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05" yWindow="-105" windowWidth="23250" windowHeight="12570" tabRatio="922"/>
  </bookViews>
  <sheets>
    <sheet name="Eolian" sheetId="1" r:id="rId1"/>
    <sheet name="Hidro" sheetId="2" r:id="rId2"/>
    <sheet name="Biomasa" sheetId="4" r:id="rId3"/>
    <sheet name="Biogaz" sheetId="15" r:id="rId4"/>
    <sheet name="Cogenerare" sheetId="6" r:id="rId5"/>
    <sheet name="Fotovoltaic" sheetId="3" r:id="rId6"/>
    <sheet name="Termo (centrale clasice)" sheetId="7" r:id="rId7"/>
    <sheet name="Surse Mixte" sheetId="16" r:id="rId8"/>
    <sheet name="Instalatie Stocare" sheetId="17" r:id="rId9"/>
    <sheet name="Geotermal" sheetId="8" r:id="rId10"/>
    <sheet name="Producatori clasici" sheetId="9" r:id="rId11"/>
    <sheet name="Consumatori" sheetId="10" r:id="rId12"/>
    <sheet name="Lucrari generate de OD" sheetId="12" state="hidden" r:id="rId13"/>
  </sheets>
  <externalReferences>
    <externalReference r:id="rId14"/>
  </externalReferences>
  <definedNames>
    <definedName name="_xlnm._FilterDatabase" localSheetId="5" hidden="1">Fotovoltaic!$A$14:$Y$1182</definedName>
    <definedName name="_Hlk103158258" localSheetId="0">Eolian!$R$49</definedName>
  </definedNames>
  <calcPr calcId="181029"/>
</workbook>
</file>

<file path=xl/calcChain.xml><?xml version="1.0" encoding="utf-8"?>
<calcChain xmlns="http://schemas.openxmlformats.org/spreadsheetml/2006/main">
  <c r="L31" i="16" l="1"/>
  <c r="E35" i="1"/>
  <c r="E82" i="3" l="1"/>
  <c r="N2030" i="3"/>
  <c r="N2029" i="3"/>
  <c r="N2028" i="3"/>
  <c r="N2027" i="3"/>
  <c r="N2026" i="3"/>
  <c r="N2025" i="3"/>
  <c r="N2024" i="3"/>
  <c r="N2023" i="3"/>
  <c r="N2022" i="3"/>
  <c r="N2021" i="3"/>
  <c r="N2020" i="3"/>
  <c r="N2019" i="3"/>
  <c r="N2018" i="3"/>
  <c r="N2017" i="3"/>
  <c r="N2016" i="3"/>
  <c r="N2015" i="3"/>
  <c r="N2014" i="3"/>
  <c r="N2013" i="3"/>
  <c r="N2012" i="3"/>
  <c r="N2011" i="3"/>
  <c r="N2010" i="3"/>
  <c r="N2009" i="3"/>
  <c r="N2008" i="3"/>
  <c r="N2007" i="3"/>
  <c r="N2006" i="3"/>
  <c r="N2005" i="3"/>
  <c r="N2004" i="3"/>
  <c r="N2003" i="3"/>
  <c r="N2002" i="3"/>
  <c r="N2001" i="3"/>
  <c r="N2000" i="3"/>
  <c r="N1999" i="3"/>
  <c r="N1998" i="3"/>
  <c r="N1997" i="3"/>
  <c r="N1996" i="3"/>
  <c r="N1995" i="3"/>
  <c r="N1994" i="3"/>
  <c r="N1993" i="3"/>
  <c r="N1992" i="3"/>
  <c r="N1991" i="3"/>
  <c r="N1990" i="3"/>
  <c r="N1989" i="3"/>
  <c r="N1897" i="3"/>
  <c r="N1896" i="3"/>
  <c r="N1895" i="3"/>
  <c r="N1894" i="3"/>
  <c r="N1893" i="3"/>
  <c r="N1892" i="3"/>
  <c r="N1891" i="3"/>
  <c r="N1890" i="3"/>
  <c r="N1889" i="3"/>
  <c r="N1888" i="3"/>
  <c r="N1887" i="3"/>
  <c r="N1886" i="3"/>
  <c r="N1885" i="3"/>
  <c r="N1884" i="3"/>
  <c r="N1883" i="3"/>
  <c r="N1882" i="3"/>
  <c r="N1881" i="3"/>
  <c r="N1880" i="3"/>
  <c r="N1879" i="3"/>
  <c r="N1878" i="3"/>
  <c r="N1877" i="3"/>
  <c r="N1876" i="3"/>
  <c r="N1875" i="3"/>
  <c r="N1874" i="3"/>
  <c r="N1873" i="3"/>
  <c r="N1872" i="3"/>
  <c r="N1871" i="3"/>
  <c r="N1870" i="3"/>
  <c r="N1869" i="3"/>
  <c r="N1868" i="3"/>
  <c r="N1867" i="3"/>
  <c r="E2231" i="3" l="1"/>
  <c r="E1786" i="3"/>
  <c r="N1785" i="3"/>
  <c r="N1784" i="3"/>
  <c r="N1783" i="3"/>
  <c r="N1782" i="3"/>
  <c r="N1781" i="3"/>
  <c r="N1780" i="3"/>
  <c r="N1779" i="3"/>
  <c r="N1778" i="3"/>
  <c r="N1777" i="3"/>
  <c r="N1776" i="3"/>
  <c r="N1775" i="3"/>
  <c r="N1774" i="3"/>
  <c r="N1773" i="3"/>
  <c r="N1772" i="3"/>
  <c r="N1771" i="3"/>
  <c r="N1770" i="3"/>
  <c r="N1769" i="3"/>
  <c r="N1768" i="3"/>
  <c r="N1767" i="3"/>
  <c r="N1766" i="3"/>
  <c r="N1765" i="3"/>
  <c r="N1764" i="3"/>
  <c r="N1763" i="3"/>
  <c r="N1762" i="3"/>
  <c r="N1761" i="3"/>
  <c r="N1760" i="3"/>
  <c r="N1759" i="3"/>
  <c r="N1758" i="3"/>
  <c r="N1757" i="3"/>
  <c r="N1756" i="3"/>
  <c r="N1755" i="3"/>
  <c r="N1754" i="3"/>
  <c r="N1753" i="3"/>
  <c r="N1752" i="3"/>
  <c r="N1751" i="3"/>
  <c r="N1750" i="3"/>
  <c r="N1749" i="3"/>
  <c r="N1748" i="3"/>
  <c r="N1747" i="3"/>
  <c r="N1746" i="3"/>
  <c r="N1745" i="3"/>
  <c r="N1744" i="3"/>
  <c r="N1743" i="3"/>
  <c r="N1742" i="3"/>
  <c r="N1741" i="3"/>
  <c r="N1740" i="3"/>
  <c r="N1739" i="3"/>
  <c r="N1738" i="3"/>
  <c r="N1737" i="3"/>
  <c r="N1736" i="3"/>
  <c r="N1735" i="3"/>
  <c r="N1734" i="3"/>
  <c r="N1733" i="3"/>
  <c r="N1732" i="3"/>
  <c r="N1731" i="3"/>
  <c r="N1730" i="3"/>
  <c r="N1729" i="3"/>
  <c r="N1728" i="3"/>
  <c r="N1727" i="3"/>
  <c r="N1726" i="3"/>
  <c r="N1725" i="3"/>
  <c r="N1724" i="3"/>
  <c r="N1723" i="3"/>
  <c r="N1722" i="3"/>
  <c r="N1721" i="3"/>
  <c r="N1720" i="3"/>
  <c r="N1719" i="3"/>
  <c r="N1718" i="3"/>
  <c r="N1717" i="3"/>
  <c r="N1716" i="3"/>
  <c r="N1715" i="3"/>
  <c r="N1714" i="3"/>
  <c r="N1713" i="3"/>
  <c r="N1712" i="3"/>
  <c r="N1711" i="3"/>
  <c r="N1710" i="3"/>
  <c r="N1709" i="3"/>
  <c r="N1708" i="3"/>
  <c r="N1707" i="3"/>
  <c r="N1706" i="3"/>
  <c r="N1705" i="3"/>
  <c r="N1704" i="3"/>
  <c r="N1703" i="3"/>
  <c r="N1702" i="3"/>
  <c r="N1701" i="3"/>
  <c r="N1700" i="3"/>
  <c r="N1699" i="3"/>
  <c r="N1698" i="3"/>
  <c r="N1697" i="3"/>
  <c r="N1696" i="3"/>
  <c r="N1695" i="3"/>
  <c r="N1694" i="3"/>
  <c r="N1693" i="3"/>
  <c r="N1623" i="3"/>
  <c r="N1622" i="3"/>
  <c r="N1621" i="3"/>
  <c r="N1620" i="3"/>
  <c r="N1619" i="3"/>
  <c r="N1618" i="3"/>
  <c r="N1617" i="3"/>
  <c r="N1616" i="3"/>
  <c r="N1615" i="3"/>
  <c r="N1614" i="3"/>
  <c r="N1613" i="3"/>
  <c r="N1612" i="3"/>
  <c r="N1611" i="3"/>
  <c r="N1610" i="3"/>
  <c r="N1609" i="3"/>
  <c r="N1608" i="3"/>
  <c r="N1607" i="3"/>
  <c r="N1606" i="3"/>
  <c r="N1605" i="3"/>
  <c r="N1604" i="3"/>
  <c r="N1603" i="3"/>
  <c r="N1602" i="3"/>
  <c r="N1601" i="3"/>
  <c r="N1600" i="3"/>
  <c r="N1599" i="3"/>
  <c r="N1598" i="3"/>
  <c r="N1597" i="3"/>
  <c r="N1596" i="3"/>
  <c r="N1595" i="3"/>
  <c r="N1594" i="3"/>
  <c r="N1593" i="3"/>
  <c r="N1592" i="3"/>
  <c r="N1591" i="3"/>
  <c r="N1590" i="3"/>
  <c r="N1589" i="3"/>
  <c r="N1588" i="3"/>
  <c r="N1587" i="3"/>
  <c r="N1586" i="3"/>
  <c r="N1585" i="3"/>
  <c r="N1584" i="3"/>
  <c r="N1583" i="3"/>
  <c r="N1582" i="3"/>
  <c r="N1581" i="3"/>
  <c r="N1580" i="3"/>
  <c r="N1579" i="3"/>
  <c r="N1578" i="3"/>
  <c r="N1577" i="3"/>
  <c r="N1576" i="3"/>
  <c r="N1575" i="3"/>
  <c r="N1574" i="3"/>
  <c r="N1573" i="3"/>
  <c r="N1572" i="3"/>
  <c r="N1571" i="3"/>
  <c r="N1570" i="3"/>
  <c r="N1569" i="3"/>
  <c r="N1568" i="3"/>
  <c r="N1567" i="3"/>
  <c r="N1566" i="3"/>
  <c r="N1565" i="3"/>
  <c r="N1564" i="3"/>
  <c r="N1563" i="3"/>
  <c r="N1562" i="3"/>
  <c r="N1561" i="3"/>
  <c r="N1501" i="3"/>
  <c r="N1500" i="3"/>
  <c r="N1499" i="3"/>
  <c r="N1294" i="3"/>
  <c r="N1293" i="3"/>
  <c r="N1292" i="3"/>
  <c r="N1291" i="3"/>
  <c r="N1290" i="3"/>
  <c r="N1289" i="3"/>
  <c r="N1288" i="3"/>
  <c r="N1287" i="3"/>
  <c r="N1286" i="3"/>
  <c r="N1285" i="3"/>
  <c r="N1284" i="3"/>
  <c r="N1283" i="3"/>
  <c r="N1282" i="3"/>
  <c r="N1281" i="3"/>
  <c r="N1280" i="3"/>
  <c r="M1182" i="3"/>
  <c r="M1181" i="3"/>
  <c r="M1180" i="3"/>
  <c r="M1179" i="3"/>
  <c r="M1178" i="3"/>
  <c r="M1177" i="3"/>
  <c r="M1176" i="3"/>
  <c r="M1175" i="3"/>
  <c r="M1174" i="3"/>
  <c r="M1173" i="3"/>
  <c r="M1172" i="3"/>
  <c r="M1171" i="3"/>
  <c r="M1170" i="3"/>
  <c r="M1169" i="3"/>
  <c r="M1168" i="3"/>
  <c r="M1167" i="3"/>
  <c r="M1166" i="3"/>
  <c r="M1165" i="3"/>
  <c r="M1164" i="3"/>
  <c r="M1163" i="3"/>
  <c r="M1162" i="3"/>
  <c r="M1161" i="3"/>
  <c r="M1160" i="3"/>
  <c r="M1159" i="3"/>
  <c r="M1158" i="3"/>
  <c r="M1157" i="3"/>
  <c r="M1156" i="3"/>
  <c r="M1155" i="3"/>
  <c r="M1154" i="3"/>
  <c r="M1153" i="3"/>
  <c r="M1152" i="3"/>
  <c r="M1151" i="3"/>
  <c r="M1150" i="3"/>
  <c r="M1149" i="3"/>
  <c r="M1148" i="3"/>
  <c r="M1147" i="3"/>
  <c r="M1146" i="3"/>
  <c r="M1145" i="3"/>
  <c r="M1144" i="3"/>
  <c r="M1143" i="3"/>
  <c r="M1142" i="3"/>
  <c r="M1141" i="3"/>
  <c r="M1140" i="3"/>
  <c r="M1139" i="3"/>
  <c r="M1138" i="3"/>
  <c r="M1137" i="3"/>
  <c r="M1136" i="3"/>
  <c r="M1135" i="3"/>
  <c r="M1134" i="3"/>
  <c r="M1133" i="3"/>
  <c r="M1132" i="3"/>
  <c r="M1131" i="3"/>
  <c r="M1130" i="3"/>
  <c r="M1129" i="3"/>
  <c r="M1128" i="3"/>
  <c r="M1127" i="3"/>
  <c r="M1126" i="3"/>
  <c r="M1125" i="3"/>
  <c r="M1124" i="3"/>
  <c r="M1123" i="3"/>
  <c r="M1122" i="3"/>
  <c r="M1121" i="3"/>
  <c r="M1120" i="3"/>
  <c r="M1119" i="3"/>
  <c r="M1118" i="3"/>
  <c r="M1117" i="3"/>
  <c r="M1116" i="3"/>
  <c r="M1115" i="3"/>
  <c r="M1114" i="3"/>
  <c r="M1113" i="3"/>
  <c r="M1112" i="3"/>
  <c r="M1111" i="3"/>
  <c r="M1110" i="3"/>
  <c r="M1109" i="3"/>
  <c r="M1108" i="3"/>
  <c r="M1107" i="3"/>
  <c r="M1106" i="3"/>
  <c r="M1105" i="3"/>
  <c r="M1104" i="3"/>
  <c r="M1103" i="3"/>
  <c r="M1102" i="3"/>
  <c r="M1101" i="3"/>
  <c r="M1100" i="3"/>
  <c r="M1099" i="3"/>
  <c r="M1098" i="3"/>
  <c r="M1097" i="3"/>
  <c r="M1096" i="3"/>
  <c r="M1095" i="3"/>
  <c r="M1094" i="3"/>
  <c r="M1093" i="3"/>
  <c r="M1092" i="3"/>
  <c r="M1091" i="3"/>
  <c r="M1090" i="3"/>
  <c r="M1089" i="3"/>
  <c r="M1088" i="3"/>
  <c r="M1087" i="3"/>
  <c r="M1086" i="3"/>
  <c r="M1085" i="3"/>
  <c r="M1084" i="3"/>
  <c r="M1083" i="3"/>
  <c r="M1082" i="3"/>
  <c r="M1081" i="3"/>
  <c r="M1080" i="3"/>
  <c r="M1079" i="3"/>
  <c r="M1078" i="3"/>
  <c r="M1077" i="3"/>
  <c r="M1076" i="3"/>
  <c r="M1075" i="3"/>
  <c r="M1074" i="3"/>
  <c r="M1073" i="3"/>
  <c r="M1072" i="3"/>
  <c r="M1071" i="3"/>
  <c r="M1070" i="3"/>
  <c r="M1069" i="3"/>
  <c r="M1068" i="3"/>
  <c r="M1067" i="3"/>
  <c r="M1066" i="3"/>
  <c r="M972" i="3"/>
  <c r="M971" i="3"/>
  <c r="M970" i="3"/>
  <c r="M969" i="3"/>
  <c r="M968" i="3"/>
  <c r="M967" i="3"/>
  <c r="M966" i="3"/>
  <c r="M965" i="3"/>
  <c r="M964" i="3"/>
  <c r="M963" i="3"/>
  <c r="M962" i="3"/>
  <c r="M961" i="3"/>
  <c r="M960" i="3"/>
  <c r="M959" i="3"/>
  <c r="M958" i="3"/>
  <c r="M957" i="3"/>
  <c r="M956" i="3"/>
  <c r="M955" i="3"/>
  <c r="M954" i="3"/>
  <c r="M953" i="3"/>
  <c r="M952" i="3"/>
  <c r="M951" i="3"/>
  <c r="M950" i="3"/>
  <c r="M949" i="3"/>
  <c r="M948" i="3"/>
  <c r="M947" i="3"/>
  <c r="M946" i="3"/>
  <c r="M945" i="3"/>
  <c r="M944" i="3"/>
  <c r="M943" i="3"/>
  <c r="M942" i="3"/>
  <c r="M941" i="3"/>
  <c r="M940" i="3"/>
  <c r="M939" i="3"/>
  <c r="M938" i="3"/>
  <c r="M937" i="3"/>
  <c r="M936" i="3"/>
  <c r="M935" i="3"/>
  <c r="M934" i="3"/>
  <c r="M933" i="3"/>
  <c r="M932" i="3"/>
  <c r="M931" i="3"/>
  <c r="M930" i="3"/>
  <c r="M929" i="3"/>
  <c r="M928" i="3"/>
  <c r="M927" i="3"/>
  <c r="M926" i="3"/>
  <c r="M925" i="3"/>
  <c r="M924" i="3"/>
  <c r="M923" i="3"/>
  <c r="M922" i="3"/>
  <c r="M921" i="3"/>
  <c r="M920" i="3"/>
  <c r="M919" i="3"/>
  <c r="M918" i="3"/>
  <c r="E2712" i="3" l="1"/>
  <c r="E27" i="16" l="1"/>
  <c r="F27" i="16"/>
  <c r="G27" i="16"/>
  <c r="H27" i="16"/>
  <c r="I27" i="16"/>
  <c r="J27" i="16"/>
  <c r="K27" i="16"/>
  <c r="E39" i="17" l="1"/>
  <c r="E3663" i="3" l="1"/>
  <c r="E3404" i="3"/>
  <c r="E2974" i="3"/>
  <c r="E677" i="3"/>
  <c r="E20" i="15"/>
  <c r="E66" i="1"/>
  <c r="N19" i="7" l="1"/>
  <c r="E41" i="17" l="1"/>
  <c r="E32" i="6"/>
  <c r="E29" i="6"/>
  <c r="E30" i="2"/>
  <c r="E34" i="6" l="1"/>
  <c r="E80" i="1"/>
  <c r="Y66" i="1" l="1"/>
  <c r="L27" i="6" l="1"/>
  <c r="K27" i="6"/>
  <c r="N27" i="6" s="1"/>
  <c r="E82" i="1"/>
  <c r="G22" i="1" l="1"/>
  <c r="E43" i="17" l="1"/>
  <c r="Y677" i="3" l="1"/>
  <c r="E26" i="6" l="1"/>
  <c r="E15" i="15" l="1"/>
  <c r="N17" i="6" l="1"/>
  <c r="E16" i="7" l="1"/>
  <c r="X16" i="7"/>
</calcChain>
</file>

<file path=xl/sharedStrings.xml><?xml version="1.0" encoding="utf-8"?>
<sst xmlns="http://schemas.openxmlformats.org/spreadsheetml/2006/main" count="39324" uniqueCount="11527">
  <si>
    <t>Data:</t>
  </si>
  <si>
    <t>Nr.   crt</t>
  </si>
  <si>
    <t>Denumire investitor</t>
  </si>
  <si>
    <t>U(kV)</t>
  </si>
  <si>
    <t>Staţia de racord</t>
  </si>
  <si>
    <t>Comentariu</t>
  </si>
  <si>
    <t>Emitent</t>
  </si>
  <si>
    <t>Nr. ATR</t>
  </si>
  <si>
    <t>Data Emiterii/ Prelungirii</t>
  </si>
  <si>
    <t>Obs.</t>
  </si>
  <si>
    <t>Stare ATR</t>
  </si>
  <si>
    <t>90/2008</t>
  </si>
  <si>
    <t>VALABIL</t>
  </si>
  <si>
    <t>Braila</t>
  </si>
  <si>
    <t>ATR nou</t>
  </si>
  <si>
    <t>Prahova</t>
  </si>
  <si>
    <t>Timis</t>
  </si>
  <si>
    <t>Denumire centrale electrice</t>
  </si>
  <si>
    <t>Gorj</t>
  </si>
  <si>
    <t>Bihor</t>
  </si>
  <si>
    <t>Maramures</t>
  </si>
  <si>
    <t>Valabil</t>
  </si>
  <si>
    <t>HG 90/2008</t>
  </si>
  <si>
    <t>Denumire centrale electrice eoliene</t>
  </si>
  <si>
    <t>BRASOV</t>
  </si>
  <si>
    <t>nu este cazul</t>
  </si>
  <si>
    <t>nu</t>
  </si>
  <si>
    <t>Dolj</t>
  </si>
  <si>
    <t>Calarasi</t>
  </si>
  <si>
    <t>obs.</t>
  </si>
  <si>
    <t>Hunedoara</t>
  </si>
  <si>
    <t xml:space="preserve">Denumire centrale electrice </t>
  </si>
  <si>
    <t>Valcea</t>
  </si>
  <si>
    <t>24.07.2013</t>
  </si>
  <si>
    <t>NU</t>
  </si>
  <si>
    <t>12 luni</t>
  </si>
  <si>
    <t>SC Refraceram srl</t>
  </si>
  <si>
    <t>Baru</t>
  </si>
  <si>
    <t>Jud. Hunedoara</t>
  </si>
  <si>
    <t>Statia de racord Baru</t>
  </si>
  <si>
    <t/>
  </si>
  <si>
    <t>UZINSIDER GENERAL CONTRACTOR S.A.</t>
  </si>
  <si>
    <t>BAIA MARE</t>
  </si>
  <si>
    <t>Ferneziu</t>
  </si>
  <si>
    <t>Salaj</t>
  </si>
  <si>
    <t>24.07.2038</t>
  </si>
  <si>
    <t>Oradea</t>
  </si>
  <si>
    <t>59/2013</t>
  </si>
  <si>
    <t>Bacau</t>
  </si>
  <si>
    <t>Ordin ANRE nr. 59/2013</t>
  </si>
  <si>
    <t>IDRORADEA SRL</t>
  </si>
  <si>
    <t>Valabil 25 de ani</t>
  </si>
  <si>
    <t xml:space="preserve"> </t>
  </si>
  <si>
    <t>VALABIL 25 ani</t>
  </si>
  <si>
    <t>VALABIL 25ani TRANSCRIERE</t>
  </si>
  <si>
    <t>06.10.2014</t>
  </si>
  <si>
    <t>Bucuresti</t>
  </si>
  <si>
    <t>UZINA HIDROELECTRICA UHE 1 STRAMTORI FIRIZA</t>
  </si>
  <si>
    <t>CHEMP cet restituire</t>
  </si>
  <si>
    <t>Transelectrica ST Timisoara</t>
  </si>
  <si>
    <t>Transelectrica</t>
  </si>
  <si>
    <t>Lacu Sarat</t>
  </si>
  <si>
    <t>Constanta</t>
  </si>
  <si>
    <t>SC Complexul Energetic Oltenia SA</t>
  </si>
  <si>
    <t>Grupul nr.1 Turceni</t>
  </si>
  <si>
    <t>Tantareni</t>
  </si>
  <si>
    <t>este racordat la barele 400 kV din staţia 400 kV Ţânţăreni prin LEA  400 kV Ţânţăreni – Turceni G1+G2, avand stalp comun cu LEA 400kV Ţânţăreni – Turceni G3+G4, aparţinând CNTEE Transelectrica SA</t>
  </si>
  <si>
    <t>12.03.2013</t>
  </si>
  <si>
    <t>ACTUALIZARE A AVIZULUI NR. 6 / 1977 din 08.04.2005</t>
  </si>
  <si>
    <t>25 ani</t>
  </si>
  <si>
    <t>grup existent</t>
  </si>
  <si>
    <t>Grupul nr.3 Turceni</t>
  </si>
  <si>
    <t>este racordat la barele 400 kV din staţia 400 kV Ţânţăreni prin LEA  400 kV Ţânţăreni – Turceni G3+G4, avand stalp comun cu LEA 400kV Ţânţăreni – Turceni G1+G2, aparţinând CNTEE Transelectrica SA</t>
  </si>
  <si>
    <t>Grupul nr.4 Turceni</t>
  </si>
  <si>
    <t xml:space="preserve"> este racordat la barele 400 kV din staţia 400 kV Ţânţăreni prin LEA  400 kV Ţânţăreni – Turceni G3+G4, avand stalp comun cu LEA 400kV Ţânţăreni – Turceni G1+G2, aparţinând CNTEE Transelectrica SA</t>
  </si>
  <si>
    <t>Grupul nr.5 Turceni</t>
  </si>
  <si>
    <t>Grupul generator nr.1, dispecerizabil, aferent centralei electrice Turceni este racordat la barele 400 kV din staţia 400 kV Ţânţăreni prin LEA  400 kV Ţânţăreni – Turceni G5+G6, avand stalp comun cu LEA 400kV Ţânţăreni – Turceni G7+G8, aparţinând CNTEE Transelectrica SA</t>
  </si>
  <si>
    <t>ACTUALIZARE A AVIZULUI Nr. 1/16953 din 27.02.2006</t>
  </si>
  <si>
    <t>Grupul nr.6 Turceni</t>
  </si>
  <si>
    <t xml:space="preserve"> este racordat la barele 400 kV din staţia 400 kV Ţânţăreni prin LEA  400 kV Ţânţăreni – Turceni G5+G6, avand stalp comun cu LEA 400kV Ţânţăreni – Turceni G7+G8, aparţinând CNTEE Transelectrica SA</t>
  </si>
  <si>
    <t xml:space="preserve"> este racordat la barele 400 kV din staţia 400 kV Ţânţăreni prin LEA  400 kV Ţânţăreni – Turceni G7+G8, avand stalp comun cu LEA 400kV Ţânţăreni – Turceni G5+G6, aparţinând CNTEE Transelectrica SA</t>
  </si>
  <si>
    <t>Tip</t>
  </si>
  <si>
    <t xml:space="preserve">SNGN Romgaz SA </t>
  </si>
  <si>
    <t>Mures</t>
  </si>
  <si>
    <t>Iernut</t>
  </si>
  <si>
    <t>Se racordeaza la RET printr-o LEA+LES 220kV in statia 400/220/110kV Iernut</t>
  </si>
  <si>
    <t>CTE Iernut-grup 2 (existent)</t>
  </si>
  <si>
    <t>CTE Iernut-grup3 (existent)</t>
  </si>
  <si>
    <t>Se racordeaza la RET printr-o LEA+LES 110 kV in statia 400/220/110kV Iernut</t>
  </si>
  <si>
    <t>CTE Iernut-grup 4 (existent)</t>
  </si>
  <si>
    <t>CTE Iernut-grup 5 (existent)</t>
  </si>
  <si>
    <t>Se racordeaza la RET printr-o LEA 220kV in statia 400/220/110kV Iernut</t>
  </si>
  <si>
    <t xml:space="preserve">SC Complexul Energetic Hunedoara SA </t>
  </si>
  <si>
    <t>SE Paroseni grupul nr.4</t>
  </si>
  <si>
    <t>Paroseni</t>
  </si>
  <si>
    <t>Se racordeaza laRET in statia 220kV Paroseni prin intermediul AT 200MVA 110/220kV</t>
  </si>
  <si>
    <t>CTE Mintia -grupul nr.3</t>
  </si>
  <si>
    <t>Mintia</t>
  </si>
  <si>
    <t>se racordeaza la RET in statia 400/220/110kV Mintia</t>
  </si>
  <si>
    <t>se racordeaza la RET in statia 400/220/110kV Mintia printr-o LEA 220kV</t>
  </si>
  <si>
    <t>CTE Mintia -grupul nr.2</t>
  </si>
  <si>
    <t>CTE Mintia -grupul nr.4</t>
  </si>
  <si>
    <t>CTE Mintia -grupul nr.5</t>
  </si>
  <si>
    <t>CTE Mintia -grupul nr.6</t>
  </si>
  <si>
    <t>22.04.2013</t>
  </si>
  <si>
    <t>ATR NOU</t>
  </si>
  <si>
    <t>_</t>
  </si>
  <si>
    <t>existent</t>
  </si>
  <si>
    <t>actualizare ATR 106/21687/2011</t>
  </si>
  <si>
    <t>actualizare ATR 3/17175/2006</t>
  </si>
  <si>
    <t>contract racordare C119/26.05.2006</t>
  </si>
  <si>
    <t xml:space="preserve">Grupul nr.8 Isalnita </t>
  </si>
  <si>
    <t>Isalnita</t>
  </si>
  <si>
    <t xml:space="preserve"> este racordat la barele 220 kV din staţia 220/110kV Isalnita </t>
  </si>
  <si>
    <t xml:space="preserve">Grupul nr.7 Isalnita </t>
  </si>
  <si>
    <t>09.05.2013</t>
  </si>
  <si>
    <t>ACTUALIZARE A AVIZULUI NR. 11/20831/2005</t>
  </si>
  <si>
    <t>Grupul nr.3  Rovinari</t>
  </si>
  <si>
    <t>Urechesti</t>
  </si>
  <si>
    <t xml:space="preserve">se racordează la reţeaua electrică de transport în staţia electrică de 400/220/110kV Urechesti </t>
  </si>
  <si>
    <t>Grupul nr.4 Rovinari</t>
  </si>
  <si>
    <t>Grupul nr.5  Rovinari</t>
  </si>
  <si>
    <t>Grupul nr.6  Rovinari</t>
  </si>
  <si>
    <t>Grupul generator nr.1 CTE Braila este racordat la reţeaua electrică de transport în staţia electrică 400/220/110 kV Lacu Sarat la nivelul de tensiune 220 kV</t>
  </si>
  <si>
    <t>29.05.2013</t>
  </si>
  <si>
    <t>SN Nuclearelectrica SA</t>
  </si>
  <si>
    <t>Unitatea nr.2 Cernavoda</t>
  </si>
  <si>
    <t>Cernavoda</t>
  </si>
  <si>
    <t>Grupul generator se racodeaza la barele de 400kV din statia 400 kV</t>
  </si>
  <si>
    <t>22.09.2005</t>
  </si>
  <si>
    <t>Denumire consumator</t>
  </si>
  <si>
    <t>TSPG 1-CTE Mintia(consumator)</t>
  </si>
  <si>
    <t>este racordat la reţeaua electrică de transport în staţia electrică de 400/220/110 kV Mintia la nivelul de tensiune 110 kV</t>
  </si>
  <si>
    <t>TSPG 2-CTE Mintia(consumator)</t>
  </si>
  <si>
    <t>TSPG 3-CTE Mintia(consumator)</t>
  </si>
  <si>
    <t>17.06.2013</t>
  </si>
  <si>
    <t>Data PIF</t>
  </si>
  <si>
    <t>Grupul nr.1    CTE Braila-SE Chiscani</t>
  </si>
  <si>
    <t>Grupul nr.2   CTE Braila-SE Chiscani</t>
  </si>
  <si>
    <t>17.12.2013</t>
  </si>
  <si>
    <t xml:space="preserve">Actualizare ATR       69 / 12.06.2013 </t>
  </si>
  <si>
    <t xml:space="preserve">Actualizare ATR       70 / 12.06.2013 </t>
  </si>
  <si>
    <t>Slatina</t>
  </si>
  <si>
    <t>Pelicanu</t>
  </si>
  <si>
    <t>Bucuresti Sud</t>
  </si>
  <si>
    <t>Electrocentrale Bucuresti - Sucursala Electrocentrale Bucuresti</t>
  </si>
  <si>
    <t>04.08.2008</t>
  </si>
  <si>
    <t>30.07.2007</t>
  </si>
  <si>
    <t>17.09.2007</t>
  </si>
  <si>
    <t>9.07.2007</t>
  </si>
  <si>
    <t>alimentare sevicii generale CET Bucuresti Sud</t>
  </si>
  <si>
    <t>alimentare consumator SIAD</t>
  </si>
  <si>
    <t>PIF 2013 0.499MW</t>
  </si>
  <si>
    <t>Termoelectrica SA Sucursala Electrocentrale Borzesti</t>
  </si>
  <si>
    <t>Onesti nod de consum statia 110/35/6kV Borzesti</t>
  </si>
  <si>
    <t>Statia 110/35/6kV Borzesti</t>
  </si>
  <si>
    <t>Puterea absorbita din RET atat din AT 220/110 kV 200MVA cat si din 110kV dc Gutinas Borzesti apartinand EON Moldova</t>
  </si>
  <si>
    <t xml:space="preserve">SC VIROMET SA </t>
  </si>
  <si>
    <t>VICTORIA</t>
  </si>
  <si>
    <t>conexiunea 6 kV din Statia 6 kV CET Viromet</t>
  </si>
  <si>
    <t xml:space="preserve">Racordarea MHC Viromet Victoria se va realiza in Statia 6 kV CTE Viromet, cu realizarea urmatoarelor lucrari in instalatia de utilizare: SC Viromet SA va realiza urmatoarele lucrari pe fonduri proprii, pentru racordarea MHC Viromet: instalarea in substatia 6 kV CET Viromet Victoria a unei celule MOD 6 cu urmatoarele caracteristici: Un=24 kV, In=630 A, Ik=16 kA, barele in aer; separator bare cu comutatie in SF6; intrerupator cu mediul de stingere a arcului electric in vid; protectii digitale PMCR (50), PMCT (51), PHCR (50N), PHCT(51N), Umin (27), Umax (59), fmin(81U), fmax (81O), PMCD (67), PHCD (67N), control sincronism; 3XTC 75/5/5 A, cu clasa de precizie 5P10 pentru protectii si 0,2 pentru masura; 3XTT 6/√3//0,1/√3//0,1/√3 kV, clasa de precizie 0,5 pentru masura si 3P pentru protectii; contacte de legare la pamant; indicator prezenta tensiune cu contacte auxiliare; climatizare termostatata; tor pentru protectia homopolara; indicator pentru scurtcircuite mono si polifazate; 
montarea contor de decontare, instalat in peretele camerei Statiei 6 kV CET Viromet; montare analizor de calitate a energiei electrice, in punctul de racordare. 
PT 0,4/6 kV aferent MHC Viromet se va racorda in celula proiectata din substatia 6 kV Viromet prin LES 6 kV tip TA2X(FL)2Y 3x35/16 mm2, de cca. 100m. </t>
  </si>
  <si>
    <t>Inlocuieste                                            ATR 70101336023 / 22.08.2013</t>
  </si>
  <si>
    <t>22.08.2038</t>
  </si>
  <si>
    <t>* NOTA - contine si ATR cu PIF (pentru care nu a fost necesara incheierea unui contract de racordare)</t>
  </si>
  <si>
    <t>Nod de consum statia 220/20kV Calea Aradului</t>
  </si>
  <si>
    <t>Calea Aradului 220/20kV</t>
  </si>
  <si>
    <t>Puterea maxim absorbita aprobata 979.7kW</t>
  </si>
  <si>
    <t>07.08.2015</t>
  </si>
  <si>
    <t>Are PIF -  destinata consumului propriu PIF 39 / 10.03.2014</t>
  </si>
  <si>
    <t>ATR Nou</t>
  </si>
  <si>
    <t>ALBA</t>
  </si>
  <si>
    <t>Buzau</t>
  </si>
  <si>
    <t>GENESIS BIOTECH SRL</t>
  </si>
  <si>
    <t>Filipestii de Padure</t>
  </si>
  <si>
    <t>Moreni</t>
  </si>
  <si>
    <t>Statia de producere a ee din biogaz racordata in instalatia de utilizare a SC RECUNOSTINTA PRODCOM IMPEX SRL</t>
  </si>
  <si>
    <t>SDEE Muntenia Nord</t>
  </si>
  <si>
    <t xml:space="preserve">SDEE - Transilvania Sud </t>
  </si>
  <si>
    <t>Distributie Energie Oltenia</t>
  </si>
  <si>
    <t>SDEE Transilvania Nord</t>
  </si>
  <si>
    <t>Delgaz Grid SA</t>
  </si>
  <si>
    <t>RO005E532310062</t>
  </si>
  <si>
    <t>23.12.2014</t>
  </si>
  <si>
    <t>OMV PETROM SA</t>
  </si>
  <si>
    <t>MURES</t>
  </si>
  <si>
    <t>HARGHITA</t>
  </si>
  <si>
    <t>SIBIU</t>
  </si>
  <si>
    <t>Teleorman</t>
  </si>
  <si>
    <t>SATU MARE</t>
  </si>
  <si>
    <t>CONSTANTA</t>
  </si>
  <si>
    <t>Vrancea</t>
  </si>
  <si>
    <t>COVASNA</t>
  </si>
  <si>
    <t>1.Transelectrica SA</t>
  </si>
  <si>
    <t>4.SDEE Transilvania Nord SA (Electrica Transilvania Nord)</t>
  </si>
  <si>
    <t>5.SDEE Transilvania Sud SA (Electrica Transilvania Sud)</t>
  </si>
  <si>
    <t>6.Distributie Energie Oltenia SA (fost CEZ)</t>
  </si>
  <si>
    <t>2.Delgaz Grid SA (fost E.ON Moldova)</t>
  </si>
  <si>
    <t>3.SDEE Muntenia Nord SA (Electrica Muntenia Nord)</t>
  </si>
  <si>
    <t>Codul culorilor:</t>
  </si>
  <si>
    <t>Județul</t>
  </si>
  <si>
    <t>Data Emiterii/ Actualizării</t>
  </si>
  <si>
    <t>Legislație</t>
  </si>
  <si>
    <t>Data expirării ATR</t>
  </si>
  <si>
    <t>Nominalizare lucrări de întărire pentru functionarea la N-1</t>
  </si>
  <si>
    <t>Nominalizare lucrări de întărire pentru functionarea la N</t>
  </si>
  <si>
    <t>Nr. certificat de racordare</t>
  </si>
  <si>
    <t>Dată estimată PIF</t>
  </si>
  <si>
    <t>Observații</t>
  </si>
  <si>
    <t xml:space="preserve">Lucrări de întărire în RET </t>
  </si>
  <si>
    <t>Situație avize tehnice de racordare emise de :</t>
  </si>
  <si>
    <t>Ordin ANRE 59/2013</t>
  </si>
  <si>
    <t>Nuclear</t>
  </si>
  <si>
    <t xml:space="preserve">Denumire centrale  </t>
  </si>
  <si>
    <t>Denumire loc de consum</t>
  </si>
  <si>
    <t>Județ</t>
  </si>
  <si>
    <t>Denumire nod de consum</t>
  </si>
  <si>
    <t>Legislația</t>
  </si>
  <si>
    <t>Denumire Operator de distribuție</t>
  </si>
  <si>
    <t>Denumire Producători</t>
  </si>
  <si>
    <t>Grupul nr.7 Turceni</t>
  </si>
  <si>
    <t>Termo -carbune</t>
  </si>
  <si>
    <t>Termo - carbune</t>
  </si>
  <si>
    <t>Termo - hidrocarburi</t>
  </si>
  <si>
    <t>Societatea de Distribuţie a Energiei Muntenia Nord SA</t>
  </si>
  <si>
    <t>Brazi vest</t>
  </si>
  <si>
    <t>realizarea lucrărilor din stația 400/220/110/20 kV Brazi Vest, stație aflată în gestiunea CNTEE Transelectrica SA – ST Bucureşti, care au rezultat necesare ca urmare a racordării la RED a nodului de consum şi de producere ce aparţine utilizatorului SC Allianso Park Management SRL.</t>
  </si>
  <si>
    <t>ARCELORMITTAL HUNEDOARA SA</t>
  </si>
  <si>
    <t>loc de consum Otelaria electrica ArcelorMittal Hunedoara</t>
  </si>
  <si>
    <t>locul de consum Oţelăria electrică ArcelorMittal Hunedoara este racordat la RET în staţia 220 kV Oţelarie Hunedoara</t>
  </si>
  <si>
    <t xml:space="preserve">Nod de consum </t>
  </si>
  <si>
    <t>Distribuție Energie Oltenia SA</t>
  </si>
  <si>
    <t>realizarea lucrărilor din staţiile 220/110/20 kV Gradiște și 400/110/20 kV Drăgănești Olt, ca urmare a racordării pentru alimentarea de rezervă la LEA 110 kV Grădiște – Drăgănești Olt (instalație OD la care se realizează racordarea) a locului de consum FABRICA DE ANVELOPE, aparținand Pirelli Tyres Romania SRL.</t>
  </si>
  <si>
    <t>Alro SA</t>
  </si>
  <si>
    <t>Loc de consum</t>
  </si>
  <si>
    <t>Olt</t>
  </si>
  <si>
    <t>220/110</t>
  </si>
  <si>
    <t>Prin aviz se aproba racordarea a 290MW la 220 kV si170MW la 110 kV</t>
  </si>
  <si>
    <t xml:space="preserve">Donasid SA </t>
  </si>
  <si>
    <t>(consumator- racordare SIAD)</t>
  </si>
  <si>
    <t>(consumator- racordare Donalam)</t>
  </si>
  <si>
    <t>TSG T3 SG 40 MVA - CET SUD</t>
  </si>
  <si>
    <t>Foto Distributie SRL(fosta Exclusiv Agro Line SRL)</t>
  </si>
  <si>
    <t>BUCURESTI</t>
  </si>
  <si>
    <t>Puterea aprobată (MW)</t>
  </si>
  <si>
    <t>Puterea PIF conform emitenți (MW)</t>
  </si>
  <si>
    <t>Puterea aprobată posibil a mai fi pusă în funcțiune (MW)</t>
  </si>
  <si>
    <t>Puterea PIF din certificatul de racordare</t>
  </si>
  <si>
    <t>Puterea aprobată din certificatul racordare (MW)</t>
  </si>
  <si>
    <t>Data certificatului de racordare</t>
  </si>
  <si>
    <t>Nr.crt</t>
  </si>
  <si>
    <r>
      <rPr>
        <b/>
        <sz val="10"/>
        <color indexed="10"/>
        <rFont val="Arial"/>
        <family val="2"/>
      </rPr>
      <t>Notă:</t>
    </r>
    <r>
      <rPr>
        <b/>
        <sz val="10"/>
        <rFont val="Arial"/>
        <family val="2"/>
      </rPr>
      <t xml:space="preserve"> Datele sunt actualizate lunar în baza informațiilor transmise de operatorii de distribuție în conformitate cu prevederile art.70 din Regulamentul privind racordarea utilizatorilor la rețelele electrice de interes public, aprobat prin Ordinul ANRE nr.59/2013 cu modificările și completările ulterioare.  </t>
    </r>
  </si>
  <si>
    <r>
      <rPr>
        <b/>
        <sz val="10"/>
        <color indexed="10"/>
        <rFont val="Arial"/>
        <family val="2"/>
      </rPr>
      <t xml:space="preserve">Notă: </t>
    </r>
    <r>
      <rPr>
        <b/>
        <sz val="10"/>
        <rFont val="Arial"/>
        <family val="2"/>
      </rPr>
      <t xml:space="preserve">Datele sunt actualizate lunar în baza informațiilor transmise de operatorii de distribuție în conformitate cu prevederile art.70 din Regulamentul privind racordarea utilizatorilor la rețelele electrice de interes public, aprobat prin Ordinul ANRE nr.59/2013 cu modificările și completările ulterioare.  </t>
    </r>
  </si>
  <si>
    <t>BIHOR</t>
  </si>
  <si>
    <t>CLUJ</t>
  </si>
  <si>
    <t>MARAMURES</t>
  </si>
  <si>
    <t>Societatea de Distribuţie a Energiei Electrice Transilvania Nord SA</t>
  </si>
  <si>
    <t>Baia Mare 3</t>
  </si>
  <si>
    <t>realizarea unor lucrări în staţia 220/110 kV Baia Mare 3, în urma  retehnologizării staţiei 110/20/6 kV Baia Sprie 1, ce aparţine utilizatorului Societatea de Distribuţie a Energiei Electrice Transilvania Nord SA</t>
  </si>
  <si>
    <t>realizarea unor lucrări în staţia 220/110/20 kV Sălaj, în urma retehnologizării staţiei 110/20 kV Zalău, ce aparţine utilizatorului Societatea de Distribuţie a Energiei Electrice Transilvania Nord SA</t>
  </si>
  <si>
    <t>E-Distribuție Banat SA</t>
  </si>
  <si>
    <t>Sacalaz</t>
  </si>
  <si>
    <t>realizarea unor lucrări în staţia 220/110 kV Săcălaz, în urma realizării noi staţii 110/20 kV Covaci, amplasată în localitatea Dumbrăvița, ce aparţine utilizatorului E-Distribuție Banat SA</t>
  </si>
  <si>
    <t>Galati</t>
  </si>
  <si>
    <t>valabil</t>
  </si>
  <si>
    <t>SALAJ</t>
  </si>
  <si>
    <t>IALOMITA</t>
  </si>
  <si>
    <t>CODLEA</t>
  </si>
  <si>
    <t>Ord. 59/2013</t>
  </si>
  <si>
    <t>CALARASI</t>
  </si>
  <si>
    <t>TULCEA</t>
  </si>
  <si>
    <t>racord MT</t>
  </si>
  <si>
    <t>HUNEDOARA</t>
  </si>
  <si>
    <t>ALBA IULIA</t>
  </si>
  <si>
    <t>ABATOR</t>
  </si>
  <si>
    <t>TIMIS</t>
  </si>
  <si>
    <t>ARAD</t>
  </si>
  <si>
    <t>CARAS-SEVERIN</t>
  </si>
  <si>
    <t>nu are CR</t>
  </si>
  <si>
    <t>ILFOV</t>
  </si>
  <si>
    <t>GIURGIU</t>
  </si>
  <si>
    <t>-</t>
  </si>
  <si>
    <t>31.08.2021</t>
  </si>
  <si>
    <t>14.04.2022</t>
  </si>
  <si>
    <t>VATRA</t>
  </si>
  <si>
    <t>ORD 59/2014 cu modificarile si completarile ulterioare</t>
  </si>
  <si>
    <t>ORD 59/2013; ORD 228/2018</t>
  </si>
  <si>
    <t>Centrala electrica ciclul combinat</t>
  </si>
  <si>
    <t>Electrocentrale  Borzesti SRL</t>
  </si>
  <si>
    <t xml:space="preserve">Onesti </t>
  </si>
  <si>
    <t>Gutinas</t>
  </si>
  <si>
    <t>Se racordeaza la barele 220kV ale staţiei 400/220/110kVGutinaş</t>
  </si>
  <si>
    <t>solara</t>
  </si>
  <si>
    <t>Locuinta + CEF Prosumator</t>
  </si>
  <si>
    <t>CEE Tulucesti Nord</t>
  </si>
  <si>
    <t>CEE Tulucesti Sud</t>
  </si>
  <si>
    <t>CEF</t>
  </si>
  <si>
    <t>Dambovita</t>
  </si>
  <si>
    <t>DEER TS</t>
  </si>
  <si>
    <t>Arges</t>
  </si>
  <si>
    <t>DAMBOVITA</t>
  </si>
  <si>
    <t>BRAILA</t>
  </si>
  <si>
    <t>Tulcea</t>
  </si>
  <si>
    <t>CNTEE Tanselectrica SA</t>
  </si>
  <si>
    <t>CNTEE Transelectrica SA</t>
  </si>
  <si>
    <t>Casa</t>
  </si>
  <si>
    <t>Ord 59/2013</t>
  </si>
  <si>
    <t>LOCUINTA+CEF</t>
  </si>
  <si>
    <t>PARC FOTOVOLTAIC</t>
  </si>
  <si>
    <t>prosumator</t>
  </si>
  <si>
    <t>REGHIN</t>
  </si>
  <si>
    <t>GALATI</t>
  </si>
  <si>
    <t>PRAHOVA</t>
  </si>
  <si>
    <t>BUZAU</t>
  </si>
  <si>
    <t>VRANCEA</t>
  </si>
  <si>
    <t>TARGU MURES</t>
  </si>
  <si>
    <t>MEDIAS</t>
  </si>
  <si>
    <t>Sucursala Galati</t>
  </si>
  <si>
    <t>VL</t>
  </si>
  <si>
    <t>Locuinta</t>
  </si>
  <si>
    <t>Parc fotovoltaic</t>
  </si>
  <si>
    <t>ORD 59/2013; ORD 228/2018; ORD.19/2022</t>
  </si>
  <si>
    <t>Ord.59/2013; Ord.228/2018; Ord.19/2022</t>
  </si>
  <si>
    <t>Nominalizare  lucrări de întărire determinate de necesitatea asigurării condiţiilor tehnice în vederea evacuării puterii aprobate exclusiv pentru centrale electrice în cauză la schema completă a rețelei (N) și la declanșarea unui element de rețea (N-1)</t>
  </si>
  <si>
    <t>Nominalizare lucrările de întărire pentru crearea condiţiilor tehnice necesare racordării mai multor locuri de producere la schema completă a reţelei (N) şi la declanşarea unui element de reţea (N-1)</t>
  </si>
  <si>
    <t>SOVATA</t>
  </si>
  <si>
    <t>HARMAN</t>
  </si>
  <si>
    <t>Arad</t>
  </si>
  <si>
    <t>Giurgiu</t>
  </si>
  <si>
    <t>Locuinta+CEF-Prosumator</t>
  </si>
  <si>
    <t>BISTRITA NASAUD</t>
  </si>
  <si>
    <t>SPOR DE PUTERE</t>
  </si>
  <si>
    <t>CRISTIAN</t>
  </si>
  <si>
    <t>CECC Borzesti G7</t>
  </si>
  <si>
    <t>CECC Borzesti G8</t>
  </si>
  <si>
    <t>Racord MT si PC nou</t>
  </si>
  <si>
    <t>SANTANA DE MURES</t>
  </si>
  <si>
    <t>SC HARMAN INDUSTRIES SRL</t>
  </si>
  <si>
    <t>WPD ROMANIA WIND FARM 04 SRL</t>
  </si>
  <si>
    <t>PARC EOLIAN BARAGANUL 1-8 MW</t>
  </si>
  <si>
    <t>ST. BARAGANU 110/20 KV</t>
  </si>
  <si>
    <t>racord MT in statia Baraganu</t>
  </si>
  <si>
    <t>11.08.2021</t>
  </si>
  <si>
    <t>11.08.2022</t>
  </si>
  <si>
    <t>Racord LES 20kV si PT-uri noi.</t>
  </si>
  <si>
    <t>WPD ROMANIA WIND FARM 01 SRL</t>
  </si>
  <si>
    <t>PARC EOLIAN GROPENI 10 MW</t>
  </si>
  <si>
    <t>ST. GROPENI 110/20 KV</t>
  </si>
  <si>
    <t>31.08.2022</t>
  </si>
  <si>
    <t>DRAGHIESCU PARTNERS SRL</t>
  </si>
  <si>
    <t>CENTRALA ELECTRICA EOLIANA FOLTESTI</t>
  </si>
  <si>
    <t>ST. FOLTESTI 110/20 KV</t>
  </si>
  <si>
    <t>Racord LES 110kV si statie 110/20kV CEE Foltesti</t>
  </si>
  <si>
    <t>21.12.2021</t>
  </si>
  <si>
    <t>21.12.2022</t>
  </si>
  <si>
    <t>LIR RET:Montarea celui de-al treilea transformator in Statia Smardan;LEA 400 kV Cernavoda - Stalpu; Trecerea la 400 kV LEA 220 kV Brazi Vest - Teleajean - Stalpu si LEA 400 kV Smardan - Gutinas;reconductorare LEA 220kV Stejaru-Gheorghieni</t>
  </si>
  <si>
    <t>ST. VANATORI 110/20 KV</t>
  </si>
  <si>
    <t>LES 110kV pana la statia noua 110/20kV CEE Tulucesti Nord</t>
  </si>
  <si>
    <t>LIR RED: reconductorare LEA 110 kV d.c. Smardan - SRP 1 Vanatori; LIR RET:Montarea celui de-al treilea transformator in Statia Smardan; LEA 400 kV Cernavoda - Stalpu; Trecerea la 400 kV LEA 220 kV Brazi Vest - Teleajean - Stalpu si LEA 400 kV Smardan - Gutinas; reconductorare LEA 220kV Stejaru-Gheorghieni</t>
  </si>
  <si>
    <t>INALTA TENSIUNE</t>
  </si>
  <si>
    <t>LES 110kV pana la statia noua 110/20kV CEE Tulucesti Sud</t>
  </si>
  <si>
    <t>SC CUSTOMLINE ENERGY SRL</t>
  </si>
  <si>
    <t>CEE Baleni</t>
  </si>
  <si>
    <t>St 110/20kV Bujoru</t>
  </si>
  <si>
    <t>14.04.2023</t>
  </si>
  <si>
    <t>CENTRALA ELECTRICA FOTOVOLTAICA</t>
  </si>
  <si>
    <t>MODIFICAREA INSTALATIEI DE RACORDARE FARA DEPASIREA PUTERII APROBATE</t>
  </si>
  <si>
    <t>Fabrica</t>
  </si>
  <si>
    <t>INSTALATIE NOUA</t>
  </si>
  <si>
    <t>Ord 19/2022</t>
  </si>
  <si>
    <t>BT</t>
  </si>
  <si>
    <t>SV</t>
  </si>
  <si>
    <t>NT</t>
  </si>
  <si>
    <t>BC</t>
  </si>
  <si>
    <t>IS</t>
  </si>
  <si>
    <t>VS</t>
  </si>
  <si>
    <t>Locuinta+CEF-Anexa 1</t>
  </si>
  <si>
    <t>Ciech Soda România SA</t>
  </si>
  <si>
    <t>CECC Ciech Soda</t>
  </si>
  <si>
    <t>Vâlcea</t>
  </si>
  <si>
    <t>Stupărei</t>
  </si>
  <si>
    <t>racordarea Ciech Soda în staţia 220 kV Stupărei prin intermediul a două celule noi de 220 kV;</t>
  </si>
  <si>
    <t>24/48912</t>
  </si>
  <si>
    <t>Grup nou</t>
  </si>
  <si>
    <t>PTAB VITACOM</t>
  </si>
  <si>
    <t>PTA PARCARE NEGRENI</t>
  </si>
  <si>
    <t>LEA 20 KV AEROPORT-PC LIVADA 60200203</t>
  </si>
  <si>
    <t>LEA 20 KV RODNA - ILVA MICA</t>
  </si>
  <si>
    <t>PTZ SANATORULUI</t>
  </si>
  <si>
    <t>MOINESTI</t>
  </si>
  <si>
    <t>CENTRU</t>
  </si>
  <si>
    <t>CASA</t>
  </si>
  <si>
    <t>Locuinta+CEF (Anexa 1)</t>
  </si>
  <si>
    <t>locuinta+cef Anexa 1</t>
  </si>
  <si>
    <t>STAR STONE SA</t>
  </si>
  <si>
    <t>LEA 20 KV SIGHET-BUDESTI</t>
  </si>
  <si>
    <t>PTAB 540 ODOBESCU-SM</t>
  </si>
  <si>
    <t>SC ROMSTAL IMEX SRL</t>
  </si>
  <si>
    <t>LUDUS</t>
  </si>
  <si>
    <t>GHIMBAV</t>
  </si>
  <si>
    <t>Suceava</t>
  </si>
  <si>
    <t>PRODUCATOR</t>
  </si>
  <si>
    <t>spor de putere</t>
  </si>
  <si>
    <t>A20 BIRSA-SEBIS AR</t>
  </si>
  <si>
    <t>LOCUINTA + CEF-Prosumator Anexa 1</t>
  </si>
  <si>
    <t>LEA 20 KV SIGHET-RADIO VAD</t>
  </si>
  <si>
    <t>MUNICIPIUL CLUJ-NAPOCA</t>
  </si>
  <si>
    <t>HUSI</t>
  </si>
  <si>
    <t>IASI SUD</t>
  </si>
  <si>
    <t>BUCECEA</t>
  </si>
  <si>
    <t>ROMAN LAMINOR</t>
  </si>
  <si>
    <t>Construire parc fotovoltaic, imprejmuire incinta si racord la SEN</t>
  </si>
  <si>
    <t>Prosumatori &lt;= 400 kW cu emitere ATR</t>
  </si>
  <si>
    <t>Producator</t>
  </si>
  <si>
    <t>Constanța</t>
  </si>
  <si>
    <t>HUDUM</t>
  </si>
  <si>
    <t>PODU ILOAIE</t>
  </si>
  <si>
    <t>MILCOV</t>
  </si>
  <si>
    <t>RADAUTI</t>
  </si>
  <si>
    <t>MUNTENI</t>
  </si>
  <si>
    <t>MANTA ROSIE</t>
  </si>
  <si>
    <t>HIRLAU</t>
  </si>
  <si>
    <t>DELEA</t>
  </si>
  <si>
    <t>FLAMANZI</t>
  </si>
  <si>
    <t>PASCANI</t>
  </si>
  <si>
    <t>DOROHOI</t>
  </si>
  <si>
    <t>SUCEAVA</t>
  </si>
  <si>
    <t>POIANA TEIULUI</t>
  </si>
  <si>
    <t>VICOV</t>
  </si>
  <si>
    <t>VASLUI</t>
  </si>
  <si>
    <t>ITCANI</t>
  </si>
  <si>
    <t>FAI</t>
  </si>
  <si>
    <t>GALATA</t>
  </si>
  <si>
    <t>IZVOARE</t>
  </si>
  <si>
    <t>BREAZU</t>
  </si>
  <si>
    <t>CRANG</t>
  </si>
  <si>
    <t>BOTOSANI</t>
  </si>
  <si>
    <t>TG.FRUMOS</t>
  </si>
  <si>
    <t>SAVENI</t>
  </si>
  <si>
    <t>VATRA DORNEI</t>
  </si>
  <si>
    <t>SOLCA</t>
  </si>
  <si>
    <t>STANILESTI</t>
  </si>
  <si>
    <t>NEGRESTI</t>
  </si>
  <si>
    <t>BALCESCU</t>
  </si>
  <si>
    <t>MARGINENI</t>
  </si>
  <si>
    <t>TG.NEAMT</t>
  </si>
  <si>
    <t>GHERAIESTI</t>
  </si>
  <si>
    <t>CIRITEI</t>
  </si>
  <si>
    <t>COMANESTI</t>
  </si>
  <si>
    <t>ROZNOV</t>
  </si>
  <si>
    <t>BARLAD</t>
  </si>
  <si>
    <t>PARTIZANU</t>
  </si>
  <si>
    <t>FALTICENI</t>
  </si>
  <si>
    <t>BELCESTI</t>
  </si>
  <si>
    <t>BUHUSI</t>
  </si>
  <si>
    <t>TG. OCNA</t>
  </si>
  <si>
    <t>FRASIN</t>
  </si>
  <si>
    <t>HUMOR</t>
  </si>
  <si>
    <t>TRUSESTI</t>
  </si>
  <si>
    <t>VERESTI</t>
  </si>
  <si>
    <t>Ilfov</t>
  </si>
  <si>
    <t>Prosumator &gt; 400 kW</t>
  </si>
  <si>
    <t>Cluster Power SRL</t>
  </si>
  <si>
    <t>Centru de date Cluster Power</t>
  </si>
  <si>
    <t>Craiva Nord</t>
  </si>
  <si>
    <t xml:space="preserve">se racordează la RET printr-o LES 110 kV de cca. 2,1 km, la barele 110 kV din staţia 220/110/20 kV Craiova Nord. </t>
  </si>
  <si>
    <t>5/9861</t>
  </si>
  <si>
    <t>2023-2026</t>
  </si>
  <si>
    <t>Societatea Complexul Energetic Oltenia S.A.</t>
  </si>
  <si>
    <t>31.12.2024</t>
  </si>
  <si>
    <t>COMARNA</t>
  </si>
  <si>
    <t>LOCUINTA SI CENTRALA ELECTRICA FOTOVOLTAICA - PROSUMATOR</t>
  </si>
  <si>
    <t>GLINA 110/20 KV</t>
  </si>
  <si>
    <t>2024-02-08</t>
  </si>
  <si>
    <t>2024-02-27</t>
  </si>
  <si>
    <t>DEER MN</t>
  </si>
  <si>
    <t>PTA 4 TAUTI MAGHERAUS</t>
  </si>
  <si>
    <t>SELIMBAR</t>
  </si>
  <si>
    <t>LES MT-20 KV BV MUN      GENERAL</t>
  </si>
  <si>
    <t>ONESTI 110</t>
  </si>
  <si>
    <t>Parc Fotovoltaic</t>
  </si>
  <si>
    <t>2024-03-08</t>
  </si>
  <si>
    <t>2024-03-14</t>
  </si>
  <si>
    <t>COMUNA SCHELA</t>
  </si>
  <si>
    <t>LEA 20 KV SCHELA _ SPP 18 30500401</t>
  </si>
  <si>
    <t>DEER TN</t>
  </si>
  <si>
    <t>ONESTI 35</t>
  </si>
  <si>
    <t>BALTAGESTI 110KV-150MW</t>
  </si>
  <si>
    <t>LOCUINTA SI CENTRALA ELECTRICA FOTOVOLTAICA-PROSUMATOR AFM</t>
  </si>
  <si>
    <t>casa</t>
  </si>
  <si>
    <t>2024-04-03</t>
  </si>
  <si>
    <t>CEF - Anexa 4</t>
  </si>
  <si>
    <t>PTA 4548 1 SPIRU HARET</t>
  </si>
  <si>
    <t>LEA 20 KV IRIGATII 4 30300204</t>
  </si>
  <si>
    <t>ORADEA</t>
  </si>
  <si>
    <t>MODIFICARI TEHNICE IN INSTALATIA DE UTILIZARE FARA DEPASIREA PUTERII APROBATE</t>
  </si>
  <si>
    <t>CLUJ-NAPOCA</t>
  </si>
  <si>
    <t>FLORESTI</t>
  </si>
  <si>
    <t>SOMCUTA MARE</t>
  </si>
  <si>
    <t>Satu Mare</t>
  </si>
  <si>
    <t>2024-05-16</t>
  </si>
  <si>
    <t>2024-05-22</t>
  </si>
  <si>
    <t>CEF Sof Green Energy</t>
  </si>
  <si>
    <t>2024-05-29</t>
  </si>
  <si>
    <t>Spor de putere</t>
  </si>
  <si>
    <t>A20 STICLEANU-CALARASI CL</t>
  </si>
  <si>
    <t>LOCUINTA + CEF - ANEXA 1</t>
  </si>
  <si>
    <t>parc fotovoltaic</t>
  </si>
  <si>
    <t>DRAGALINA 110/20 KV</t>
  </si>
  <si>
    <t>EXPIRAT</t>
  </si>
  <si>
    <t>AUKERA ROMANIA SRL</t>
  </si>
  <si>
    <t>ROMANU</t>
  </si>
  <si>
    <t>ST. ROMANU 110/20 KV</t>
  </si>
  <si>
    <t>ODOBESTI</t>
  </si>
  <si>
    <t>PLOIESTI</t>
  </si>
  <si>
    <t>CREVEDIA</t>
  </si>
  <si>
    <t>SC OMV PETROM MARKETING SRL</t>
  </si>
  <si>
    <t>SENDRENI</t>
  </si>
  <si>
    <t>FOCSANI</t>
  </si>
  <si>
    <t>TULUCESTI</t>
  </si>
  <si>
    <t>COROD</t>
  </si>
  <si>
    <t>MATCA</t>
  </si>
  <si>
    <t>BISTRITA</t>
  </si>
  <si>
    <t>AGHIRESU</t>
  </si>
  <si>
    <t>STRAMTURA</t>
  </si>
  <si>
    <t>PTA 2 SALISTEA DE SUS</t>
  </si>
  <si>
    <t>LEA 20 KV SOMCUTA-TOHAT</t>
  </si>
  <si>
    <t>LEA 20 KV BM5-AEROPORT</t>
  </si>
  <si>
    <t>ZALAU</t>
  </si>
  <si>
    <t>MANDRA</t>
  </si>
  <si>
    <t>BOD</t>
  </si>
  <si>
    <t>COMPA SA</t>
  </si>
  <si>
    <t>SCE 1, PA 8 20/0,4 KV SIBIU</t>
  </si>
  <si>
    <t>Grupul de masura indirecta existent pe sistemul de bare 1, montat pe barele de 20 kV din PA 8 Sibiu, in amonte de celula 20 kV nr. 7K Cogenerare se activeaza si va fi grup de masura “COMPA Consum + CEF + Cogenerare” in urmatoarea conponenta: * 3xTC 2x400//5/5 A, raport ales 400/5 A, clasa 0,2S; * 3xTT 20/√3//0,1/√3 kV cls. 0,2, pe sistemele de bare 1 celula nr. 1K, cu infasurarea de masura a TT bara 1 dedicata doar contorizarii COMPA; * contor electronic de energie electrica activa si reactiva, clasa 0,2S. - Grupul de masura indirecta existent pe sistemul de bare 2, montat pe barele de 20 kV din PA 8 Sibiu, in amonte de celula 20 kV nr. 7K Cogenerare se activeaza si va fi grup de masura “COMPA Consum + CEF + Cogenerare” in urmatoarea conponenta: * 3xTC 2x400//5/5 A, raport ales 400/5 A, clasa 0,2S; * 3xTT 20/√3//0,1/√3 kV cls. 0,2, pe sistemele de bare 2 celula nr. 1K, cu infasurarea de masura a TT bara 2 dedicata doar contorizarii COMPA; * contor electronic de energie electrica activa si reactiva, clasa 0,2S. - Grupurile de masura indirecta existente (foste masura “COMPA + CEF”) montate in aval de celula nr. 7K Cogenerare raman in circuite, dar se dezactiveaza; - Grupul de masura indirecta existent Cogenerare, montat in celula 20 kV nr. 7K Cogenerare din PA 8 Sibiu, ramane activ doar pentru utilizator</t>
  </si>
  <si>
    <t>(*)Limitare operationala conform Ord. ANRE 81/15.06.2022</t>
  </si>
  <si>
    <t>TUPILATI</t>
  </si>
  <si>
    <t>Locuinta + CEF Prosumator - ANEXA 1</t>
  </si>
  <si>
    <t>LOCUINTA+CEF-ANEXA 1</t>
  </si>
  <si>
    <t>Construire Parc Fotovoltaic,imprejmuire si racordare la S.E.N.</t>
  </si>
  <si>
    <t>A20 FAO-PRUNDU GR</t>
  </si>
  <si>
    <t>2024-06-12</t>
  </si>
  <si>
    <t>2024-06-14</t>
  </si>
  <si>
    <t>A20 MASLOC-ORTISOARA TM</t>
  </si>
  <si>
    <t>2024-06-20</t>
  </si>
  <si>
    <t>A20 MALU-CAZANESTI SL</t>
  </si>
  <si>
    <t>Putere instalată hidro (MW)</t>
  </si>
  <si>
    <t>Putere instalată CEgaz (MW)</t>
  </si>
  <si>
    <t>Putere instalata CEBiomasa (MW)</t>
  </si>
  <si>
    <t>Putere instalata CEBiogaz (MW)</t>
  </si>
  <si>
    <t>Putere instalata CEE (MW)</t>
  </si>
  <si>
    <t>Putere instalata CEF (MW)</t>
  </si>
  <si>
    <t>Putere instalata IS (MW)</t>
  </si>
  <si>
    <t>DISCOVERY SOLAR SRL</t>
  </si>
  <si>
    <t>LEA 20 KV ST HOGHIZ-IF HOMOROD 7D08O314</t>
  </si>
  <si>
    <t>LEA 20 KV UNGHENI-M NIRAJ 7D27O312</t>
  </si>
  <si>
    <t>PTA 3 CAMPENESTI</t>
  </si>
  <si>
    <t>ST. IANCA 110/20 KV</t>
  </si>
  <si>
    <t>RADUCANENI</t>
  </si>
  <si>
    <t>SC GRUNMAN ENERGY SRL</t>
  </si>
  <si>
    <t>COMUNA BALS</t>
  </si>
  <si>
    <t>PRIMARIA HILISEU-HORIA</t>
  </si>
  <si>
    <t>CEF HILISEU-HORIA PRIMARIA HILISEU-HORIA</t>
  </si>
  <si>
    <t>PA MOVILA</t>
  </si>
  <si>
    <t>MIRAUTI</t>
  </si>
  <si>
    <t>MURGENI</t>
  </si>
  <si>
    <t>TRICOTAJE</t>
  </si>
  <si>
    <t>Locuinta + CEF + Anexa 1</t>
  </si>
  <si>
    <t>PARC FOTOVOLTAIC NADLAC I</t>
  </si>
  <si>
    <t>Centrala Electrica Fotovoltaica</t>
  </si>
  <si>
    <t>2024-07-04</t>
  </si>
  <si>
    <t>2024-07-05</t>
  </si>
  <si>
    <t>2024-07-10</t>
  </si>
  <si>
    <t>2024-07-11</t>
  </si>
  <si>
    <t>A20 PETROL 2-SEMLAC AR</t>
  </si>
  <si>
    <t>2024-07-18</t>
  </si>
  <si>
    <t>2024-07-19</t>
  </si>
  <si>
    <t>2024-07-24</t>
  </si>
  <si>
    <t>2024-07-25</t>
  </si>
  <si>
    <t>A20 BUCU-TANDAREI SL</t>
  </si>
  <si>
    <t>ST. MAVRODIN 110/20 KV</t>
  </si>
  <si>
    <t>LEA 20 KV RANCACIOV 30600202</t>
  </si>
  <si>
    <t>ST. BUZAU SUD 110/6 KV</t>
  </si>
  <si>
    <t>VANATORI</t>
  </si>
  <si>
    <t>PTA 2 DRAGOMIRESTI</t>
  </si>
  <si>
    <t>BREHAR CALIN</t>
  </si>
  <si>
    <t>BISTRITA NASAUD. BISTRITA. BABA NOVAC. 11</t>
  </si>
  <si>
    <t>PTZ B-TA COSBUC</t>
  </si>
  <si>
    <t>ARHIEPISCOPIA ORTODOXA ROMANA</t>
  </si>
  <si>
    <t>PTZ 116 20/0.4 KV SIBIU</t>
  </si>
  <si>
    <t>PTA 28 HARMAN</t>
  </si>
  <si>
    <t>SOLAR RPOWER PRODUCTION SRL</t>
  </si>
  <si>
    <t>CEF SOLAR RPOWER PRODUCTION SRL</t>
  </si>
  <si>
    <t>ORASUL MILISAUTI</t>
  </si>
  <si>
    <t>CEF LUNCA  ORASUL MILISAUTI</t>
  </si>
  <si>
    <t>COMUNA GRAJDURI</t>
  </si>
  <si>
    <t>CEF GRAJDURI COMUNA GRAJDURI</t>
  </si>
  <si>
    <t>COMUNA CEPLENITA</t>
  </si>
  <si>
    <t>CEF BUHALNITA COMUNA CEPLENITA</t>
  </si>
  <si>
    <t>COMUNA DUMBRAVENI</t>
  </si>
  <si>
    <t>PRIMARIA ROMA</t>
  </si>
  <si>
    <t>CEF ROMA  PRIMARIA ROMA</t>
  </si>
  <si>
    <t>SC NOVAMET INVEST SRL</t>
  </si>
  <si>
    <t>CEF TIRGU NEAMT SC NOVAMET INVEST SRL</t>
  </si>
  <si>
    <t>COMUNA FRUMOSU</t>
  </si>
  <si>
    <t>CEF FRUMOSU COMUNA FRUMOSU</t>
  </si>
  <si>
    <t>COMUNA STRAJA</t>
  </si>
  <si>
    <t>CEF STRAJA COMUNA STRAJA</t>
  </si>
  <si>
    <t>COMUNA TANSA</t>
  </si>
  <si>
    <t>CEF TANSA COMUNA TANSA</t>
  </si>
  <si>
    <t>COMUNA COMARNA</t>
  </si>
  <si>
    <t>CEF COMARNA COMUNA COMARNA</t>
  </si>
  <si>
    <t>ORASUL FLAMANZI</t>
  </si>
  <si>
    <t>CEF FLAMANZI  ORASUL FLAMANZI</t>
  </si>
  <si>
    <t>TIBANESTI</t>
  </si>
  <si>
    <t>REDIU</t>
  </si>
  <si>
    <t>FILIPESTI</t>
  </si>
  <si>
    <t>110</t>
  </si>
  <si>
    <t>Construire Centrala Electrica Fotovoltaica</t>
  </si>
  <si>
    <t>CEF Pancota</t>
  </si>
  <si>
    <t>Locuinta + CEF - Anexa 1</t>
  </si>
  <si>
    <t>S20 CREAM LINE-IFA IF</t>
  </si>
  <si>
    <t>A20 AVICOLA AFUMATI-AFUMATI IF</t>
  </si>
  <si>
    <t>GIULVAZ 110/20 KV</t>
  </si>
  <si>
    <t>A20 MONEASA-SEBIS AR</t>
  </si>
  <si>
    <t>A20 HATEG2-HATEG DV</t>
  </si>
  <si>
    <t>COMUNA GIURGITA</t>
  </si>
  <si>
    <t>CEF COMUNA GIURGITA</t>
  </si>
  <si>
    <t>ECO WIND COROD S.R.L.</t>
  </si>
  <si>
    <t>ST. ICM TECUCI 110/6 KV</t>
  </si>
  <si>
    <t>BRAILA WINDS SRL</t>
  </si>
  <si>
    <t>GEMENELE</t>
  </si>
  <si>
    <t xml:space="preserve"> ST. CEE GEMENELE 110/20 KV</t>
  </si>
  <si>
    <t>DAMBOVITA. MORENI. GARAJULUI. FN</t>
  </si>
  <si>
    <t>LEA 20 KV OCHIURI 30600203</t>
  </si>
  <si>
    <t>RACARI</t>
  </si>
  <si>
    <t>CORNU</t>
  </si>
  <si>
    <t>SIPICA ION</t>
  </si>
  <si>
    <t>PIETROASELE</t>
  </si>
  <si>
    <t>BAICOI</t>
  </si>
  <si>
    <t>VERNESTI</t>
  </si>
  <si>
    <t>MAXINENI</t>
  </si>
  <si>
    <t>VALEA LUNGA</t>
  </si>
  <si>
    <t>TINTESTI</t>
  </si>
  <si>
    <t>TREI BRUTARI SA</t>
  </si>
  <si>
    <t>TARGOVISTE</t>
  </si>
  <si>
    <t>VADU PASII</t>
  </si>
  <si>
    <t>VADENI</t>
  </si>
  <si>
    <t>COMUNA CAMPULUNG LA TISA</t>
  </si>
  <si>
    <t>PTAB 15 CAMPULUNG LA TISA</t>
  </si>
  <si>
    <t>COMUNA OLCEA</t>
  </si>
  <si>
    <t>LEA 20 KV TINCA-CALACEA 60200404</t>
  </si>
  <si>
    <t>LEA 20 KV BECLEAN - NASAUD</t>
  </si>
  <si>
    <t>PTA UNIREA VALEA RUSULUI</t>
  </si>
  <si>
    <t>LEA 20 KV BECLEAN -DEJ</t>
  </si>
  <si>
    <t>PTA 9 HARMAN</t>
  </si>
  <si>
    <t>DEKO RAME SRL</t>
  </si>
  <si>
    <t>PTZ 13 20/0.4 KV MIERCUREA SIBIULUI</t>
  </si>
  <si>
    <t>SCANDIA FOOD SRL</t>
  </si>
  <si>
    <t>SCOALA CU CLASELE I-VIII</t>
  </si>
  <si>
    <t>COMUNA BROSCAUTI</t>
  </si>
  <si>
    <t>CEF BROSCAUTI  COMUNA BROSCAUTI</t>
  </si>
  <si>
    <t>COMUNA STROIESTI</t>
  </si>
  <si>
    <t>CEF STROIESTI COMUNA STROIESTI</t>
  </si>
  <si>
    <t>SC ARTRA SRL</t>
  </si>
  <si>
    <t>CEF SUCEAVA  SC ARTRA SRL</t>
  </si>
  <si>
    <t>SIRET</t>
  </si>
  <si>
    <t>TUTORA</t>
  </si>
  <si>
    <t>IMOBIL+CEF - ANEXA 1</t>
  </si>
  <si>
    <t>EUROPEAN AMERICAN INVESTMENT GROUP SRL</t>
  </si>
  <si>
    <t>Bransament electric trifazat existent..Inlocuire contor existent cu contor bidirectional.</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</si>
  <si>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</si>
  <si>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ARICESTII RAHTIVANI</t>
  </si>
  <si>
    <t>LEA 20 KV VANATORI - FRUMUSITA 30500402</t>
  </si>
  <si>
    <t>ULMI</t>
  </si>
  <si>
    <t>DOICESTI</t>
  </si>
  <si>
    <t>MEREI</t>
  </si>
  <si>
    <t>BREZOAELE</t>
  </si>
  <si>
    <t>VALENII DE MUNTE</t>
  </si>
  <si>
    <t>MUNICIPIUL ZALAU</t>
  </si>
  <si>
    <t>SALAJ. ZALAU. SPICULUI. 5</t>
  </si>
  <si>
    <t>PTZ 8101 EPURARE</t>
  </si>
  <si>
    <t>FOREST FOOD SRL</t>
  </si>
  <si>
    <t>CLUJ. CAPUSU MARE. PRINCIPALA. 253d</t>
  </si>
  <si>
    <t>PTA CAP CAPUSU MARE</t>
  </si>
  <si>
    <t>RUJAN RADU DRAGOS</t>
  </si>
  <si>
    <t>CLUJ. CAPUSU MARE. PRINCIPALA. 391</t>
  </si>
  <si>
    <t>PTA TERASA CAPUS</t>
  </si>
  <si>
    <t>CML.RO S.R.L.</t>
  </si>
  <si>
    <t>BISTRITA NASAUD. BRANISTEA. BRANISTEA. FN</t>
  </si>
  <si>
    <t>COMUNA ASTILEU</t>
  </si>
  <si>
    <t>BIHOR. ASTILEU. CHISTAG. PRINCIPALA. 40</t>
  </si>
  <si>
    <t>LEA 20kV Alesd-Bauxita</t>
  </si>
  <si>
    <t>COMUNA RABAGANI</t>
  </si>
  <si>
    <t>BIHOR. RABAGANI. RABAGANI. 2o</t>
  </si>
  <si>
    <t>LEA 20kV Beius-Oradea</t>
  </si>
  <si>
    <t>LICEUL DON ORIONE</t>
  </si>
  <si>
    <t>BIHOR. ORADEA. CAZABAN ALEXANDRU. 49E</t>
  </si>
  <si>
    <t>PTZ 12 IN</t>
  </si>
  <si>
    <t>BLEDUM PROD S.R.L</t>
  </si>
  <si>
    <t>MARAMURES. VADU IZEI. PRINCIPALA. 331 B</t>
  </si>
  <si>
    <t>COMUNA OCNA SUGATAG</t>
  </si>
  <si>
    <t>MARAMURES. OCNA SUGATAG. cf 53447. 53447</t>
  </si>
  <si>
    <t>PTZ 19 SIGHET</t>
  </si>
  <si>
    <t>FIBREX CO SRL</t>
  </si>
  <si>
    <t>SALAJ. CRASNA. CRASNA. 752</t>
  </si>
  <si>
    <t>LEA 20 KV POROLISSUM -SIMLEU-ZALAU</t>
  </si>
  <si>
    <t>COSTION SRL</t>
  </si>
  <si>
    <t>BIHOR. ORADEA. VLADIMIRESCU TUDOR. 16</t>
  </si>
  <si>
    <t>PTZ BLOC STEA</t>
  </si>
  <si>
    <t>SC LAGUNA EUROMOB SRL</t>
  </si>
  <si>
    <t>MARAMURES. GIULESTI. BERBESTI. PRINCIPALA. 4</t>
  </si>
  <si>
    <t>SC BDM GRUP INVEST SRL</t>
  </si>
  <si>
    <t>MARAMURES. BAIA MARE. MARGEANULUI. 9</t>
  </si>
  <si>
    <t>LES 20 KV BM4-PA14</t>
  </si>
  <si>
    <t>GRUP GENERAL ID SRL</t>
  </si>
  <si>
    <t>MARAMURES. BAIA MARE. BDUL INDEPENDENTEI. 134</t>
  </si>
  <si>
    <t>IUGA GRIGORE</t>
  </si>
  <si>
    <t>MARAMURES. VISEU DE SUS. RANDUNELELOR. 133</t>
  </si>
  <si>
    <t>PTA 2 VISEU DE SUS</t>
  </si>
  <si>
    <t>IUGA ELENA</t>
  </si>
  <si>
    <t>MARAMURES. SALISTEA DE SUS. HOMII. 44</t>
  </si>
  <si>
    <t>CAB STAR SRL</t>
  </si>
  <si>
    <t>BIHOR. BORS. SINTION. SINTION. 192b</t>
  </si>
  <si>
    <t>LEA 20 KV PALOTA-SANTAUL MIC</t>
  </si>
  <si>
    <t>OLTEAN IULIA ALEXANDRA</t>
  </si>
  <si>
    <t>BISTRITA NASAUD. BISTRITA. COMPOZITORILOR. 35</t>
  </si>
  <si>
    <t>PTAB B-TA SIGMIRULUI</t>
  </si>
  <si>
    <t>NELAURA COMIMPEX S.R.L.</t>
  </si>
  <si>
    <t>CLUJ. NEGRENI. PRINCIPALA. 153A</t>
  </si>
  <si>
    <t>CARABA FELICIA-SILVIA</t>
  </si>
  <si>
    <t>MARAMURES. GROSI. GROSI. MIHAI VITEAZU. 19</t>
  </si>
  <si>
    <t>RETEA JT PTA 2 GROSI</t>
  </si>
  <si>
    <t>APASERV SATU MARE S.A.</t>
  </si>
  <si>
    <t>LEA 20 KV ORAS 2 TASNAD -SM</t>
  </si>
  <si>
    <t>SAINT-GOBAIN CONSTRUCTION PRODUCTS ROMANIA SRL</t>
  </si>
  <si>
    <t>CLUJ. TURDA. TRASCAULUI. 2</t>
  </si>
  <si>
    <t>LES 6 KV POIANA-L17 RIGIPS</t>
  </si>
  <si>
    <t>ORASUL CEHU SILVANIEI</t>
  </si>
  <si>
    <t>SALAJ. CEHU SILVANIEI. ABATORULUI. FN</t>
  </si>
  <si>
    <t>LEA 20 KV CEHU-ZALAU</t>
  </si>
  <si>
    <t>COMUNA ILVA MICA</t>
  </si>
  <si>
    <t>BISTRITA NASAUD. ILVA MICA. STRAMBA. STRAMBA. FN</t>
  </si>
  <si>
    <t>Ialomita</t>
  </si>
  <si>
    <t>Iasi</t>
  </si>
  <si>
    <t>COMUNA VALEA SEACA</t>
  </si>
  <si>
    <t>CEF VALEA SEACA COMUNA VALEA SEACA</t>
  </si>
  <si>
    <t>SC SOFTWARE DISTRIBUTION GROUP SRL</t>
  </si>
  <si>
    <t>CEF URLATI SC SOFTWARE DISTRIBUTION GROUP SRL</t>
  </si>
  <si>
    <t>SC DEN-VER SRL</t>
  </si>
  <si>
    <t>CEF ONESTI SC DEN-VER SRL</t>
  </si>
  <si>
    <t>SC RCS &amp; RDS SA</t>
  </si>
  <si>
    <t>DOLHASCA</t>
  </si>
  <si>
    <t>CONTESTI 110/20 KV</t>
  </si>
  <si>
    <t>PIATRA NEAMT CENTRU</t>
  </si>
  <si>
    <t>CIMPULUNG</t>
  </si>
  <si>
    <t>PAL</t>
  </si>
  <si>
    <t>RULMENTUL</t>
  </si>
  <si>
    <t>CLADIRE SI CENTRALA ELECTRICA FOTOVOLTAICA-PROSUMATOR</t>
  </si>
  <si>
    <t>Centrala fotovoltaica</t>
  </si>
  <si>
    <t>2024-10-02</t>
  </si>
  <si>
    <t>2024-10-04</t>
  </si>
  <si>
    <t>2024-10-18</t>
  </si>
  <si>
    <t>A20 9603- BAIA TL</t>
  </si>
  <si>
    <t>LEA 110 KV TAMADAU-HAGIESTI-MOVILITA</t>
  </si>
  <si>
    <t>SC INSTANT ENERGY SRL</t>
  </si>
  <si>
    <t>Galati. LIESTI. FS. FN</t>
  </si>
  <si>
    <t>ST. LIESTI 110/20 KV</t>
  </si>
  <si>
    <t>OMV PETROM MARKETING SRL</t>
  </si>
  <si>
    <t>LEA 20 KV NICULESTI 30600203</t>
  </si>
  <si>
    <t>PTAB 6013 PENNY MARKET</t>
  </si>
  <si>
    <t>COMUNA GURA SUTII</t>
  </si>
  <si>
    <t>NSK INVESTMENT SRL</t>
  </si>
  <si>
    <t>VRANCEA. FOCSANI. EXTRAVILAN MILITARI. FN</t>
  </si>
  <si>
    <t>ST. CEIL 110/20/6 KV</t>
  </si>
  <si>
    <t>BAHAT ANA MARIA</t>
  </si>
  <si>
    <t>CLUJ. AGHIRESU. PRINCIPALA. 249</t>
  </si>
  <si>
    <t>PTA 2 AGHIRESU SAT</t>
  </si>
  <si>
    <t>COMUNA ALMASU</t>
  </si>
  <si>
    <t>SALAJ. ALMAS. ALMAS. ..</t>
  </si>
  <si>
    <t>PTA 7051 ALMAS BERBECUTI</t>
  </si>
  <si>
    <t>DUDAS MITRAS</t>
  </si>
  <si>
    <t>CLUJ. CLUJ-NAPOCA. ALEXANDRU GRAUR. 8</t>
  </si>
  <si>
    <t>COMUNA TEACA</t>
  </si>
  <si>
    <t>BISTRITA NASAUD. TEACA. TEACA. FN</t>
  </si>
  <si>
    <t>LEA 20 KV LECHINTA - TEACA</t>
  </si>
  <si>
    <t>LUCACIU ZORICA</t>
  </si>
  <si>
    <t>MARAMURES. RECEA. SASAR. 1 DECEMBRIE. 200</t>
  </si>
  <si>
    <t>RETEA JT PTA 1 SASAR</t>
  </si>
  <si>
    <t>BORBAS PAL ISTVAN</t>
  </si>
  <si>
    <t>SATU MARE. SATU MARE. DOROBANTILOR. 62</t>
  </si>
  <si>
    <t>PTAB 412 PETROM L.BLAGA</t>
  </si>
  <si>
    <t>ULICI ION</t>
  </si>
  <si>
    <t>MARAMURES. RONA DE JOS. PRINCIPALA. 64</t>
  </si>
  <si>
    <t>PTA 3 RONA DE JOS</t>
  </si>
  <si>
    <t>PTA 2 GROSI</t>
  </si>
  <si>
    <t>SATU MARE. TASNAD. CRASNEI. 71a</t>
  </si>
  <si>
    <t>PANTANO SRL</t>
  </si>
  <si>
    <t>BIHOR. BEIUS. HORIA. 61/e</t>
  </si>
  <si>
    <t>PTAB PANTANO</t>
  </si>
  <si>
    <t>MONDOREK SRL</t>
  </si>
  <si>
    <t>SATU MARE. CAREI. ECOULUI. 1</t>
  </si>
  <si>
    <t>LES 20 KV ROZELOR-SM</t>
  </si>
  <si>
    <t>COMUNA PIANU</t>
  </si>
  <si>
    <t>LEA 20 KV SEBES 7D01O312</t>
  </si>
  <si>
    <t>PTA 14 20/0.4 KV SANPETRU</t>
  </si>
  <si>
    <t>LEA 20 KV ZENCANI II 7D21O313</t>
  </si>
  <si>
    <t>RED JT</t>
  </si>
  <si>
    <t>LEA 20 KV REGHIN-LAPUSNA 7D27O312</t>
  </si>
  <si>
    <t>PTA 101 20/0.4 KV SIBIU</t>
  </si>
  <si>
    <t>VOLTACOM DOL SRL</t>
  </si>
  <si>
    <t>CEF VOLTACOM DOL SRL</t>
  </si>
  <si>
    <t>in celula de racord proiectata in pasul de celula existent in Statia 110/20 kV Calafat Sud</t>
  </si>
  <si>
    <t>Finalizat cu PIF</t>
  </si>
  <si>
    <t>LEA JT</t>
  </si>
  <si>
    <t>COMUNA VOICESTI</t>
  </si>
  <si>
    <t>CEF COMUNA VOICESTI</t>
  </si>
  <si>
    <t>CD(VL021575)  PTA TIGHINA.</t>
  </si>
  <si>
    <t>COMUNA GRADISTEA</t>
  </si>
  <si>
    <t>COMUNA LIVEZI</t>
  </si>
  <si>
    <t>CEF COMUNA LIVEZI</t>
  </si>
  <si>
    <t>Stalpul tip SC15014 nou introdus in axul LEA 20kV Derivatia Benesti.</t>
  </si>
  <si>
    <t>COMUNA VULPENI</t>
  </si>
  <si>
    <t>CEF COMUNA VULPENI</t>
  </si>
  <si>
    <t>PRIMARIA PLESOIU</t>
  </si>
  <si>
    <t>CEF PRIMARIA PLESOIU</t>
  </si>
  <si>
    <t>Stalp nr. 52 LEA 20KV MAMURA-PLESOIU</t>
  </si>
  <si>
    <t>COMUNA POIANA MARE</t>
  </si>
  <si>
    <t>CEF COMUNA POIANA MARE</t>
  </si>
  <si>
    <t>La stalpul nr.14  al Derivatiei 20 KV PTA T1 TUNARII NOI, alimentat din LEA 20 kV BASARABI-FNC POIANA MARE</t>
  </si>
  <si>
    <t>PRIMARIA GAVANESTI</t>
  </si>
  <si>
    <t>CEF PRIMARIA GAVANESTI</t>
  </si>
  <si>
    <t>Stalpul nr.3 tip SC15006 AL DERIVATIE 20KV 3 BALEASA</t>
  </si>
  <si>
    <t>KAUFLAND ROMANIA SCS</t>
  </si>
  <si>
    <t>CEF KAUFLAND ROMANIA SCS</t>
  </si>
  <si>
    <t>COMUNA MURGASI</t>
  </si>
  <si>
    <t>CEF COMUNA MURGASI</t>
  </si>
  <si>
    <t>Stalpul nr.3 al Racord 20kV PTA GAIA alimentat din DERVITATIE 20 kV PICATURILE VELESTI</t>
  </si>
  <si>
    <t>COMUNA GODINESTI</t>
  </si>
  <si>
    <t>CEF COMUNA GODINESTI</t>
  </si>
  <si>
    <t>stalpul nr.128 al LEA 20 kV Frincesti 1 din LEA 20 KV Godinesti-Ciuperceni</t>
  </si>
  <si>
    <t>COMUNA  PRIGORIA</t>
  </si>
  <si>
    <t>CEF COMUNA  PRIGORIA</t>
  </si>
  <si>
    <t>COMUNA PATULELE</t>
  </si>
  <si>
    <t>CEF COMUNA PATULELE</t>
  </si>
  <si>
    <t>stilpul SC 15015 pr. nr. 116 in axul derivatiei 20 KV Danceu - Patulele  alimentata din LEA 20 KV Gruia -Complex Gruia nr. 1 COD SAP: DS-HV-MP040901</t>
  </si>
  <si>
    <t>COMUNA ROSIA DE AMARADIA</t>
  </si>
  <si>
    <t>CEF COMUNA ROSIA DE AMARADIA</t>
  </si>
  <si>
    <t>stalpul tip SC 15015(proiectat) nr. 91 al LEA 20 kV Pojaru-Novaci</t>
  </si>
  <si>
    <t>SALCIA TUDOR</t>
  </si>
  <si>
    <t>POGOANELE</t>
  </si>
  <si>
    <t>LEA 20 KV NEGOIESTI 30100402</t>
  </si>
  <si>
    <t>PAULESTI</t>
  </si>
  <si>
    <t>CHIOJDU</t>
  </si>
  <si>
    <t>COMUNA FULGA</t>
  </si>
  <si>
    <t>FULGA</t>
  </si>
  <si>
    <t>COMUNA SCORTOASA</t>
  </si>
  <si>
    <t>SCORTOASA</t>
  </si>
  <si>
    <t>LEA 20 KV SCORTOASA 30300303</t>
  </si>
  <si>
    <t>COMUNA MAGURELE</t>
  </si>
  <si>
    <t>MAGURELE</t>
  </si>
  <si>
    <t>PTA 1032 MAGURELE</t>
  </si>
  <si>
    <t>SEPARARE</t>
  </si>
  <si>
    <t>BUCIUMENI</t>
  </si>
  <si>
    <t>LES 20 KV VANATORI - PT 1 DN26 30500402</t>
  </si>
  <si>
    <t>TARTASESTI</t>
  </si>
  <si>
    <t>BUCOV</t>
  </si>
  <si>
    <t>GAESTI</t>
  </si>
  <si>
    <t>LEA 20 KV SEINI-LIVADA-SM</t>
  </si>
  <si>
    <t>AC EUROAUDIT SRL</t>
  </si>
  <si>
    <t>ST.110/20 KV JUCU</t>
  </si>
  <si>
    <t>SUN POWER DELIVERY SRL</t>
  </si>
  <si>
    <t>BIHOR. BRATCA. PONOARA. PONOARA. 57427-cad</t>
  </si>
  <si>
    <t>LEA 20 KV VALEA CRISULUI - PONOARA</t>
  </si>
  <si>
    <t>FRESCOVERDE SRL</t>
  </si>
  <si>
    <t>BIHOR. NOJORID. APATEU. MURELOR. 25</t>
  </si>
  <si>
    <t>GREEN  VALLEY HOUSE SRL</t>
  </si>
  <si>
    <t>BIHOR. ORADEA. ADEVARULUI. 35A</t>
  </si>
  <si>
    <t>LES 20kV Oradea Centru-Materno-Infantil</t>
  </si>
  <si>
    <t>COMUNA MIHAI VITEAZU</t>
  </si>
  <si>
    <t>CLUJ. MIHAI VITEAZU. CORNESTI M V. TRANSILVANIEI. 106</t>
  </si>
  <si>
    <t>PTA CORNESTI 2 TURDA</t>
  </si>
  <si>
    <t>CLUJ. MIHAI VITEAZU. CORNESTI M V. TRANSILVANIA. 63</t>
  </si>
  <si>
    <t>PTA CORNESTI 1 TURDA</t>
  </si>
  <si>
    <t>CLUJ. MIHAI VITEAZU. CAMINULUI. 4</t>
  </si>
  <si>
    <t>PTA COLONIE M. VITEAZU</t>
  </si>
  <si>
    <t>CLUJ. MIHAI VITEAZU. TRANSILVANIEI. 147</t>
  </si>
  <si>
    <t>PTA MIHAI VITEAZUL 2</t>
  </si>
  <si>
    <t>GRUP ENERGOINSTAL SA</t>
  </si>
  <si>
    <t>CLUJ. APAHIDA. DEZMIR. CANTONULUI. FN</t>
  </si>
  <si>
    <t>LES 10 KV EST - PETROLIFER</t>
  </si>
  <si>
    <t>COMUNA CHI_LAZ</t>
  </si>
  <si>
    <t>BIHOR. CHISLAZ. MISCA. -. 54553</t>
  </si>
  <si>
    <t>LEA 20kV Marghita-Poclusa</t>
  </si>
  <si>
    <t>COMUNA GEACA</t>
  </si>
  <si>
    <t>CLUJ. GEACA. LACU. PRINCIPALA. FN</t>
  </si>
  <si>
    <t>LEA 20 KV JUC GEACA</t>
  </si>
  <si>
    <t>CLUJ. CLUJ-NAPOCA. SPICULUI. 10</t>
  </si>
  <si>
    <t>SC NEESU COMPREST SRL</t>
  </si>
  <si>
    <t>BIHOR. ALESD. TUDOR VLADIMIRESCU. 56</t>
  </si>
  <si>
    <t>PA PC ASTILEU</t>
  </si>
  <si>
    <t>LEA 20 KV SOMCUTA-ROMANESTI</t>
  </si>
  <si>
    <t>DUBLEA VALENTIN</t>
  </si>
  <si>
    <t>MARAMURES. ARINIS. PRINCIPALA. 200 a</t>
  </si>
  <si>
    <t>KUPA LASZLO</t>
  </si>
  <si>
    <t>CLUJ. CLUJ-NAPOCA. FRASINULUI. 3</t>
  </si>
  <si>
    <t>PTA SMA CHINTENI</t>
  </si>
  <si>
    <t>UNITATEA MILITARA 0716 BAIA MARE</t>
  </si>
  <si>
    <t>MARAMURES. BAIA MARE. BDUL UNIRII. 34</t>
  </si>
  <si>
    <t>RETEA JT PT 94 Baia Mare</t>
  </si>
  <si>
    <t>MUNCIPIUL CLUJ NAPOCA</t>
  </si>
  <si>
    <t>CLUJ. CLUJ-NAPOCA. PLATANILOR. FN</t>
  </si>
  <si>
    <t>PTA SG BAI CDE</t>
  </si>
  <si>
    <t>SILAGHI VASILE-DANUT</t>
  </si>
  <si>
    <t>SATU MARE. ARDUD. NICOLAE BALCESCU. 15</t>
  </si>
  <si>
    <t>PTA 5615 Ardud consiliu-SM</t>
  </si>
  <si>
    <t>BIHOR. NOJORID. NOJORID. 570</t>
  </si>
  <si>
    <t>FERMIERUL MOROSAN COOPERATIVA AGRICOLA</t>
  </si>
  <si>
    <t>MARAMURES. CERNESTI. CERNESTI. PRINCIPALA. 155d</t>
  </si>
  <si>
    <t>LEA 20 KV TG.LAPUS-BERINTA</t>
  </si>
  <si>
    <t>INSPECTORATUL PENTRU SITUATII DE URGENTA CRISANA AL JUDETULUI BIHOR</t>
  </si>
  <si>
    <t>BIHOR. ORADEA. AVRAM IANCU. 9</t>
  </si>
  <si>
    <t>PTZ POMPIERI</t>
  </si>
  <si>
    <t>BIHOR. ALESD. OBORULUI. 1</t>
  </si>
  <si>
    <t>PTA COMPEX CPADM</t>
  </si>
  <si>
    <t>BIHOR. VALEA LUI MIHAI. HUNYADI MATYAS. 43</t>
  </si>
  <si>
    <t>PTA 2 SMA VALEA</t>
  </si>
  <si>
    <t>BIHOR. STEI. 13 SEPTEMBRIE. 2</t>
  </si>
  <si>
    <t>PTAB POMPIERI</t>
  </si>
  <si>
    <t>BIHOR. TINCA. MURESULUI. 88</t>
  </si>
  <si>
    <t>PTA IAS TINCA</t>
  </si>
  <si>
    <t>OPTIMEDIA SRL</t>
  </si>
  <si>
    <t>BIHOR. ORADEA. CALEA SANTANDREI. 38</t>
  </si>
  <si>
    <t>PTAB OPTIMEDIA</t>
  </si>
  <si>
    <t>COMUNA ONCESTI</t>
  </si>
  <si>
    <t>MARAMURES. ONCESTI. PRINCIPALA. 53106</t>
  </si>
  <si>
    <t>POP DANIEL</t>
  </si>
  <si>
    <t>BISTRITA NASAUD. CHIUZA. SASARM. SASARM. fn</t>
  </si>
  <si>
    <t>COMUNA GEPIU</t>
  </si>
  <si>
    <t>BIHOR. GEPIU. GEPIU. PRINCIPALA. 215</t>
  </si>
  <si>
    <t>LEA 20 KV SALONTA-ORADEA</t>
  </si>
  <si>
    <t>DOBIE IRINA</t>
  </si>
  <si>
    <t>SATU MARE. SATU MARE. TOAMNEI. 12</t>
  </si>
  <si>
    <t>PTZ 541 ADY-SM</t>
  </si>
  <si>
    <t>WEST CO IMPEX SRL</t>
  </si>
  <si>
    <t>SALAJ. CRISENI. CRISENI. 1</t>
  </si>
  <si>
    <t>LEA 20 KV F-CA DE CASE</t>
  </si>
  <si>
    <t>CSIKI MARIUS OCSI</t>
  </si>
  <si>
    <t>BISTRITA NASAUD. TEACA. TEACA. 44</t>
  </si>
  <si>
    <t>PTA TEACA SCOALA</t>
  </si>
  <si>
    <t>LEA 20 KV APOLD 7D01O312</t>
  </si>
  <si>
    <t>PTZ 4 CRISTIAN</t>
  </si>
  <si>
    <t>COMUNA BERGHIN</t>
  </si>
  <si>
    <t>PTZ 2 CRISTIAN</t>
  </si>
  <si>
    <t>SARA CONTEVAL PREST SRL</t>
  </si>
  <si>
    <t>PTZ 71 20/0.4 KV REGHIN</t>
  </si>
  <si>
    <t>PTAB 672704 20/0.4 KV BRASOV</t>
  </si>
  <si>
    <t>LEA 20 KV MOBILA-IBUZAULUI 7D15O312</t>
  </si>
  <si>
    <t>COMPPIL MURES S.A.</t>
  </si>
  <si>
    <t>LEA 20 KV UNGHENI-PRODCOMPLEX 7D27O312</t>
  </si>
  <si>
    <t>SC SIX WINGS SRL</t>
  </si>
  <si>
    <t>PECHEA</t>
  </si>
  <si>
    <t>ST. PECHEA 110/20 KV</t>
  </si>
  <si>
    <t>probe functionare</t>
  </si>
  <si>
    <t>(*)
Limitare operationala conform Ord. ANRE 81/15.06.2022</t>
  </si>
  <si>
    <t>PRIMARIA CRISTINESTI</t>
  </si>
  <si>
    <t>CEF DAMILENI PRIMARIA CRISTINESTI</t>
  </si>
  <si>
    <t>COMUNA MOGOSESTI-SIRET</t>
  </si>
  <si>
    <t>CEF MOGOSESTI-SIRET COMUNA MOGOSESTI-SIRET</t>
  </si>
  <si>
    <t>COMUNA LUNCA BANULUI</t>
  </si>
  <si>
    <t>CEF LUNCA BANULUI COMUNA LUNCA BANULUI</t>
  </si>
  <si>
    <t>IMOBIL+CEF-PROSUMATOR ANEXA 4</t>
  </si>
  <si>
    <t>SISTEM FOTOVOLTAIC</t>
  </si>
  <si>
    <t>Casa locuinta</t>
  </si>
  <si>
    <t>Prosumator</t>
  </si>
  <si>
    <t>CONSTRUIRE PARC FOTOVOLTAIC, IMPREJMUIRE SI DRUM ACCES</t>
  </si>
  <si>
    <t>CEF Bacia</t>
  </si>
  <si>
    <t>Retele Electrice Muntenia S.A.</t>
  </si>
  <si>
    <t>PTZ 7448</t>
  </si>
  <si>
    <t>A20 PORT-ICMUG GR</t>
  </si>
  <si>
    <t>2024-11-06</t>
  </si>
  <si>
    <t>2024-11-08</t>
  </si>
  <si>
    <t>2024-11-15</t>
  </si>
  <si>
    <t>2024-11-20</t>
  </si>
  <si>
    <t>A20 REDRESORI-FANTANELE AR</t>
  </si>
  <si>
    <t>2024-11-21</t>
  </si>
  <si>
    <t>2024-11-22</t>
  </si>
  <si>
    <t>2024-11-28</t>
  </si>
  <si>
    <t>Loc de consum si producere existent..Instalatia de racordare existenta este capabila sa preia sporul de putere solicitat, nefiind necesare lucrari in amonte de punctul de delimitare.</t>
  </si>
  <si>
    <t xml:space="preserve">Rețele Electrice Dobrogea S.A </t>
  </si>
  <si>
    <t>conform ATR</t>
  </si>
  <si>
    <t>Vaslui</t>
  </si>
  <si>
    <t>Silcotub SA</t>
  </si>
  <si>
    <t xml:space="preserve">alimentare consumator Silcotub </t>
  </si>
  <si>
    <t>(consumator- racordare Silcotub)</t>
  </si>
  <si>
    <t>GAZ</t>
  </si>
  <si>
    <t>COMUNA TAZLAU</t>
  </si>
  <si>
    <t>CEF TAZLAU COMUNA TAZLAU</t>
  </si>
  <si>
    <t>COMUNA STRUNGA</t>
  </si>
  <si>
    <t>CEF GURA VAII COMUNA STRUNGA</t>
  </si>
  <si>
    <t>PRIMARIA VIISOARA</t>
  </si>
  <si>
    <t>TG. NEAMT</t>
  </si>
  <si>
    <t>TARATA</t>
  </si>
  <si>
    <t>TG FRUMOS</t>
  </si>
  <si>
    <t>SCOALA GIMNAZIALA NR.307</t>
  </si>
  <si>
    <t>Construire centrala fotovoltaic? ?i racordarea la re?ea cu puterea instalat? de 37 567,2 kWp, amplasat pe sol</t>
  </si>
  <si>
    <t>CENTRALA FOTOVOLTAICA</t>
  </si>
  <si>
    <t>Cef</t>
  </si>
  <si>
    <t>COMUNA TOMNATIC</t>
  </si>
  <si>
    <t>SPATIU COMERCIAL+CEF (Anexa 1)</t>
  </si>
  <si>
    <t>A20 PORCINE 1-POP LEORDENI IF</t>
  </si>
  <si>
    <t>PTZ 301</t>
  </si>
  <si>
    <t>ORD 59/2013; ORD 228/2018; ORD.19/2023</t>
  </si>
  <si>
    <t>2024-08-28</t>
  </si>
  <si>
    <t>2024-12-04</t>
  </si>
  <si>
    <t>ORD 59/2013; ORD 228/2018; ORD.19/2064</t>
  </si>
  <si>
    <t>2024-08-22</t>
  </si>
  <si>
    <t>2024-08-07</t>
  </si>
  <si>
    <t>A20 MANASTIUR-FAGET TM</t>
  </si>
  <si>
    <t>2024-08-23</t>
  </si>
  <si>
    <t>2024-12-11</t>
  </si>
  <si>
    <t>2024-08-16</t>
  </si>
  <si>
    <t>2024-10-31</t>
  </si>
  <si>
    <t>2024-12-13</t>
  </si>
  <si>
    <t>2024-12-20</t>
  </si>
  <si>
    <t>PTB 3657 LIVADA CARTIER NOU 1</t>
  </si>
  <si>
    <t>ECLUZA OVIDIU 110/20 KV</t>
  </si>
  <si>
    <t>A20 PALTINIS-SLOBOZIA NORD SL</t>
  </si>
  <si>
    <t>NASETH MANAGEMENT SOLUTIONS SRL</t>
  </si>
  <si>
    <t>CEF NASETH MANAGEMENT SOLUTIONS SRL</t>
  </si>
  <si>
    <t>GLOBAL COMPANY INCORPORATE SRL</t>
  </si>
  <si>
    <t>CEF GLOBAL COMPANY INCORPORATE SRL</t>
  </si>
  <si>
    <t>BABA ANA</t>
  </si>
  <si>
    <t>LEA 20 KV BABA ANA 30100403</t>
  </si>
  <si>
    <t>RALU PROD SRL</t>
  </si>
  <si>
    <t>CAMPINEANCA</t>
  </si>
  <si>
    <t>LEA 20 KV CIMPINEANCA 30400201</t>
  </si>
  <si>
    <t>MIZIL</t>
  </si>
  <si>
    <t>BECENI</t>
  </si>
  <si>
    <t>LIPANESTI</t>
  </si>
  <si>
    <t>ORASUL BERESTI</t>
  </si>
  <si>
    <t>BERESTI</t>
  </si>
  <si>
    <t>DUMEXIM SRL</t>
  </si>
  <si>
    <t>PTAB DUMEXIM</t>
  </si>
  <si>
    <t>CIUMEGHIU</t>
  </si>
  <si>
    <t>BATTILANI MASSIMO</t>
  </si>
  <si>
    <t>LEA MT AGHIRES BIRTZ</t>
  </si>
  <si>
    <t>TURDA</t>
  </si>
  <si>
    <t>MIHAI VITEAZU</t>
  </si>
  <si>
    <t>MINTIU GHERLII</t>
  </si>
  <si>
    <t>ROMANASI</t>
  </si>
  <si>
    <t>GAL VALEA SOMESULUI</t>
  </si>
  <si>
    <t>ILEANDA</t>
  </si>
  <si>
    <t>PTA 6037 ILEANDA 2</t>
  </si>
  <si>
    <t>COMUNA RONA DE JOS</t>
  </si>
  <si>
    <t>RONA DE JOS</t>
  </si>
  <si>
    <t>LEA 20 KV SIGHET-CRACIUNESTI</t>
  </si>
  <si>
    <t>CSS INOV SRL</t>
  </si>
  <si>
    <t>LIVADA</t>
  </si>
  <si>
    <t>DOMOCOS SANDOR</t>
  </si>
  <si>
    <t>HERECLEAN</t>
  </si>
  <si>
    <t>PTAB 8265 IAS PANIC</t>
  </si>
  <si>
    <t>TUNS IOAN</t>
  </si>
  <si>
    <t>SAG</t>
  </si>
  <si>
    <t>PTA 7462 SIG 1</t>
  </si>
  <si>
    <t>COMUNA SOIMI</t>
  </si>
  <si>
    <t>SOIMI</t>
  </si>
  <si>
    <t>LEA 20kV Beius-Salonta</t>
  </si>
  <si>
    <t>SEINI</t>
  </si>
  <si>
    <t>COMUNA SANT_U</t>
  </si>
  <si>
    <t>SANTAU</t>
  </si>
  <si>
    <t>PTA 2821 SANTAU 2 -SM</t>
  </si>
  <si>
    <t>TARGU LAPUS</t>
  </si>
  <si>
    <t>COMUNA STRAMTURA</t>
  </si>
  <si>
    <t>LEA 20 KV LEORDINA-ROZAVLEA 2</t>
  </si>
  <si>
    <t>APAHIDA</t>
  </si>
  <si>
    <t>SC CARNIVAL SRL</t>
  </si>
  <si>
    <t>PTZ 16 BM MONETARIEI</t>
  </si>
  <si>
    <t>NAGY ERIK</t>
  </si>
  <si>
    <t>CAREI</t>
  </si>
  <si>
    <t>PTZ 8116 25 OCTOMBRIE</t>
  </si>
  <si>
    <t>GILAU</t>
  </si>
  <si>
    <t>ECO BIHOR SRL</t>
  </si>
  <si>
    <t>PA PC EPISCOPIA</t>
  </si>
  <si>
    <t>COMUNA BOIU MARE</t>
  </si>
  <si>
    <t>BOIU MARE</t>
  </si>
  <si>
    <t>COMUNA PERICEI</t>
  </si>
  <si>
    <t>PERICEI</t>
  </si>
  <si>
    <t>PTAB 7565 PERICEI 6</t>
  </si>
  <si>
    <t>CULCIU</t>
  </si>
  <si>
    <t>LEA 20 KV CARP ROSIORI-SM</t>
  </si>
  <si>
    <t>TURT</t>
  </si>
  <si>
    <t>PEROM CONSTRUCT SRL</t>
  </si>
  <si>
    <t>BONTIDA</t>
  </si>
  <si>
    <t>LEA 20 KV JUC BONTIDA</t>
  </si>
  <si>
    <t>VALCAU DE JOS</t>
  </si>
  <si>
    <t>COMUNA BALACITA</t>
  </si>
  <si>
    <t>CEF COMUNA BALACITA</t>
  </si>
  <si>
    <t>CD 0,4 kV aferenta PTA SMA Balacita plecare cod SAP : DS-TS-227040-4006-LV1</t>
  </si>
  <si>
    <t>MHC WATER POWER S.A.</t>
  </si>
  <si>
    <t>LES 20 KV TROLEU 30600201</t>
  </si>
  <si>
    <t>UNIEL SERV SRL</t>
  </si>
  <si>
    <t>LEA 20 KV SPA DUNARE - GHIMIA 30500402</t>
  </si>
  <si>
    <t>TALMACIU</t>
  </si>
  <si>
    <t>DONCA ENERGY SRL</t>
  </si>
  <si>
    <t>TARLUNGENI</t>
  </si>
  <si>
    <t>GHEORGHENI</t>
  </si>
  <si>
    <t>SANPETRU</t>
  </si>
  <si>
    <t>STREMT</t>
  </si>
  <si>
    <t>PTA 1 20/0.4 KV STREMT</t>
  </si>
  <si>
    <t>SEBES</t>
  </si>
  <si>
    <t>TARNAVENI</t>
  </si>
  <si>
    <t>VERONELLA SRL</t>
  </si>
  <si>
    <t>CIUGUD</t>
  </si>
  <si>
    <t>LEA 20 KV LIVEZENI-RACIU 7D27O312</t>
  </si>
  <si>
    <t>LEA 20 KV SADU - TALMACIU 7D33O314</t>
  </si>
  <si>
    <t>COMUNA SANPAUL</t>
  </si>
  <si>
    <t>LEA 20 KV SOVATA-MIERCUREA.NIRAJ 7D27O3</t>
  </si>
  <si>
    <t>IERNUT</t>
  </si>
  <si>
    <t>Mass Global Energy Rom SRL</t>
  </si>
  <si>
    <t>CECC Mass Mintia</t>
  </si>
  <si>
    <t>Se racordeaza la barele 220kV ale staţiei 400/220/110kV Mintia</t>
  </si>
  <si>
    <t>Buzău</t>
  </si>
  <si>
    <t>Conform ATR</t>
  </si>
  <si>
    <t xml:space="preserve">Valabil </t>
  </si>
  <si>
    <t>Timiș</t>
  </si>
  <si>
    <t>COMUNA CRISTESTI</t>
  </si>
  <si>
    <t>COMUNA ICUSESTI</t>
  </si>
  <si>
    <t>CEF ICUSESTI COMUNA ICUSESTI</t>
  </si>
  <si>
    <t>SISCANI</t>
  </si>
  <si>
    <t>Ialomița</t>
  </si>
  <si>
    <t>Caraș - Severin</t>
  </si>
  <si>
    <t>statie noua 400 kV Pietroaia</t>
  </si>
  <si>
    <t xml:space="preserve">Unitedpower Eolian SRL </t>
  </si>
  <si>
    <t>SC WIND PARK ONE SRL</t>
  </si>
  <si>
    <t>PARC EOLIAN UNTESTI 46,2MW</t>
  </si>
  <si>
    <t>CEE UNTESTI</t>
  </si>
  <si>
    <t>racordare in sistem intrare-iesire in LEA 110KV Birlad - Rosiesti</t>
  </si>
  <si>
    <t># Intariri necesare la regimul N elemente de retea:
Lucrari necesare in instalatiile OTS:
reconductorare LEA 220 KV dc Gutinas-Banca
Montare Trafo 2 400/110 kV-250 MVA Suceava 
Montare AT3 400/220 kV-400 MVA Gutinas;
Montare AT2 220/110 kV-200 MVA Munteni
Lucrari necesare in instalatiile DELGAZ GRID SA: reconductorarea a 184,895 km de LEA110 kV :
LEA 110kV Ruginoasa - Vatra = 12km
LEA 110kV Tupilati - Pascani = 9km
LEA 110kV Tupilati - Roman L. = 9 km
LEA 110kV Pascani - Vatra = 9 km
LEA 110kV Rediu - Roşieşti = 26,043 km
LEA 110kV Bârlad - Glavanesti = 20,8 km
LEA 110kV Vetrisoaia - Husi = 34,9 km
LEA 110kV Siscani - Glavanesti = 22,968 km
LEA 110kV Siscani - Contesti = 10,974 km
LEA 110kV Contesti - Gutinas = 30,164 km
Puterea maximă ce poate fi evacuată fără realizarea lucrărilor de întărire este 0 (zero) MW.</t>
  </si>
  <si>
    <t># Intariri necesare la regimul N elemente de retea:
Lucrari necesare in instalatiile OTS:
reconductorare LEA 220 KV dc Gutinas-Banca
Montare Trafo 2 400/110 kV-250 MVA Suceava 
Montare AT3 400/220 kV-400 MVA Gutinas;
Montare AT2 220/110 kV-200 MVA Munteni
# Intariri necesare la regimul N-1 elemente de retea:
Lucrari necesare in instalatiile OTS:
Reconductorare LEA 220 kV de Gutinas-Banca;
lnlocuire Trafo 1 400/11O kV-300 MVA Suceava
lnlocuire AT1 400/220 kV-440 MVA Gutinas;
lnlocuire AT2 400/220 kV-440 MVA Gutinas;
lnlocuire AT1 220/110 kV-250 MVA Munteni</t>
  </si>
  <si>
    <t>SC MODERN CALOR SA</t>
  </si>
  <si>
    <t>CE COGEN BOTOSANI SC MODERN CALOR SA</t>
  </si>
  <si>
    <t>retehnologizare grupuri existente</t>
  </si>
  <si>
    <t>SC BUCOVINA RENEWABLES SRL</t>
  </si>
  <si>
    <t>CEF SCHEIA  SC BUCOVINA RENEWABLES SRL</t>
  </si>
  <si>
    <t>SC APAVITAL SA</t>
  </si>
  <si>
    <t>CEF IASI SC APAVITAL SA</t>
  </si>
  <si>
    <t>COMUNA BORLESTI</t>
  </si>
  <si>
    <t>CEF BORLESTI COMUNA BORLESTI</t>
  </si>
  <si>
    <t>ADAM PETRU</t>
  </si>
  <si>
    <t>CEF RACACIUNI ADAM PETRU</t>
  </si>
  <si>
    <t>SC BUCIUM SRL</t>
  </si>
  <si>
    <t>CEF IASI SC BUCIUM SRL</t>
  </si>
  <si>
    <t>TIMOFTE IOAN DINU INTREPRINDERE</t>
  </si>
  <si>
    <t>CEF FILIOARA TIMOFTE IOAN DINU INTREPRINDERE</t>
  </si>
  <si>
    <t>SCOALA GIMNAZIALA BOGDAN VODA</t>
  </si>
  <si>
    <t>CEF CAMPULUNG MOLDOVENESC  SCOALA GIMNAZIALA BOGDAN VODA</t>
  </si>
  <si>
    <t>LUPU DOMNITA</t>
  </si>
  <si>
    <t>CEF ONESTI LUPU DOMNITA</t>
  </si>
  <si>
    <t>CEF+IS SCHEIA</t>
  </si>
  <si>
    <t xml:space="preserve"># Lucrari de intarire la N-1 elemente :
Lucrari necesare in instalatiile OD DELGAZ GRID SA:  
•LEA 110 kV CEE+IS Todirești (stație nouă)-Rădăuți
•LEA 110 kV Rădăuți-Solca
•LEA 110 kV Solca-Frasin
•LEA 110 kV Bârnar-Tarnița
•LEA 110 kV Frasin-Tarnița
•LEA 110 kV Frasin-Gura Humorului
•LEA 110 kV Fălticeni-Timișești
•LEA 110 kV Târgu Neamț-Suceava
•LEA 110 kV Târgu Neamț-Stejaru
•LEA 110 kV Timișești-Stejaru
•LEA 110 kV Fălticeni-Dolhasca
•LEA 110 kV Dolhasca-Hudum
</t>
  </si>
  <si>
    <t># Intariri necesare la regimul N elemente de retea:
Lucrari necesare in instalatiile RET :
-In statia 400/110/20 kV Suceava este necesare montarea celui de-al doilea transformator 400/121/20 kV – 250/250/80 MVA;
-In statia 220/110 kV Stejaru este ncesar montarea celui de-al doilea AT 220/110 kV – 200 MVA
-In statia 400/220 kV Gutinas este ncesar montarea celui de-al treilea AT 400/220 kV –4200 MVA
-Reconductorarea axului LEA 220 kV Stejaru-Gheorgheni-Fântânele cuprinsa in Planul de Dezvoltare a RET cu PIF 2025
Lucrari necesare in instalatiile OTS la regimul N-1 elemente de retea:
•LEA 400 kV Gutinaș-Bacău Sud
•LEA 400 kV Bacău Sud-Roman Nord
•LEA 220 kV FAI-Suceava
•T2 400/110 kV Suceava (trafo nou*)
•T1 400/110 kV Suceava
•AT5 400/220 kV Gutinaș
•AT6 400/220 kV Gutinaș
•AT7 400/220 kV Gutinaș (trafo nou)*
•T 400/110 kV Bacău Sud
•LEA 220 kV Gutinaș-Dumbrava
•AT3 220/110 kV Gutinaș
•AT4 220/110 kV Gutinaș
•LEA 220 kV Gutinaș-Banca circ. 1
•LEA 220 kV Gutinaș-Banca circ. 2
•LEA 220 kV Munteni-Banca
•AT 220/110 kV Suceava
Lucrari necesare in instalatiile HIDROELECTRICA SA:
•AT1 220/110 kV Stejaru
•AT2 220/110 kV Stejaru (trafo nou)*</t>
  </si>
  <si>
    <t>B 4</t>
  </si>
  <si>
    <t>RACACIUNI</t>
  </si>
  <si>
    <t>DARABANI</t>
  </si>
  <si>
    <t>Parc Eolian Saveni 2</t>
  </si>
  <si>
    <t>LEA 110KV GURA IALOMITEI-STEFAN CEL MARE</t>
  </si>
  <si>
    <t>Solutia 1 ? Racordare comun? cu CEE S?veni 1 în LEA 110 kV Gura Ialomi?ei ? ?tefan cel Mare; Lucrari pe tarif de racordare: - realizare racord intrare ? ie?ire in LEA 110 kV Gura Ialomi?ei ? ?tefan cel Mare, intre stalpii nr 161 si 162, prin montarea unui stalp, tip ITnTr, in aliniamentul liniei, cu funie OlAl 3x185 mm2, in lungime de cca. 0,1 km - montare FO tip OPGW pe LEA 110 kV statie de conexiuni 110 kV Saveni Sud - Stefan cel Mare in lungime de 9,8 km, pentru asigurarea PDL&lt;(&gt;,&lt;)&gt; - in sta?ia Gura Ialomi?ei, se vor prevedea doua noi terminale numerice de protectie identice, in conformitate cu NTI-TEL-S-003-2009-01 (avand inclusa functia de protectie diferentiala longitudinala de linie). - in sta?ia 110/20 kV ?tefan cel Mare, se va inlocui intrerup?torul existent cu unul nou cu ac?ionare unitripolara, transformatoarele de curent 110kV, dulap nou protec?ie linie aferent noii linii 110kV, echipamente de telecomunica?ii, amenjare inc?pere ce va fi destinat? amplas?rii noilor echipamente, adapt?ri SI, servicii de parametrizare ?i integrare in sistemele existente ale OD, teste. - montare dulapuri de protectii cu doua grupe de protectii: · cu protec?ie de baz? PDL+PD si protec?ie de rezerv? maximal? direc?ionat? in statia 110/20 kV kV Stefan cel Mare · cu protec?ie de baz? de distan?? si protec?ie de rezerv? maximal? direc?ionat? in statia 110 kV Gura Ialomitei; Intergrarea noii celule in DRRI existent, realizare instalatie noua PDB la 110 kV NTE 011/12/00 normativ de proiectare circuite secundare statii tinind cont de puterea producatorilor racordati la 110 kV In conformitate cu Art 149 din NTE 011/12/00. - realizare statie electrica de conexiune 110 kV Saveni Sud, conectata intrare ? ie?ire in LEA 110kV kV Gura Ialomi?ei ? ?tefan cel Mare, intre stalpii nr 161 si 162, integrata in sistemul de telecontrol existent al Operatorului de Distributie; Statia de conexiune 110kV intrare-iesire va fi prev?zuta cu: ? doua celule 110 kV echipate complet, fiecare cu cate un intrerup?tor cu comanda unitripolara si RAR monofazat; ? bar? colectoare 110 kV simpla sectionata prin cupla echipata complet cu intrerupator; ? separator de by-pass 123 kV; 1600A, montat intre sosirile din cei 2 stalpi 110 kV; ? celula de 110 kV plecare spre utilizator echipata cu separator 110 kV si grup de masura (contorul se vor pune la dispozitie de OD); ? protectii adecvate liniilor in celulele de linie plecare spre statiile adiacente, inclusiv protectii diferentiale; ? servicii interne c.c. ?i c.a.: serviciile interne de c.c. se vor asigura printr-o statie de energie, iar serviciile de c.a. 0,4 kV se vor asigura din instalatia Utilizatorului prin 2 surse independente; ? echipamente telecomunicatii, echipament central de teleconducere a statiei; ? instalatie de legare la p?mant; ? sistem de supraveghere antiefractie; ? gard de imprejmuire ?i drum de acces, etc. ? montare analizor pentru monitorizarea calitatii energiei electrice; Echipamentul va trebui sa asigure in principal cerintele tehnice din specificatiileOD Lucrari prin grija utilizatorului: ? realizare racord 110 kV (inclusiv FO) intre celula nou? 110 kV din sta?ia de conexiune pan? in sta?ia de transformare aferent?, in lungime de 1,2 km; ? se va realiza o automatizare de declansare LES 110 kV in vederea asigurarii in punctul de racordare a unui schimb de 0 MVAr cu sistemul; ? realizare celula 110 kV cu intrerup?tor dupa punctul de delimitare (cu rol de dispozitiv general, dispozitiv de interfa?? cu protec?iile aferente inclusiv protectie diferentiala, servicii interne, etc); ? sta?ie de transformare 110 kV/MT aferent? utilizator; statia va fi echipata cu 1 transformator de 63 MVA ? realizare c?i de comunica?ie de la instala?iile de monitorizare ?i instala?iile de reglaj secundar ale noii centrale pan? la interfa?a cu Transelectrica; ? integrarea dispozitivului general in sistemul de telecontrol al OD pentru transmitere pozitie intrerupator; ? montare analizor pentru monitorizarea calit??ii energiei electrice. Dispozitivul general se monteaz? la o distanta de maxim 50 m fata de separatorul de linie aferent celulei de masura ce asigura delimitarea dintre instalatia de racordare si cea de utilizare.</t>
  </si>
  <si>
    <t>Realizarea lucrărilor de intărire cu caracter gene criteriului cu N elemente in functiune in RET: Lucrari de intarire din Planul de dezvoltare al CNTEE Transelectrica SA perioada 2022-2031, conform aviz CTES nr. 423/10.10.2023: - Racordarea LEA 400 kV Stupina-Varna si LEA 400 kV Rahman - Dobrudja in staţia 400 kV Medgidia Sud. Etapa II - LEA 400 kV d.c. Racorduri la staţia Medgidia Sud (termen de PIF 2024) - LEA 400 kV d.c. Cernavoda - Stalpu si racord in statia Gura Ialomitei (linie nouă) (termen de PIF 2026) - LEA 400 kV d.c. (1c.e) Gutinas – Smardan (termen de PIF 2027) - Mărirea capacității de transport LEA 220 kV Stejaru - Gheorgheni – Fantanele (termen de PIF 2025) - LEA 400 kV Brazi Vest - Teleajen – Stalpu (termen de PIF 2025) Realizarea lucrărilor de intărire cu caracter general pentru respectarea criteriului cu N-1 elemente in functiune in RED 110 kV: - Reconductorare LEA 110 kV Tamadau - Lehliu 19,14 km (minim 850 A) - Reconductorare LEA 110 kV Solex – Fundulea 23,58 km (in gestiunea REM) - Reconductorare LEA 110 kV Fundulea - Tamadau 8,26 km (minim 850 A) - Reconductorare LEA 110 kV Lehliu Gară – Lehliu 9,47 km(minim 850 A) - Reconductorare LEA 110 kV Vlad Ţepeş – Lehliu Gară 34,31 km(minim 850 A) - Reconductorare LEA 110 kV Dragoş Vodă – Vlad Ţepeş 15,45 km(minim 850 A) - Reconductorare LEA 110 kV Slobozia S – Dragoş Vodă 30,52 km(minim 850 A) - Reconductorare LEA 110 kV Calarasi - Dragalina 25,8 km(minim 850 A) - Reconductorare LEA 110 kV Calarasi – Pelicanu 7,78 km(minim 850 A) - Reconductorare LEA 110 kV Calarasi – Pietroiu 29,6 km(minim 850 A) - Reconductorare LEA 110 kV Stefan cel Mare – CEE Saveni - Gura Ialomitei 36,5 km(minim 850 A) Realizarea lucrărilor de intărira pentru respectarea criteriului cu N-1 elemente in functiune in RET: Lucrari de intarire din Planul de dezvoltare al CNTEE Transelectrica SA perioada 2022-2031, conform aviz CTES nr. 423/10.10.2023: - Echiparea circuitului 2 al noii LEA 400 kV Smardan – Gutinas (linie noua) (termen de PIF 2028); - Reconductorare LEA 400 kV Gura Ialomitei – Bucuresti Sud (termen de PIF 2028); - Reconductorare LEA 220 kV Dumbrava – Stejaru (termen de PIF 2028); - Reconductorare LEA 400 kV Bucuresti Sud - Pelicanu (8 km) (termen de PIF 2024); - LEA 400 kV Stalpu - Brasov (termen de PIF 2031); Punerea sub tensiune in ipotezele analizare in studiul de solutie a CEE Saveni 2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Instalatia de automatizare se va realiza prin intermediul unei aplicatii instalata in sistemul SCADA propriu al CEE Saveni 2. In vederea securizarii unei temporizari totale care sa nu puna in pericol mentinerea sigurantei in functionare a SEN va fi avuta in vedere functionare/actionare a logicii de limitare automata a puterii generate prin monitorizare contingente cu deconectarea CEE Saveni 2. Pentru realizarea unei automatizări la nivel de parc se propune folosirea unui RTU in stația parc și module de achiziție date RTU instalate atat in stațiile de contingență, care conțin elementele prin a căror declanșări periculoase sunt generate contingențele, cat și in stațiile afectate de contingență, care conțin elemente sensibile care se supraincarcă in urma apariției contingențelor. Prin urmare a fost considerat termenul de stație de contingență (sau stație afectată de contingență) pentru a desemna stațiile care conțin elemente care prin deconectarea lor creează o contingență și termenul de stație afectată de contingență pentru stațiile care conțin elementele sensibile care sunt supraincărcate la apariția unor condiții de contingență. Soluția propusă trebuie să realizezedeclanșarea parcului in cazul in care o linie dintr-o stație de contingență declanșează. Pentru ca automatizarea să funcționeze intr-un timp adecvat, trebuie avută in vedere o atenție specială pentru asigurarea canalul de comunicație necesar și minimizarea latențelor introduse de acesta. Soluția tehnică propusă presupune preluarea din stațiile de contingență a semnalelor poziției intrerupătorului din ambele capete ale fiecărui element deconectat.</t>
  </si>
  <si>
    <t>Casa+CEF- ANEXA1</t>
  </si>
  <si>
    <t>CEF PROSUMATOR - ANEXA 1</t>
  </si>
  <si>
    <t>LOCUINTA + CEF + Anexa 1</t>
  </si>
  <si>
    <t>GHEORGHE TONE</t>
  </si>
  <si>
    <t>Locuinta+CEF - ANEXA1</t>
  </si>
  <si>
    <t>APA-CANAL ILFOV SA</t>
  </si>
  <si>
    <t>centrala fotovoltaica</t>
  </si>
  <si>
    <t>SCOALA GIMNAZIALA PETRE GHELMEZ</t>
  </si>
  <si>
    <t>COMUNA SOFRONEA</t>
  </si>
  <si>
    <t>Infiintarea unui sistem de producere a energiei electrice pentru autoconsum, in UAT Comuna Sofronea Judetul Arad</t>
  </si>
  <si>
    <t>SMTL SOLAR ANINA</t>
  </si>
  <si>
    <t>COMUNA GRADINARI</t>
  </si>
  <si>
    <t>Sistem Fotovoltaic</t>
  </si>
  <si>
    <t>GHEORGHE BURDAN</t>
  </si>
  <si>
    <t>ORIENT CERAMIC SRL</t>
  </si>
  <si>
    <t>Imobil + CEF - Anexa 1</t>
  </si>
  <si>
    <t>LAMILUTA S.R.L.</t>
  </si>
  <si>
    <t>PENSIUNE TURISTICA + CEF - Anexa 1</t>
  </si>
  <si>
    <t>OMEGA POWER STATION SRL</t>
  </si>
  <si>
    <t>CEF 28,20 MW</t>
  </si>
  <si>
    <t>SPATIU COMERCIAL+CEF - ANEXA 1</t>
  </si>
  <si>
    <t>IALOMITTA POWER STATION</t>
  </si>
  <si>
    <t>CEF 32,4 MW</t>
  </si>
  <si>
    <t>ALPHA POWER STATION SRL</t>
  </si>
  <si>
    <t>PARC FOTOVOLTAIC-29,40 MW</t>
  </si>
  <si>
    <t>PUBLIC SAFEDRIVE S.R.L.</t>
  </si>
  <si>
    <t>SPALATORIE AUTO+CEF (Anexa 4)</t>
  </si>
  <si>
    <t>A20 ONCESTI-GR.NORD GR</t>
  </si>
  <si>
    <t>A20 POMPE-ARCUDA GR</t>
  </si>
  <si>
    <t>PTZ 332</t>
  </si>
  <si>
    <t>A20 GRADISTEA-CACIULATI IF</t>
  </si>
  <si>
    <t>Se vor utiliza instalatiile existente, se va inlocui intrerutorul din FDCP cu unul avand I=40A, iar contorul trifazat existent se va programa cu dublu sens pentru masurarea energiei electrice absorbite/evacuate din/in retea, pe instalatia de alimentare din reteua operatorului de distributie. Conform Ordin ANRE nr. 4/2023 lucrarile de inlocuire a intreruptorului se vor executa de catre Retele Electrice Muntenia pe cheltuiala proprie.</t>
  </si>
  <si>
    <t>A20 PERIS-TANCABESTI IF</t>
  </si>
  <si>
    <t>LEA 110 KV MIRSA - VIDELE</t>
  </si>
  <si>
    <t>RETELE ELECTRICE BANAT</t>
  </si>
  <si>
    <t>Bransament electric trifazat existentNu este cazulNecesar reprogramare contor existent pentru tarif de producator.</t>
  </si>
  <si>
    <t>I M ORASTIE 110/20KV</t>
  </si>
  <si>
    <t>T2515 CHISODA COM. II</t>
  </si>
  <si>
    <t>PTA 10531 BUTENI</t>
  </si>
  <si>
    <t>2025-01-15</t>
  </si>
  <si>
    <t>PTA 10576 BUTENI</t>
  </si>
  <si>
    <t>PTA 4608 SOFRONEA APE TERMALE</t>
  </si>
  <si>
    <t>-PTA 20/0,4kV – 160kVA, nr.4608, din CD a PTA prin realizarea urmatoarelor lucrari: A. Lucrări finantate in baza tarifului de racordare:    - Realizare LES 0,4kV cu cablu nearmat de Al 3x150+95N mmp în lungime de cca. 500m, între CD şi BMPTi proiectat pe domeniul public, pozat în tub conform DS4235 RO şi DS4247 RO    - Montare la client a unui BMPTi-160A pe soclu, conform FT-133_MAT ed.2, echipat cu un întrerupător automat de 160A, cu măsura semidirectă, echipat cu 3xTC de 250/5A cls.0,5s B. Lucrări finanțate de catre operatorul de rețea:    - Montarea în noul BMPT a unui contor electronic trifazat 3x400/230V, clasa de precizie 0.5, cu curbă de sarcină, în montaj semidirect. Contorul este electronic trifazat bidirectional, programat cu tarif producator, in montaj semidirect C. Lucrări de executate prin grija și pe cheltuiala beneficiarului:    - Realizare coloană j.t. la TG și priză de pământare la BMPTi proiectat    - Întrerupătorul plecare din cutia de măsura (DG) va fi obligatoriu prevăzut cu următoarele protecții:       - protecţie generală maximală de curent la scurtcircuit;       - protecţie generală maximală de curent la suprasarcina;       - protectie la supratensiuni de frecventa industriala (DPST);    - Dispozitivul de interfata (DI) din instalatia de productie a utilizatorului = intrerupator automat de categoria AC3 comandat de sistemul de protectie de interfata SPI ce trebuie sa prevada conform prevederilor Ord. ANRE 132/2020:       - Functia de protectie de tensiune treapta I – valoare: 1.15Un; Temporizare:0.5s;       - Functia deprotectie de tensiune treapta II – valoare: 0.85Un; Temporizare: 3.2s;       - Functia de protectie de frecventatreapta I – valoare 52Hz; Temporizare: 0.5s;       - Functia de protectie de tensiune treapta II – valoare 47.5Hz; Temporizare: 0.5s;       - Functia de protectie de maxima tensiune (valoarea mediata la 10min)* – valoare 1.1Un; Temporizare 603s**; *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t>
  </si>
  <si>
    <t>2024-01-19</t>
  </si>
  <si>
    <t>2025-01-19</t>
  </si>
  <si>
    <t>2025-01-22</t>
  </si>
  <si>
    <t>2025-01-23</t>
  </si>
  <si>
    <t>Bransament electric trifazat existentNu este cazulContor bidirectional programat pentru tarif de producator existent.</t>
  </si>
  <si>
    <t>T 51842</t>
  </si>
  <si>
    <t>ORD 59/2013; ORD 208/2018; ORD.19/2022</t>
  </si>
  <si>
    <t>2024-02-05</t>
  </si>
  <si>
    <t>2025-02-05</t>
  </si>
  <si>
    <t>PONOR 110/20KV</t>
  </si>
  <si>
    <t>-Racordarea radiala pe bara 1 rosie 20kV in statia 110/20 kV Ponor Lucrarile pe tarif de racordare: ,,echiparea bare 1 rosie 20 kV din statia 110/20 kV Ponor cu o celulă de linie 630A, compacta, izolata in aer, cu intrerupator in vid; ,,realizarea protectiilor si lucrarilor necesare de racordare producator in statia 110/20 kV Ponor De asemenea noua celulă MT se va integra în buclele de semnalizare, blocaje şi automatizare ale staţiei 110/20 kV Ponor; ,,realizarea unei linii electrice subterane LES 20kV cu cablu cu izolaţie XLPE 3x1x185 mmp, si fibra optica, pe o lungime de traseu de 50 m, intre celula de racord din statie si celula de linie din compartimentul OD al PC; pe traseu comun cu LES 20 kV nou proiectată, se va monta FO nou proiectată, între PC 20 kV nou proiectat şi camera de telecomunicaţii din staţia Ponor; ,,punct de conexiuni 20 kV proiectat in anvelopa de beton amplasat in apropierea statiei 110/20 kV Ponor. Echiparea compartimentului de racordare al punctului de conexiuni 20 kV, cu: ,,1 celula de linie motorizata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instalaţieide producere de reţeaua de distribuţie în caz de întrerupere de la reţea. Sistemul de protectie SPI asociat DI contine relee de ,,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Anina in lungime de 1 km; •,,Posturi trafo si tablouri jt aferente CEF Anina vor avea trafo ≤ 2000kVA •,,Asigurare accesului la PC 20kV proiectat pentru OD.-</t>
  </si>
  <si>
    <t>Realizarea lucrărilor de întărire cu caracter gene criteriului cu N-1 elemente in functiune in RED 110 kV: - Reconductorare LEA 110 kV CIUCHICI 56MW -ORAVITA – 8 km (Imin=850 A) - Reconductorare LEA 110 kV POENI 46MW -ORAVITA- 6 km (Imin=1000A) - Reconductorare LEA 110 kV ORAVITA-CIUDANOVITA – 32,63 km(Imin=850 A) - Reconductorare LEA 110 kV CIUDANOVITA-RESITA – 31,72 (Imin=850 A) - Reconductorare LEA 110 kV CARANSEBES-BALTA SARATA – 9,16 km (Imin=850 A) - Reconductorare LEA 110 kV SF.ELENA-MOLDOVA NOUA – 4,65 km (Imin=850 A) - Reconductorare LEA 110 kV RESITA -ORAVITA – 57,97 km (Imin=1000A) - Reconductorare LEA 110 kV PONOR-ANINA – 8,62 km (Imin=1000A) - Reconductorare LEA 110 kV ANINA-RESITA – 34,24 km (Imin=1000A) TOTAL = 192,99 km Beneficiarul centralei Anina doreste punerea in functiune conform cererii de racordare si a optat pentru prevederile ord. 81/2022 cu referire la limitarea operationala a puterii tinand cont de contingentele la care au rezultat suprasarcini in RED/RET Element de retea declansat ,,Element de retea in suprasarcina ,,Fara CEF 6,1MW [%] ,,Cu CEF 6,1MW [%] ,,Putere maxim debitata de CEF Anina ,, POENI 46MW-ORAVITA ,,CIUCHICI 56MW -ORAVITA ,,142,5 ,,143,8 ,,0 ,, CIUCHICI56MW-ORAVITA ,,POENI 46MW -ORAVITA ,,128,6 ,,129,7 ,,0 ,, RESITA-ORAVITA ,,ORAVITA-CIUDANOVITA ,,136,9 ,,138,1 ,,0 ,, RESITA-ORAVITA ,,CIUDANOVITA-RESITA ,,136,2 ,,137,4 ,,0 ,, MOLDOVA NOUA-PONOR ,,CARANSEBES-BALTA SARATA ,,114,4 ,,115,5 ,,0 ,, CARANSEBES-BALTA SARATA ,,SF.ELENA-MOLDOVA NOUA ,,115,1 ,,115,1 ,,0 ,, CIUDANOVITA-RESITA ,,RESITA -ORAVITA ,,140,6 ,,141,7 ,,0 ,, CARANSEBES-BALTA SARATA ,,PONOR-ANINA ,,98,30 ,,102,6 ,,0 ,, CARANSEBES-BALTA SARATA ,,ANINA-RESITA ,,97,80 ,,102,1 ,,0 ,, Echipamentele aferente sistemului de automatizare pentru limitarea operaționala se vor instala in urmatoarele statii: Statia OTS : -Statia 400/220/110 kV Resita Statii OD: -Statia 110/20 kV Oravita -Statia 110/20/6 kV Moldova Noua -Statia 110/20 kV Ponor -Statia 110/20 kV Balta Sarata -Statia 110 kV CFR Caransebes -Statia 110/20/6 kV Ciudanovita -Statia de conexiune Poieni (46 MW) -Statia de conexiune Ciuchici (56 MW) Modul de realizare a limitarilor operationale Pentru implementarea limitarii operationale sunt necesare urmatoarele lucrari si echipamente: Lucrari in statia 400/220/110kV Resita -OTS In statia 110kV/20kV Resita se va instala un RTU la care se conecteaza pe intrarile digitale pozitiile urmatoarelor intreruptoatre: - interuptor 110kV la LEA 110kV Resita - Oravita - interuptor 110kV la LEA 110kV Resita - Ciudanovita La deconectarea intreruptoarelor monitorizate, se va transmite din RTU, prin sistemul de comunicatii existent si in care se va integra si noul RTU, un pachet de date catre DET si catre SCADA din CEF Anina. In mod similar se va transmite un pachet de date corespunzator reconectarii intreruptoarului. Lucrari in statia 110/20/kV Oravita In statia 110kV/20kVOravita se va instala un RTU la care se conecteaza pe intrarile digitale pozitiile urmatoarelor intreruptoatre: - interuptor 110kV la LEA 110kV Poieni 46MW - interuptor 110kV la LEA 110kV Ciuchici 56MW - interuptor 110kV la LEA 110kV Resita 5A La deconectarea intreruptoarelor monitorizate, se va transmite din RTU, prin sistemul de comunicatii existent si in care se va integra si noul RTU, un pachet de date catre DET si catre SCADA din CEF Anina. In mod similar se va transmite un pachet de date corespunzator reconectarii intreruptoarului. Lucrari in statia 110/20/kV Ciudanovita In statia 110kV/20kV Ciudanovita se va instala un RTU la care se conecteaza pe intrarile digitale pozitiile urmatoarelor intreruptoatre: - interuptor 110kV la LEA 110kV Resita 5B La deconectarea intreruptoarelor monitorizate, se va transmite din RTU, prin sistemul de comunicatii existent si in care se va integra si noul RTU, un pachet de date catre DET si catre SCADA din CEF Anina. In mod similar se va transmite un pachet de date corespunzator reconectarii intreruptoarului. Lucrari in statia 110/20/kV Poieni In statia 110kV/20kV Poieni se va instala un RTU la care se conecteaza pe intrarile digitale pozitiile urmatoarelor intreruptoatre: - interuptor 110kV la LEA 110kV Oravita La deconectarea intreruptorului monitorizat, se va transmite din RTU, prin sistemul de comunicatii existent si in care se va integra si noul RTU, un pachet de date catre DET si catre SCADA din CEF Anina. In mod similar se va transmite un pachet de date corespunzator reconectarii intreruptoarului. Lucrari in statia 110/20/kV Ciuchici In statia 110kV/20kV Ciuchici se va instala un RTU la care se conecteaza pe intrarile digitale pozitiile urmatoarelor intreruptoatre: - interuptor 110kV la LEA 110kV Oravita La deconectarea intreruptorului monitorizat, se va transmite din RTU, prin sistemul de comunicatii existent si in care se va integra si noul RTU, un pachet de date catre DET si catre SCADA din CEF Anina. In mod similar se va transmite un pachet de date corespunzator reconectarii intreruptoarului. Lucrari in statia110/20 kV Moldova Noua In statia 220/110kV Moldova Noua se va instala un RTU la care se conecteaza pe intrarile digitale pozitiile urmatoarelor intreruptoatre: - interuptor 110kV la LEA 110kV Ponor La deconectarea intreruptorului monitorizat, se va transmite din RTU, prin sistemul de comunicatii existent si in care se va integra si noul RTU, un pachet de date catre DET si catre SCADA din CEF Anina In mod similar se va transmite un pachet de date corespunzator reconectarii intreruptoarului. Lucrari in statia 110/20/kV CFR Caransebes In statia 110kV/20kV Caransebes se va instala un RTU la care se conecteaza pe intrarile digitale pozitiile urmatoarelor intreruptoatre: - interuptor 110kV la LEA 110kV Balta Sarata La deconectarea intreruptorului monitorizat, se va transmite din RTU, prin sistemul de comunicatii existent si in care se va integra si noul RTU, un pachet de date catre DET si catre SCADA din CEF Anina. In mod similar se va transmite un pachet de date corespunzator reconectarii intreruptoarului. Lucrari in statia 110/20/kV Balta Sarata In statia 110kV/20kV Ciudanovita se va instala un RTU la care se conecteaza pe intrarile digitale pozitiile urmatoarelor intreruptoatre: - interuptor 110kV la LEA 110kV CFR Caransebes La deconectarea intreruptorului monitorizat, se va transmite din RTU, prin sistemul de comunicatii existent si in care se va integra si noul RTU, un pachet de date catre DET si catre SCADA din CEF Anina. In mod similar se va transmite un pachet de date corespunzator reconectarii intreruptoarului. Calea de comunicatie Schimbul de date pentru funcționarea automatizării de limitarea operațională se va realiza prin căi de comunicație directe între sta țiile electrice unde sunt conectate elementele monitorizate si stația de racord a CEF Anina.Comunicatia intre DET si CEF Anina, se va face in mod direct prin canal GSM min 4 G. Pentru aceasta se vor instala in fiecare din statiile nominalizate ale OD si in statia Resita 400/220/110 kV OTS precum si in CEF Anina urmatoarele echipamente4 - Mediaconvertor serial RS232 over Ethernet 10/100 Mbps (2 buc) - Router management cai de comunicatii VPN/MPLS - Router + SIM 4G integrat management 2 cai de comunicatii Se va instala la sediul DET Timisoara - Router management cai de comunicatii VPN/MPLS - Router + SIM 4G integrat management cai de comunicatii In fazele ulterioare de proiectare (Caiet de sarcini, Proiect Tehnic și Detalii de Execuție), în capitolul dedicat soluțiilor tehnice de telecomunicații se va detalia modalitatea de asigurare a căilor de comunicații principală și rezervă pentru transmiterea informațiilor de tip voce/date/EMS/DMS SCADA și a semnalelor primite/transmise de automatica de limitare către OD/OTS de la stația Utilizatorului până în cel mai apropiat nod de comunicație al OTS. Sistemele proprii de achiziție de date și telecomunicații vor fi compatibile, corelate și integrate cu sistemele EMS/DMS SCADA ale OTS și vor fi supuse avizării în cadrul comisiilor tehnice de specialitate OD și respectiv OTS. Lucrari in PC CEF Anina. In CEF Anina semnalele transmise de la statiile in care se monteaza echipamentul pentru limitarea operationala, prin DET/DEN, sunt preluate de catre SCADA CEF Anina, care se va implementa astfel incat la aparitia acestui semnal pe calea de comunicatie sa se deconecteze imediat si cu prioritate intrerupatorul DG din PC 20kV. Puterea debitata se va reduce astfel la 0MW. Este obligatoriu ca beneficiarul sa implementeze un sistem redundant (RTU, alimentare, comunicatie).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Anina. DG se va reconecta la receptionarea semnalului de reconectare a interuptorului din statiile care au dus la deconectarea initiala. Utilizatorul va asigura achiziția și montarea echipamentelor de automatizare pentru limitarea operationala, in RET/RED și în instala țiile proprii. Pentru a putea transmite on-line poziția întreruptorului este necesar un abonament de date la un operator de telefonie mobilă, abonament de tip APN cu IP fix (static). Costul abonamentului va fi suportat integral de către Utilizator pentru toate instalațiile montate in RET/RED și în instalațiile proprii. Pierderea comunicatiei sau orice eroarea de comunicatie conduce la deconectarea intrerupatorului din statia de transformare a centralei electrice.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t>
  </si>
  <si>
    <t>2025-02-06</t>
  </si>
  <si>
    <t>2025-02-07</t>
  </si>
  <si>
    <t>-Pentru realizarea soluţiei de racordare sunt necesare următoarele lucrări: I. Lucrări de întărire rețea in amonte de punctul de racordare: - II. Lucrări pe tarif de racordare: • Se va inlocui stalpul nr.157 de tip SE1 aferent LEA 20kV Latunas cu un stalp de tip SC15014 pe care se va monta separator vertical (cf.DY595), suport si descarcatoare cu ZnO cu dispozitiv de deconectare 10kA si se va realiza o priza de pamant cu Rp&lt;4ohmi. • Se va monta un nou stalp de tip SC15014 in axul liniei intre stalpii nr. 156 si 157, la o distanta de aproximativ 10m fata de stalpul nr.157, notat cu numarul 157A. Stalpul nou proiectat, cu nr. 157A va fi echipat cu consola semiorizontala, legaturi duble cu izolatie compozit, separator vertical (cf.DY595), suport si descarcatoare cu ZnO cu dispozitiv de deconectare 10kA si se va realiza o priza de pamant cu Rp &lt;4ohmi. • Se vor realiza 2 racorduri LES 20kV cu cablu AL 3x(1x185)mm2 cu izolatie XLPE, pozat in tub din polietilena, in lungime traseu de 40 metri fiecare (30m sapatura pamant) pana la un post de transformare cu racordare intrare-iesire, prefabricat pentru o unitate trafo, suprateran, independent, in anvelopa de beton conform specificatiei tehnice DG2061RO ed.02, montat la marginea drumului de acces, echipat cu: - 2 buc. celula de linie LE 24kV, 16kA , 630A , tip DY 803/2; spatiu de rezerva pentru montarea inca unei celule de linie LE tip DY 803/2 - 1 buc. celula de transformator unificata tip DY803/3 echipata cu sigurante fuzibile de 10A conf. DY560RO cu caracteristici dimensionale si electrice conf. DY561RO, matricola 172521 - Pentru asigurarea telecontrolului postului de transformare proiectat, celulele de linie din compartimentul de racordare al PT vor fi echipate cu dispozitive RGDAT (cf. GSTP001), iar in interiorul postului de transformare se vor monta: tablou JT servicii auxiliare (cf. GSCL001/03, matricola 160147), dulap rack pt. echipamente telecomunicatii (cf. FT-045_TLC), UP 2020 Lite (cf. GSTR002) echipat cu 2 acumulatori 12V (cf. GSCB001), router rugged pt.comunicatii 4G CISCO IR1101 (cf. FT-276 MAT) cu antena omnidirectionala GSM (cf. DMIAB000178 RO), switch rugged CISCO IE-4000-8S4G-E (cf. FT-278 MAT) si accesorii conectica: Patch-cord ftp cat. 6e (lungime 10m) - 1 buc. transformator de putere 100kVA cf. GST001/120, matricola 113611. - Legatura intre transformatorul de putere si celula de transformator se va realiza cu cabluri unipolare 12/20kV cu sectiune AL 3x(1x50)mm2 si izolatie XLPE cu accesorii performante conf. DJ4447/12 - 1 buc. tablou JT tip DY3009/1RO, matricola 160125, montat pe cadru suport tip DS3055/1RO - 1 buc. intreruptor automat tetrapolar In=125A, cu comanda motorizata cu VDS tip DY3101/22 conf. GSCL003/39, matricola 131119 - Racordul intre tabloul JT si bornele transformatorului de putere se va realiza cu 4 cabluri unipolare din cupru tip DC4141RO, matricola 330007, cu S=150mmp. - 1 buc. tablou JT servicii auxiliare (cf. GSCL001 Rev.15.01) - Instalatie de iluminat si o priza bipolara cu intreruptor 16A/230V cu siguranta fuzibila - 3 buc. rezistente anticondens si 3 buc. termohigrostat pentru celulele MT - Pentru protectia impotriva tensiunilor de atingere si de pas masele echipamentelor se vor conecta la instalatia de legare la pamant interioara a postului de transformare pe toata perioada existentei lor. Postul de transformare va fi prevazut cu o instalatie de legare la pamant exterioara cu rezistenta de dispersie Rp ≤ 4ohm. Din intreruptorul automat tetrapolar JT 125A se va realiza un circuit electric trifazat subteran, realizat cu cablu JT 3x95+50N cf. DC 4146/4, matricola 330655, in lungime de 5 metri, pana la un BMPT-i 125A, cf.FT-133MAT, montat cu picior ingropat, la limita de proprietate, langa PTAnv, echipat cu separator+intreruptor tetrapolar 125A si grup de masura cu 3xTC 125/5A cl.0,5S, bloc de jonctiune de deconectare si incercare cu 10 cleme. III. Lucrări finanțate de operatorul de rețea: • Realizarea grupului de măsurare a energiei electrice pe JT, prin montarea in noul BMPT-i a unui contor electronic trifazat 3x400/230V, bidirectional, clasa de exactitate 0,5S pentru energia activa si energia reactiva – montaj semidirect, curba de sarcina, interfata RS232, alimentare auxiliara si alimentator extern. Pentru imbunatatirea semnalului GSM in vederea transmisiei curbelor de sarcina din contor se va monta in exterior o antena GSM cu castig de semnal. Contorul se va amplasa cu posibilitate de sigilare si citire din exterior,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elaborata de catre un proiectat atestat ANRE, ce va fi prezentata pentru accept la Rețele Electrice Banat SA. • Pe perioada de probe se va monta analizor pentru monitorizarea calitatii energiei electrice clasa A pentru o perioada de cel putin o saptamana.-</t>
  </si>
  <si>
    <t>2025-02-08</t>
  </si>
  <si>
    <t>Bransament electric monofazat existentNu este cazulNecesar reprogramare contor existent pentru tarif de producator.</t>
  </si>
  <si>
    <t>GAI 110/20 KV</t>
  </si>
  <si>
    <t>2025-02-20</t>
  </si>
  <si>
    <t>Bransament electric trifazat existentNu este cazulNecesar inlocuire contor existent cu un contor bidirectional programat pentru tarif de producator.</t>
  </si>
  <si>
    <t>A20 GHIRODA-PADUREA VERDE TM</t>
  </si>
  <si>
    <t>Bransament electric monofazat existentNu este cazulNecesar inlocuire contor existent cu un contor bidirectional programat pentru tarif de producator.</t>
  </si>
  <si>
    <t>Loc de consum si producere existent..Din PT 20/0.4kV, 630kVA, nr.3657, din LEA 0.4kV prin realizarea urmatoarelor lucrari: 1. - lucrari finantate prin grija si pe cheltuiala operatorului de distributie: - montare pe soclu la limita de proprietate beneficiar, a unui BMPT-63A standardizat, in locul celui existent; - realizare grup masura energie electrica prin montarea in BMPT a contorului electronic trifazat bidirectional existent, recuperat din vechiul BMPT, programat cu tarif producator; 2. - lucrari finantate in baza tarifului de racordare, conform prevederilor Ord. ANRE 59/2013 cu modificarile si completarile ulterioare: - demontare BMPT si recuperarea contorului bidirectional existent; 3. - lucrari de realizat prin grija si pe cheltuiala beneficiarului: - priza de pamant a BMPT; - coloana jt intre BMPT si TG beneficiar.</t>
  </si>
  <si>
    <t>2025-02-27</t>
  </si>
  <si>
    <t xml:space="preserve">0. 3996 </t>
  </si>
  <si>
    <t>S10 0403- DEPOZITE CT</t>
  </si>
  <si>
    <t>Alimentarea cu energie electrica se va realiza prin proiectarea si executarea unui punct de conexiune, racordat in sistem intrare-iesire, alimentat din LES 10kV 0403, prin interceptarea LES 10kV 0403 existent intre PT 458 si PT 273&lt;(&gt;,&lt;)&gt; LES-ul 10kV existent se va sectiona si se va mansona, pozandu-se un tronson de LES 10kV cu cablu ARE4H5EX ?3x1x185mmp GSC001, pozat in canalizatie tip A si B Enel, functie de traseu, in lungime de 2x30 m, pana la punctul de conexiune ce va fi amplasat la limita de proprietate cu acces din domeniul public. Cablul va fi montat in tub de protectie pliabil d=160mm. Pentru racordarea cablului 10kV la celulele de linie din PC se vor monta terminale de interior 10kV GSCC005. Punctul de conexiuni va fi prevazut cu: Compartiment E-Distributie Dobrogea echipat cu: - doua celule de linie 10kV, tip LE echipate conform ultimelor specificatii; se va prevedea un loc liber pentru inca o celula de linie; - o celula de masura UTM, echipata cu transformatoare de tensiune 10/0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10/0,4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</si>
  <si>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S20 5601- CERNAVODA CT</t>
  </si>
  <si>
    <t>A20 10205- CRISAN TL</t>
  </si>
  <si>
    <t>Alimentarea cu energie electrica se va realiza prin inlocuirea PTA nr.477 Caraorman existent cu proiectarea si executarea unui post de transformare in anvelopa beton unificata (PTAB) 400 kVA, racordat din LEA 20 kV 10205, separatorul de post nr.834 se va inlocui cu un separator nou unificat, in montaj vertical cu CLP, iar racordul aerian intre stalpul cu separator si stalpul PTA nr.477 se va desfiinta. Din separatorul nou vertical se va pleca in LES 20kV nou, cu cablu ARE4H5EX ?3x1x185mmp GSC001, pozat in canalizatie tip A si B Enel, functie de traseu, in lungime de 60 m, pana la un PTAB nou ce se va amplasa la limita de proprietate cu acces din domeniul public, langa PTA, pe un teren pus la dispozitie de utilizator. Cablul va fi montat in tub de protectie pliabil d=160mm. Pentru racordarea cablului 20kV la celula de linie din PTAB se vor monta terminale de interior 20kV GSCC005. PTAB va fi integrat in sistemul de telecontrol si va fi prevazut cu instalatie de iluminat, ventilatie, antiefractie, si de legare la pamant. In jurul PTAB se va realiza trotuar de beton. PTAB-ul se va echipa cu o celula de linie-conform DY 803 ed.03, un loc celula linie liber, o celula de transformator-conform DY 803 ed.03, trafo 20/0,4 kV 400 kVA, doua coloane JT si doua TG JT cu intreruptoare de 180 A, din care se vor alimenta consumatorii existenti, si un BMPT nou, amplasat pe suport la sol, la limita de proprietate cu acces din domeniul public, langa PTAB pentru utilizatorul LAMILUTA S.R.L. BMPT-ul va fi semidirect tip monobloc, echipat cu separator, ansamblu reductori de 125/5 A si un intreruptor JT automat de 125 A. In BMPT se va monta contor electronic trifazat, montaj semidirect Smart Meter cu dublu sens. BMPT-ul si contorul vor fi montate si puse la dispozitie de catre Retele Electrice Dobrogea SA. Bransamentul trifazic existent se va desfiinta iar componentele acestuia se vor preda la UOMTJT.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dealimentare cu energie electrica, unde este necesara obtinerea Autorizatie de Construire.</t>
  </si>
  <si>
    <t>Se mentine alimentarea ex. Se va inlocui partea electrica din BMP, atat intrerupatorul existent cu intrerupator nou In = 25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</si>
  <si>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A20 10008- SARINASUF TL</t>
  </si>
  <si>
    <t>A20 1701 CASIMCEA- TATARU CT</t>
  </si>
  <si>
    <t>URZICENI 110/20 KV</t>
  </si>
  <si>
    <t>Varianta 1: Racordare la tensiunea de 110 kV radial in statia 110/20kV Urziceni prin intermediul unei noi celule 110kV complet echipate amplasata în extinderea statiei (exteriorul incintei actuale) Lucrari pe tarif de racordare: -,,extinderea sistemului de bare B (cadru nou, izolatie, conductoare) cu extinderea/prelungirea barei 110 kV B existente cu trei (3) pa?i celulari pentru racordarea viitoarelor centrale fotovoltaice, inclusiv, CEF în analiz? (CEF Alpha 29,4 MW, CEF Ialomita 32,4 MW, CEF Omega 28,2 MW). Extinderea este posibil? prin securizarea unei suprafe?e de teren necesare pentru echiparea celor trei pa?i celulari de aproximativ 2000 m2 . Pasul celular asociat CEF Omega 28,2 MW este dispus în continuarea pasului celular nou al LES 110 kV CEF Alpha 1 29,4 MW. - Ansamblu instala?ie protec?ie diferen?ial? de bare (PDB) la 110 kV conform NTE 011/12, care va fi prev?zut? din: ? Unitate central? PBD+DRRI, ? Unit??i distribuite PDB la nivel de celul? 110 kV existent? - Amplificarea sistemului de teleconducere al sta?iei existente prin montarea unui nou TPT/RTU, - Celula (LES-bloc-transformator) de 110 kV plecare spre Utilizator echipat? complet cu întreruptor si grup de m?sur? (contorul se vor pune la dispozi?ie de OD): Transformator de m?sur? de tensiune (TT): 0.2/3P/3P, 110/?3 kV / 0,1/?3 kV / 0,1/?3 kV / 0,1/?3 kV, respectiv, Transformator de m?sur? de curent (TC): 2S/5P/5P, 400-800/5/1/1A, ;celula va fi integrat? în sistemul existent de circuite secundare, servicii interne ?i telecontrol. Dulapurile de protec?ii aferente racord?rii vor fi amplasate în camera existent? de relee din cadrul sta?iei 110/20 kV Urziceni - alte lucr?ri specifice: o extindere instala?ie iluminat exterior - complet?ri ale dulapurilor de servicii interne c.c. ?i c.a. cu întreruptoare pentru circuitele de alimentare ale celulei&lt;(&gt;,&lt;)&gt; - cabluri noi JT conform cerin?elor SCADA, - montare analizor pentru monitorizarea calit??ii energiei electrice. Echipamentul va trebui s? asigure în principal cerin?ele tehnice din specifica?iile tehnice (pus la dispozi?ie de OD) Lucrari ce se realizeaza prin grija beneficiarului : ? sta?ie de transformare 110/20 kV aferent? Utilizatorului, inclusiv celula 110 kV întreruptor (cu rol de dispozitiv general, dispozitiv de interfa?? cu protec?iile aferente), ? racord ÎT - linie electric? subteran? (LES) simplu circuit 110 kV de aproximativ 4,5 km lungime, între sta?ia de racord ?i sta?ia 110/20 kV aferent? Utilizatorului, prev?zut? cu fibr? optic? (OPUG), ? realizare c?i de comunica?ie de la instala?iile de monitorizare ?i instala?iile de reglaj secundar ale noii centrale pân? la interfa?a cu OD, ? montare analizor pentru monitorizarea calit??ii energiei electrice. Sta?ia 20 kV CEF Urziceni 3 28,2 MW de colectare a puterii generate va fi echipata cu: ? Transformator 110/20 kV 40 MVA, ? celul? de transformator 110 kV echipat? cu întreruptor? celul? de transformator 20 kV complet echipat?, ? celul? 20 kV racordare surse compensare putere reactiv?, ? surse de compensare a puterii reactive, 5 MVAr, ? echipamente de m?sur?, comand?, teleprotec?ie Pentru terenul ocupat de instalatiile de racordare se va obtine drept de uz, servitute si superficie, de catre beneficiatul CEF in favoarea OD, cu mentionarea legislatiei in vigoare. Se va realiza drum de acces pentru personalul OD.</t>
  </si>
  <si>
    <t>Lucrari de intarire determinate de necesitatea asi tehnice in vederea evacuarii puterii aprobate pentru CEF 28,2 MW Omega in solutiile de racordare analizate: Lucrari de intarire comune (generale) determinate de necesitatea asigurarii conditiilor tehnice in vederea evacuarii puterii aprobate pentru CEF 28,2 MW Omega in varianta 1: • Reconductorare LEA 110 kV Slobozia Sud - Dragoș Vodă în lungime de aproximativ 30,52 km(minim 850 A) • Reconductorare LEA 110 kV Dragoș Vodă - Vlad Țepeș în lungime de aproximativ 15,4 km(minim 850 A) • Reconductorare LEA 110 kV Vlad Țepeș - Lehliu Gară în lungime de aproximativ 34,31 km(minim 850 A) • Reconductorare LEA 110 kV Lehliu Gară - Lehliu în lungime de aproximativ 9,47 km(minim 850 A) • Reconductorare LEA 110 kV Lehliu - Tămădău în lungime de aproximativ 19,14 km(minim 850 A) • Reconductorare LEA 110 kV Tămădău - Fundulea în lungime de aproximativ 8,26 km(minim 850 A) • Reconductorare LEA 110 kV Fundulea - Solex înlungime de aproximativ 23,42 km(minim 850 A) gestiune Retele Electrice Muntenia • Reconductorare LEA 110 kV Dragalina - Călărași în lungime de aproximativ 25,8 km(minim 850 A) • Reconductorare LEA 110 kV Călărași - Pelicanu în lungime de aproximativ 7,78 km(minim 850 A) • Reconductorare LEA 110 kV Slobozia Sud - Slobozia Nord în lungime de aproximativ 5,808 km(minim 850 A) • Reconductorare LEA 110 kV Slobozia Nord - Gheorghe Doja în lungime de aproximativ 22,7 km(minim 850 A) • Reconductorare LEA 110 kV Gheorghe Doja - Căzănești în lungime de aproximativ 14,9 km(minim 850 A) • Reconductorare LEA 110 kV Căzănești - Urziceni în lungime de aproximativ 42,5 km(minim 850 A) Total LEA 110kV [ km]: 260,008 km din care: Retele Electrice Muntenia-23,42km Retele Electrice Dobrogea-236,588km Evaluare lucrari intarire la N in RED :118.000.000,00 RON fara TVA din care: Retele Electrice Muntenia-10.600.000,00 lei fara TVA Retele Electrice Dobrogea-107.400.000,00 lei fara TVA Realizarea lucrărilor de întărire cu caracter general pentru respectarea criteriului cu N elemente in functiune in RET care nu sunt in Planul de Dezvoltare RET: - Dispozitive de regaj tensiune in statiile 400kV Pelicanu, 400kV Suceava,400kV Mintia, 400kV Brasov, 400kV Gadalin, 400kV Oradea, 400kV Rosiori, 220kV Urechesti - Conectare AT2 400/220kV Lacul Sarat - Reconductorarea LEA 400 kV Brașov – Sibiu în lungime de aproximativ 126 km - Reconductorarea LEA 400 kV Gădălin - Roșiori în lungime de aproximativ 119 km - Reconductorarea LEA 400 kV Porțile de Fier - Reșița în lungime de aproximativ 117 km - Reconductorarea LEA 220 kV Iernut – Câmpia Turzii în lungime de aproximativ 51 km. Total număr km: 413 km Evaluare lucrari intarire la N in RET : 241.000.000,00 RON fara TVA Realizarea lucrărilor de întărire cu caracter general pentru respectarea criteriului cu N-1 elemente in functiune in RED 110 kV care nu sunt in Planul de Dezvoltare RED: • LEA nouă 110 kV Mostiștea – Călărași în lungime de aproximativ 60 km(minim 850 A) • Reconductorare LEA 110 kV Călărași - Pietroiu în lungime de aproximativ 29,6 km(minim 850 A) • Reconductorare LEA 110 kV Ștefan cel Mare - Derivație Jegălia -Pietroiu în lungime de aproximativ 20,38 km(minim 850 A) • Reconductorare LEA 110 kV Slobozia Sud - Dragalina în lungime de aproximativ 16,65 km(minim 850 A) • Reconductorare LEA 110 kV Gura Ialomiței – CEE Săveni în lungime de aproximativ 27,2 km(minim 850 A) • Reconductorare LEA d.c. 110 kV Urziceni - Bărbulești în lungime de aproximativ 2,044 km. (minim 850 A) Total număr km: 155,87 km Evaluare lucrari intarire la N-1 in RED : 94.100.000,00 RON fara TVA Realizarea lucrărilor de întărire pentru respectarea criteriului cu N-1 elemente in functiune in RET care nu sunt in Planul de Dezvoltare RET: - Reconductorare LEA 400 kV Gutinaș – Brașov în lungime de aproximativ 123 km - Reconductorare LEA 220 kV Lacu Sărat – Vădeni în lungime de aproximativ 19 km - Reconductorare LEA 220 kV Focșani – Barboși în lungime de aproximativ 90 km - Reconductorare LEA 220 kV Focșani – Gutinaș în lungime de aproximativ 86 km - Montare dispozitiv „Dynamic line Rating” sau reconductorare pe LEA 400 kV București Sud – Pelicanu - Montare dispozitiv „Dynamic line Rating” sau reconductorare pe LEA 400 kV Gutinaș – Pechea - Montare dispozitiv „Dynamic line Rating” sau reconductorare pe LEA 400 kV Smârdan – Gutinaș circ.3 - Montare dispozitiv „Dynamic line Rating” sau reconductorare pe LEA 400 kV Gutinaș – Poiana - Montare dispozitiv „Dynamic line Rating” sau reconductorare pe LEA 400 kV Smârdan – Poiana - Considerarea unui transformator de putere 400/110 kV, 250 MVA în stația 400/220/110 kV Lacu Sărat - LEA nouă d.c. 400 kV Gutinaș – Gădălin în lungime de aproximativ 290 km - LEA nouă d.c. 400 kV Oradea Sud – Gădălin în lungime de aproximativ 150 km - Reconductorare LEA d.c. 220 kV Brazi Vest – Târgoviște în lungime de aproximativ 50 km - Reconductorare LEA d.c. 400 kV Isaccea – Smârdan în lungime de aproximativ 63,61 km - Echiparea cu cel de-al treilea T3 400/110 kV 250 MVA în stația 400/110 kV Gura Ialomiței echipat cu celula 400kV si celula 110kV - Echiparea cu cel de-al doilea AT 2- 220/110 kV 200 MVA în stația 220/110 kV Mostiștea, echipat cu celula 220kV si celula 110kV Total număr km: 871,61 km Evaluare lucrari intarire la N-1 in RET : 2.079.600.000&lt;(&gt;,&lt;)&gt;00 RON fara TVA Evaluarea lucrarilor de intarire Valoarea estimata a lucrarilor enuntate la pct.3.2 pe baza de indici conform art. 44 din Ordinul ANRE 11/2014 este de: T(I)=Sn x i Art. 44. — (1) În situația în care punctul de racordare este la 110kV, într-o linie electrică sau pe bara de 110kV a unei statii de transformare 110/MT sau 400/110kV, tariful specific pentru calculul componentei Ti a tarifului de racordare se notează i8 şi se stabileşte utilizând următoarea formulă: i8 = iLE110 + iST400/110 [lei /MVA] = 231000 + 283000 = 514.000 [lei /MVA] Variantele 1: a),,Sevacuata = 30,53 MVA Rezulta T(I)=Sn x I8 = 30,53MVA* 514.000,00 lei/MVA=15.692.420,00 lei fara TVA b),,Valoarea estimata pe baza de deviz general pentru lucrarile de intarire mentionate la pct 3 pentru cele doua variante : La N elemente: Variantele 1 (Ti)SS = 359.000.000,00 lei fara TVA din care: Ti [Retele Electrice Muntenia]-10.600.000,00 lei fara TVA Ti[Retele Electrice Dobrogea]-107.400.000,00 lei fara TVA Ti [OTS]= 241.000.000,00 lei fara TVA La N-1 elemente Variantele 1 (Ti)SS = 2.173.700.000,00 lei fara TVA din care: ,, ,,Ti [OTS]= 2.079.600.000,00 lei fara TVA Ti[Retele Electrice Dobrogea]= 94.000.000,00 lei fara TVA Termenul posibil de realizare a lucrărilor de intarire in RED este 13206 zile lucratoare&lt;(&gt;,&lt;)&gt; la N si N-1 , de la momentul obtinerii obtinerii avizelor si autorizatiilor de construire. S-a calculat timpul necesar realizarii lucrarilor de intarire pentru racordarea CEF 28,2MW Omega astfel: La N: 13x10 luni x 22 zile lucratoare + 15 zile/km x 260 km (la N) = 6760 zile lucratoare. (reconductorari) La N-1: 5x10luni x 22 zile lucratoare + 15 zile/km x 95,87 km (reconductorari) + 1x14 luni x 22 zile lucratoare +60 zile/km x 60km (LES 110 kV noua) = 2538,05 zile lucratoare (reconductorari) + 3.908 zile lucratoare (LES 110 kV noua) = 6446 zile lucratoare Nu sunt inclusi timpii de obtinere a avizelor si acordurilor proprietarilor. Timpii de realizare a lucrarilor din instalatiile Transelectrica nu sunt inclusi in acest termen. Astfel valoarea componentei T(I) care se va considera la calculul tarifului de racordare este : Variante 1 T(I) = min ((Ti)N_elemente+(Ti)N-1; Ti) = min (359.000.000 ,00lei+2.173.700.000,00lei; 15.692.420,00 lei) = 15.692.420,00 fara TVA.</t>
  </si>
  <si>
    <t>Varianta 1 ? racordare în statia 110 kV Urziceni la tensiunea 110 kV prin intermediul unei noi celule echipate în extinderea statiei in exteriorul incintei actuale Lucrari pe tarif de racordare: -,,extinderea sistemului de bare B (cadru nou, izolatie, conductoare) cu extinderea/prelungirea barei 110 kV B existente cu trei (3) pa?i celulari pentru racordarea viitoarelor centrale fotovoltaice, inclusiv, CEF în analiz? (CEF Alpha 29,4 MW, CEF Ialomitta 2 32,4 MW, CEF Omega 28 ,2 MW). Extinderea este posibil? prin securizarea unei suprafe?e de teren necesare pentru echiparea celor trei pa?i celulari de aproximativ 2000 m2 . Pasul celular asociat CEF 32,4MW Ialomitta este dispus în continuarea pasului celular nou al LES 110 kV CEF 28,2 Omega MW. - Ansamblu instala?ie protec?ie diferen?ial? de bare (PDB) la 110 kV conform NTE 011/12, care va fi prev?zut? din: ? Unitate central? PBD+DRRI, ? Unit??i distribuite PDB la nivel de celul? 110 kV existent? - Amplificarea sistemului de teleconducere al sta?iei existente prin montarea unui nou TPT/RTU, - Celula (LES-bloc-transformator) de 110 kV plecare spre Utilizator echipat? complet cu întreruptor si grup de m?sur? (contorul se vor pune la dispozi?ie de OD): Transformator de m?sur? de tensiune (TT): 0.2/3P/3P, 110/?3 kV / 0,1/?3 kV / 0,1/?3 kV / 0,1/?3 kV, respectiv, Transformator de m?sur? de curent (TC): 2S/5P/5P, 400-800/5/1/1A, ;celula va fi integrat? în sistemul existent de circuite secundare, servicii interne ?i telecontrol. Dulapurile de protec?ii aferente racord?rii vor fi amplasate în camera existent? de relee din cadrul sta?iei 110/20 kV Urziceni - alte lucr?ri specifice: - extindere instala?ie iluminat exterior - complet?ri ale dulapurilor de servicii interne c.c. ?i c.a. cu întreruptoare pentru circuitele de alimentare ale celulei&lt;(&gt;,&lt;)&gt; - cabluri noi JT conform cerin?elor SCADA, - montare analizor pentru monitorizarea calit??ii energiei electrice. Echipamentul va trebui s? asigure în principal cerin?ele tehnice din specifica?iile tehnice (pus la dispozi?ie de OD) Lucrari ce se realizeaza prin grija beneficiarului : ? sta?ie de transformare 110/20 kV aferent? Utilizatorului, inclusiv celula 110 kV întreruptor (cu rol de dispozitiv general, dispozitiv de interfa?? cu protec?iile aferente), ? racord ÎT - linie electric? subteran? (LES) simplu circuit 110 kV de aproximativ 4,5 km lungime, între sta?ia de racord ?i sta?ia 110/20 kV aferent? Utilizatorului, prev?zut? cu fibr? optic? (OPUG), ? realizare c?i de comunica?ie de la instala?iile de monitorizare ?i instala?iile de reglaj secundar ale noii centrale pân? la interfa?a cu OD, ? montare analizor pentru monitorizarea calit??ii energiei electrice. Sta?ia 20 kV CEF 32,4MW Ialomitta de colectare a puterii generate va fi echipata cu: ? Transformator 110/20 kV 40 MVA, ? celul? de transformator 110 kV echipat? cu întreruptor ? celul? de transformator 20 kV complet echipat?, ? celul? 20 kV racordare surse compensare putere reactiv?, ? surse de compensare a puterii reactive, 5 MVAr, ? echipamente de m?sur?, comand?, teleprotec?ie Pentru terenul ocupat de instalatiile de racordare se va obtine drept de uz, servitute si superficie, de catre beneficiatul CEF in favoarea OD, cu mentionarea legislatiei in vigoare. Se va realiza drum de acces pentru personalul OD.</t>
  </si>
  <si>
    <t>Varianta 1 ? racordare în statia 110 kV Urziceni la tensiunea 110 kV prin intermediul unei noi celule echipate în extinderea statiei in exteriorul incintei actuale 1Lucrari pe tarif de racordare: -,,extinderea sistemului de bare B (cadru nou, izolatie, conductoare) cu extinderea/prelungirea barei 110 kV B existente cu trei (3) pa?i celulari pentru racordarea viitoarelor centrale fotovoltaice, inclusiv, CEF în analiz? (CEF Alpha 29,4 MW, CEF Ialomita 2 32,4 MW, CEF Omega 28 ,2 MW). Extinderea este posibil? prin securizarea unei suprafe?e de teren necesare pentru echiparea celor trei pa?i celulari de aproximativ 2000 m2 . Pasul celular asociat CEF 29,MW Alpha este dispus în continuarea pasului celular existent al LEA 110 kV C?z?ne?ti. - Ansamblu instala?ie protec?ie diferen?ial? de bare (PDB) la 110 kV conform NTE 011/12, care va fi prev?zut? din: ? Unitate central? PBD+DRRI, ? Unit??i distribuite PDB la nivel de celul? 110 kV existent? - Amplificarea sistemului de teleconducere al sta?iei existente prin montarea unui nou TPT/RTU, - Celula (LES-bloc-transformator) de 110 kV plecare spre Utilizator echipat? complet cu întreruptor si grup de m?sur? (contorul se vor pune la dispozi?ie de OD): Transformator de m?sur? de tensiune (TT): 0.2/3P/3P, 110/?3 kV / 0,1/?3 kV / 0,1/?3 kV / 0,1/?3 kV, respectiv, Transformator de m?sur? de curent (TC): 2S/5P/5P, 400-800/5/1/1A, ;celula va fi integrat? în sistemul existent de circuite secundare, servicii interne ?i telecontrol. Dulapurile de protec?ii aferente racord?rii vor fi amplasate în camera existent? de relee din cadrul sta?iei 110/20 kV Urziceni - alte lucr?ri specifice: - extindere instala?ie iluminat exterior - complet?ri ale dulapurilor de servicii interne c.c. ?i c.a. cu întreruptoare pentru circuitele de alimentare ale celulei&lt;(&gt;,&lt;)&gt; - cabluri noi JT conform cerin?elor SCADA, - montare analizor pentru monitorizarea calit??ii energiei electrice. Echipamentulva trebui s? asigure în principal cerin?ele tehnice din specifica?iile tehnice (pus la dispozi?ie de OD) Lucrari ce se realizeaza prin grija beneficiarului : ? sta?ie de transformare 110/20 kV aferent? Utilizatorului, inclusiv celula 110 kV întreruptor (cu rol de dispozitiv general, dispozitiv de interfa?? cu protec?iile aferente), ? racord ÎT - linie electric? subteran? (LES) simplu circuit 110 kV de aproximativ 4,5 km lungime, între sta?ia de racord ?i sta?ia 110/20 kV aferent? Utilizatorului, prev?zut? cu fibr? optic? (OPUG), ? realizare c?i de comunica?ie de la instala?iile de monitorizare ?i instala?iile de reglaj secundar ale noii centrale pân? la interfa?a cu OD, ? montare analizor pentru monitorizarea calit??ii energiei electrice. Sta?ia 20 kV CEF 29,MW Alpha de colectare a puterii generate va fi echipata cu: ? Transformator 110/20 kV 40 MVA, ? celul? de transformator 110 kV echipat? cu întreruptor ? celul? de transformator 20 kV complet echipat?, ? celul? 20 kV racordare surse compensare putere reactiv?, ? surse de compensare a puterii reactive, 5 MVAr, ? echipamente de m?sur?, comand?, teleprotec?ie Pentru terenul ocupat de instalatiile de racordare se va obtine drept de uz, servitute si superficie, de catre beneficiatul CEF in favoarea OD, cu mentionarea legislatiei in vigoare. Se va realiza drum de acces pentru personalul OD.</t>
  </si>
  <si>
    <t>Lucrari de intarire determinate de necesitatea asi tehnice in vederea evacuarii puterii aprobate pentru CEF 29,4MW Alpha in solutiile de racordare analizate: Lucrari de intarire comune (generale) determinate de necesitatea asigurarii conditiilor tehnice in vederea evacuarii puterii aprobate pentru CEF 29,4MW Alpha varianta 1: Realizarea lucrărilor de întărire cu caracter general pentru respectarea criteriului cu N elemente in functiune in RED 110 kV care nu sunt in Planul de Dezvoltare RED: • Reconductorare LEA 110 kV Slobozia Sud - Dragoș Vodă în lungime de aproximativ 30,52 km(minim 850 A) • Reconductorare LEA 110 kV Dragoș Vodă - Vlad Țepeș în lungime de aproximativ 15,4 km(minim 850 A) • Reconductorare LEA 110 kV Vlad Țepeș - Lehliu Gară în lungime de aproximativ 34,31 km(minim 850 A) • Reconductorare LEA 110 kV Lehliu Gară - Lehliu în lungime de aproximativ 9,47 km(minim 850 A) • Reconductorare LEA 110 kV Lehliu - Tămădău în lungime de aproximativ 19,14 km(minim 850 A) • Reconductorare LEA 110 kV Tămădău - Fundulea în lungime de aproximativ 8,26 km(minim 850 A) • Reconductorare LEA 110 kV Fundulea - Solex în lungime de aproximativ 23,42 km(minim 850 A) gestiune Retele Electrice Muntenia • Reconductorare LEA 110 kV Dragalina - Călărași în lungime de aproximativ 25,8 km(minim 850 A) • Reconductorare LEA 110 kV Călărași - Pelicanu în lungime de aproximativ 7,78 km(minim 850 A) • Reconductorare LEA 110 kV Slobozia Sud - Slobozia Nord în lungime de aproximativ 5,808 km(minim 850 A) • Reconductorare LEA 110 kV Slobozia Nord - Gheorghe Doja în lungime de aproximativ 22,7 km(minim 850 A) • Reconductorare LEA 110 kV Gheorghe Doja - Căzănești în lungime de aproximativ 14,9 km(minim 850 A) • Reconductorare LEA 110 kV Căzănești - Urziceni în lungime de aproximativ 42,5 km(minim 850 A) Total LEA 110kV [ km]: 260,008 km din care: Retele Electrice Muntenia-23,42km Retele Electrice Dobrogea-236,588km Evaluare lucrari intarire la N in RED :118.000.000,00 RON fara TVA din care: Retele Electrice Muntenia-10.600.000,00 lei fara TVA Retele Electrice Dobrogea-107.400.000,00 lei fara TVA Realizarea lucrărilor de întărire cu caracter general pentru respectarea criteriului cu N elemente in functiune in RET care nu sunt in Planul de Dezvoltare RET: - Dispozitive de regaj tensiune in statiile 400kV Pelicanu, 400kV Suceava,400kV Mintia, 400kV Brasov, 400kV Gadalin, 400kV Oradea, 400kV Rosiori, 220kV Urechesti - Conectare AT2 400/220kV Lacul Sarat - Reconductorarea LEA 400 kV Brașov – Sibiu în lungime de aproximativ 126 km - Reconductorarea LEA 400 kV Gădălin - Roșiori în lungime de aproximativ 119 km - Reconductorarea LEA 400 kV Porțile de Fier - Reșița în lungime de aproximativ 117 km - Reconductorarea LEA 220 kV Iernut – Câmpia Turzii în lungime de aproximativ 51 km. Total număr km: 413 km Evaluare lucrari intarire la N in RET : 241.000.000,00 RON fara TVA Realizarea lucrărilor de întărire cu caracter general pentru respectarea criteriului cu N-1 elemente in functiune in RED 110 kV care nu sunt in Planul de Dezvoltare RED: • LEA nouă 110 kV Mostiștea – Călărași în lungime de aproximativ 60 km(minim 850 A) • Reconductorare LEA 110 kV Călărași - Pietroiu în lungime de aproximativ 29,6 km(minim 850 A) • Reconductorare LEA 110 kV Ștefan cel Mare - Derivație Jegălia -Pietroiu în lungime de aproximativ 20,38 km(minim 850 A) • Reconductorare LEA 110 kV Slobozia Sud - Dragalina în lungime de aproximativ 16,65 km(minim 850 A) • Reconductorare LEA 110 kV Gura Ialomiței – CEE Săveni în lungime de aproximativ 27,2 km(minim 850 A) • Reconductorare LEA d.c. 110 kV Urziceni - Bărbulești în lungime de aproximativ 2,044 km. (minim 850 A) Total număr km: 155,87 km Evaluare lucrari intarire la N-1 in RED : 94.100.000,00 RON fara TVA Realizarea lucrărilor de întărire pentru respectarea criteriului cu N-1 elemente in functiune in RET care nu suntin Planul de Dezvoltare RET: - Reconductorare LEA 400 kV Gutinaș – Brașov în lungime de aproximativ 123 km - Reconductorare LEA 220 kV Lacu Sărat – Vădeni în lungime de aproximativ 19 km - Reconductorare LEA 220 kV Focșani – Barboși în lungime de aproximativ 90 km - Reconductorare LEA 220 kV Focșani – Gutinaș în lungime de aproximativ 86 km - Montare dispozitiv „Dynamic line Rating” pe LEA 400 kV București Sud – Pelicanu - Montare dispozitiv „Dynamic line Rating” pe LEA 400 kV Gutinaș – Pechea - Montare dispozitiv „Dynamic line Rating” pe LEA 400 kV Smârdan – Gutinaș circ.3 - Montare dispozitiv „Dynamic line Rating” pe LEA 400 kV Gutinaș – Poiana - Montare dispozitiv „Dynamic line Rating” pe LEA 400 kV Smârdan – Poiana - Considerarea unui transformator de putere 400/110 kV, 250 MVA în stația 400/220/110 kV Lacu Sărat - LEA nouă d.c. 400 kV Gutinaș – Gădălin în lungime de aproximativ 290 km - LEA nouă d.c. 400 kV Oradea Sud – Gădălin în lungime de aproximativ 150 km - Reconductorare LEA d.c. 220 kV Brazi Vest – Târgoviște în lungime de aproximativ 50 km - Reconductorare LEA d.c. 400 kV Isaccea – Smârdan în lungime de aproximativ 63,61 km - Echiparea cu cel de-al treilea T3 400/110 kV 250 MVA în stația 400/110 kV Gura Ialomiței echipat cu celula 400kV si celula 110kV - Echiparea cu cel de-al doilea AT 2- 220/110 kV 200 MVA în stația 220/110 kV Mostiștea, echipat cu celula 220kV si celula 110kV Total număr km: 871,61 km Evaluare lucrari intarire la N-1 in RET : 2.079.600.000&lt;(&gt;,&lt;)&gt;00 RON fara TVA Evaluarea lucrarilor de intarire Valoarea estimata a lucrarilor enuntate la pct.3.2 pe baza de indici conform art. 44 din Ordinul ANRE 11/2014 este de: T(I)=Sn x i Art. 44. — (1) În situația în care punctul de racordare este la 110kV, într-o linie electrică sau pe bara de 110kV a unei statii de transformare 110/MT sau 400/110kV, tariful specific pentru calculul componentei Ti a tarifului de racordare se notează i8 şise stabileşte utilizând următoarea formulă: i8 = iLE110 + iST400/110 [lei /MVA] = 231000 + 283000 = 514.000 [lei /MVA] Variantele 1: a),,Sevacuata = 31&lt;(&gt;,&lt;)&gt;82 MVA Rezulta T(I)=Sn x I8 = 31,82MVA* 514.000,00 lei/MVA=16.355.480,00 lei fara TVA b),,Valoarea estimata pe baza de deviz general pentru lucrarile de intarire mentionate la pct 3 pentru cele doua variante : La N elemente: Variantele 1 (Ti)SS = 359.000.000,00 lei fara TVA din care: Ti [Retele Electrice Muntenia]-10.600.000,00 lei fara TVA Ti[Retele Electrice Dobrogea]-107.400.000,00 lei fara TVA Ti [OTS]= 241.000.000,00 lei fara TVA La N-1 elemente Variantele 1 (Ti)SS = 2.173.700.000,00 lei fara TVA din care: ,, Ti [OTS]= 2.079.600.000,00 lei fara TVA Ti[Retele Electrice Dobrogea]= 94.000.000,00 lei fara TVA Termenul posibil de realizare a lucrărilor de intarire in RED este 13206 zile lucratoare&lt;(&gt;,&lt;)&gt; la N si N-1 , de la momentul obtinerii obtinerii avizelor si autorizatiilor de construire. S-a calculat timpul necesar realizarii lucrarilor de intarire pentru racordarea CEF 29,4MW Alpha astfel: La N: 13x10 luni x 22 zile lucratoare + 15 zile/km x 260 km (la N) = 6760 zile lucratoare. (reconductorari) La N-1: 5x10luni x 22 zile lucratoare + 15 zile/km x 95,87 km (reconductorari) + 1x14 luni x 22 zile lucratoare +60 zile/km x 60km (LES 110 kV noua) = 2538,05 zile lucratoare (reconductorari) + 3.908 zile lucratoare (LES 110 kV noua) = 6446 zile lucratoare Nu sunt inclusi timpii de obtinere a avizelor si acordurilor proprietarilor. Timpii de realizare a lucrarilor din instalatiile Transelectrica nu sunt inclusi in acest termen. Astfel valoarea componentei T(I) care se va considera la calculul tarifului de racordare este : Variante 1 T(I) = min ((Ti)N_elemente+(Ti)N-1; Ti) = min (359.000.000 ,00lei+2.173.700.000,00lei; 16.355.480,00 lei) = 16.355.480,00 fara TVA.</t>
  </si>
  <si>
    <t>S20 9113- TULCEA ORAS TL</t>
  </si>
  <si>
    <t>Alimentarea cu energie electrica se va realiza prin proiectarea si executarea unui punct de conexiune, racordat in sistem intrare-iesire, alimentat din LES 20kV 9113, prin interceptarea LES 20kV 9113 existent, pe strada Taberei intre PTCZ nr.123 Unisem si PTCZ nr.144 Liceu, in drept cu utilizatorul, LES-ul 20kV existent se va sectiona si se va mansona, pozandu-se un tronson de LES 20kV cu cablu ARE4H5EX ?3x1x185mmp GSC001, pozat in canalizatie tip A si B Enel, functie de traseu, in lungime de 2x15 m, pana la punctul de conexiune ce va fi amplasat la limita de proprietate cu acces din domeniul public. Cablul va fi montat in tub de protectie pliabil d=160mm. Pentru racordarea cablului 20kV la celulele de linie din PC se vor monta terminale de interior 20kV GSCC005. Punctul de conexiuni va fi prevazut cu: Compartiment E-Distributie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Bransamentul trifazic existent se va desfiinta iar componentele acestuia se vor preda la UOMTJT.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</si>
  <si>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Danube Renewables SRL</t>
  </si>
  <si>
    <t>CEM Blejesti 1</t>
  </si>
  <si>
    <t xml:space="preserve">racordare în sistem „intrare – ieșire” în LEA 400 kV București Sud – (Iepurești) – (Băbăița) – (Trivalea Moșteni) – Slatina (LEA 400 kV București Sud – Slatina), prin construirea unei stații electrice noi 400/110 kV Blejești – Mârșa </t>
  </si>
  <si>
    <t>statie noua 400/110 kV Blejești – Mârșa</t>
  </si>
  <si>
    <t>38/15701</t>
  </si>
  <si>
    <t>Black SEA Energy SRL</t>
  </si>
  <si>
    <t>CEM Galateni</t>
  </si>
  <si>
    <t>39/15698</t>
  </si>
  <si>
    <t>Danube Gree Energy Renewables SRL</t>
  </si>
  <si>
    <t>CEM Marsa 2-3</t>
  </si>
  <si>
    <t>40/15695</t>
  </si>
  <si>
    <t>CEM Marsa 4-5</t>
  </si>
  <si>
    <t>CEM Marsa 6-7</t>
  </si>
  <si>
    <t>41/15692</t>
  </si>
  <si>
    <t>42/15704</t>
  </si>
  <si>
    <t>stația 400 kV Deleni</t>
  </si>
  <si>
    <t>29/10871</t>
  </si>
  <si>
    <t>Interagro Development S.R.L</t>
  </si>
  <si>
    <t>CEF Săvădisla</t>
  </si>
  <si>
    <t>Cluj</t>
  </si>
  <si>
    <t>statie noua 220 kV Săvădisla</t>
  </si>
  <si>
    <t>stație de conexiune noua 220 kV racordata in LEA 220 kV Cluj                     Florești - Câmpia Turzii</t>
  </si>
  <si>
    <t>statie noua 400 kV Deleni în LEA 400 kV  Medgidia                                                                               Sud – Varna și Medgidia Sud – Dobrudja</t>
  </si>
  <si>
    <t>32/10129</t>
  </si>
  <si>
    <t>SOLAR PHOENIX S.R.L.</t>
  </si>
  <si>
    <t>CEF Bazoș</t>
  </si>
  <si>
    <t>220/110 kV Timișoara</t>
  </si>
  <si>
    <t>la barele 110 kV ale stației 220/110 kV Timișoara</t>
  </si>
  <si>
    <t>33/10402</t>
  </si>
  <si>
    <t>ECO POWER PROJECT S.R.L.</t>
  </si>
  <si>
    <t>stație noua 400 kV Pietroaia racordată intrare – ieșire în LEA 400 kV Țânțăreni - Kozlodui circ. 2</t>
  </si>
  <si>
    <t>35/12306</t>
  </si>
  <si>
    <t>CEF Sopot</t>
  </si>
  <si>
    <t>43/13874</t>
  </si>
  <si>
    <t>ENGIE ROMÂNIA S.R.L.</t>
  </si>
  <si>
    <t>CEF Cornățelu</t>
  </si>
  <si>
    <t>Dâmbovița</t>
  </si>
  <si>
    <t>statie noua 400 kV Cornățelu</t>
  </si>
  <si>
    <t>stație noua 400 kV Cornățelu racordată intrare – ieșire în LEA 400 kV  Brazi Vest - Domnești</t>
  </si>
  <si>
    <t>PHOTOVOLTAIC ENERGY DEVELOPMENT S.R.L.</t>
  </si>
  <si>
    <t>CEF Săhăteni</t>
  </si>
  <si>
    <t>statie noua 400/110 kV Săhăteni</t>
  </si>
  <si>
    <t>stație noua 400/110 kV Săhăteni racordată intrare – ieșire în LEA 400 kV  Teleajen - Stâlpu</t>
  </si>
  <si>
    <t>44/15688</t>
  </si>
  <si>
    <t>BRANISTEA</t>
  </si>
  <si>
    <t>GHECOSFLOR COM SRL</t>
  </si>
  <si>
    <t>CORNESTI</t>
  </si>
  <si>
    <t>PTA 3134 PASTARNACU</t>
  </si>
  <si>
    <t>TUDOR VLADIMIRESCU</t>
  </si>
  <si>
    <t>COMUNA CHIOJDU</t>
  </si>
  <si>
    <t>PTA 0122 POENITELE</t>
  </si>
  <si>
    <t>SC PEDROMIR SRL</t>
  </si>
  <si>
    <t>BLAJANI</t>
  </si>
  <si>
    <t>PTA 0126 BLAJANI_2</t>
  </si>
  <si>
    <t>ROLL SERV SRL</t>
  </si>
  <si>
    <t>PTA 9303 AUTOROLLA</t>
  </si>
  <si>
    <t>LEA 20 KV ISTRITA 30300204</t>
  </si>
  <si>
    <t>ACORD MEDIA STUDIO SRL</t>
  </si>
  <si>
    <t>VULCANA-PANDELE</t>
  </si>
  <si>
    <t>PTA 9022 CMD EURO-NASTRI SARGUINTA</t>
  </si>
  <si>
    <t>WODE HOLDING GROUP COLTD SRL</t>
  </si>
  <si>
    <t>LEA 20 KV SILOZ POGOANELE 30300205</t>
  </si>
  <si>
    <t>DRAGANESTI</t>
  </si>
  <si>
    <t>INSPECTORATUL DE POLITIE AL JUDETULUI DAMBOVITA</t>
  </si>
  <si>
    <t>PTZ 1137 RAPID</t>
  </si>
  <si>
    <t>BOGCAR QUALITY SRL</t>
  </si>
  <si>
    <t>PTAB 1260 DRUM CENTURA 3</t>
  </si>
  <si>
    <t>LIESTI</t>
  </si>
  <si>
    <t>FRIZON HOLDING SA</t>
  </si>
  <si>
    <t>TATARANU</t>
  </si>
  <si>
    <t>ST. TATARANU 110/20 KV</t>
  </si>
  <si>
    <t>ROM BLAST SRL</t>
  </si>
  <si>
    <t>LEA 20 kV PUTURI</t>
  </si>
  <si>
    <t>TOFAN MISU</t>
  </si>
  <si>
    <t>PTA 4213 MATCA 23</t>
  </si>
  <si>
    <t>CABA BOGDAN</t>
  </si>
  <si>
    <t>COMISANI</t>
  </si>
  <si>
    <t>PTA 3283 CAP LAZURI, 20/0.4 kV, 100 kVA</t>
  </si>
  <si>
    <t>COMUNA TULUCESTI</t>
  </si>
  <si>
    <t>LEA 20 KV VANATORI - TINERET I 30500402</t>
  </si>
  <si>
    <t>TECUCI</t>
  </si>
  <si>
    <t>BUSTENI</t>
  </si>
  <si>
    <t>PTZ 7629 BLOC BERESTI 2</t>
  </si>
  <si>
    <t>BIHARIA</t>
  </si>
  <si>
    <t>MERAI TAMAS ALEXANDRU</t>
  </si>
  <si>
    <t>PTA 502 MIZIES</t>
  </si>
  <si>
    <t>PENTA MEDIA ADVERTISING SRL</t>
  </si>
  <si>
    <t>PTA 7731 BADON 1</t>
  </si>
  <si>
    <t>RECEA</t>
  </si>
  <si>
    <t>FOREST AQUA SRL</t>
  </si>
  <si>
    <t>SANT</t>
  </si>
  <si>
    <t>PTA SANT VALEA TEILOR</t>
  </si>
  <si>
    <t>MAXIM MARCEL</t>
  </si>
  <si>
    <t>TAMASEU</t>
  </si>
  <si>
    <t>PTA SATU NOU</t>
  </si>
  <si>
    <t>VINCZE ILDIKO-CATALINA</t>
  </si>
  <si>
    <t>BOGHIS</t>
  </si>
  <si>
    <t>PTA 7448 BOZIES SAT</t>
  </si>
  <si>
    <t>COMUNA ARINIS</t>
  </si>
  <si>
    <t>ARINIS</t>
  </si>
  <si>
    <t>PTA 8 ARINIS</t>
  </si>
  <si>
    <t>COMUNA CERNESTI</t>
  </si>
  <si>
    <t>CERNESTI</t>
  </si>
  <si>
    <t>PTA 2 CERNESTI</t>
  </si>
  <si>
    <t>PREDA ROBERT-ZAHARIE</t>
  </si>
  <si>
    <t>PTAB CETATII FLORESTI</t>
  </si>
  <si>
    <t>MARE MONICA MINODORA</t>
  </si>
  <si>
    <t>PTAB 299 BAIA MARE,</t>
  </si>
  <si>
    <t>BLAGA ANGELO-VASILIAN</t>
  </si>
  <si>
    <t>PTA 7456 VALCAU DE JOS 1, 20/0,4 kV</t>
  </si>
  <si>
    <t>SACUENI</t>
  </si>
  <si>
    <t>LEA 110 KV BIHARIA-SACUENI 60200101</t>
  </si>
  <si>
    <t>KYNEGETICOS SRL</t>
  </si>
  <si>
    <t>Statia de Transformare 110/20 kV Sacueni</t>
  </si>
  <si>
    <t>RAZA GREEN PROJECT</t>
  </si>
  <si>
    <t>DIOSIG</t>
  </si>
  <si>
    <t>LEA 20 KV BECLEAN - BISTRITA</t>
  </si>
  <si>
    <t>ALESD</t>
  </si>
  <si>
    <t>SALONTA</t>
  </si>
  <si>
    <t>MOLNAR SIMONA-IULIA</t>
  </si>
  <si>
    <t>PTA IAS STELUTA</t>
  </si>
  <si>
    <t>COMUNA POPESTI</t>
  </si>
  <si>
    <t>POPESTI</t>
  </si>
  <si>
    <t>PTA SFAT POPESTI</t>
  </si>
  <si>
    <t>LEA 20 KV CARP STANA-SM</t>
  </si>
  <si>
    <t>COMUNA URZICENI</t>
  </si>
  <si>
    <t>URZICENI</t>
  </si>
  <si>
    <t>PTA 3828 URZICENI PADURE</t>
  </si>
  <si>
    <t>STEI</t>
  </si>
  <si>
    <t>CAUAS</t>
  </si>
  <si>
    <t>PIXELDATA SRL</t>
  </si>
  <si>
    <t>PTS AVRAM IANCU</t>
  </si>
  <si>
    <t>COMUNA FLORESTI</t>
  </si>
  <si>
    <t>PTZ 1 FLORESTI</t>
  </si>
  <si>
    <t>FUNDATIA UMANITARA AGAPE</t>
  </si>
  <si>
    <t>SURDUC</t>
  </si>
  <si>
    <t>PTA 6413 SURDUC F-CA CARAMIDA</t>
  </si>
  <si>
    <t>SATU MARE SHOPPING CITY SRL</t>
  </si>
  <si>
    <t>ST.110/20/6 kV Satu Mare 1</t>
  </si>
  <si>
    <t>HOTEA IOAN FLORIN</t>
  </si>
  <si>
    <t>VALEA VINULUI</t>
  </si>
  <si>
    <t>PTA 4627 MARIUS-SM</t>
  </si>
  <si>
    <t>VISEU DE SUS</t>
  </si>
  <si>
    <t>MEGAPARK FRATELLI SRL</t>
  </si>
  <si>
    <t>SINGEORZ BAI</t>
  </si>
  <si>
    <t>COMUNA SOCOND</t>
  </si>
  <si>
    <t>SOCOND</t>
  </si>
  <si>
    <t>PATOVAN VASILE NICOLAE FLORIN</t>
  </si>
  <si>
    <t>PTA 14 23 AUGUST SEINI</t>
  </si>
  <si>
    <t>IOVA BUJOR</t>
  </si>
  <si>
    <t>PTAB UNIRII</t>
  </si>
  <si>
    <t>POP RADU IONEL</t>
  </si>
  <si>
    <t>TIHA BIRGAULUI</t>
  </si>
  <si>
    <t>Bistrita Nasaud</t>
  </si>
  <si>
    <t>PTA TIHA BIRGAULUI 3</t>
  </si>
  <si>
    <t>SC ECOLOR SRL</t>
  </si>
  <si>
    <t>JUCU</t>
  </si>
  <si>
    <t>ST.110/20/6 kV Carei 1</t>
  </si>
  <si>
    <t>SC SAPIROIMOB SRL</t>
  </si>
  <si>
    <t>LEA 20 KV JUC APAHIDA</t>
  </si>
  <si>
    <t>COMUNA CULCIU</t>
  </si>
  <si>
    <t>PTAB 4669 CARASEU 4</t>
  </si>
  <si>
    <t>COMUNA CEICA</t>
  </si>
  <si>
    <t>CEICA</t>
  </si>
  <si>
    <t>PTAB STATIA EPURARE CEICA</t>
  </si>
  <si>
    <t>COMUNA MAGESTI</t>
  </si>
  <si>
    <t>MAGESTI</t>
  </si>
  <si>
    <t>LEA 20kV Vad-Caolina</t>
  </si>
  <si>
    <t>COMUNA TETCHEA</t>
  </si>
  <si>
    <t>TETCHEA</t>
  </si>
  <si>
    <t>LEA 20kV Alesd-Hotar</t>
  </si>
  <si>
    <t>IVIRUDIA SRL</t>
  </si>
  <si>
    <t>SPITALUL MUNICIPAL SALONTA</t>
  </si>
  <si>
    <t>PTZ SPITAL SALONTA</t>
  </si>
  <si>
    <t>URIU</t>
  </si>
  <si>
    <t>COMUNA CIUMEGHIU</t>
  </si>
  <si>
    <t>LEA 20kV Salonta-Tamasda</t>
  </si>
  <si>
    <t>CRISTESTI</t>
  </si>
  <si>
    <t>RUPEA</t>
  </si>
  <si>
    <t>CORUNCA</t>
  </si>
  <si>
    <t>BRAN</t>
  </si>
  <si>
    <t>GHEORGHE DOJA</t>
  </si>
  <si>
    <t>FELDIOARA</t>
  </si>
  <si>
    <t>CRIZBAV</t>
  </si>
  <si>
    <t>FAGARAS</t>
  </si>
  <si>
    <t>VOILA</t>
  </si>
  <si>
    <t>CISNADIE</t>
  </si>
  <si>
    <t>MIERCUREA SIBIULUI</t>
  </si>
  <si>
    <t>OCNA MURES</t>
  </si>
  <si>
    <t>UNGHENI</t>
  </si>
  <si>
    <t>CRACIUNELU DE JOS</t>
  </si>
  <si>
    <t>SACELE</t>
  </si>
  <si>
    <t>AIUD</t>
  </si>
  <si>
    <t>BECLEAN</t>
  </si>
  <si>
    <t>INTORSURA BUZAULUI</t>
  </si>
  <si>
    <t>ODORHEIU SECUIESC</t>
  </si>
  <si>
    <t>TOPLITA</t>
  </si>
  <si>
    <t>SOLOVASTRU</t>
  </si>
  <si>
    <t>SANPAUL</t>
  </si>
  <si>
    <t>FANTANELE</t>
  </si>
  <si>
    <t>GLODENI</t>
  </si>
  <si>
    <t>BLAJ</t>
  </si>
  <si>
    <t>CRACIUNESTI</t>
  </si>
  <si>
    <t>BERGHIN</t>
  </si>
  <si>
    <t>EREMITU</t>
  </si>
  <si>
    <t>PETELEA</t>
  </si>
  <si>
    <t>CHIBED</t>
  </si>
  <si>
    <t>CRISTURU SECUIESC</t>
  </si>
  <si>
    <t>SAULIA</t>
  </si>
  <si>
    <t>ZARNESTI</t>
  </si>
  <si>
    <t>ROSIA</t>
  </si>
  <si>
    <t>UNIREA</t>
  </si>
  <si>
    <t>CONFLEXIM SRL</t>
  </si>
  <si>
    <t>PTM 1 20/0.4 KV BARAJ</t>
  </si>
  <si>
    <t>PTZ 79 20/0.4 KV SIBIU</t>
  </si>
  <si>
    <t>SFANTUL GHEORGHE</t>
  </si>
  <si>
    <t>SC BLISS SRL</t>
  </si>
  <si>
    <t>BRADU</t>
  </si>
  <si>
    <t>PTA 7 20/0.4 KV BRADU</t>
  </si>
  <si>
    <t>LIVEZENI</t>
  </si>
  <si>
    <t>ORASUL TALMACIU</t>
  </si>
  <si>
    <t>PTA 8 20/0.4 KV TALMACIU</t>
  </si>
  <si>
    <t>PTA 6 20/0.4 KV TALMACIU</t>
  </si>
  <si>
    <t>DIADRAG SRL</t>
  </si>
  <si>
    <t>CUCERDEA</t>
  </si>
  <si>
    <t>PTA 3 20/0.4 KV CUCERDEA</t>
  </si>
  <si>
    <t>ADMINISTRATOR IMOBILE SI PIETE SRL</t>
  </si>
  <si>
    <t>LEA 20 KV MURESENI-F-PA10 7D27O312</t>
  </si>
  <si>
    <t>ORASUL ZARNESTI</t>
  </si>
  <si>
    <t>PTZ 25 20/0.4 KV ZARNESTI</t>
  </si>
  <si>
    <t>ORASUL IERNUT</t>
  </si>
  <si>
    <t>LEA 20 KV LUDUS-CIPAU 7D27O315</t>
  </si>
  <si>
    <t>STOICA CRISTIAN</t>
  </si>
  <si>
    <t>PTA 7 20/0.4 KV TARNAVENI</t>
  </si>
  <si>
    <t>COMUNA BALAUSERI</t>
  </si>
  <si>
    <t>BALAUSERI</t>
  </si>
  <si>
    <t>LEA 20 KV FANTANELE-SIGHISOARA 7D27O420</t>
  </si>
  <si>
    <t>TOP ELECTRO S.R.L.</t>
  </si>
  <si>
    <t>SANGEORGIU DE MURES</t>
  </si>
  <si>
    <t>PTA 348 20/0.4 KV TOP ELECTRO</t>
  </si>
  <si>
    <t>Brasov</t>
  </si>
  <si>
    <t>KLINKER-RO-IMP SRL</t>
  </si>
  <si>
    <t>PTM BV MUN     GENERAL</t>
  </si>
  <si>
    <t>CALUGAR VASILE-CATALIN</t>
  </si>
  <si>
    <t>PTA 319 20/0.4 KV SANTANA DE MS HORGOSA</t>
  </si>
  <si>
    <t>Fravezac SRL</t>
  </si>
  <si>
    <t>CEF Colibasi</t>
  </si>
  <si>
    <t>statie noua 400 kV Colibasi</t>
  </si>
  <si>
    <t>stație noua 400 kV Colibasi racordată intrare – ieșire în LEA 400 kV Bucuresti Sud -Slatina(Iepuresti)</t>
  </si>
  <si>
    <t>34/11966</t>
  </si>
  <si>
    <t>PERETU SOLAR 1 SRL</t>
  </si>
  <si>
    <t>CEF PERETU SOLAR 1 SRL</t>
  </si>
  <si>
    <t>PIF estimat la 01.03.2034</t>
  </si>
  <si>
    <t>EMPOWER ENERGY PROVIDER SRL</t>
  </si>
  <si>
    <t>CEF EMPOWER ENERGY PROVIDER SRL</t>
  </si>
  <si>
    <t>LES JT</t>
  </si>
  <si>
    <t>COMUNA PLOSCA</t>
  </si>
  <si>
    <t>CEF COMUNA PLOSCA</t>
  </si>
  <si>
    <t>Stalpul nr.353 al  LEA 20 kV Mavrodin, statia 110/20 kV  Magura;</t>
  </si>
  <si>
    <t>TURCENI SOLAR TWO S.R.L</t>
  </si>
  <si>
    <t>CEF TURCENI SOLAR TWO S.R.L</t>
  </si>
  <si>
    <t>la stalpul nr.53 racordat in „T” din LEA 110kV Sardanesti-Dragotesti cod SAP DS-VHV-00306-MP3061</t>
  </si>
  <si>
    <t>CEE Dobromir</t>
  </si>
  <si>
    <t>CEE Costești</t>
  </si>
  <si>
    <t>stația 220/110/20 kV Munteni</t>
  </si>
  <si>
    <t>4P RENEWABLES ALBA IULIA S.R.L</t>
  </si>
  <si>
    <t>CEF Alba Iulia</t>
  </si>
  <si>
    <t>Alba</t>
  </si>
  <si>
    <t>stația 220/110/20 kV Alba Iulia</t>
  </si>
  <si>
    <t>53/17315</t>
  </si>
  <si>
    <t>Talgat Solar Energy S.R.L</t>
  </si>
  <si>
    <t>CEF Tălgat</t>
  </si>
  <si>
    <t>stație nouă 220 kV Călugăreni</t>
  </si>
  <si>
    <t>racordarea printr-o celulă de LES 220 kV în stația 220 kV Alba Iulia</t>
  </si>
  <si>
    <t>stație nouă 220 kV Călugăreni racordată intrare – ieșire în LEA 220 kV București Sud – Ghizdaru, circuitul 2</t>
  </si>
  <si>
    <t>60/21613</t>
  </si>
  <si>
    <t>racordare printr-o celulă de LES 110 kV în stația 220/110/20 kV Munteni</t>
  </si>
  <si>
    <t>ARB ARTEX PRETORIO SRL</t>
  </si>
  <si>
    <t>VULCANA PANDELE</t>
  </si>
  <si>
    <t>LEA 110 PUCIOASA-DOICESTI-ANINOASA-TEIS</t>
  </si>
  <si>
    <t>CAMPINA</t>
  </si>
  <si>
    <t>ROJEVAS 2000 SRL</t>
  </si>
  <si>
    <t>LEA 20 KV VANATORI - ABATOR I 30500402</t>
  </si>
  <si>
    <t>BLEJOI</t>
  </si>
  <si>
    <t>LITORAL ENERGOINVEST SRL</t>
  </si>
  <si>
    <t>MARASU</t>
  </si>
  <si>
    <t>LEA 20 KV ZAGNA 30200303</t>
  </si>
  <si>
    <t>COSTACHE CORNEL</t>
  </si>
  <si>
    <t>PTZ 0060 ISLAZ</t>
  </si>
  <si>
    <t>CIRSTOIU LIVIU NICOLAE</t>
  </si>
  <si>
    <t>TATARANI</t>
  </si>
  <si>
    <t>PTA 2091 CAPRIORU</t>
  </si>
  <si>
    <t>ORGANIZATIA UTILIZATORILOR DE APA PENTRU IRIGATII SPP10 GABANA FERM</t>
  </si>
  <si>
    <t>MAICANESTI</t>
  </si>
  <si>
    <t>LEA 20 KV STUPINA 30400401</t>
  </si>
  <si>
    <t>COMUNA BECENI</t>
  </si>
  <si>
    <t>LEA 20 KV SARULESTI 30300301</t>
  </si>
  <si>
    <t>MIRICA DUMITRU</t>
  </si>
  <si>
    <t>PTAB 1241 RAZBOIENI</t>
  </si>
  <si>
    <t>PTZ 0555 AUTOBAZA 4</t>
  </si>
  <si>
    <t>DECOVIL SRL</t>
  </si>
  <si>
    <t>PTAB 1300 SPITAL SF PARASCHEVA</t>
  </si>
  <si>
    <t>MIHAI EUGEN-CORNEL</t>
  </si>
  <si>
    <t>PTA 4201 GLODENI MALU MIERII</t>
  </si>
  <si>
    <t>ORGANIZATIA UTILIZATORILOR DE APA PENTRU IRIGATII SPP1 MAIAPRODSILVA</t>
  </si>
  <si>
    <t>PTAB 9783 SPP1 MAIAPRODSILVA MAICANESTI</t>
  </si>
  <si>
    <t>DINULESCU OANA</t>
  </si>
  <si>
    <t>FILIPESTII DE PADURE</t>
  </si>
  <si>
    <t>PTA 2017 DITESTI</t>
  </si>
  <si>
    <t>ELUNOS SRL</t>
  </si>
  <si>
    <t>ST. GAESTI 110/20/6 KV</t>
  </si>
  <si>
    <t>PUIU REGAL SRL</t>
  </si>
  <si>
    <t>PTZ B 1 FERMA 7</t>
  </si>
  <si>
    <t>COMUNA SUPUR</t>
  </si>
  <si>
    <t>SUPUR</t>
  </si>
  <si>
    <t>LEA 20 KV CIG-SM</t>
  </si>
  <si>
    <t>NO PARDON S.R.L</t>
  </si>
  <si>
    <t>PTAB 513 CORVINILOR</t>
  </si>
  <si>
    <t>ORASUL SOMCUTA MARE</t>
  </si>
  <si>
    <t>LEA 20 KV VOIVOZI-DERNA</t>
  </si>
  <si>
    <t>BEIUS</t>
  </si>
  <si>
    <t>COMUNA DOBA</t>
  </si>
  <si>
    <t>DOBA</t>
  </si>
  <si>
    <t>LEA 20 KV PUTURI DOBA-SM</t>
  </si>
  <si>
    <t>COMUNA BUDUREASA</t>
  </si>
  <si>
    <t>BUDUREASA</t>
  </si>
  <si>
    <t>LEA 20kV Beius-Budureasa</t>
  </si>
  <si>
    <t>LEA 20 KV CEHU-BENESAT-ASUAJ</t>
  </si>
  <si>
    <t>AGRODI VITALIS SRL</t>
  </si>
  <si>
    <t>PTA 35 DIOSIG IAS EGYED</t>
  </si>
  <si>
    <t>COMUNA PETRESTI</t>
  </si>
  <si>
    <t>PETRESTI</t>
  </si>
  <si>
    <t>PTA 3740 DINDESTI MIC</t>
  </si>
  <si>
    <t>LEA 20 KV PETRESTI-SM</t>
  </si>
  <si>
    <t>PTA 3769 PETRESTI 3</t>
  </si>
  <si>
    <t>GROSI</t>
  </si>
  <si>
    <t>GALINUS SRL</t>
  </si>
  <si>
    <t>PTA 38 SEINI</t>
  </si>
  <si>
    <t>COMUNA BORSA</t>
  </si>
  <si>
    <t>BORSA</t>
  </si>
  <si>
    <t>PETRUS DUMITRU</t>
  </si>
  <si>
    <t>HIDA</t>
  </si>
  <si>
    <t>PTAB 7101 HIDA MOARA</t>
  </si>
  <si>
    <t>HOCEANU HGH S.R.L.</t>
  </si>
  <si>
    <t>NEGRESTI OAS</t>
  </si>
  <si>
    <t>LEA 20 KV NEGRESTI-BIXAD-SM</t>
  </si>
  <si>
    <t>PENTIE RAZVAN-IONUT</t>
  </si>
  <si>
    <t>HIDISELU DE SUS</t>
  </si>
  <si>
    <t>PTA 2 HIDISEL DE SUS</t>
  </si>
  <si>
    <t>COMUNA DOBRIN</t>
  </si>
  <si>
    <t>DOBRIN</t>
  </si>
  <si>
    <t>PTA 7720 DOBRIN</t>
  </si>
  <si>
    <t>PTA 7721 DOBA SAT</t>
  </si>
  <si>
    <t>FARCASA</t>
  </si>
  <si>
    <t>ORASUL VALEA LUI MIHAI</t>
  </si>
  <si>
    <t>VALEA LUI MIHAI</t>
  </si>
  <si>
    <t>LEA MT SACUENI-CURTUISENI</t>
  </si>
  <si>
    <t>COMUNA RUSCOVA</t>
  </si>
  <si>
    <t>RUSCOVA</t>
  </si>
  <si>
    <t>LEA 20 KV LEORDINA-POIENI</t>
  </si>
  <si>
    <t>AUTO BUSINESS FLORIN SRL</t>
  </si>
  <si>
    <t>CRUCISOR</t>
  </si>
  <si>
    <t>PTA 5931 GOSPOD APA CRUCISOR</t>
  </si>
  <si>
    <t>SINMARTIN</t>
  </si>
  <si>
    <t>GALATANU ILEANA GABRIELA</t>
  </si>
  <si>
    <t>PTAB CIHEI 7</t>
  </si>
  <si>
    <t>IVASZUK FLAVIA-CRISTINA</t>
  </si>
  <si>
    <t>TAUTII MAGHERAUS</t>
  </si>
  <si>
    <t>Bistrita-Nasaud</t>
  </si>
  <si>
    <t>HOJDA CRISTIAN FLORIN</t>
  </si>
  <si>
    <t>PTA 1 TG LAPUS</t>
  </si>
  <si>
    <t>ORASUL VISEU DE SUS</t>
  </si>
  <si>
    <t>PTA 1 VISEU DE MIJLOC</t>
  </si>
  <si>
    <t>COMUNA ILVA MARE</t>
  </si>
  <si>
    <t>ILVA MARE</t>
  </si>
  <si>
    <t>LEA 20 KV RODNA - LUNCA ILVEI</t>
  </si>
  <si>
    <t>BESS ENERGY ELEVEN</t>
  </si>
  <si>
    <t>AVRAM IANCU</t>
  </si>
  <si>
    <t>LEA 110 KV SALONTA-CHISINEU CRIS</t>
  </si>
  <si>
    <t>ATLANTIS R.PW. SRL</t>
  </si>
  <si>
    <t>LEA 110 KV VETIS-ABATOR</t>
  </si>
  <si>
    <t>SOLARIS PARK THRE SRL</t>
  </si>
  <si>
    <t>MARGHITA</t>
  </si>
  <si>
    <t>ST.110/20 kV Marghita</t>
  </si>
  <si>
    <t>SOLARIS PARK TWO SRL</t>
  </si>
  <si>
    <t>LEA 110 KV VOIVOZI-MARGHITA</t>
  </si>
  <si>
    <t>NOVASOL GREEN PRODUCTION</t>
  </si>
  <si>
    <t>ST. 110/20 KV BIHARIA</t>
  </si>
  <si>
    <t>ORASUL JIBOU</t>
  </si>
  <si>
    <t>JIBOU</t>
  </si>
  <si>
    <t>LEA 20 KV JIBOU-TRATARE 1</t>
  </si>
  <si>
    <t>SC MIPA IMPEX SRL</t>
  </si>
  <si>
    <t>PTZ UJCAP</t>
  </si>
  <si>
    <t>DOROSCHEVICI ROMAN</t>
  </si>
  <si>
    <t>FELEACU</t>
  </si>
  <si>
    <t>PTA 4 FELEAC</t>
  </si>
  <si>
    <t>COMUNA BULZ</t>
  </si>
  <si>
    <t>BULZ</t>
  </si>
  <si>
    <t>PTA SANTIER DRUMURI BULZ</t>
  </si>
  <si>
    <t>COMUNA DOBRESTI</t>
  </si>
  <si>
    <t>DOBRESTI</t>
  </si>
  <si>
    <t>LEA 20kV Beius-Dobresti</t>
  </si>
  <si>
    <t>COMUNA SACADAT</t>
  </si>
  <si>
    <t>SACADAT</t>
  </si>
  <si>
    <t>LEA 20kV Tileagd-Sacadat</t>
  </si>
  <si>
    <t>COMUNA TINCA</t>
  </si>
  <si>
    <t>TINCA</t>
  </si>
  <si>
    <t>LEA 20 KV TINCA-HOLOD 60200404</t>
  </si>
  <si>
    <t>COMUNA REMETEA</t>
  </si>
  <si>
    <t>REMETEA</t>
  </si>
  <si>
    <t>PTA 209 REMETEA</t>
  </si>
  <si>
    <t>COMUNA TULCA</t>
  </si>
  <si>
    <t>TULCA</t>
  </si>
  <si>
    <t>LEA 20kV Salonta-Beius</t>
  </si>
  <si>
    <t>COZLEAN ANDRA</t>
  </si>
  <si>
    <t>PTAB EUGEN IONESCU</t>
  </si>
  <si>
    <t>COMUNA VAD</t>
  </si>
  <si>
    <t>VAD</t>
  </si>
  <si>
    <t>PTA BOGATA DE SUS</t>
  </si>
  <si>
    <t>LES 20 KV NORD - REAL 1</t>
  </si>
  <si>
    <t>ONOFREI CONSTANTIN-IONUT</t>
  </si>
  <si>
    <t>UNITATEA MILITARA 0866 SFANTU GHEORGHE</t>
  </si>
  <si>
    <t>PTM 156 20/0.4 KV SF.GHEORGHE</t>
  </si>
  <si>
    <t>INSPECTORATUL PENTRU SITUATII DE URGENTA "TARA BARSEI" AL JUDETULUI BRASOV</t>
  </si>
  <si>
    <t>PTZ FAG-RUPEA     GENERAL</t>
  </si>
  <si>
    <t>ALBU NICOLAE</t>
  </si>
  <si>
    <t>PTAB 170105 6/0.4 KV BRASOV</t>
  </si>
  <si>
    <t>BARBAT RAUL-VIOREL</t>
  </si>
  <si>
    <t>UCEA DE JOS</t>
  </si>
  <si>
    <t>PTA 1 20/0.4 KV UCEA DE JOS</t>
  </si>
  <si>
    <t>HARVIZ SA</t>
  </si>
  <si>
    <t>BRADESTI</t>
  </si>
  <si>
    <t>PTA 1 20/0.4 KV TARNOVITA</t>
  </si>
  <si>
    <t>MUNICIPIUL FAGARAS</t>
  </si>
  <si>
    <t>LES 20 KV FAGARAS 5 ST  FAGARAS 7D08O31</t>
  </si>
  <si>
    <t>TORENT DISTRIBUTION SRL</t>
  </si>
  <si>
    <t>PTA 1 20/0.4 KV CIBA NICOLESTI</t>
  </si>
  <si>
    <t>JOSENI</t>
  </si>
  <si>
    <t>Harghita</t>
  </si>
  <si>
    <t>PRIMARIA ORAS VICTORIA</t>
  </si>
  <si>
    <t>PTZ 3 VICTORIA - CASA CULTURA</t>
  </si>
  <si>
    <t>ORAS SANGEORGIU DE PADURE</t>
  </si>
  <si>
    <t>SANGEORGIU DE PADURE</t>
  </si>
  <si>
    <t>LEA 20 KV FANTANELE-SOVATA 7D27O314</t>
  </si>
  <si>
    <t>INCUBA REPRODUCTION SRL</t>
  </si>
  <si>
    <t>VINTU DE JOS</t>
  </si>
  <si>
    <t>PTZ 1 20/0.4 KV IEPURI SIBISENI</t>
  </si>
  <si>
    <t>CIOCA PAUL-IOAN</t>
  </si>
  <si>
    <t>PTA 9 20/0.4 KV DAIA</t>
  </si>
  <si>
    <t>CIOCA ADRIAN</t>
  </si>
  <si>
    <t>PTAB 296 20/0.4 KV SIBIU</t>
  </si>
  <si>
    <t>BADEA DANIEL-DUMITRU</t>
  </si>
  <si>
    <t>PTAB 10 MANDRA SAT</t>
  </si>
  <si>
    <t>COMUNA NOCRICH</t>
  </si>
  <si>
    <t>NOCRICH</t>
  </si>
  <si>
    <t>Sibiu</t>
  </si>
  <si>
    <t>PTA 1 20/0.4 KV NOCRICH</t>
  </si>
  <si>
    <t>FOFELDEA</t>
  </si>
  <si>
    <t>PTA 1 20/0.4 KV FOFELDEA</t>
  </si>
  <si>
    <t>HOSMAN</t>
  </si>
  <si>
    <t>PTA 1 20/0.4 KV HOSMAN</t>
  </si>
  <si>
    <t>BRAUN WERNER</t>
  </si>
  <si>
    <t>PTAB 30 BOD</t>
  </si>
  <si>
    <t>COJOCARU FANICA</t>
  </si>
  <si>
    <t>PTA 5 PREDELUT</t>
  </si>
  <si>
    <t>BERKOVICH RON</t>
  </si>
  <si>
    <t>PREDEAL</t>
  </si>
  <si>
    <t>PTAB 11 PREDEAL</t>
  </si>
  <si>
    <t>GUSTOI DANIELA-MIOARA</t>
  </si>
  <si>
    <t>PTA 1 20/0.4 KV GUSTERITA</t>
  </si>
  <si>
    <t>BRAND OFFICE SRL</t>
  </si>
  <si>
    <t>PASCU PETRU</t>
  </si>
  <si>
    <t>PTZ 13 FAGARAS</t>
  </si>
  <si>
    <t>COMUNA RUSII-MUNTI</t>
  </si>
  <si>
    <t>RUSII-MUNTI</t>
  </si>
  <si>
    <t>PTA 7 20/0.4 KV RUSII MUNTI</t>
  </si>
  <si>
    <t>VOINA NICOLAE</t>
  </si>
  <si>
    <t>PTM 105 20/0.4 KV SIBIU</t>
  </si>
  <si>
    <t>SC JOYSONQUIN AUTOMOTIVE SYSTEMS ROMANIA SRL</t>
  </si>
  <si>
    <t>PTAB 462008 20/0.4 KV PCT QUIN-2</t>
  </si>
  <si>
    <t>CEF Rovinari</t>
  </si>
  <si>
    <t>54/18865</t>
  </si>
  <si>
    <t>CEF Bohorelu</t>
  </si>
  <si>
    <t>55/18863</t>
  </si>
  <si>
    <t>56/18867</t>
  </si>
  <si>
    <t>CEF Pinoasa</t>
  </si>
  <si>
    <t>Solar City PVP SRL</t>
  </si>
  <si>
    <t>CEM Pielesti</t>
  </si>
  <si>
    <t>statie noua 220 kV Pielesti</t>
  </si>
  <si>
    <t xml:space="preserve">racordare în sistem „intrare – ieșire” în LEA 220 kV Isalnita- Gradiste, prin construirea unei stații electrice noi 220 kV Pielesti </t>
  </si>
  <si>
    <t>58/21028</t>
  </si>
  <si>
    <t>Covurlui Wind Power SRL</t>
  </si>
  <si>
    <t>stația 220 kV Covurlui</t>
  </si>
  <si>
    <t>statie noua 220 kV Covurlui în LEA 220 kV  Frumusita -Focsani Vest</t>
  </si>
  <si>
    <t>4P RENEWABLES COJASCA S.R.L</t>
  </si>
  <si>
    <t>CEF Bilciurești</t>
  </si>
  <si>
    <t>49/17319</t>
  </si>
  <si>
    <t>50/17311</t>
  </si>
  <si>
    <t>MAXENERGY TWO S.R.L.</t>
  </si>
  <si>
    <t>CEF Gătaia</t>
  </si>
  <si>
    <t>statie noua 400 kV Gătaia</t>
  </si>
  <si>
    <t>stație noua 400 kV Gătaia racordată intrare – ieșire în LEA 400 kV                 Reșița - Timișoara</t>
  </si>
  <si>
    <t xml:space="preserve">Producatorul TURCENI SOLAR TWO SRL a optat pentru lucrari de
automatizare de limitare operationala a puterii evacuate in
cazul regimurilor de functionare cu N-1 elemente in functiune.
Reconectarea automara se va face dupa disparitia semnalului de
deconectare/limitare daca frecventa retelei in PCC este
cuprinsa in intervalul 47,5-50,5Hz si tensiunea retelei in PCC
este (0,85-1,1)Un. Pornirea se va realiza intr-un timp de (1-5)
min.
Lucrari de automatizare in instalatiile CNTEE TRANSLECTRICA SA
: Se vor executa lucrari in statiile 400/220KV Slatina, 400KV
Tantareni, LEA 400KV Tantareni-Slatina, statia 400/220/110KV
Urechesti,statia 400/220/110KV Sardanesti, statia 220/110KV
Craiova Nord, statia 220/110KV Gradiste, statia 220/110KV
Isalnita, statia 220/110/20KV Tg-Jiu Nord, statia 220/110KV
Paroseni.
Lucrari de automatizare in instalatiile DEO SA: Se vor executa
lucrari in statiile 110/20KV Carbunesti, 110/20/6KV Barsesti,
110/20KV Rogojelu, 110/20KV Godinesti, 110/20KV Jilt, 110/20KV
Rosiuta, 110/20KV Motru, 110/20KV Husnicioara, 110/20KV
Banovita, 110/20KV Stoina, 110/20KV Filiasi, 110/20KV Almaj,
110/20KV Strehaia, 110/20KV Moflesti.
Lucrarile de automatizare sunt cuprinse in Anexa 2 pag.299-361
din SS-ul nr.26/2023 elaborat de RALICRI COM SRL si avizat in
CTE cu nr.14327/14.12.2023.
.Termenul de realizare lucrari intarire retea cu
limitare operationala este de 12 de luni de la data achitarii
tarifului de racordare de catre utilizator.
Puterea maxima ce poate fi evacuata fara realizarea lucrarilor
de intarire in RED specificate mai sus, este de 0 MW.
Lucrarile de intarire retea la N-1, pentru cazul in care se
doreste ridicarea limitarii operationale descrise mai sus, ar
consta din reconductorarea a 110,4Km de LEA 110KV si 49Km de
LEA 220KV. 
</t>
  </si>
  <si>
    <t>PIF estimat la 25.03.2025</t>
  </si>
  <si>
    <t>Stalpul nr. 105A tip SC15014 plantat in ax DER LEA 20 kV Isaci – Profa</t>
  </si>
  <si>
    <t>PIF estimat la 07.03.2025</t>
  </si>
  <si>
    <t>1. Lucrari pe intarire de retea generale la N elemente Schema normala de functionare 20 kV dupa conectarea CEF Alunisu 2 - [T(i)g] Lucrari de intarire de retea in Statia 110/20kV Scornicesti:
- Inlocuire transformatori existenti T1 si T2, 16 MVA cu transformatori 110/20kV de 25 MVA;
- Adaptare cuve de retentie si cale rulare trafo existente si adaptare circuite secundare pentru T1 si T2, de 25 MVA;
- Modificare raport de transformare TC 110kV existente 2x100/5A la 200/5A;
- Inlocuire TC existenti in celulele 20kV Trafo 1, Trafo 2 si Cupla CLg cu TC 2x400/5/5/5/5A;
- Inlocuire TC existenti in celulele 20kV TSI 1 si TSI 2 cu TC 2x100/5/5/5/5A;
- Inlocuire TSI 1 si TSI 2, 1200/200kVA existente cu TSI, 2400/200 kVA, realizare fundatii si adaptare sau inlocuire circuite secundare;
- Inlocuire BS1 si BS2 de 100A existente cu bobine de stingere BS1 si BS2 de 20-200A, realizare fundatii si adaptare sau inlocuire circuite secundare;
- Montare dulap de reglare automata a bobinelor de stingere complet echipat pentru 2 bobine;
- Montare Separator monopolar de exterior 24kV, cu un CLP si Dispozitiv de actionare electric + Descarcator cu rezistenta variabila + Contor descarcari, pentru conectare bobine de stingere la TNSI;
- Reparametrizare protectii celule T1, T2, CLg, TSI1 si TSI2.
- Automatizare si integrare in SCADA
- Masuratori, probe, teste in vederea PIF;
2. Lucrari pe intarire de retea generale la N-1 elemente in functiune dupa conectarea CEF Alunisu 2 - [T(i)g] Reconductorare 110kV la N-1 elemente in functiune: Din analiza regimurilor permanente cu N-1 elemente în functiune pentru noua CEF au rezultat ca fiind necesare întariri pe urmatoarele linii electrice 110kV: Elemente RED care necesita intarire de retea la N-1 elemente in functiune
LEA 110kV Raureni - Valcea Sud 4.300 [km]
LEA 110kV Valcea Sud - Jiblea 15.800 [km]
LEA 110kV Stuparei - Valcea Nord 20.000 [km]
LEA 110kV Valcea Nord # St. 36 Rac. Daesti; 7.800 [km]
Total LEA 110 kV care necesita intarire de retea - 47.900 [km]
Se vor reconductora liniile 110kV de mai sus pe intarire de retea la N-1 elemente in functiune:
TOTAL LEA 110kV = 47.900 km;
Din care : LEA 110kV cu sectiune 240/40 mm2 = 47.900 km;
Mentiune: La reconductorare se vor folosi conductoare cu capacitate marita de transport tip TACSR 240/40 cu diametru si greutate specifica aproximativ egala cu a conductoarelor existente pentru a fi evitata introducerea de eforturi suplimentare stalpii electrici ai liniilor conform specificatiei tehnice atasate la documentatie. Termen de realizare lucrari intarire retea este de 66 luni pentru lucrarile la N elemente de la data achitarii tarifului de racordare de catre utilizator. Termen de realizare lucrari intarire retea este de 120 luni pentru lucrarile la N-1 elemente de la data achitarii tarifului de racordare de catre utilizator. Se vor respecta prevederile tehnice aferente ale SS   avizat in comisia CTE a
Distributie Energie Oltenia SA cu aviz CTE
nr.12201/29.02.2024.
Puterea maxima ce poate fi evacuata fara realizarea lucrarilor
de intarire la RED specificate mai sus este de 0 MW. Valoarea
lucrarilor de intarire de retea generale la N elemente este
26,412,905.22 lei fara TVA. Valoarea lucrarilor de intarire de
retea generale la N-1 elemente este  42,826,200.63 lei fara
TVA.Valoarea totala a lucrarilor de intarire generala este de
69,239,105.85 lei fara TVA.</t>
  </si>
  <si>
    <t>CEF DISCOVERY SOLAR SRL</t>
  </si>
  <si>
    <t>Stalpul nr.1A al LEA 20kV Uzina de Apa, Statia 110/20kV Magura</t>
  </si>
  <si>
    <t>PIF estimat la 01.03.2025</t>
  </si>
  <si>
    <t>Tratarea netrului in statia Magura se face cu doua bobine de compensare de 100 A, respectiv 200 A.Regimul operativ de functionare este cu ambele bobine in functie. Este in perioada de valabilitate un aviz tehnic de racordare 1500004459/12.01.2022 si contract de racordare pentru VIGOLANA SRL in care s-a prevazut inlocuirea bobinei de compensare de 100 A urmare a depasirii capacitatii acesteia cu o bobina de 150 A si a transformatorului de nul si servicii interne. Pentru eliminarea suprasarcinilor la N elemente in functiune, luand in calcul avizele CTE emise de operatorii de retea din zona de analiza, in calculul regimurilor de dimensionare se iau in considerare urmatoarele masuri operative si tehnice: - inchiderea a buclei 110 kV Draganesti Vlasca-Videle; - realizarea unui LES 110 kV nou, Domnesti -Marsa, cu lungimea de 49 km, sectiunea de 1600 mmp; -reconductorarea LEA 110 kV Domnesti-Mihailesti cu conductor 185 mmp cu capacitate maritade transport Imin=850A. Evaluarea lucrarilor prevazute pentru eliminarea suprasarcinilor la N elemente in functiune 1.Inchiderea buclei 110 kV Draganesti Vlasca-Videle: Lucrari necesare in statia Draganesti Vlasca-statie proprietate DEO: Echipare celula LEA 110 kV Videle si celula LEA 110 kV Cucuruzu-Ghizdaru cu intrerupator 110 kV, 3 reductori de curent 3x2x300/5/5/5 A  2 buc; Parametrizare, realizare circuite secundare, alimentare cu servicii interne c.a., c.c. si integrare in SCADA; Montare dulap de protectie si comanda cu terminal de protectie de distanta si diferentiala longitudinala pentru celula 110 kV Cucuruzu-Ghizdaru; Alimentare dulap de protectie si comanda pentru celula 110 kV Cucuruzu-Ghizdaru cu servicii interne de c.a., c.c., circuite secundare de protectie, etc; Montare dulap de protectie comanda cu functii de protectie de distanta si de rezerva pentru celula 110 kV Videle. Estimare lucrari conform deviz :  (Instalatii DEO); Lucrari necesare in statia Cucuruzu-statie proprietate REM: -Echipare cu terminal de protectie de distanta ca protectie de rezerva si terminal deprotectie diferentiala longitudinala ca protectie de baza in
celula 110 kV Draganesti Vlasca-Ghizdaru(protectii identice); -Parametrizare, realizare circutie secundare, alimentare cu servicii interne c.a., c.c. si integrare in SCADA(Instalatii E-Distributie Muntenia) Lucrari necesare in statia Ghizdaru-statie proprietate TRANSELECTRICA: -Montare dulap de protectie si comanda cu terminal de protectie de distanta de rezerva si terminal de protectie diferentiala longitudinala de baza pentru celula 110 kV Draganesti Vlasca Cucuruzu(cele doua protectii vor fi identice); -Parametrizare, realizare circutie secundare, alimentare cu servicii interne c.a., c.c. si integrare in SCADA; -Integrarea protectiilor diferentiala longitudinale se va face prin fibra optica montata intre capetele LEA 110 kV Draganesti Vlasca-Cucuruzu-Ghizdaru. (Instalatii TRANSELECTRICA). 2.Realizarea
unei legaturi la tensiunea de 110 kV intre statiile Marsa si Domnesti: Lucrari necesare in statia Marsa-statie proprietate
E-Distributie Muntenia: -Echipare celula LES 110 kV Domnesti cu separator de linie 110 kV, descarcatori 110 kV, 3 reductori de curent 3x2x600/5/5/5 A, intrerupator 110 kV, separator de bara 110 kV; -Parametrizare, realizare circuite secundare, alimentare cu servicii interne c.a., c.c. si integrare in SCADA; -Echipare cu terminal de protectie de distanta ca protectie de rezerva si terminal de protectie diferentiala longitudinala ca protectie de baza in celula 110 kV Domnesti; - Parametrizare, realizare circutie secundare, alimentare cu servicii interne c.a., c.c. si integrare in SCADA.</t>
  </si>
  <si>
    <t>CBSOL FUTURE ENERGY SRL</t>
  </si>
  <si>
    <t>CEF CBSOL FUTURE ENERGY SRL</t>
  </si>
  <si>
    <t>Stalpul nr.78 al LEA 110kV Rosiori-Turnu Magurele, Statia 220/110/20kV Turnu Magurele</t>
  </si>
  <si>
    <t>PIF estimat la 05.03.2025</t>
  </si>
  <si>
    <t>AY-ON SUN ENERGY SRL</t>
  </si>
  <si>
    <t>CEF AY-ON SUN ENERGY SRL</t>
  </si>
  <si>
    <t>stalpul nr.12A proiectat in axul Derivatiei 20kV Dobrusa din LEA 20kV Dragasani - Mamura</t>
  </si>
  <si>
    <t>PIF estimat la 29.03.2025</t>
  </si>
  <si>
    <t>Lucrari necesare pentru realizarea limitarii operationale :
-lucrari in RET Transelectrica : in st.220/110kV Stuparei,
montare dulap ALO, echipat cu Device tip I/O Moxa ioLogik E1210
(2buc), Router GPRS Moxa OnCell 3120-LTE(2buc), pt.monitorizarea intreruptorului 220kV al AT220/110kV si electroalimentare din TSI si UPS(optional);
-in st.220/110kV Stuparei, montare dulap ALO, echipat cu Device tip I/O Moxa ioLogik E1210(2buc), Router GPRS Moxa OnCell 3120- LTE(2buc), pt.monitorizarea intreruptorului 110kV al AT220/110kV si electroalimentare din TSI si UPS(optional);
-in st.220/110kV Raureni, montare dulap ALO, echipat cu Device tip I/O Moxa ioLogik E1210(2buc), Router GPRS Moxa OnCell 3120- LTE(2buc), pt.monitorizarea intreruptorului 220kV al AT220/110kV si electroalimentare din TSI si UPS(optional);
-in st.220/110kV Raureni, montare dulap ALO, echipat cu Device tip I/O Moxa ioLogik E1210(2buc), Router GPRS Moxa OnCell 3120- LTE(2buc), pt.monitorizarea intreruptorului 110kV al AT 220/110kV si electroalimentare din TSI si UPS(optional);
-in st.220/110kV Arefu, montare dulap ALO, echipat cu Device tip I/O Moxa ioLogik E1210(2buc), Router GPRS Moxa OnCell 3120- LTE(2buc), pt.monitorizarea intreruptorului 220kV al LEA 220kV Arefu-Raureni si electroalimentare din TSI si UPS (optional);
-in st.220/110kV Raureni, montare dulap ALO, echipat cu Device tip I/O Moxa ioLogik E1210(2buc), Router GPRS Moxa OnCell 3120- LTE(2buc), pt.monitorizarea intreruptorului 220kV al LEA 220kV Arefu-Raureni si electroalimentare din TSI si UPS(optional);
-in st.220/110kV Stuparei, montare dulap ALO, echipat cu Device tip I/O Moxa ioLogik E1210(2buc), Router GPRS Moxa OnCell 3120-LTE(2buc), pt.monitorizarea intreruptorului 220kV al LEA 220kV Stuparei-Bradu si electroalimentare din TSI si UPS(optional);
-in st.400/220/110/20kV Bradu, montare dulap ALO, echipat cu Device tip I/O Moxa ioLogik E1210(2buc), Router GPRS Moxa OnCell 3120-LTE(2buc), pt.monitorizarea intreruptorului 220kV al LEA 220kV Stuparei-Bradu si electroalimentare din TSI si UPS (optional);
-lucrari in retelele Distributie Energie Oltenia : -in st.220/110kV Stuparei, montare dulap ALO, echipat cu Device tip I/O Moxa ioLogik E1210(2buc), Router GPRS Moxa OnCell 3120- LTE(2buc), pt.monitorizarea intreruptorului 110kV al LEA 110kV Stuparei-Traian si electroalimentare din TSI si UPS(optional);
-in st.110/20kV Traian, montare dulap ALO, echipat cu Device tip I/O Moxa ioLogik E1210(2buc), Router GPRS Moxa OnCell 3120- LTE(2buc), pt.monitorizarea intreruptorului 110kV al LEA 110kV Stuparei-Traian si electroalimentare din TSI si UPS(optional);
-in st.220/110/20kV Stuparei, montare dulap ALO, echipat cu Device tip I/O Moxa ioLogik E1210(2buc), Router GPRS Moxa OnCell 3120-LTE(2 buc), pt.monitorizarea intreruptorului 110kV al LEA 110kV Stuparei-Marcea si electroalimentare din TSI si UPS(optional);
-in st.110/20kV Bradu, montare dulap ALO, echipat cu Device tip I/O Moxa ioLogik E1210 (2buc), Router GPRS Moxa OnCell 3120-LTE (2 buc), pt.monitorizarea intreruptorului 220kV al LEA 110kV Stuparei-Marcea si electroalimentare din TSI si UPS(optional);
-in st.110/20kV Dragasani, montare dulap ALO, echipat cu Device tip I/O Moxa ioLogik E1210(2buc), Router GPRS Moxa OnCell 3120- LTE(2buc), pt.monitorizarea intreruptorului 110kV al LEA 110kV
Dragasani-Traian si electroalimentare din TSI si UPS(optional); -in st.110/20kV Traian, montare dulap ALO, echipat cu Device tip I/O Moxa ioLogik E1210(2buc), Router GPRS Moxa OnCell 3120- LTE(2 buc), pt.monitorizarea intreruptorului 110kV al LEA 110kV
Dragasani-Traian si electroalimentare din TSI si UPS(optional).  Puterea maxima ce poate fi evacuata fara realizarea
lucrarilor de automatizare este de 0MW. Lucrari de intarire in RED Distributie Energie Oltenia, rezultate din analiza regimurilor stationare cu N-1 elemente in functiune: Reconductorarea LEA 110 kV Arefu - Oiești (10,8 km); LEA 110 kV Oiești-Albești (2,8 km); LEA 110 kV Albești-Cerbureni (4,4 km);
LEA 110 kV Râureni-CET Govora (6,1 km); LEA 110 kV Râureni- Stupărei (11,5 km); LEA 110 kV Stupărei-racord CHE Ionești (20 km); LEA 110 kV Stupărei-racord CHE Băbeni (12,4 km); LEA 110 kV Grădiște-Balș (29 km).
Lungime totala a LEA 110kV ce urmeaza a se reconductora este de
97km ca urmare a depasirii capacitatii LEA la N-1 elemente in functiune.
Puterea maxim simultan ce poate fi evacuata fara realizarea lucrarilor de intarire retea este:0MW.</t>
  </si>
  <si>
    <t>COMUNA BALILESTI</t>
  </si>
  <si>
    <t>CEF COMUNA BALILESTI</t>
  </si>
  <si>
    <t>Stalpul nr.203A tip SC 15014 proiectat in axul Derivatie 20kV Aninoasa, alimentata din LEA 20kV Schitu Golesti-Musetesti</t>
  </si>
  <si>
    <t>PIF estimat la 15.03.2025</t>
  </si>
  <si>
    <t>EURO ORGANIK SRL</t>
  </si>
  <si>
    <t>CEF EURO ORGANIK SRL</t>
  </si>
  <si>
    <t>NEXT POWER SOLUTIONS SRL</t>
  </si>
  <si>
    <t>CEF NEXT POWER SOLUTIONS SRL</t>
  </si>
  <si>
    <t>la nivelul deschiderii stâlpilor 104 - 105 din LEA 110 kV Balș –Iancu Jianu, unde se va face racordarea CEF Olt 1</t>
  </si>
  <si>
    <t>PIF estimat la 11.03.2025</t>
  </si>
  <si>
    <t>*Lucrări de întărire necesare în RED
Lucrări de întărire generale în configurație N
• Reconductorarea LEA 110 kV Grădiște – Balș (necesita
modificare secțiune conductor și prin urmare schimbare stâlpi) (29.9 km);
• Reconductorarea LEA 110 kV Curtișoara – Pct. Derivație Strejești (3.5 km);
• Reconductorarea LEA 110 kV Corabia – Potel (26.8 km);
• Reconductorarea LEA 110 kV Dăbuleni – Solar Wind (Bechet) c.1 (radiala) (24.5 km);
Lucrări de întărire generale pentru respectarea criteriului N- 1:
• Introducerea unui nou punct de interfață RED – RET la nivelul Stației
110 kV Iancu Jianu printr-o stație de transformare 110/400 kV Iancu Jianu,
stația 400 kV urmând sa fie conectată intrare-ieșire in LEA 400kV Porțile
de Fier – Slatina. (Impactul noului punct de interfață asupra regimului de
dimensionare neîntărit atât la funcționarea cu N și N-1 elemente se poate regăsi în Anexa 5.3.3.)
• Reconductorarea LEA 110 kV SPA Ipotești – Milcov (24.5 km);
• Reconductorarea LEA 110 kV Drăgănești Olt – Grădiște (28.4 km);
• Reconductorarea LEA 110 kV Rusănești – Drăgănești Olt (33.6 km);
• Reconductorarea LEA 110 kV Caracal Sud – Drăgănești Olt (37.2 km);
• Reconductorarea LEA 110 kV Amărăști – Caracal Vest (18.8 km);
• Reconductorarea LEA 110 kV SPA Fărcaşele – Caracal Nord (25.5  km);
• Reconductorarea LEA 110 kV Drăgănești Olt – Derivație SPA Fărcașele (17.2 km);
• Reconductorarea LEA 110 kV Turnu Măgurele – Corabia (39.7 km);
• Reconductorarea LEA 110 kV Caracal Vest – Caracal Sud (39.7 km);
• Reconductorarea LEA 110 kV Turnu Măgurele – Dăbuleni (2.9 km);
• Reconductorarea LEA 110 kV Dăbuleni – Ocolna (73.5 km);
• Reconductorarea LEA 110 kV Ocolna – Amărăști (16.8 km);
• Reconductorarea LEA 110 kV Potel – Dăbuleni (16.4 km);
• Reconductorarea LEA 110 kV Caracal Vest – Caracal Nord (13.5 km);
• Reconductorarea LEA 110 kV Grădiște – Milcov c.1. (7.2 km);
• Reconductorarea LEA 110 kV Corabia – Izbiceni (6.7 km);
• Reconductorarea LEA 110 kV Iancu Jianu – Bals (24.3 km);
• Reconductorarea LEA 110 kV Curtișoara – Milcov (29.1 km);
• Reconductorare LEA 110 kV Dăbuleni – Bechet c.2 (radiala) (10.8 km);
• Reconductorare LEA 110 kV Punct Racord CHE Slatina – Grădiște (3.5 km);
• Echipare circuit 3 LEA 110 kV Dăbuleni – Bechet (radiala) (24.5 km).
de intarire la RED si RET specificate mai sus este de 0 MW.</t>
  </si>
  <si>
    <t>La stalpul SC 15014 nr.10A proiectat in axul LEA 20kV Derivatiei LEA 20kV Pompe Petrol Mihaita, alimentata din LEA 20kV Almaj-Avicola Simnic</t>
  </si>
  <si>
    <t>PIF estimat la 21.03.2025</t>
  </si>
  <si>
    <t>Conform analizei de retea 20kV, la abaterea de la schema normala de functionare si preluarea alimentarii
LEA 20kV Almaj-Avicola Simnic din LEA 20kV Filiasi sunt necesare lucrari de amplificare a statiei 110/20kV Bals, de la 2x25MVA la 2x40MVA si este depasit nivelul de tensiune in retea ca urmare a functionarii CEF proiectate. De asemenea, la preluarea alimentarii LEA 20kV Almaj-Avicola Simnic din LEA 20kV Ghercesti-Avicola Simnic este
depasit nivelul de tensiune in retea ca urmare a functionarii CEF proiectate. Avand in vedere costurile ridicate, timpul mare de realizare a acestor lucrari dar si probabilitarea redusa de functionare in aceasta schema de abatere, beneficiarul opteaza pentru implementarea unei automatici de retea 20kV(limitare operationala sau functionala), definita conform Ordinului ANRE 81/2022, cu deconectarea automata a CEF Isalnita – SC Solar Rpower Production SRL proiectata de la RED 20kV pe perioada functionarii in aceasta schema de abatere,
respectiv la deconectarea intrerupatorului in celula 20kV Avicola Simnic, in statia 110kV Almaj. Logica de functionare a limtarii functionale(operationale) pe schema de abatere 20kV este urmatoarea:
- intrerupator cu vid telecomandat in celula 20kV Avicola Simnic, statia Almaj, cu RAR in functie, conform schema normala aprobata;
- intrerupator de linie in PC 20kV CEF Iancu Jianu proiectat, integrat in SCADA DEO SA;
- la defect pe LEA 20kV Almaj-Avicola Simnic(RAR nereusit) sau deconectare din celula Avicola Simnic din statie pentru preluare din LEA 20kV Filiasi-Argetoaia sau din LEA 20kV Ghercesti-Avicola Simnic se intrerupe alimentarea LEA 20kV din statia Almaj;
- pozitia deschis a intrerupatorului din celula 20kV Avicola Simnic din statia Almaj va fi copiata in cutia modulului de protectie si control si transmisa in celula de racord din PC 20kV proiectat;
- intrerupatorul celulei de racord din PC 20kV al CEF proiectat, va fi blocat in pozitia deconectat pana la schimbarea pozitiei intrerupatorului in celula 20kV Avicola Simnic din statia Almaj, indiferent daca pe LEA
20kV Almaj – Avicola Simnic reapare tensiunea din alta sursa;
- la inchiderea intrerupatorului din celula 20kV Avicola Simnic se deblocheaza intrerupatorul din celula
de racord a PC 20kV aferent CEF proiectata si poate fi actionat pentru reconectarea la RED 20kV dupa un timp de asteptare de 15 minute.
Echipamente utilizate la automatizarea propusa:
- RTU 7K-ELVAC, 20 x DI, 5 x DO, modul de comunicatie cu trei interfete de comunicare optionale(GSM/GPRS, serial, LAN);
- media Converter WDM, 1xLAN Gigabit, extensie fibra optica, viteza 1Gb/sec, fibra optica singlemode
de 9/125μm;
- mediul de comunicatie este fibra optica montata subteran si aerian(pe LEA 20kV), in lungime de
circa 2,1km); echipamentele se vor monta in ambele capete: in statia Almaj(celula 20kV Avicola
Simnic) si in PC 20kV CEF Isalnita(celula racord LES+LEA 20kV). Lucrarile pentru realizarea unei automatici de retea(intariri specifice 20kV, in sensul Ordinului ANRE 60/2023), ca alternativa la realizarea lucrarilor de intarire
in statia 110/20kV Filiasi dar si ca masura de deconectare a CEF la depasirea nivelului maxim al tensiunii in
RED 20kV, vor fi realizate prin grija utilizatorului care va fi responsabil de functionarea permanenta a instalatiei. Nefunctionarea automaticii de retea conduce la
deconectarea centralei fotovoltaice.Termen estimat de realizare lucrari intarire retea specifica este de 36 luni de la data achitarii tarifului de racordare de catre utilizator. Puterea maxim simultan ce poate fi evacuata fara realizarea lucrarilor de intarire retea specifice prezentate in acest capitol este de: 0MW.;Statia de transformare 110/20kV, 2x16MVA Almaj are neutrul retelei 20kV tratat cu TNSI 1 1200/200kVA+BS 1 10-100A si TNSI 2 630/100kVA+BS1 10- 50A, conform</t>
  </si>
  <si>
    <t>DARCOM ENERGY SOLUTIONS SRL</t>
  </si>
  <si>
    <t>CEF DARCOM ENERGY SOLUTIONS SRL</t>
  </si>
  <si>
    <t>la stalpul nr.43A in axul LEA 20 kV Iepuri</t>
  </si>
  <si>
    <t>Lucrari necesare in reteaua electrica de distributie, rezultate din analiza regimurilor stationare cu N-1 elemente in functiune: Reconductorari LEA 110 kV Targu Jiu Sud - Urechesti (7 km).
 Puterea maxima simultană ce poate fi evacuată decentrala CEF DARCOM, până la realizarea lucrărilor de întărire este de 0 MW</t>
  </si>
  <si>
    <t>YMA ENERGY S.R.L.</t>
  </si>
  <si>
    <t>CEF YMA ENERGY S.R.L.</t>
  </si>
  <si>
    <t>la stalpul nr. 109A in axul LEA 20 kV TURBUREA-VALEA DESULUI</t>
  </si>
  <si>
    <t>PIF estimat la 14.03.2025</t>
  </si>
  <si>
    <t xml:space="preserve">Lucrari de intarire generale retea la N-1 Elemente: Lucrari de majorare sectiune pe urmatoarele LEA 110 kV:LEA 110 kV Isalnita-Almaj (4,5 km)LEA 110 kV Filiasi-Craiova Nord (37,2 km) TOTAL avem 41,7 km LEA 110KV. Puterea maximasimultană ce poate fi evacuată de centrala CEF YMA ENERGY, pânăla realizarea lucrărilor de întărire este de 0,00 MW.
</t>
  </si>
  <si>
    <t>PIF estimat la 13.03.2025</t>
  </si>
  <si>
    <t>BERGAMA ZEUS SRL</t>
  </si>
  <si>
    <t>CEF BERGAMA ZEUS SRL</t>
  </si>
  <si>
    <t>In CD a PTA 616 (COD SAP: DS-TS-200008-1432-LV1)</t>
  </si>
  <si>
    <t>TLC FUTURE TRADING SRL</t>
  </si>
  <si>
    <t>CEF TLC FUTURE TRADING SRL</t>
  </si>
  <si>
    <t>la stalpul nr.1 nou proiectat aferent RAC 20 KV JDEGLA din LEA 20 KV CALAFAT SUD-BIOSINTEZA</t>
  </si>
  <si>
    <t xml:space="preserve">Lucrari de intarire retea generale realizate in instalatiile Operatorului de Transport – CNTEE TRANSELECTRICA la N-1 elemente in functiune:
- Se va reconductora LEA 220 KV OSTROVU MARE-PORTILE DE FIER pe o lungime de 70 km
Fara realizarea lucrarilor de intarire retea CEF poate debita 0 MW. Durata de realizare a lucrarilor de intarire retea este de 25 ani de la data achitarii tarifului de racordare.
</t>
  </si>
  <si>
    <t>la stalpul nr. 1 nou proiectat aferent RAC 20 KV JDEGLA din LEA 20 KV CALAFAT SUD-BIOSINTEZA</t>
  </si>
  <si>
    <t>PIF estimat la 08.03.2025</t>
  </si>
  <si>
    <t>SC LUSY ENERGY SRL</t>
  </si>
  <si>
    <t>CEF SC LUSY ENERGY SRL</t>
  </si>
  <si>
    <t>La ST nr.135 A proiectat al DERIVATIEI 20 KV CIOROIASI-TIRNAVA</t>
  </si>
  <si>
    <t>Lucrari de intarire retea generale realizate in instalatiile
Distributie Energie Oltenia SA la N elemente in functiune:
Reconductorare LEA 110 KV SIMNIC-CRAIOVA N pe o lungime de 3,7 km.
Reconductorare LEA 110 KV BAILESTI-GALICEA pe o lungime 16,2 de km.
Reconductorare LEA 110 KV GALICEA-CETATE pe o lungime de 25 km.
Reconductorare LEA 110 KV CETATE-BASARABI pe o lungime de 21 km.
- Avand in vedere ca, cu aportul de curent capacitiv adus de
CEF atat in varianta 1, cat si in varianta 2 se depaseste valoarea bobinelor de stingere din statia Bailesti, iar in
regim de avarie intreaga putere debitata de CEF este preluata pe LEA 20 KV POMPE IGO din Statia 110/20 kV Bailesti, in
vederea asigurarii sigurantei in functionare se propune achizitionarea si montarea a doua bobine de stingere de 150 A
cu transformator de servicii interne si dulapul de automatizare aferent. Aceste lucrari vor fi bugetate si cuprinse in devizul
de lucrari GENERALE la N elemente in functiune-instalatii DISTRIBUTIE ENERGIE OLTENIA.
Lucrari de intarire retea generale realizate in instalatiile
Distributie Energie Oltenia SA la N-1 elemente in functiune:
Se vor reconductora urmatoarele LEA 110 KV ca urmare a
depasirii curentului maxim admisibil la N-1 elemente in functiune:
Reconductorare LEA 110 KV CRAIOVA N-ISALNITA pe o lungime de 17,5 km.
Reconductorare LEA 110 KV ISALNITA-CERNELE pe o lungime de 3,7 km.
Reconductorare LEA 110 KV CERNELE-PREFABRICATE pe o lungime de 6,4 km.
Reconductorare LEA 110 KV PREFABRICATE-CRAIOVA SUD pe o lungime de 6,4 km.
Reconductorare LEA 110 KV BAILESTI-BASARABI pe o lungime de 32,38 km.
Lungime totala LEA 110 KV ce urmeaza a se reconductora 132,28 km, din care: 65,9 km ca urmare a depasirii capacitatii LEA la N elemente in functiune si 66,38 km ca urmare a depasirii capacitatii LEA la N-1 elemente in functiune.
Lucrari de intarire retea generale realizate in instalatiile CNTEE TRANSELECTRICA la N elemente in functiune: nu este cazul
Lucrari de intarire retea generale realizate in instalatiile CNTEE TRANSELECTRICA la N-1 elemente in functiune:
-Inlocuire autotransformator 220/110 kV, 200 MVA in Staţia 220/110 kV ISALNITA cu unul de 400 MVA
Fara realizarea lucrarilor de intarire retea CEF poate debita 0 MW.
Durata de realizare a lucrarilor de intarire retea este de 30 ani de la data achitarii tarifului de racordare.</t>
  </si>
  <si>
    <t>S.C. COMTECH CO S.R.L.</t>
  </si>
  <si>
    <t>CEF S.C. COMTECH CO S.R.L.</t>
  </si>
  <si>
    <t>in celula 20kV TEVI SUDATE 2 (Y30) a distribuitorului 20kV aferent statiei 110/20/6kV PORT</t>
  </si>
  <si>
    <t>COMPANIA DE APA OLTENIA SA</t>
  </si>
  <si>
    <t>CEF COMPANIA DE APA OLTENIA SA</t>
  </si>
  <si>
    <t>celula 20 kV a Statiei 110/20 kV DIF Craiova</t>
  </si>
  <si>
    <t>PIF estimat la 20.03.2025</t>
  </si>
  <si>
    <t>PIF estimat la 06.03.2025</t>
  </si>
  <si>
    <t>FOTO PLAN ENERGY SRL</t>
  </si>
  <si>
    <t>CEF FOTO PLAN ENERGY SRL</t>
  </si>
  <si>
    <t>stalpul nr.157 tip SC15014 din axul LEA 20kV Jiblea- UHE Daesti</t>
  </si>
  <si>
    <t>PIF estimat la 23.03.2025</t>
  </si>
  <si>
    <t>PETRE ION</t>
  </si>
  <si>
    <t>CEF PETRE ION</t>
  </si>
  <si>
    <t>Stalpul nr. 54 a in axul Derivatiei 20 kV TOPANA</t>
  </si>
  <si>
    <t>PROFCENTER SRL</t>
  </si>
  <si>
    <t>CEF PROFCENTER SRL</t>
  </si>
  <si>
    <t>LES JT FG nr.1 GJ093262</t>
  </si>
  <si>
    <t>COM CANT 91 SRL</t>
  </si>
  <si>
    <t>CEF COM CANT 91 SRL</t>
  </si>
  <si>
    <t>La stalpul  nr. 48A aferent LEA 20 kV DIF - PTAb Zona Ford</t>
  </si>
  <si>
    <t>PRIMARIE VISINA NOUA</t>
  </si>
  <si>
    <t>CEF PRIMARIE VISINA NOUA</t>
  </si>
  <si>
    <t>CD PTA 6.90 2 VISINA NOUA (OT064248)</t>
  </si>
  <si>
    <t>PIF estimat la 17.03.2025</t>
  </si>
  <si>
    <t>SFANTA MANASTIRE FRASINEI</t>
  </si>
  <si>
    <t>CEF SFANTA MANASTIRE FRASINEI</t>
  </si>
  <si>
    <t>CD(VL039073) A PTA FRASINEI 1</t>
  </si>
  <si>
    <t>Amplificare transformator 20/0.4kV 63kVA existent la PTA FRASINEI 1,DS-TS-247411-7001-LV1-01 cu transformator 20/0.4kV 630kVA; se vor înlocui siguranţe fuzibile m.t existente cu 20A/24kV pr.=3buc; se va inlocui coloana generala si CD a PTA echipata cu intrerupator In=1000A, Irt=910A si reductori de curent nTC=750/5A. Lucrarile de întărire a reţelei electrice, care nu sunt prevăzute în programul de investiţii al operatorului de reţea,vor fi realizate de Distributie Energie Oltenia SA in maxim 84 luni de la plata tarifului de racordare. Pana la realizarea lucrarilor de intarire a retelei electrice in amonte de punctul de racordare utilizatorul se poate racorda cu puterea absorbita de max.50kW si puterea evacuata de max.50kW.</t>
  </si>
  <si>
    <t>POPESCU VIORICA</t>
  </si>
  <si>
    <t>CEF POPESCU VIORICA</t>
  </si>
  <si>
    <t>In stalpul nr. 69 tip SC18-1300  aferent LEA 20kV DERIVATIE PTA PISCICOLA BISTRET</t>
  </si>
  <si>
    <t>COMUNA ORBEASCA</t>
  </si>
  <si>
    <t>CEF COMUNA ORBEASCA</t>
  </si>
  <si>
    <t>Stalpul nr.18 al Racordului PTA 4821, LEA 20kV Olteni, Statia 110/20kV Harlesti</t>
  </si>
  <si>
    <t>PIF estimat la 26.03.2025</t>
  </si>
  <si>
    <t>IMT SRL</t>
  </si>
  <si>
    <t>CEF IMT SRL</t>
  </si>
  <si>
    <t>COMUNA BOGDANA</t>
  </si>
  <si>
    <t>CEF COMUNA BOGDANA</t>
  </si>
  <si>
    <t>Stalpul nr.198 al  LEA 20kV Voievoda, Statia 110/20kV, Statia 110/20kV Bogdana</t>
  </si>
  <si>
    <t>SECU ILIE</t>
  </si>
  <si>
    <t>CEF SECU ILIE</t>
  </si>
  <si>
    <t>Stalp tip SE4 OT107353</t>
  </si>
  <si>
    <t>ORASUL TISMANA</t>
  </si>
  <si>
    <t>CEF ORASUL TISMANA</t>
  </si>
  <si>
    <t>stalpul nr.1BIS nou plantat in LEA. 20 kV Godinesti-Ciuperceni</t>
  </si>
  <si>
    <t>SC MOLDO SOLAR PARK SRL</t>
  </si>
  <si>
    <t>CEF VLADENI SC MOLDO SOLAR PARK SRL</t>
  </si>
  <si>
    <t>SC SMART SOLAR PARK SRL</t>
  </si>
  <si>
    <t>CEF MIHAI EMINESCU SC SMART SOLAR PARK SRL</t>
  </si>
  <si>
    <t>SC HELIOMIT SRL</t>
  </si>
  <si>
    <t>CEF BARLAD SC HELIOMIT SRL</t>
  </si>
  <si>
    <t>COMUNA AGAPIA</t>
  </si>
  <si>
    <t>CEF AGAPIA COMUNA AGAPIA</t>
  </si>
  <si>
    <t>COMUNA DODESTI</t>
  </si>
  <si>
    <t>CEF DODESTI COMUNA DODESTI</t>
  </si>
  <si>
    <t>PITARU M COSTEL</t>
  </si>
  <si>
    <t>CEF BUDENI NR. 147 PITARU M COSTEL</t>
  </si>
  <si>
    <t>SC DANICOST GROUP SRL</t>
  </si>
  <si>
    <t>CEF LITENI SC DANICOST GROUP SRL</t>
  </si>
  <si>
    <t>SC BYAMIR SRL</t>
  </si>
  <si>
    <t>CEF POPENI SC BYAMIR SRL</t>
  </si>
  <si>
    <t>COMUNA STEFAN CEL MARE</t>
  </si>
  <si>
    <t>CEF STEFAN CEL MARE COMUNA STEFAN CEL MARE</t>
  </si>
  <si>
    <t>CEF NEGOIESTI COMUNA STEFAN CEL MARE</t>
  </si>
  <si>
    <t>SCOALA GIMNAZIALA NR.1 NEGOIESTI</t>
  </si>
  <si>
    <t>CEF BOGDANA SCOALA GIMNAZIALA NR.1 NEGOIESTI</t>
  </si>
  <si>
    <t>CEF NEGOIESTI SCOALA GIMNAZIALA NR.1 NEGOIESTI</t>
  </si>
  <si>
    <t>GRECU IONUT MIREL</t>
  </si>
  <si>
    <t>CEF LUNCA CETATUII GRECU IONUT MIREL</t>
  </si>
  <si>
    <t>COCOVEICA MIHAI</t>
  </si>
  <si>
    <t>CEF DUMESTI COCOVEICA MIHAI</t>
  </si>
  <si>
    <t>COMUNA HUDESTI</t>
  </si>
  <si>
    <t>CEF ALBA COMUNA HUDESTI</t>
  </si>
  <si>
    <t>SC RAKO SERVICE SRL</t>
  </si>
  <si>
    <t>CEF BACAU SC RAKO SERVICE SRL</t>
  </si>
  <si>
    <t>ORAS NEGRESTI</t>
  </si>
  <si>
    <t>CEF NEGRESTI ORAS NEGRESTI</t>
  </si>
  <si>
    <t>BASSETTO SIMONE</t>
  </si>
  <si>
    <t>CEF POCHIDIA BASSETTO SIMONE</t>
  </si>
  <si>
    <t>SC AVI-TOP SRL</t>
  </si>
  <si>
    <t>CEF ION NECULCE SC AVI-TOP SRL</t>
  </si>
  <si>
    <t>ASTEFANOAE ADELIN-IONUT</t>
  </si>
  <si>
    <t>CEF SUCEAVA  ASTEFANOAE ADELIN-IONUT</t>
  </si>
  <si>
    <t>CIOBANITA MARIUS-GIANI</t>
  </si>
  <si>
    <t>CEF TIBANESTI CIOBANITA MARIUS-GIANI</t>
  </si>
  <si>
    <t>COMUNA BARSANESTI</t>
  </si>
  <si>
    <t>CEF BÂRSANESTI COMUNA BARSANESTI</t>
  </si>
  <si>
    <t>CEF CARACLAU COMUNA BARSANESTI</t>
  </si>
  <si>
    <t>CEF BRATESTI COMUNA BARSANESTI</t>
  </si>
  <si>
    <t>COMUNA VICTORIA</t>
  </si>
  <si>
    <t>CEF VICTORIA  COMUNA VICTORIA</t>
  </si>
  <si>
    <t>COMUNA CIOHORANI</t>
  </si>
  <si>
    <t>CEF CIOHORANI COMUNA CIOHORANI</t>
  </si>
  <si>
    <t>VLADENI</t>
  </si>
  <si>
    <t>CEF M.EMINESCU1</t>
  </si>
  <si>
    <t>LEA 110 Kv Conțești-Gutinaș
LEA 110 Kv Rediu-Roșiești
LEA 110 Kv CHE Răcăciuni-Șișcani</t>
  </si>
  <si>
    <t>SINZIANA LILIANA CASOTA</t>
  </si>
  <si>
    <t>UNITED BRANDS OFBALKANS SRL</t>
  </si>
  <si>
    <t>Imobil + CEF + Anexa 1</t>
  </si>
  <si>
    <t>Statie epurare apa uzata Moara Vlasiei - ANEXA 4</t>
  </si>
  <si>
    <t>UNIVERSITATEA NATIONALA DE STIINTA SI TEHNOLOGIE POLITEHNICA BUCURESTI</t>
  </si>
  <si>
    <t>CAMIN P22+CEF-PROSUM-ANEXA 4</t>
  </si>
  <si>
    <t>CAMIN P17+CEF-PROSUM-ANEXA 4</t>
  </si>
  <si>
    <t>CAMIN P19+CEF-PROSUM-ANEXA 4</t>
  </si>
  <si>
    <t>CENTRALA+CEF-PROSUM-ANEXA 4</t>
  </si>
  <si>
    <t>CAMIN P21+CEF-PROSUM-ANEXA 4</t>
  </si>
  <si>
    <t>CORP E+CEF-PROSUM-ANEXA 4</t>
  </si>
  <si>
    <t>CAMIN P16+CEF-PROSUM-ANEXA 4</t>
  </si>
  <si>
    <t>CANTINA+CEF-PROSUMATOR-ANEXA 4</t>
  </si>
  <si>
    <t>CAMIN P10,11,12+CEF-PROSUM-ANEXA4</t>
  </si>
  <si>
    <t>CAMIN P26+CEF-PROSUM-ANEXA 4</t>
  </si>
  <si>
    <t>CAMIN P1,2,3+CEF-PROSUM-ANEXA 4</t>
  </si>
  <si>
    <t>CAMIN P23+CEF-PROSUM-ANEXA 4</t>
  </si>
  <si>
    <t>CAMIN P6+CEF-PROSUM-ANEXA 4</t>
  </si>
  <si>
    <t>CAMIN P27+CEF-PROSUM-ANEXA 4</t>
  </si>
  <si>
    <t>MIHAITA PENCIU</t>
  </si>
  <si>
    <t>CAMIN P8,9+CEF-PROSUM-ANEXA 4</t>
  </si>
  <si>
    <t>CAMIN P20+CEF-PROSUM-ANEXA 4</t>
  </si>
  <si>
    <t>CAMIN P24+CEF-PROSUM-ANEXA 4</t>
  </si>
  <si>
    <t>CAMIN P18+CEF-PROSUM-ANEXA 4</t>
  </si>
  <si>
    <t>CAMIN C-D+CEF-PROSUM-ANEXA 4</t>
  </si>
  <si>
    <t>POLICLINICA+CEF-PROSUM-ANEXA 4</t>
  </si>
  <si>
    <t>SPALATORIE+CEF-PROSUM-ANEXA 4</t>
  </si>
  <si>
    <t>AUTO COBALCESCU S.R.L.</t>
  </si>
  <si>
    <t>Alimentare CEF - ANEXA 4</t>
  </si>
  <si>
    <t>MARIAN AURICA</t>
  </si>
  <si>
    <t>COMAT AUTO S.R.L.</t>
  </si>
  <si>
    <t>COMUNA PRUNDU</t>
  </si>
  <si>
    <t>MELISA ENERGO GRUP SRL</t>
  </si>
  <si>
    <t>Construire parc fotovoltaic MELISA 2 ,împrejmuire ?i racord la SEN</t>
  </si>
  <si>
    <t>Construire parc fotovoltaic ,împrejmuire ?i racord la SEN</t>
  </si>
  <si>
    <t>Luca Radu Ioan</t>
  </si>
  <si>
    <t>SOLARIS PARK FOTOVOLTAIC NINE S.R.L</t>
  </si>
  <si>
    <t>NASTA TRANS SRL</t>
  </si>
  <si>
    <t>COMUNA TEREGOVA</t>
  </si>
  <si>
    <t>COMUNA FRUMUSENI</t>
  </si>
  <si>
    <t>AGRICONSILIER SRL</t>
  </si>
  <si>
    <t>MARIAN CODRUT SOCOLEAN</t>
  </si>
  <si>
    <t>ORAS SEBIS</t>
  </si>
  <si>
    <t>SAVA POMPEI EUGEN</t>
  </si>
  <si>
    <t>ADELA-CLARA JURCAU</t>
  </si>
  <si>
    <t>COMUNA SOCOL</t>
  </si>
  <si>
    <t>S.C. VUAPENERG S.R.L.</t>
  </si>
  <si>
    <t>MAMAIA WATER SPORT SRL</t>
  </si>
  <si>
    <t>CEF 4 MW Tandarei</t>
  </si>
  <si>
    <t>ENERGOCONSULT SRL</t>
  </si>
  <si>
    <t>CENTRALA ELECTRICA FOTOVOLTAICA (CEF) IAZURILE</t>
  </si>
  <si>
    <t>GREGOR CONCEPT SRL</t>
  </si>
  <si>
    <t>COMUNA POARTA ALBA</t>
  </si>
  <si>
    <t>Parc Fotovoltaic - CEF Poarta Alba</t>
  </si>
  <si>
    <t>Comuna 23 August</t>
  </si>
  <si>
    <t>STATIE DE INCARCARE AUTO+CEF(ANEXA 4)</t>
  </si>
  <si>
    <t>DUBLET SRL</t>
  </si>
  <si>
    <t>COMUNA PANTELIMON</t>
  </si>
  <si>
    <t>Statie incarcare + CEF - Anexa 4</t>
  </si>
  <si>
    <t>MARIN NICA</t>
  </si>
  <si>
    <t>S.C. STAR INVEST S.R.L.</t>
  </si>
  <si>
    <t>CEF Tamadau 4</t>
  </si>
  <si>
    <t>COMUNA OSTROV</t>
  </si>
  <si>
    <t>CEF 155,8 kW</t>
  </si>
  <si>
    <t>PTAB 7869</t>
  </si>
  <si>
    <t>20</t>
  </si>
  <si>
    <t>PTA 7582 PETRECHIOAIA</t>
  </si>
  <si>
    <t>... Pentru alimentarea cu energie electrica a solicitantului : Se va intercepta si prelua cea mai slaba plecare aferenta PTA 7582/ ( 1x160 kVA) si se va monta o CS tip DS4522RO cu clema tip DS4533RO in care se va demonta un cablu existent din CD si se va monta in CS nou proiectata cablul demontat din CD a PTA 7582/ ( 1x250 kVA) pentru a se crea o plecare libera . Legatura dintre CS proiectata si CD a PTA 7582 se va face cu cablu AL 3x150+95N ( 5m); Din CS nou proiectata se va poza un cablu JT 3x150+95N tip DC4146RO, in lungime totala de 435 m ( 425 m sapatura pamnat, 10 m sapatura+ tub greu ), protejat in tub riflat de diametru 125 mm pana la pana la un BMPT, BMPT 1S semidirect FT 257 MAT, echipat cu Un ansamblu de transformatoare de curent de 125/5A pentru utilizatori de joasa tensiune trifazata cu puterea de pana la 200kW care se va amplasa la limita de proprietate se va echipa in vederea montarii contorului semidirect cu: (DMI 031055RO); - Adaptor pentru instalarea contorului AEM tip DMI 031069RO in montaj semidirect; - Un intreruptor de joasa tensiune 80 A. - Un separator de 100A. BMPT 1S se va echipa conform FT 124 MAT, ed.4, va fi legata la o priza artificiala de impamantare a instalatiei de utilizare amplasata la limita de proprietate pe domeniul privat. Realizarea suportului betonat si a prizei de impamantare se face prin grija si pe cheltuiala beneficiarului. Se vor respecta distantele normate fata de celelalte instalatii. NOTA: Se va dezafecta racordul electric de JT existent , inclusiv BMPT-ul metalic. Contorul  se va demonta de catre UT ILFOV. Contorul se va se va programa pentru masurarea energiei electrice absorbite / evacuate din/in retea cu dublu sens pe instalatia de alimentare din reteaua operatorului de distributie. La realizarea lucrarilor se va respecta Ghid pentru proiectarea si constructia liniilor in cablu subteran MT SI 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 Lucrari in afara tarifului de racordare: instalatie utilizare JT dimensionata corespunzator puterii solicitate. Legaturile BMPT semidirect - TG de abonat privesc beneficiarul si trebuiesc executate cu coloane continue.</t>
  </si>
  <si>
    <t>Se propune realizarea unui post de transformare in anvelopa de beton, de 400 kVA  20/0,4 kV, conform Norma Tehnica Retele Electrice Muntenia ? Reguli Tehnice de Racordare Utilizatori , cu delimitarea si masura energiei la medie tensiune. Lucrari pe tarif de racordare A. LEA 20kV Gradistea In axul LEA 20kV Gradistea, se va inlocui stalpul existent (1) si se va monta un stalp tip 15G care se va echipa cu : o consola coronament semiorizontal, tip DS 3060 RO ; suport pentru descarcatoare si terminale cabluri monopolare MT; set descarcatoare cu oxizi metalici 20 kV  tip DY 557 RO ; instalatie de legare la pamant separator tripolar de exterior tip STEPno 24 kV montaj vertical tip DY 595 RO iar pe stalpul SC (2) existent si se va monta un separator tripolar de exterior tip STEPno24 kV  montaj verticaltip DY 595 RO conform schitei. Se va demonta LEA MT pe un spatiu  L=95m  intre SC (1) si SC (2) conform schitei anexate . B. Montare racord electric subteran 20 kV Racordarea postului de transformare proiectat se va realiza prin sistem intrare ? iesire din LEA 20kV Gradistea, intre PTA 7661 si ST7513 cu doua racorduri subterane, cu cablu 20 kV, de Al, XLPE, 3X(1X185 mmp)  tip DC 4385 RO, protejate in tub , conform schitei anexate . Din stalpul SC15015 (15 G) (1) ,echipat cu un separator tripolar de exterior tip STEPno 24 kV montaj vertical tip DY 595 RO, nou proiectat se va monta un cablu sunteran Al, XPLE, 3x(1x185 mmp), L= 1.625 m pana la PTAB nou proiectat . Din SC (2) echipat cu o consola coronament semiorizontal, tip DS 3060 RO ; suport pentru descarcatoare si terminale cabluri monopolare MT; set descarcatoare cu oxizi metalici 20 kV tip DY 557 RO ; instalatie de legare la pamant,separator tripolar de exterior tip STEPno  24 kV montaj vertical tip DY 595 RO. nou proiectat se va monta un cablu subteran Al, XPLE, 3x(1x185 mmp), L= 1.530 m pana la PTAB nou proiectat. B. Echipare compartiment racordare in PT nou prefabricat in anvelopa de beton In compartimentul de racordare din PT nou, se va monta instalatia de racordare, la care va avea acces exclusiv personalul autorizat Retele Electrice Muntenia si va fi echipat cu: 1 celula de linie (LE), tip DY 803/2 ? intrare ; 1 celula de linie (LE) cu intrerupator  tip DY 800/116 ? iesire ; 1 celula masura, UT, tip DY 803/316 RO . Postul se va integra in sistemul de telecontrol Retele Electrice Muntenia .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 Pentru protectia impotriva tensiunilor de atingere si de pas masele echipamentelor se vor conecta la instalatia de legare la pamant a PT . Lucrari in afara tarifului de racordare A. Montare anvelopa de beton Se va achizitiona si monta pe terenul utilizatorului, un post de transformare, in anvelopa de beton, conform Norma Tehnica Retele Electrice Muntenia ? Reguli Tehnice de Racordare Utilizatori, ce va apartine utilizatorului si va fi compartimentat astfel: -,,un compartiment de racordare in care se va monta instalatia de racordare (cuprinsa in lucrarile pe tarif de racordare) la care va avea acces exclusiv Retele Electrice Muntenia ; -,,un compartiment pentru instalatia de masurare (cuprinsa in lucrarile pe tarif de racordare) la care va avea acces Retele Electrice Muntenia si utilizatorul ; -,,un compartiment pentru instalatia de utilizare la care va avea acces utilizatorul. B. Echipare compartiment pentru instalatia de utilizare -,,1 celula cu separator si intrerupator (DG - dispozitiv general) prevazut cu sistem de protectie generala transformatoare de curent TC 300/5 A pe faze + 1 tor homopolar 100/1 A si bobina de minima tensiune (conform specificatiei - NT ENEL); -,,1 celula de transformator cu intrerupator echipata cu protectiile aferente; -,,1 transformator de putere trifazat de 400 kVA 20/0,4 kV; -,,1 tablou de joasa tensiune; -,,1 tablou de servicii auxiliare si iluminat. Legatura intre instalatia de racordare si instalatia de utilizare se va realiza cu un cablu de legatura, de 20 kV AlXLPE, 3x(1x185 mmp). Instalatia de utilizare poate avea si alta configuratie daca respecta specificatiile stabilite in Norma Tehnica ENEL ? Reguli Tehnice de Racordare Utilizatori , ed.3. C. Priza de pamant pentru PT nou Se va realiza o instalatie de legare la pamant a carei rezistenta de dispersie va fi Rd sub 1 Ohm. NOTA : 1) Celulele proiectate tip DY 800/116 vor fi prevazute cu RGDMI , conform specificatiei tehnice GSTP011 si terminale SMART, conform specificatiei tehice GSCC012 , iar celulele DY 803/2 vor fi prevazute cu RG-DAT , conform DY 859RO ; 2) Celulele proiectate vor fi prevazute cu rezistente anticondens .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Anvelopa proiectata va fi dimensionata astfel incat sa se mai poata monta ulterior inca o celula LE, tip DY 803/416 RO. In cazul in care distanta intre Celula de Masura si DG este &gt; 20 m , in aval de Celula de Masura , se va monta o noua celula LE cu intrerupator (tip DY 800/116). NOTA: Se va dezafecta racordul electric de JT existent , inclusiv BMPT-ul metalic. Contorul cu seria 18G26510110081394 se vor demonta de catre UT ILFOV. Contorul se va se va programa pentru masurarea energiei electrice absorbite / evacuate din/in retea cu dublu sens pe instalatia de alimentare din reteaua operatorului de distributie. La realizarea lucrarilor se va respecta Ghid pentru proiectarea si constructia liniilor in cablu subteran MT SI 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 Lucrari in afara tarifului de racordare: instalatie utilizare JT dimensionata corespunzator puterii solicitate. Legaturile BMPT semidirect - TG de abonat privesc beneficiarul si trebuiesc executate cu coloane continue.</t>
  </si>
  <si>
    <t>PTS 1065</t>
  </si>
  <si>
    <t>Racordarea la RED a instalatiei de producere CEF 86,4kW se va realiza in instalatia de utilizare a clientului in tabloul general de distributie, iar debitarea in RED a energiei produse se va realiza prin instalatia de alimentare existenta (mentionata mai sus). Se va inlocui/programa contorul existent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</si>
  <si>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PTZ 1066</t>
  </si>
  <si>
    <t>Racordarea la RED a instalatiei de producere CEF 60kW se va realiza in instalatia de utilizare a clientului in tabloul general de distributie, iar debitarea in RED a energiei produse se va realiza prin instalatia de alimentare existenta (mentionata mai sus). Se va inlocui/programa contorul existent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</si>
  <si>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Racordarea la RED a instalatiei de producere CEF 50kW se va realiza in instalatia de utilizare a clientului in tabloul general de distributie, iar debitarea in RED a energiei produse se va realiza prin instalatia de alimentare existenta (mentionata mai sus). Se va inlocui/programa contorul existent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</si>
  <si>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Racordarea la RED a instalatiei de producere CEF 238,00 kW se va realiza in instalatia de utilizare a clientului in tabloul general de distributie, iar debitarea in RED a energiei produse se va realiza prin instalatia de alimentare mentionata mai sus. Contorul existent, se va programa cu dublu sens pentru masurarea energiei electrice absorbite/evacuate din/in retea, pe instalatia de alimentare din reteua operatorului de distributie.</t>
  </si>
  <si>
    <t>PTZ 2949</t>
  </si>
  <si>
    <t>Racordarea la RED a instalatiei de producere CEF 89,76kW se va realiza in instalatia de utilizare a clientului in tabloul general de distributie, iar debitarea in RED a energiei produse se va realiza prin instalatia de alimentare existenta (mentionata mai sus). Se va inlocui/programa contorul existent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</si>
  <si>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PTZ 2148</t>
  </si>
  <si>
    <t>Racordarea la RED a instalatiei de producere CEF 97,990 kW se va realiza in instalatia de utilizare a clientului in tabloul general de distributie. Contoarele existente, se vor inlocui , cu contoare electronice inteligente programate cu dublu sens pentru masurarea energiei electrice absorbite/evacuate din/in retea, pe instalatia de alimentare din reteua operatorului de distributie.</t>
  </si>
  <si>
    <t>Racordarea la RED a instalatiei de producere CEF 80kW se va realiza in instalatia de utilizare a clientului in tabloul general de distributie, iar debitarea in RED a energiei produse se va realiza prin instalatia de alimentare existenta (mentionata mai sus). Se va inlocui/programa contorul existent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</si>
  <si>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Racordarea la RED a instalatiei de producere se va realiza in instalatia de utilizare a clientului in tabloul general de distributie, iar debitarea in RED a energiei produse se va realiza prin instalatia de alimentare mentionata mai sus. Contorul existent, se va inlocui cu un contor electronic inteligent programat cu dublu sens pentru masurarea energiei electrice absorbite/evacuate din/in retea, pe instalatia de alimentare din reteua operatorului de distributie.</t>
  </si>
  <si>
    <t>PTZ 2435</t>
  </si>
  <si>
    <t>Racordarea la RED a instalatiei de producere CEF 127,2kW se va realiza in instalatia de utilizare a clientului in tabloul general de distributie, iar debitarea in RED a energiei produse se va realiza prin instalatia de alimentare existenta (mentionata mai sus). Se va inlocui/programa contorul existent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</si>
  <si>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PTS 1536</t>
  </si>
  <si>
    <t>Racordarea la RED a instalatiei de producere CEF 45kW se va realiza in instalatia de utilizare a clientului in tabloul general de distributie, iar debitarea in RED a energiei produse se va realiza prin instalatia de alimentare existenta (mentionata mai sus). Se va inlocui/programa contorul existent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</si>
  <si>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Racordarea la RED a instalatiei de producere CEF 176kW se va realiza in instalatia de utilizare a clientului in tabloul general de distributie, iar debitarea in RED a energiei produse se va realiza prin instalatia de alimentare existenta (mentionata mai sus). Se va inlocui/programa contorul existent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</si>
  <si>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Racordarea la RED a instalatiei de producere CEF 48kW se va realiza in instalatia de utilizare a clientului in tabloul general de distributie, iar debitarea in RED a energiei produse se va realiza prin instalatia de alimentare existenta (mentionata mai sus). Se va inlocui/programa contorul existent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</si>
  <si>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PTS 1608</t>
  </si>
  <si>
    <t>PTZ 2009</t>
  </si>
  <si>
    <t>... Pentru realizarea sporului de putere: Se vor utiliza instalatiile existente, iar contorul monofazat se va programa pentru masurarea energiei electrice absorbite/evacuate din/in retea cu dublu sens pe instalatia de alimentare din reteaua operatorului de distributie.</t>
  </si>
  <si>
    <t>Racordarea la RED a instalatiei de producere CEF 113,28kW se va realiza in instalatia de utilizare a clientului in tabloul general de distributie, iar debitarea in RED a energiei produse se va realiza prin instalatia de alimentare existenta (mentionata mai sus). Se va inlocui/programa contorul existent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</si>
  <si>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PTZ 1378</t>
  </si>
  <si>
    <t>Racordarea la RED a instalatiei de producere CEF 96kW se va realiza in instalatia de utilizare a clientului in tabloul general de distributie, iar debitarea in RED a energiei produse se va realiza prin instalatia de alimentare existenta (mentionata mai sus). Se va inlocui/programa contorul existent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</si>
  <si>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Racordarea la RED a instalatiei de producere CEF 69,12kW se va realiza in instalatia de utilizare a clientului in tabloul general de distributie, iar debitarea in RED a energiei produse se va realiza prin instalatia de alimentare existenta (mentionata mai sus). Se va inlocui/programa contorul existent pentru inregistrarea dublu sens 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</si>
  <si>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Racordarea la RED a instalatiei de producere CEF se va realiza in instalatia de utilizare a clientului in tabloul general de distributie, iar debitarea in RED a energiei produse se va realiza prin instalatia de alimentare mentionata mai sus. Contorul existent, se va inlocui cu un contor electronic inteligent programat cu dublu sens pentru masurarea energiei electrice absorbite/evacuate din/in retea, pe instalatia de alimentare din reteua operatorului de distributie.</t>
  </si>
  <si>
    <t>Racordarea la RED a instalatiei de producere CEF 72,60 kW se va realiza in instalatia de utilizare a clientului in tabloul general de distributie, iar debitarea in RED a energiei produse se va realiza prin instalatia de alimentare mentionata mai sus. Contorul existent, se va programa cu dublu sens pentru masurarea energiei electrice absorbite/evacuate din/in retea, pe instalatia de alimentare din reteua operatorului de distributie.</t>
  </si>
  <si>
    <t>Racordarea la RED a instalatiei de producere CEF  se va realiza in instalatia de utilizare a clientului in tabloul general de distributie, iar debitarea in RED a energiei produse se va realiza prin instalatia de alimentare mentionata mai sus. Contorul existent, se va inlocui cu un contor electronic inteligent programat cu dublu sens pentru masurarea energiei electrice absorbite/evacuate din/in retea, pe instalatia de alimentare din reteua operatorului de distributie.</t>
  </si>
  <si>
    <t>PTZ 3816</t>
  </si>
  <si>
    <t>Racordarea la RED a instalatiei de producere CEF  se va realiza in instalatia de utilizare a clientului in tabloul general de distributie. Contorul  se va inlocui , cu un contor electronic inteligent programat cu dublu sens pentru masurarea energiei electrice absorbite/evacuate din/in retea, pe instalatia de alimentare din reteua operatorului de distributie.</t>
  </si>
  <si>
    <t>PTZ 2615</t>
  </si>
  <si>
    <t>Sporul de putere pe partea de consum se va realiza prin utilizarea instalatiei electrice existente. ,,Instalatia de producere CEF se mentine conectata in tabloul general de distributie de joasa tensiune al clientului, iar debitarea energiei electrice produse se va realiza prin instalatia electrica existenta. Reprogramare contor inteligent monofazat bidirectional existent in FDCP conform puterii avizate productie/consum. Lucrari in afara tarifului de racordare, executate de operatorul de retea conform Ord. ANRE nr. 11/2014: Inlocuire siguranta monofazata aferenta existenta in FDCP cu o siguranta automata monofazata noua de 40 A conform FT 178 MAT. Lucrari in afara tarifului de racordare: Beneficiarul are obligatia de a dimensiona coloana de utilizare dintre contor si tabloul general de distributie consumator/producator, conform puterii avizate consumator/producator.</t>
  </si>
  <si>
    <t>S10 PA4060R-MILITARI CEL 51 BUC</t>
  </si>
  <si>
    <t>Racordarea la RED a instalatiei de producere CEF  se va realiza in instalatia de utilizare a clientului in tabloul general de distributie, contoarele existente se vor inlocui ,daca este cazul, cu doua contoare electronice inteligente programate cu dublu sens pentru masurarea energiei electrice absorbite/evacuate din/in retea, pe instalatia de alimentare din reteua operatorului de distributie.Se vor percepe pierderi in trafo 2x630 Kva,10/0,4 Kv.</t>
  </si>
  <si>
    <t>A20 STAVARNA-PRUNDU GR</t>
  </si>
  <si>
    <t>Pentru spor putere  se va realiza PC (PTAB) amplasat pe proprietate beneficiar cu acces din domeniul public GPS 44.093468, 26.240996 echipat cu transformator 630 kVA, 20/0.4 kV care apartine clientului, racordat in sistem intrare-iesire la LEA 20 kV Stavarna intre separator 278 si racordul PTA 2957, prin doua cabluri subterane MT tip 3*1*185 mmp, L= 165 + 145 m. I. LUCRARI PE TARIF DE RACORDARE: Pentru trecerea din LEA conductoare neizolate in LES se vor echipa 2 stalpi consecutivi cu consola de intindere, lanturi duble de izolatori compoziti, consola pentru descarcatori, set descarcatori cu oxid de zinc pentru protectia impotriva supratensiunilor atmosferice tip DY 557 RO, separator vertical cu CLP tip DY595RO (doar pe stalpul in amonte de PC nou) si se va pleaca subteran in sistem intrare-iesire prin cablu de medie tensiune tripolar cu elice vizibila 3*1*185 mmp, conform DC 4385/2 RO L= 165 + 145 m, montat incanalizatie de tip B cu adancimea minim 1 m zona pamant (L=20 m canalizatie simpla + 130 m canalizatie dubla), protejat in tub de protectie pliabil cu Ø 160 mmp conform DS 4247. Cablul va fi pozat conform ?Ghid pentru proiectarea ?i construc?ia liniilor în cablu subteran MT si JT ? elaborat de ENEL. Tuburile de protectie vor fi acoperite de un strat de 24 cm de nisip, peste care se va aseza folia avertizoare. Se vor folosi terminale MT DJ 4456/6 pentru racordul cablului in celula MT, respectiv terminale de exterior DJ 4476RO pentru racord pe stalp. Se vor utiliza presetupe pentru protejarea cablurilor MT la iesirea din PTAB. PC (PTAB) conform DG 2061 ed.2 va avea 3 compartimente separate: compartiment EDM, compartiment masura si compartiment utilizator, fiecare dotat cu usa de acces separata. Compartimentul EDM va fi echipat cu: - 1 celula de linie LE tip DY 803/416 echipata cu detectoare directionale de defect RGDAT si cu separator de sarcina 24kV, 400A actionare cu motoar 24 Vcc (IMS) - 1 celula de linie LE cu intrerupator tip DY 800/116 si terminale smart GSCC012/1 - 1 celula de masura UTM echipata cu separator IMS, comutatie in SF 6, tip DY803/316, cu doua transformatoare de tensiune TT 20/0,1 kV si doua de curent TC 50/5A. Celulele vor fi echipate corespunzator pentru integrare in sistemul de telecontrol. Acest compartiment de racordare trebuie dotat prin grija utilizatorului cu usi si inchizatori conform specificatiilor EDM, astfel realizat incat sa nu permita propagarea flacarii, caldurii sau fumului avind orificii de aerisire care comunica doar cu spatii deschise. Celulele vor fi prevazute cu rezistente anticondens si sistem de ventilatie. Pentru lucrarile prevazute se va obtine autorizatie de construire. Se va demonta PTA 2332 si se va preda catre UO Giurgiu. II.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EDM se va alimenta din circuitul JT al utilizatorului.</t>
  </si>
  <si>
    <t>IZVORU 110/20 KV</t>
  </si>
  <si>
    <t>Conform aviz CTE nr. 4/2/26.01.2024, faza studiu de solutie si anume:    Varianta unica ? racordare intr-o noua bara de MT 2(verde) proiectata printr-o celula de 20 kV nou proiectat? în sta?ia de transformare 110/20 kV Izvoru Lucrari pe tarif de racordare: ?,,Montare celula linie 20kV pe bara 2 verde proiectata, compatibila cu cele existente, care va fi echipat? cu: Întrerup?tor debro?abil 24 kV, 630 A, 25 kA; Transformatoare de curent de tip 3xTC 400/5/5/5 A, cl. 0 ,2s; Transformator de curent de component? homopolar? 100/1 A; CLP, terminal numeric de comand?, control, protec?ie ?i m?sur? pentru integrarea celulei in sistemul de telecontrol al REM; ?,,Realizare racord LES 20 kV ARE4H5(AR)E 3x(1x185) AL mmp + FO intre celula MT montata in statie si celula de linie din punctul de conexiune (compartiment REM) in lungime de aprox. 0,1 km; ?,,Montare punct de conexiune (PC) 20 kV la limita de proprietate a statiei 110/20 kV Izvoru cu domeniul public echipat cu 2 compartimente, compartiment de racordare, respectiv compartiment Utilizator Echiparea compartimentului de racordare al punctului de conexiuni 20 kV, cu: ,,1 celula de linie motorizata 24 kV, 630A, 16 kA cu separator de sarcina in SF6 si CLP conf. specificatiei OD;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Melisa 2 in lungime de 7,1 km ?,,Posturi trafo si tablouri jt aferente centralei CEF Melisa 2, trafo ? 2000kVA ?,,Asigurare accesului la PC 20kV proiectat pentru OD. ?,,Priza de legare la pamant a PC 20 kV Proiectat</t>
  </si>
  <si>
    <t>Realizarea lucrărilor de întărire cu caracter general pentru respectarea criteriului cu N-1 elemente in functiune in RED 110 kV:
REM:
,,-Reconductorare LEA 110 kV Clejani – Mihailesti – 21,25 km cu conductor cu capacitate marita de transport Ilimit = 850 A
,,-Reconductorare LEA 110 kV Clejani – Videle – 20,06 km cu conductor cu capacitate marita de transport Ilimit = 850 A
,,-Reconductorare LEA 110 kV Colibasi - Jilava – 22,38 km cu conductor cu capacitate marita de transport Ilimit = 850 A
,,-Reconductorare LEA 110 kV Colibasi – Prundu – 10,2 km cuconductor cu capacitate marita de transport Ilimit = 850 A
,,-Reconductorare LEA 110 kV Prundu – Giurgiu Nord derivatie Puieni – 35 ,93 km cu conductor cu capacitate marita de transport Ilimit = 850 A
,,-Reconductorare LEA 110 kV Uzunu - Ghizdaru – 31,744 km cu conductor cu capacitate marita de transport Ilimit = 850 A
,,-Reconductorare LEA 110 kV Izvoru - Ghizdaru – 18,49 km cu conductor cu capacitate marita de transport Ilimit = 850 A
,,-Reconductorare LEA 110kV Solex – Fundulea - 23,58 km cu conductor cu capacitate marita de transport Ilimit = 850 A
RED:
,,-Reconductorare LEA 110kV Tamadau - Fundulea - 8,26 km cu conductor cu capacitate marita de transport Ilimit = 850 A
,,-Reconductorare LEA 110 kV Lehliu – Tamadau – 19,14 km cu conductor cu capacitate marita de transport Ilimit = 850 A
DEO
,,-Reconductorare LEA 110 kV Hirlesti – Blejesti – 12,8 km cu conductor cu capacitate marita de transport Ilimit = 850 A
,,-Pentru a asigura conexiunea de la trafo 400/110 kV 250 MVA Babaita pana la statia Videle 110 kV este necesar un cablu 1600 mmp 110kV, in lungime de aproximativ 20 km</t>
  </si>
  <si>
    <t>Realizarea lucrărilor de întărire cu caracter general pentru respectarea criteriului cu N elemente in functiune in RED 110 kV:
Pentru măsura operativă de închidere buclă LEA110 kV Drăgănești Vlașca – Videle sunt necesare lucrări în celulele de 110 kV aferente liniilor din stații.
• Lucrări necesare în staţia 110kV Drăgăneşti-Vlașca - Staţie proprietate DEO
-Echipare celulă LEA 110 kV Videle şi celulă LEA 110 kV Cucuruzu-Ghizdaru cu întrerupător 110 kV, 3 reductori de curent 3x2x300/5/5/5 A – 2 buc;
-Parametrizare, realizare circuite secundare, alimentare cu servicii interne c.a., c.c. şi integrare în SCADA;
-Montare dulap de protecţie şi comandă cu terminal de protecţie de distanţă şi diferenţială longitudinală pentru celula 110 kV Drăgănești Vlașca;
-Alimentare dulap de protecţie şi comandă pentru celula 110 kV Cucuruzu-Ghizdaru cu servicii interne de c.a., c.c., circuite secundare de protecţie etc;
-Montare dulap de protecţie-comandă cu 2 grupe de funcţii de protecţie distincte, de distanţă şi de rezervă pentru celula 110 kV Videle.
Estimare lucrări conform deviz: 3.295.054 lei (Instalaţii DEO)
• Lucrări necesare în staţia 110kV Cucuruzu - Staţie în proprietatea Retele Electrice Muntenia
- Echipare cu terminal de protecţie de distanţă ca protecţie de rezervă şi terminal de protecţie diferenţială longitudinală ca protecţie de bază în celula 110 kV Drăgăneşti Vlasca-Ghizdaru (cele două protecţii vor fi identice);
- Parametrizare, realizare circuite secundare, alimentare cu servicii interne c.a., c.c. şi integrare în SCADA.
Estimare lucrări conform deviz: 920.029 lei (Instalaţii Retele Electrice Muntenia)
• Lucrări necesare în staţia 110kV Ghizdaru - Staţie în proprietatea C.N.Transelectrica S.A
- Montare dulap de protecţie şi comandă cu terminal de protecţie de distanţă de rezervă şi terminal de protecţie diferenţială longitudinală de bază pentru celula 110 kV Drăgăneşti Vlasca – Cucuruzu (cele doua protecţii vor fi identice);
- Parametrizare,realizare circuite secundare, alimentare cu servicii interne c.a., c.c. şi integrare în SCADA;
- Integrarea protecţiilor diferenţiale longitudinale se va face prin fibră optică montată între capetele LEA 110 kV Drăgăneşti Vlasca-Cucuruzu-Ghizdaru.
Estimare lucrări conform deviz: 920.029 lei (Instalații TRANSELECTRICA)
DEO:
,,-Reconductorare LEA 110 kV BLEJESTI - MIRSA - 16 km cu conductor cu capacitate marita de transport Ilimit = 850 A
,,-Reconductorare LEA 110 kV PREAJBA – HIRLESTI – 26,64 km cu conductor cu capacitate marita de transport Ilimit = 850 A
REM:
,,-Reconductorare LEA 110 kV Jilava – Copaceni – 13,62 km cu conductor cu capacitate marita de transport Ilimit = 850 A -
,,-Reconductorare LEA 110 kV Domnesti – Mihailesti – 16,88 km cu conductor cu capacitate marita de transport
,,-Reconductorare LEA 110 kV Copaceni – Uzunu – 15,31 km cu conductor cu capacitate marita de transport Ilimit = 850 A
,,-Reconductorare LEA 110 kV Videle - Mirsa - 12 km cu conductor cu capacitate marita de transport Ilimit = 850 A
,,-LES nou 110 kV Mirsa-Domnesti – 50 km 1600 mmp (inclusiv celule 110 kV din statiile de capat si instalatii de compensare)
-,,Lucrari de amplificare statia 110/20 kV Izvoru care constau in: ,,-Extindere bara de 110 kV ,,-Montare aparataj 110 kV aferent celulei de transformator pe partea de 110 kV: separatoare de bara cu CLP, intreruptor, TC si TT, descarcatori ,,-Realizare fundatie, cuva pentru noul transformator; ,,-Montare transformator 110/20kV 25 MVA; ,,-Realizare bara de MT noua cu cupla simpla sectionata cu functionare normal deschisa ,,-Realizare legaturi electrice intre echipamente: bara 110kV si transformator de putere si transformatorul de curent 110kV; transformator de putere si separatorul de nul nou proiectat; separatorul de nul si descarcatorul de nul; ,,-Echipamentele noi montate se vor racorda la priza de pamat existenta a statiei. ,,-Realizare sistem nou de tratarea a neutrului cu o bobina de stingere fixa 30-200A, conform specificatiilor REM. Bobina nou montata va fi atribuita pe bara verde(BSRC 2).</t>
  </si>
  <si>
    <t>Realizarea lucrărilor de întărire cu caracter general pentru respectarea criteriului cu N elemente in functiune in RET:
Lucrari de intarire din Planul de dezvoltare RET 2023-2031: PIF 2028 ,,-LEA 220 kV BUC.SUD – GURBANESTI care face parte din LEA 220 kV Bucuresti Sud-Ghizdaru-c1
Realizarea lucrărilor de întărire pentru respectarea criteriului cu N-1 elemente in functiune in RET:
• Lucrari de intarire din Planul de dezvoltare RET 2023-2031: PIF 2028
-Reconductorarea liniei LEA 220 kV BUC.SUD - CALUGARENI
-Reconductorarea liniei LEA 220 kV CALUGARENI - GHIZDARU
-Reconductorarea liniei LEA 220 kV FRATESTI – GURBANESTI
• Lucrari de intarire care nu sunt in Planul de dezvoltare RET:
,,-realizarea unei statii 400/110 kV Babaita, echipata cu un trafo de 250 MVA
,,-instalarea unei bobine de compensare in statia Domnesti 110 kV, de 100MVAr, similara cu cele 2 existente</t>
  </si>
  <si>
    <t>Conform aviz CTE nr. 4/1/26.01.2024 , faza studiu de solutie si anume:  Varianta unica ? racordare intr-o noua bara de MT 2(verde) proiectata printr-o celula de 20 kV nou proiectat? în sta?ia de transformare 110/20 kV Izvoru Lucrari pe tarif de racordare:  ?,,Montare celula linie 20kV pe bara 2 verde proiectata, compatibila cu cele existente, care va fi echipat? cu: Întrerup?tor debro?abil 24 kV, 630 A, 25 kA; Transformatoare de curent de tip 3xTC 400/5/5/5 A, cl. 0 ,2s; Transformator de curent de component? homopolar? 100/1 A; CLP, terminal numeric de comand?, control, protec?ie ?i m?sur? pentru integrarea celulei in sistemul de telecontrol al REM; ?,,Realizare racord LES 20 kV ARE4H5(AR)E 3x(1x185) AL mmp + FO intre celula MT montata in statie si celula de linie din punctul de conexiune (compartiment REM) in lungime de aprox. 0,1 km; ?,,Montare punct de conexiune (PC) 20 kV la limita de proprietate a statiei 110/20 kV Izvoru cu domeniul public echipat cu 2 compartimente, compartiment de racordare, respectiv compartiment Utilizator Echiparea compartimentului de racordare al punctului de conexiuni 20 kV, cu: ,,1 celula de linie motorizata 24 kV, 630A, 16 kA cu separator de sarcina in SF6 si CLP conf. specificatiei OD;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Melisa 1 in lungime de 7,1 km ?,,Posturi trafo si tablouri jt aferente centralei CEF Melisa 1, trafo ? 2000kVA ?,,Asigurare accesului la PC 20kV proiectat pentru OD. ?,,Priza de legare la pamant a PC 20 kV Proiectat</t>
  </si>
  <si>
    <t>Realizarea lucrărilor de întărire cu caracter general pentru respectarea criteriului cu N-1 elemente in functiune in RED 110 kV:
REM:
,,-Reconductorare LEA 110 kV Clejani – Mihailesti – 21,25 km cu conductor cu capacitate marita de transport Ilimit = 850 A
,,-Reconductorare LEA 110 kV Clejani – Videle – 20,06 km cu conductor cu capacitate marita de transport Ilimit = 850 A
,,-Reconductorare LEA 110 kV Colibasi - Jilava – 22,38 km cu conductor cu capacitate marita de transport Ilimit = 850 A
,,-Reconductorare LEA 110 kV Colibasi – Prundu – 10,2 km cu conductor cu capacitate marita de transport Ilimit = 850 A
,,-Reconductorare LEA 110 kV Prundu – Giurgiu Nord derivatie Puieni – 35 ,93 km cu conductor cu capacitate marita de transport Ilimit = 850 A
,,-Reconductorare LEA 110 kV Uzunu - Ghizdaru – 31,744 km cu conductor cu capacitate marita de transport Ilimit = 850 A
,,-Reconductorare LEA 110 kV Izvoru - Ghizdaru – 18,49 km cu conductor cu capacitate marita de transport Ilimit = 850 A
,,-Reconductorare LEA 110kV Solex – Fundulea - 23,58 km cu conductor cu capacitate marita de transport Ilimit = 850 A
RED:
,,-Reconductorare LEA 110kV Tamadau - Fundulea - 8,26 km cu conductor cu capacitate marita de transport Ilimit = 850 A
,,-Reconductorare LEA 110 kV Lehliu – Tamadau – 19,14 km cu conductor cu capacitate marita de transport Ilimit = 850 A
DEO
,,-Reconductorare LEA 110 kV Hirlesti – Blejesti – 12,8 km cu conductor cu capacitate marita de transport Ilimit = 850 A
,,-Pentru a asigura conexiunea de la trafo 400/110 kV 250 MVA Babaita pana la statia Videle 110 kV este necesar un cablu 1600 mmp 110kV, in lungime de aproximativ 20 km.</t>
  </si>
  <si>
    <t>Realizarea lucrărilor de întărire cu caracter gene criteriului cu N elemente in functiune in RED 110 kV:
Pentru măsura operativă de închidere buclă LEA110 kV Drăgănești Vlașca – Videle sunt necesare lucrări în celulele de 110 kV aferente liniilor din stații.
• Lucrări necesare în staţia 110kV Drăgăneşti-Vlașca - Staţie proprietate DEO
- Echipare celulă LEA 110 kV Videle şi celulă LEA 110 kV Cucuruzu-Ghizdaru cu întrerupător 110 kV, 3 reductori de curent 3x2x300/5/5/5 A – 2 buc;
- Parametrizare, realizare circuite secundare, alimentare cu servicii interne c.a., c.c. şi integrare în SCADA;
- Montare dulap de protecţie şi comandă cu terminal de protecţie de distanţă şi diferenţială longitudinală pentru celula 110 kV Drăgănești Vlașca;
- Alimentare dulap de protecţie şi comandă pentru celula 110 kV Cucuruzu-Ghizdaru cu servicii interne de c.a., c.c., circuite secundare de protecţie etc;
- Montare dulap de protecţie-comandă cu 2 grupe de funcţii de protecţie distincte, de distanţă şi de rezervă pentru celula 110 kV Videle.
Estimare lucrări conform deviz: 3.295.054 lei (Instalaţii DEO)
•Lucrări necesare în staţia 110kV Cucuruzu - Staţie în proprietatea Retele Electrice Muntenia
- Echipare cu terminal de protecţie de distanţă ca protecţie de rezervă şi terminal de protecţie diferenţială longitudinală ca protecţie de bază în celula 110 kV Drăgăneşti Vlasca-Ghizdaru (cele două protecţii vor fi identice);
- Parametrizare, realizare circuite secundare, alimentare cu servicii interne c.a., c.c. şi integrare în SCADA. 
Estimare lucrări conform deviz: 920.029 lei (Instalaţii Retele Electrice Muntenia)
•Lucrări necesare în staţia 110kV Ghizdaru - Staţie în proprietatea C.N.Transelectrica S.A
- Montare dulap de protecţie şi comandă cu terminal de protecţie de distanţă de rezervă şi terminal de protecţie diferenţială longitudinală de bază pentru celula 110 kV Drăgăneşti Vlasca – Cucuruzu (cele doua protecţii vor fi identice);
- Parametrizare, realizare circuite secundare, alimentare cu servicii interne c.a., c.c. şi integrare în SCADA;
- Integrarea protecţiilor diferenţiale longitudinale se va face prin fibră optică montată între capetele LEA 110 kV Drăgăneşti Vlasca-Cucuruzu-Ghizdaru.
Estimare lucrări conform deviz: 920.029 lei (Instalații TRANSELECTRICA)
DEO:
,,-Reconductorare LEA 110 kV BLEJESTI - MIRSA - 16 km cu conductor cu capacitate marita de transport Ilimit = 850 A
,,-Reconductorare LEA 110 kV PREAJBA – HIRLESTI – 26,64 km cu conductor cu capacitate marita de transport Ilimit = 850 A
REM:
,,-Reconductorare LEA 110 kV Jilava – Copaceni – 13,62 km cu conductor cu capacitate marita de transport Ilimit = 850 A -
,,-Reconductorare LEA 110 kV Domnesti – Mihailesti – 16,88 km cu conductor cu capacitate marita de transport
,,-Reconductorare LEA 110 kV Copaceni – Uzunu – 15,31 km cu conductor cu capacitate marita de transport Ilimit = 850 A
,,-Reconductorare LEA 110 kV Videle- Mirsa - 12 km cu conductor cu capacitate marita de transport Ilimit = 850 A
,,-LES nou 110 kV Mirsa-Domnesti – 50 km 1600 mmp (inclusiv celule 110 kV din statiile de capat si instalatii de compensare)
,,-Lucrari de amplificare statia 110/20 kV Izvoru care constau in: ,,-Extindere bara de 110 kV ,,-Montare aparataj 110 kV aferent celulei de transformator pe partea de 110 kV: separatoare de bara cu CLP, intreruptor, TC si TT, descarcatori ,,-Realizare fundatie, cuva pentru noul transformator; ,,-Montare transformator 110/20kV 25 MVA; ,,-Realizare bara de MT noua cu cupla simpla sectionata cu functionare normal deschisa ,,-Realizare legaturi electrice intre echipamente: bara 110kV si transformator de putere si transformatorul de curent 110kV; transformator de putere si separatorul de nul nou proiectat; separatorul de nul si descarcatorul de nul; ,,-Echipamentele noi montate se vor racorda la priza de pamat existenta a statiei. ,,-Realizare sistem nou de tratarea a neutrului cu o bobina de stingere fixa 30-200A, conform specificatiilor REM. Bobina nou montata va fi atribuita pe bara verde(BSRC 2).</t>
  </si>
  <si>
    <t xml:space="preserve">Realizarea lucrărilor de întărire cu caracter general pentru respectarea criteriului cu N elemente in functiune in RET: Lucrari de intarire din Planul de dezvoltare RET 2023-2031: PIF 2028 ,,-LEA 220 kV BUC.SUD – GURBANESTI care face parte din LEA 220 kV Bucuresti Sud-Ghizdaru-c1.
Realizarea lucrărilor de întărire pentru respectarea criteriului cu N-1 elemente in functiune in RET:
•Lucrari de intarire din Planul de dezvoltare RET 2023-2031: PIF 2028
-Reconductorarea liniei LEA 220 kV BUC.SUD - CALUGARENI
-Reconductorarea liniei LEA 220 kV CALUGARENI - GHIZDARU
-Reconductorarea liniei LEA 220 kV FRATESTI – GURBANESTI
• Lucrari de intarire care nu sunt in Planul de dezvoltare RET:
-realizarea unei statii 400/110 kV Babaita, echipata cu un trafo de 250 MVA
-instalarea unei bobine de compensare in statia Domnesti 110 kV, de 100MVAr, similara cu cele 2 existente
</t>
  </si>
  <si>
    <t>ORD 59/2013; ORD 228/2018; ORD.19/2013</t>
  </si>
  <si>
    <t>2024-03-04</t>
  </si>
  <si>
    <t>2025-03-04</t>
  </si>
  <si>
    <t>PTA 1148 BALATA DECEBAL - CERTEJ</t>
  </si>
  <si>
    <t>Bransament electric trifazat care se va desfiinta dupa realizarea noului bransament corespunzator puterii solicitate.Sporul de putere solicitat necesita realizarea unui bransament electric trifazat pozat aparent pe stalpul SC 10002 nr. 43 din LEA JT - sat Balata, zona PTA nr. 1148 Balata, realizat cu conductor 4x16 mmp, L=8 m, cu BMPT 63 A (FT-124-MAT) montat pe stalpul de racord.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</si>
  <si>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A20 FRUNZIS-CHISINEU CRIS AR</t>
  </si>
  <si>
    <t>-Conform lucrarii: 19/2023 - elaborata de SC AEG ELECTRICONSULT SRL. si avizata de Retele Electrice Banat SA (denumire anterioara E-Distributie Banat SA) cu documentul Aviz CTE nr. 77/02/11.10.2023, tinand seama de situatia energetica din zona precum si de datele solicitate de utilizator Racordarea la SEN se va face prin realizare racord intrare – iesire in LEA 20kV Frunzis din statia 110/20 kV Chisineu Cris, intre st.168/28 si st. 168/28A si inserarea unui PC nou proiectat ce va fi amplasat in proximitatea liniei 20kV, pe un teren pus la dispozitie de catre Beneficiar. Racordarea se va realiza prin intermediul unui punct de conexiune de 20 kV, echipat conform cerinte Retele Electrice Banat. Punctul de conexiune 20 kV va fi compartimentat (compartiment de racordare, compartiment utilizator în clădire pusă la dispoziţie de beneficiar, cu acţionare din interior şi cu acces separat direct din exterior din domeniul public pentru compartimentul de racordare. cu realizarea urmatoarelor lucrari: I. Lucrari pe tarif de racordare conform Ordin ANRE nr 59/2013 cu modificarile si  completarile ulterioare : - montare 1 stalp special unificat 14G in ax LEA 20kV Frunzis; - echiparea stalpilor speciali (proiectat si existent) cu : coronament semiorizontal, lanturi duble de intindere, capete terminale MT si descarcatori MT separatori cu CLP; - pozare LES 20 kV de tipul ARE4H5(AR)E 3x(1x185)AL mmp intre stalpii speciali (proiectat si existent) si PC 20kV (l=45m) proiectat; Echiparea compartimentului de racordare al punctului de conexiuni 20 kV, cu: - 2 celule de linie motorizate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II.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permiteo functionare temporizata şi a treia pentru a permite o intervenţie rapidă; • protecţie homopolară direcţională cu două trepte (o treapta pentru punerile la pamant simple, şi a doua treapta pentru duble puneri la pamant); •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utilizare.Lungimea cablului nu trebuie sa depaseasca 20m. - LES 20kV intre PC 20kV proiectat si CEF Misca I in lungime de 0,1 km - Posturi trafo si tablouri jt aferente CEF Misca I trafo ≤ 2000kVA - Asigurare accesului la PC 20kV proiectat pentru OD. -</t>
  </si>
  <si>
    <t>ORD 59/2013; ORD 208/2018; ORD.19/2023</t>
  </si>
  <si>
    <t>Lucrari de intarire determinate de necesitatea asi tehnice in vederea evacuarii puterii aprobate pentru centrala CEF Misca I:
Realizarea lucrărilor de întărire cu caracter general pentru respectarea criteriului cu N elemente in functiune in RED 110 kV:
• Reconductorarea LEA 110 kV Chisineu Cris - Curtici 34,16 km;
• Reconductorarea LEA 110 kV Curtici - CFR Sofronea 14 km;
• Reconductorarea LEA 110 kV CFR Sofronea - CET Arad 6,675 km;
• Reconductorarea LEA 110 kV Arad - CET 2 Arad 6,6 km;
Total=60,835 km</t>
  </si>
  <si>
    <t>Lucrari de intarire din Planul de dezvoltare al CNTEE Transelectrica SA perioada 2022-2031:
- Realizare LEA 400kV dc Resita-Pancevo; PIF 2025
- Trecerea la 400kV a LEA 220 kV Portile de Fier-Resita (PIF 2025), Resita-Timisoara (PIF 2026), Resita Sacalaz (PIF2027), Timisoara - Calea Aradului (PIF2027), Calea Aradului-Arad (PIF2028).
- Trecerea la 400kV a statiilor 220/110kV Resita (PIF 2024), Timisoara (PIF2025), Sacalaz (PIF 2027);
- Realizarea a doua celule noi 400kV (pentru LEA Timisoara si LEA Calea Aradului) precum si modernizarea statiei 110kV si renuntarea la statia 220kV in statia 400/220/110kV Arad (PIF2026)
Lucrari de intarire care nu sunt incluse in Planul de dezvoltare al CNTEE Transelectrica SA:
,,montare T3 400/110 kV 250 MVA in statia Arad
Evaluarea lucrarilor de intarire
Valoarea estimata a lucrarilor enuntate pe baza de indici conform art. 44 din Ordinul ANRE 11/2014 este de:
T(I)=Sn x i
In varianta de racordare analizata:
Art. 41. - In situatia in care punctul de racordare este la medie tensiune, intr-o linie electrica aeriana, tariful specific pentru calculul componentei Ti a tarifului de racordare se noteaza i5 si se stabileste utilizand urmatoarea formula:
i5 = iMTA + iST110/MT[lei/MVA]= 97.000 + 432.000 = 529.000 lei /MVA
Sevacuata = 4,725 MVA
Rezulta T(I)=Sn x I5 = 2.499.525 lei fara TVA
Valoarea Ti calculata pe baza de deviz general aferenta OD/OTS cu lucrari de intarire la N: (Ti)SS = 48.345.402,5 lei fara TVA
La N elemente:
Varianta 1
(Ti)SS = 61.399.504,502 lei fara TVA din care:
Ti REB = 39.963.530,392 lei fara TVA
Ti OTS = 21.435.974,11 lei fara TVA
Termenul posibil de realizare a lucrărilor de intarire in RED este 1792 zile lucratoare, de la momentul obtinerii obtinerii avizelor si autorizatiilor de construire.
S-a calculat timpul necesar realizarii lucrarilor de intarire pentru racordarea CEF Misca I astfel:
Durata realizare pentru lucrarile de intarire necesare in RED este de :
4 bucx10luni*22zile+15 zile/km*60,835 km=1792 zile lucratoare
Nu este inclus timpul pentru obtinerea avizelor si acordurilor proprietarilor respectiv cel aferent lucrarilor din CNTEE Transelectrica
Valoarea suportata de Beneficiar este minimul dintre costurile stabilite prin Ord 141/2014 si estimarea lucrarilor de intarire necesare racordarii si anume :
Ti =min(2.502.170,00 lei; 39.963.530,392 lei + 21.435.974,1 lei) = 2.502.170,00 lei fara TVA.</t>
  </si>
  <si>
    <t>A20 ALUNIS-FANTANELE AR</t>
  </si>
  <si>
    <t>-Conform lucrarii : Lucrare nr. 36/2023  - studiu de solutie-elaborat de S.C. ELECROENERGETIC DESIGN S.R.L., avizat de Retele Electrice Banat SA cu Aviz CTE nr. 1/03/11.01.2024, solutia 2 din studiu de solutie pentru care utilizatorul a optatat prin adresa nr. 17273084/ 16.02.2024 Varianta 2 – racordare intrare-iesire in LEA 20 kV Alunis alimentata din statia 110/20 kV Fantanele-B2 Verde Lucrarile pe tarif de racordare: - plantarea 2 stalpi speciali unificati 12G24 intre stalpii nr. 166– 167 din LEA 20kV Alunis, stalpi ce se vor echipa fiecare cu un coronament orizontal, lanturi duble intindere compozit, separator vertical 24kV, descarcatoare cu oxid de zinc 24kV si priza de pamant cu Rp&lt;4ohmi; - montare 2 x LES 20 kV cu cablu tip XLPE 3x(1x185 mm2) in lungime totala de 2x180 m (inclusiv pe stalpi) intre celulele de linie LE din PC si stalpul proiectat; Echiparea compartimentului de racordare al punctului de conexiuni 20 kV, cu: - 2 celule de linie motorizate 24 kV, 630A, 16 kA cu separator de sarcina in SF6 si CLP conf. specificatiei OD; -loc pentru încă o celulă de linie; -1 celula de masura conf. specificatiei OD cu separator si grup de masura format din două transformatoare de tensiune 20/0,1 kV, clasa de precizie 0,2 şi douătransformatoare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Alunis in lungime de 0 ,36 km •Posturi trafo si tablouri jt aferente centralei Alunis, trafo ≤ 2000kVA •Asigurare accesului la PC 20kV proiectat pentru OD.-</t>
  </si>
  <si>
    <t>2024-03-05</t>
  </si>
  <si>
    <t>2025-03-05</t>
  </si>
  <si>
    <t>-Pentru realizarea soluţiei de racordare sunt necesare următoarele lucrări: I. Lucrări de întărire rețea in amonte de punctul de racordare: - II. Lucrări pe tarif de racordare: • Pe stalpul nr.102 SC15014 LEA 20kV Poiana Rusca, se va monta separator vertical (cf.DY595), suport si descarcatoare cu ZnO cu dispozitiv de deconectare 10kA si se va realiza o priza de pamant cu Rp &lt;4ohmi. • Pe stalpul nr.103 SC15014 LEA 20kV Poiana Rusca, se va demonta consola de derivatie existenta si se va monta separator vertical (cf.DY595), suport si descarcatoare cu ZnO cu dispozitiv de deconectare 10kA si se va realiza o priza de pamant cu Rp&lt;4ohmi. • Se va demonta tronsonul de linie intre stalpii 102 si 103. • Se vor realiza 2 racorduri LES 20kV cu cablu AL 3x(1x185)mm2 cu izolatie XLPE, pozat in tub din polietilena, in lungime traseu de 40 metri (30m sapatura pamant) fiecare, pana la un post de transformare cu racordare intrare-iesire, prefabricat pentru o unitate trafo, suprateran, independent, in anvelopa de beton conform specificatiei tehnice DG2061RO ed.02, montat la marginea drumului de acces, echipat cu: - 2 buc. celula de linie LE 24kV, 16kA , 630A , tip DY 803/2; spatiu de rezerva pentru montarea inca unei celule de linie LE tip DY 803/2 - 1 buc. celula de transformator unificata tip DY803/3 echipata cu sigurante fuzibile de 16A conf. DY560RO. - Pentru asigurarea telecontrolului postului de transformare proiectat, celulele de linie din compartimentul de racordare al PT vor fi echipate cu dispozitive RGDAT (cf. GSTP001), iar in interiorul postului de transformare se vor monta: tablou JT servicii auxiliare (cf. GSCL001/03, matricola 160147), dulap rack pt. echipamente telecomunicatii (cf. FT-045_TLC), UP 2020 Lite (cf. GSTR002) echipat cu 2 acumulatori 12V (cf. GSCB001), router rugged pt.comunicatii 4G CISCO IR1101 (cf. FT-276 MAT) cu antena omnidirectionala GSM (cf. DMIAB000178 RO), switch rugged CISCO IE-4000-8S4G-E (cf. FT-278 MAT) si accesorii conectica: Patch-cord ftp cat. 6e (lungime 10m) - 1 buc. transformator de putere 160kVA cf. GST001/121, matricola 113612. - Legatura intre transformatorul de putere si celula de transformator se va realiza cu cabluri unipolare 12/20kV cu sectiune AL 3x(1x50)mm2 si izolatie XLPE cu accesorii performante conf. DJ4447/12 - 1 buc. tablou JT tip DY3009/1RO, matricola 160125, montat pe cadru suport tip DS3055/1RO - 1 buc. intreruptor automat tetrapolar In=250A, cu comanda motorizata cu VDS tip DY3101/38 conf. GSCL003/21, matricola 131118 - Racordul intre tabloul JT si bornele transformatorului de putere se va realiza cu 4 cabluri unipolare din cupru tip DC4141RO, matricola 330007, cu S=150mmp. - 1 buc. tablou JT servicii auxiliare (cf. GSCL001 Rev.15.01) - Instalatie de iluminat si o priza bipolara cu intreruptor 16A/230V cu siguranta fuzibila - 3 buc. rezistente anticondens si 3 buc. termohigrostat pentru celulele MT - Pentru protectia impotriva tensiunilor de atingere si de pas masele echipamentelor se vor conecta la instalatia de legare la pamant interioara a postului de transformare pe toata perioada existentei lor. Postul de transformare va fi prevazut cu o instalatie de legare la pamant exterioara cu rezistenta de dispersie Rp ≤ 4ohm. Din intreruptorul automat tetrapolar JT 250A se va realiza un circuit electric trifazat subteran, realizat cu cablu JT 3x150+95N cf. DC4146, matricola 330656, in lungime de 5 metri, pana la un BMPT-i 160A, cf.FT-133MAT, montat cu picior ingropat, la limita de proprietate, langa PTAnv, echipat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bidirectional, clasa de exactitate 0,5S pentru energia activa si energia reactiva – montaj semidirect, curba de sarcina, interfata RS232, alimentare auxiliara si alimentator extern. Pentru imbunatatirea semnalului GSM in vederea transmisiei curbelor de sarcina din contor se va monta in exterior o antena GSM cu castig de semnal. Contorul se va amplasa cu posibilitate de sigilare si citire din exterior,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proiectant atestat ANRE, ce va fi prezentata pentru accept la Rețele Electrice Banat SA. • Pe perioada de probe se va monta analizor pentru monitorizarea calitatii energiei electrice clasa A pentru o perioada de cel putin o saptamana-</t>
  </si>
  <si>
    <t>2025-03-08</t>
  </si>
  <si>
    <t>PTA 3846 ALUNIS</t>
  </si>
  <si>
    <t>Bransament electric monofazat existent..Din PT 20/0.4kV, 400kVA, nr.3846,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montare consola metalica de acoperis pe cladirea beneficiarului; - pozare cablu Al pentru montare aeriana, 4x16mmp, conform DC 4183RO, din LEA 0.4kV la BMPT, in lungime de cca. 30m; 3. lucrari de realizat prin grija si pe cheltuiala beneficiarului: - priza de pamant a BMPT; - coloana jt intre BMPT si TG beneficiar</t>
  </si>
  <si>
    <t>A20 SEGA-BUJAC AR</t>
  </si>
  <si>
    <t>-Conform lucrarii: 90/2023 - elaborata de  CONSELECTRIFICAREA INSTAL S.R.L. si avizata de Retele Electrice Banat SA cu documentul Aviz CTE nr. 13/02/01.02.2024, Varianta 1 din studiul de solutie pentru care utilizatorul a optat in scris prin adresa nr. 17882499 din data de 08.03.2024, tinand seama de situatia energetica din zona precum si de datele solicitate de utilizator racordarea se va realiza prin intermediul unui punct de conexiune de 20 kV, echipat conform cerinte Retele Electrice Banat. Punctul de conexiune 20kV va fi compartimentat (compartiment de racordare, compartiment utilizator) în clădire pusă la dispoziţie de beneficiar, cu acţionare din interior şi cu acces separat direct din exterior pentru compartimentul de racordare. Punctul de conexiune va fi amplasat in pe teren pus la dispozitie de catre beneficiar in vecinatatea LEA 20 kV Bujac 2 din statia 110/20 kV Bujac. Varianta 1: Racordarea intrare – iesire in LEA 20kV Sega din statia 110/20 kV Bujac - bara B2 Verde Lucrarile pe tarif de racordare: - demontare stalp nr. 7 din LEA 20 kV Sega; - plantare 2 stalpi speciali tip SC 15014, in axul LEA 20 kV Sega din St. 110/20 kV Bujac, care se vor echipa cu coronament semiorizontal de intindere, consola terminala, lanturi duble terminale cu izolatori compozit, separator vertical 24kV, CTE, descarcatoare cu oxid de zinc 24kV si priza de pamant cu Rp&lt;4ohmi. Primul stalp se va monta in locul st. nr. 7, iar cel de-al doilea la 10 m distanta de primul stalp. De asemenea se va demonta conductorul pe o lungime de 10 m (traseu linie); - montare LES 20kV cu cablu tip XLPE 3x(1x185mm2) in lungime de cca. 236 m, de la stalpul nr. 7 la PC 20 kV proiectat; - montare LES 20kV cu cablu tip XLPE 3x(1x185mm2) in lungime de cca. 247 m de la stalpul SC15014 la PC 20 kV proiectat, in traseu comun cu LES 20 kV din st. nr. 7. Echiparea compartimentului de racordare al punctului de conexiuni 20 kV, cu: - 2 celule de linie motorizate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Bujac 2 in lungime de 0 ,983 km • Posturi trafo si tablouri jt aferente centralei Bujac 2, trafo &lt;= 2000kVA • Asigurare accesului la PC 20kV proiectat pentru OD.  -</t>
  </si>
  <si>
    <t>2024-03-12</t>
  </si>
  <si>
    <t>2025-03-12</t>
  </si>
  <si>
    <t>2024-03-13</t>
  </si>
  <si>
    <t>2025-03-13</t>
  </si>
  <si>
    <t>T 51849</t>
  </si>
  <si>
    <t>-Din LEA 20kV Sebis - Moneasa, stalpul nr. 72/5 prin realizarea urmatoarelor lucrari: I. Lucrari finantae in baza tarifului de racordare: 1). Construcţie LEA 20kV în lungime de cca. 10m, cu conductoare 3x50/8 mmp Al-Ol, cu plantarea unui stâlp tip SC15014 derivatie din stalpul nr. 72/5, echipat cu un separator 24kV conform DY595 RO, un set de descărcătoare cu ZnO cu disconector conform DY557 RO ed.2 coronament orizontal de întindere, legături duble şi priza de pămînt cu Rp max. 4ohm; 2). Realizare LES MT în lungime de cca. 50m, cu cablu Al 3x185mmp, conform DC4385 RO ed.2 montat în tub, cu realizarea de terminale exterior, pozat între stîlpul nou și PC proiectat; 3). Echiparea compartimentului de racordare din noul PC de 20kV, cu: - 1 buc. celula de linie de 24kV, 630A, 16 kA(1s), cu separator de sarcină în SF6 şi CLP, conform DY803/2-LE ed.3; - 1 buc. celulă de măsură cu separator de sarcină, conform DY803/4-UTM ed.3, echipată cu două TT 20/0,1 kV, conform DMI031015 RO, cls.0,5S şi două TC 50/5A conform DM031052 RO, cls.0,5S - 1 buc. tablou pentru servicii auxiliare conform DY3016 RO ed.2, rezistenţe în celulele MT şi termo-higrostat în PC, care vor fi alimentate de la reţeaua de j.t. a clientului; Compartimentul în care sînt amplasate instalaţiile de racordare, trebuie să permită montarea de celule, să fie cu exploatare din interior şi să fie cu acces direct din exterior. Instalaţia de racordare conţine echipamentele de manevră şi secţionare ale RE Banat. II. Lucrări finanțate de catre operatorul de rețea: 4).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este electronic trifazat, bidirectional, programat cu tarif producator, in montaj indirect. Contorul este astfel amplasat încât este posibilă citirea lui din exteriorul PC atât de către client cît şi de distribuitor. III. Lucrări de executate prin grija și pe cheltuiala beneficiarului: 1). Clădirea punctului de conexiune cu două compartimente, unul pentru instalaţiile electrice din gestiunea RE Banat şi unul pentru instalaţiile electrice ale utilizatorului. Compartimentul de racordare va fi cu exploatare din interior şi cu acces direct din exterior, va avea caracteristici minime echivalente cu cele prevăzute în prescripţiile RE Banat DG10061RO, DG2061RO ed.2 şi DG2092RO şi un gabarit care să permită montarea de celule de linie. Asigurarea izolării postului, a măsurilor de PSI, a accesului în instalatii şi protecţiei faţă de eventualele inundaţii sau acumulări de gaze, vor fi în responsabilitatea proiectantului, constructorului și proprietarului părţii de construcţie a punctului de conexiune. Punctul de conexiune va avea acces în compartimentul de racordare direct din exterior. 2). LES 20kV cît mai scurtă posibil (max. 20m), cu cablu de cupru de secţiune min. 95mmp, între celula de măsură din compartimentul de racordare şi celula cu înterupător din compartimentul utilizatorului; 3). Celulă sosire cu intrerupator general automat si separator (intrerupator debrosabil) în compartimentul utilizatorului. Întrerupă torul va fi obligatoriu prevăzut cu sistem de protecţie generală maximală de curent şi împotriva defectelor de punere la pămînt, cu reglajul corelat cu celelalte protecţii din instalaţiile RE Banat; 4). Instalaţia iluminat interior, prize şi instalaţia de legare la pământ a clădirii PC; 5). Realizarea instalaţiei de utilizare; Intrerupătorul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 / generatoarele de rețea în cazul în care nu se deschide dispozitivul de interfață. Resetarea dispozitivului de back-up (dupa actionare) se va face numaimanual.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sise efectueaza pe cheltuiala acestuia. Grupul de masura de decontare pentru energia livrata in sistem activa si reactiva: Contorul utilizat va fi contor bidirectional,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 Banat. Se respectă distanțele de siguranță conform Ordin ANRE 239/19 Normă tehnică privind delimitarea zonelor de protecţie şi de siguranţă aferente capacităţilor energetice..</t>
  </si>
  <si>
    <t>ORTISOARA 110/20 KV</t>
  </si>
  <si>
    <t>2025-03-14</t>
  </si>
  <si>
    <t>T2346 COVACI COM. I</t>
  </si>
  <si>
    <t>Bransament electric trifazat existentNu este cazulBransament subteran trifazat proiectat din LEA JT existenta realizata cu cablu 4x50 mm2, alimentata din postul T 2346 20/0,4 kV-100 kVA. Bransamentul se va realiza din stalpul SE4 existent cu cablu 3x25+16C (cf. DC 4126 RO), in lungime de 30 m (cablul se va poza in tub tip DS 4247/4/5/6) din care: 10 m pe stalp (la coborarea de pe stalp fixarea cablului se va face cu coliere zincate sau din inox si se va proteja prin profil U tip ENEL pâna la inaltimea de 2,5 m), 18 m sap. tip A in zona verde, 1 m sap. tip A in zona cu dale, protejat in tub (cf. DS 4235) si 1 m in BMPT-ul-40 A montat conform FT133MAT pe soclu, amplasat la limita de proprietate, cu acces din domeniul public. Necesar montare contor bidirectional programat pentru tarif de producator in BMPT-ul nou proiectat. BMP-ul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Enel, aferente imobilelor afectate de instalatia deracordare/capacitatile deviate. ******* Conform Ordin ANRE 23/09.03.2022, costul mediu pentru realizarea unui bransament trifazat subteran din LEA sau bransament mixt este de 2430 lei.</t>
  </si>
  <si>
    <t>2024-03-18</t>
  </si>
  <si>
    <t>2025-03-18</t>
  </si>
  <si>
    <t>PTAB 197 SADOVEANU</t>
  </si>
  <si>
    <t>Bransament electric trifazat alimentat din firida de retea, cu contor de energie electrica trifazat montat in FDCP 4 existent.Inlocuire intrerupator (I=40 A) si contor existent cu contor electronic trifazat bidirectional si programare cu tarif de producator.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</si>
  <si>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A20 3020- MANGALIA VEST CT</t>
  </si>
  <si>
    <t>Varianta 1: racord in sistem intrare-iesire in LEA 20kV 3020 (alimentata din LEA 20kV 1321 statia Neptun). Lucrari pe tarif de racordare: -plantare stalp special in deschiderea dintre stalpii 31 si 32 (la cca 10m de stalpul 31) numerotat 31 bis. -echiparea celor doi stalpi speciali 31 si 31 bis cu: consola de întindere MT, lanţuri duble de întindere cu izolatoare compozit, separator STEPNV 24kV, set descărcătoare cu ZnO 20 kV, set capete terminale 20 kV de exterior performante, set capete terminale 20 kV de exterior performante. La baza stâlpilor se va amenaja câte o priza artificiala de legare la pământ cu Rp&lt;4ohmi. -pozare LES 20kV intre cei doi stalpi speciali si PC 20kV proiectat realizata cu cablu tip XLPE 3x(1x185mm2) pe o distanţă de aproximativ 20m între celulele de linie LE din PC şi stâlpii 31 si 31 bis din LEA 20 kV 3020 -PC 20 kV proiectat in anvelopa de beton amplasata langa LEA 20kV 3020 echipat cu: ·,,2 celule de linie motorizate 24 kV, 630A, 16 kA cu separator de sarcina in SF6 conf. specificatii unificate OD; ·,,celula de masura motorizata UT cu separator si grup de masura format din două transformatoare de tensiune 20/0,1 kV, clasa de precizie 0,5 şi două transformatoare de curent de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FT-045_TLC-M_ed02 - TIP B si accesoriile de conectica: Patch-cord ftp cat. 6e (lungime 10 m). Achizitia si montarea contorului de revin in sarcina Operatorului de Distributie. Tensiunea 0,4 kV necesara telecontrolului va fi asigurata din instalatiile beneficiarului. Punctul de conexiune 20 kV va fi amplasat langa LEA 20kV 3020, cu acces din domeniu public. Lucrari ce se realizeaza prin grija beneficiarului pentru solutia 1: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in lungime de cca. 0,3 km in varianta 1; -Posturi trafo si tablouri jt aferente parcului fotovoltaic, trafo ≤ 2000kVA; -Asigurare accesului la PC 20kV proiectat pentru OD. Materialele si echipamentele care se utilizeaza la realizarea lucrarilor de racordare trebuie sa fie noi, omologate sau certificate, după caz, daca acest lucru este prevazut in specificatiile tehnice unificate, in conformitate cu procedurile aplicabile in OD. Celelalte materiale si echipamente, pentru care nu sunt elaborate specificatii tehnice unificate, trebuie sa fie noi, compatibile cu starea tehnica a instalatiei, sa indeplineasca cerintele specifice de fiabilitate si siguranta.</t>
  </si>
  <si>
    <t>Realizarea lucrărilor de întărire cu caracter gene criteriului cu N elemente in functiune in RED 110 kV: -,,LES nou 110 kV Medgidia Nord – Medgidia Sud 8 km 1600 mmp, circuitul 1; -,,LES nou 110 kV Medgidia Nord – Medgidia Sud 8 km 1600 mmp, circuitul 2; -,,LES nou 110 kV Medgidia Nord – Medgidia Sud 8 km 1600 mmp, circuitul 3; Realizarea lucrărilor de întărire cu caracter general pentru respectarea criteriului cu N elemente in functiune in RET: Lucrari de intarire din Planul de dezvoltare RET 2023-2031: PIF 2024: -,,Racordarea LEA 400 kV Stupina - Varna si LEA 400 kV Rahman - Dobrudja in statia 400 kV Medgidia Sud. Etapa II -,,LEA 400 kV d.c. Racorduri la statia Medgidia Sud; -,,Marirea capacitatii de transport a LEA 400kV Bucuresti Sud – Pelicanu (8km) -,,LEA 400 kV d.c. (1 c.e.) Gutinas – Smardan; PIF 2025: -,,Marirea capacitatii de transport LEA 220 kV Stejaru – Gheorgheni – Fantanele; -,,LEA 400 kV Brazi Vest – Teleajen – Stalpu; PIF 2028: -,,Marireacapacitatii de transport LEA 220kV Gutinas – Dumbrava; -,,Marirea capacitatii de transport LEA 220 kV Dumbrava-Stejaru; -,,Marirea capacitatii de transport LEA 400 kV Bucuresti Sud-Gura Ialomitei; -,,Echiparea circuitului 2 pentru LEA noua 400kV Smardan-Gutinas; Lucrari de intarire care nu sunt incluse in Planul de dezvoltare al CNTEE Transelectrica SA -,,LEA 400 kV Gutinas-Brasov; -,,amplificarea transformatoarelor din Medgidia Sud de la 2x250 MVA la 2x400 MVA Realizarea lucrărilor de întărire cu caracter general pentru respectarea criteriului cu N-1 elemente in functiune in RED 110 kV: -,,LES nou 110 kV Medgidia Nord – Medgidia Sud 8 km 1600 mmp, circuitul 4; -,,Reconductorarea LEA 110 kV Neptun - Pelinu – Tataru – 22,48 km -,,Reconductorarea LEA 110 kV Tataru – Basarabi – 33,1 km -,,Reconductorarea LEA 110 kV CET Palas - Eforie Nord – 17,85 km -,,Reconductorarea LEA 110 kV Neptun – Costinesti – 20 km -,,Reconductorarea LEA 110 kV Eforie Nord – Costinesti – 25,89 km -,,Reconductorarea LEA 110 kV Costanta Nord – CET Palas circuitul 1- 11 ,324 km -,,Reconductorarea LEA 110 kV Costanta Nord – CET Palas circuitul 2- 11 ,324 km Realizarea lucrărilor de întărire pentru respectarea criteriului cu N-1 elemente in functiune in RET: - Instalare trafo 3 nou 400/110kV Medgidia Sud (PIF 2026). Punerea sub tensiune in ipotezele analizare in studiul de solutie a CEF Mangalia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Instalatia de automatizare se va realiza prin intermediul unei aplicatii instalata in sistemul SCADA propriu al CEF Mangalia. In vederea securizarii unei temporizari totale care sa nu puna in pericol mentinerea sigurantei in functionare a SEN va fi avuta in vedere functionare/actionare a logicii de limitare automata a puterii generate prin monitorizare contingente cu deconectarea CEF Mangalia.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CEF conform prevederilor Ord 81/2022. Elementele de comanda control tip PLC sunt montate in nodurile in care rezulta suprasarcini pe linii/transformatoare/autotransformatoare, prin monitorizarea intreruptoarelor din celulele care deservesc aceste echipamente. La declansarea intrerupatorului monitorizat elementul PLC comunica prin retea 4G LTE cu sistemul TCSB (Telecontrol Server Basic) montat in statia detransformare a noii centrale integrat in sistemul de comanda si protectie a intrerupatorului trafo a centralei electrice analizate. Comunicarea se realizeaza prin reteaua publica de telefonie mobila (orice operator de telefonie zonal) prin modulul de comunicatie atasat fiecarui element PLC montat in statiile operatorului de distributie si de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a transformatorului/transformatoarelor centralei. Pierderea comunicatiei sau orice eroarea de comunicatie conduce la deconectarea intrerupatorului/intrerupatoarelor din statia de transformare a centralei electrice. La disparitia inputului si revenirea la schema normala de functionare (anclansare a intrerupatorului din statia OD/OT) se va anclansa intrerupatorul/intrerupatoarele din statia de transformare a centralei daca parametrii retelei o permit conform Ord 208 si a pragurilor setate pentru functionarea centralei conform categoriei de producator din care face parte centrala electrica analizata. Se va implementa o temporizare (stabilita de OD/OTS) a anclansarii intrerupatorului /intrerupatoarelor din statia de transformare a CEF pentru evitarea conectarii centralei la functionarea RAR ului pe LEA RED/RET analizate. Elementul de comanda/control si comunicatie ce se va monta in statiile OD/OTS: PLC ul va fi echipat cu modul de comunicatie ce va permite telecontrolul acestora. Modulul de comunicatie acceptă următoarele standarde mobile wireless: – LTE – UMTS – GSM Pe langa modulul de comunicatie poate fi completat cu modul pentru semnale analogice/digitale modul pentru alimentare Power supply si modul baterii (Battery Board BB 1297 f. CPU 12x). Componenta sistemului automat de deconectare ce se va monta intr-o statie OD/OTS : ·,,PLC buc 1 ·,,modul de comunicatie cu antena mobila buc 1 ·,,protectie alimentare AC UPS buc 1 ·,,UPS buc 1 ·,,Dulap metalic 60x60 buc 1 ·,,Siruri de cleme realizare conexiuni ans 1 ·,,Conductoare ecranate ans 1 Automatica de deconectare se va realiza in camera de comanda (prin amenajarea acestora - costuri suportate de catre utilizator) in statiile in care se racordeaza elementele de retea monitorizate intr- o cutie/dulap metalic ce va contine toate elementele mentionate anterior. Preluare input transmitere comanda deconectare Pentru preluare pozitie intrerupator sau identificare suprasarcina linie electrica de interes pentru noua centrala sunt propuse urmatoarele variante:</t>
  </si>
  <si>
    <t>TANDAREI 110/20 KV</t>
  </si>
  <si>
    <t>Varianta analizata – racordare la tensiunea de 20 kV radial in statia 110/20 kV Tandarei pe bara B verde Lucrari pe tarif de racordare: ,,Demontare celule neechipate care se afla pe bara B verde langa celula 20 kV CET. Celulele noi proiectate vor fi montate in acest spatiu din statia Tandarei.,,Montare grup celule 20kV (celula de adaptare si celula de linie) in continuarea celulei 20kV CET. Celula de linie 20 kV va fi de 630A, 24kA cu intrerupator in vid si se va integra in sistemul de telecontrol existent al Retele Electrice Dobrogea; ,,Montare 2TC pentru contorizarea de balanta in celula nou montat in statia Tandarei. Contorul se va amplasa intr-un dulap de masura in fosta camera de comanda. ,,realizarea unei linii electrice subterane LES 20kV cu cablu cu izolaţie XLPE 3x1x185 mmp, si fibra optica, pe o lungime de traseu de cca 50 m intre celula de racord din statie si celula de linie din compartimentul OD PC. ,,punct de conexiuni 20 kV proiectat in anvelopa de beton amplasat in apropierea statiei 110/20 kV Tandarei.echiparea compartimentului de racordare al punctului de conexiuni 20 kV, cu: ,, ,,1 celula de linie motorizata 24 kV, 630A, 16 kA cu separator de sarcina in SF6 si CLP conform specificatiei Retele Electrice Dobrogea; ,,loc pentru încă o celulă de linie; ,,1 celula de masura UTM conform specificatiei Retele Electrice Dobrogea cu separator si grup de masura format din două transformatoare de tensiune 20/0,1 kV, clasa de precizie 0,2 şi două transformatoare de curent de 400/5A, clasa de precizie 0,2S si contor electronic trifazat static In=5(6)A, Un=3x100/57V, clasa de precizie 0,2s dotate cu curba de sarcina si interfata de comunicatie RS 232 si modul comunicatie GSM amplasat intr-o cutie de masura; cutia de masura se va amplasa intr-o nisa cu posibilitatea vizualizarii atat de catre Retele Electrice Dobrogea cat si de catre beneficiar. integrarea in telecontrol a celulei de linie si masura din PC 20kV proiectat prin montarea de RGDAT-1 buc , UP 2020 LITE-1 buc, baterii acumulatori -2 buc, TSA-1 buc, Router Rugged pentru comunicatii 4G – CISCO IR1101, Swich-uri rugged CISCO IE-4000-8S4G-E, dulap pentru echipamente de telecomunicatii FT-045_TLCM_ed02–TIP B si accesoriile de conectica: Modul SFP CISCO GLC_FE-100LX-RGD de tip SM, FT-277_MAT – 2 buc, Patch-cord duplex LC/PC – E2000 APC, 2m – 2 buc, PATCH-PANNEL FO MONOMODE pentru 24 fibre oprice – E2000/APC complet echipat – 2 buc, Patch-cord ftp cat.6e (lungime 1 m), Patch-cord ftp cat. 6e (lungime 10 m). ,,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•,,LES20kV intre PC 20kV proiectat si CEF in lungime de cca. 0,35 km in varianta analizata; •,,Posturi trafo si tablouri jt aferente parcului fotovoltaic, trafo≤2000kVA; •,,asigurare accesului la PC 20kV proiectat pentru RETELE ELECTRICE DOBROGEA. conectat pe un contact ND al intrerupatorului. La declansarea intrerupatorului senzorul sesizeaza lipsa curentului in conductor si actioneaza contactul ND al releului si transmiterea comenzii de deconectare a centralei electrice analizate. Senzorul ce se poate monta pe acest circuit de semnalizare pozitie intrerupator va fi de tip toroidal deschis cu urmatoarele caractersitici: Timpi de deconectare A. Timp de evaluare si transmitere semnal deconectare catre sistemul de protectie al centralei electrice Secventa 1 timp declansare intrerupator linie monitorizata(inclusiv functionare protective linie)-80 ms. Secventa2-functionare PLC si transmitere comanda deconectare catre centrala–100 ms Secventa 3 Timptransmitere pachet date comanda deconectare (50 kbytes) la o viteza de transmitere date prin operatorii de telefonie mobile de 15Mbps (1.875MBps) este de 26ms. Secventa 4 – functionare sistem management al centralei si timp declansare intrerupator trafo –100 ms.Timp total secventa1–4-326 ms.</t>
  </si>
  <si>
    <t>Lucrari de intarire comune (generale) determinate asigurarii conditiilor tehnice in vederea evacuarii puterii aprobate pentru centrala CEF: Realizarea lucrărilor de întărire cu caracter general pentru respectarea criteriului cu N elemente in functiune in RED 110 kV: ,,Reconductorare LEA 110 kV Tamadau – Fundulea - 8,26 km (minim 850 A) ,,Reconductorare LEA 110 kV Fundulea – Solex - 23,58 km (EDM) (minim 850 A) ,,Reconductorare LEA 110 kV Calarasi – Pelicanu - 7,78 km (minim 850 A) ,,Reconductorare LEA 110 kV Lehliu Gara– Lehliu - 9,47 km (minim 850 A) ,,Reconductorare LEA 110 kV Vlad Tepes –Lehliu Gara - 34,31 km (minim 850 A) ,,Reconductorare LEA 110 kV Dragos Voda – Vlad Tepes - 15,45 km (minim 850 A) ,,Reconductorare LEA 110 kV Slobozia Sud – Dragos Voda - 30,52 km (minim 850 A) ,,Reconductorare LEA 110 kV Dragalina – Calarasi - 25,8 km (minim 850 A) ,,Reconductorare LEA 110 kV Mircea Voda – Calarasi – 9,88 km (minim 850 A) ,,Reconductorare LEA 110 kV Pelicanu – Saint Gobain – 3,032 km (minim 850 A) ,,Reconductorare LEA 110 kV Mircea Voda - Saint Gobain – 1,126 km (minim 850 A) ,,Reconductorare LEA 110 kV Calarasi – Pietroiu - 29,6 km (minim 850 A) Realizarea lucrărilor de întărire cu caracter general pentru respectarea criteriului cu N elemente in functiune in RET: Lucrari de intarire din Planul de dezvoltare al CNTEE Transelectrica SA perioada 2022-2031: PIF 2024: - Mărirea capacităţii de transport a LEA 400kV Bucureşti Sud – Pelicanu (8km); PIF 2028: - Marirea capacitatii de transport LEA 400 kV Bucuresti Sud – Gura Ialomitei; - Marirea capacitatii de transport LEA 220kV Gutinas – Dumbrava; - Marirea capacitatii de transport LEA 220 kV Dumbrava-Stejaru; Lucrari de intarire care nu sunt incluse in Planul de dezvoltare al CNTEE Transelectrica SA: ,,Marirea capacitatii de transport LEA 400 kV Gutinas-Brasov ,,Montare celui de-al doilea AT 220/110 kV 200MVA in statia de transformare Mostistea ,,Montare celui de-al treilea TR 400/110 kV 250MVA in statia de transformare Pelicanu ,,Aducerea in functie a celui de-al treilea TR 400/100 kV 250MVA din statia Gura Ialomite Realizarea lucrărilor de întărire cu caracter general pentru respectarea criteriului cu N-1 elemente in functiune in RED 110 kV: - Reconductorare LEA 110 kV Gura Ialomitei - CEF Tandarei - Tandarei- 12 ,9 km (minim 850 A) - Reconductorare LEA 110 kV Dragalina - Slobozia Sud- 16,65 km (minim 850 A) - Reconductorare LEA 110 kV Lehliu - Tamadau- 19,14 km (minim 850 A) - Reconductorare LEA 110 kV Gura Ialomitei – Slobozia Sud - 39,07 km (minim 850 A) - Reconductorare LEA 110 kV Pietroiu -Stefan cel Mare – Jegalia - 20,38 km (minim 850 A) - LEA noua 110 kV Calarasi - Pelicanu- 7,78 km - LEA noua 110 kV Dragalina – Calarasi - 25,8 km - LEA noua 110 kV Calarasi – Mircea Voda - 9,88 km - LEA noua 110 kV Mircea Voda - Saint Gobain - 1,126 km - LEA noua 110 kV Saint Gobain – Pelicanu - 3,032 km Realizarea lucrărilor de întărire pentru respectarea criteriului cu N-1 elemente in functiune in RET: Lucrari de intarire care nu sunt incluse in Planul de dezvoltare al CNTEE Transelectrica SA: ,,- Amplificare transformator 220/110 kV 2x200MVA → 2x300MVA in statia de transformare Mostistea ,,- Amplificare transformator 400/110 kV 2x250MVA → 2x400MVA in statia de transformare Pelicanu Punerea sub tensiune in ipotezele analizate in studiul de solutie a CEF Tandarei 2 este conditionata de realizarea lucrarilor din planul de dezvoltare RET/RED, pentru respectarea criteriului cu N elemente in functiune si beneficiarul a optat prin adresa inregistrata la RED cu nr. 201871/06.02.2024 pentru prevederile ord. 81/2022 cu referire la limitarea operationala a puterii tinand cont de contingentele la care au rezultat suprasarcini in RED/RET. Instalatia de automatizare se va realiza prin intermediul unei aplicatii instalata in sistemul SCADA propriu al CEF Tandarei 2. In vedereasecurizarii unei temporizari totale care sa nu puna in pericol mentinerea sigurantei in functionare a SEN va fi avuta in vedere functionare/actionare a logicii de limitare automata a puterii generate prin monitorizare contingente cu deconectarea CEF Tandarei 2.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CEF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 La disparitia inputului si revenirea la schema normala de functionare (anclansare a intrerupatorului din statia OD/OT) se va anclansa intrerupatorul din statia de transformare a centralei daca parametrii retelei o permit conform Ord 208 si a pragurilor setate pentru functionarea centralei conform categoriei de producator din care face parte centrala electrica analizata. Se va implementa o temporizare (stabilita de OD/OT) a anclansarii intrerupatorului 20/110 kV din statia de transformare a CEF pentru evitarea conectarii centralei la functionarea RAR ului pe LEA RED/RET analizate. Elementul de comanda/control si comunicatie ce se va monta in statiile OD/OT PLC ul va fi echipat cu modul de comunicatie ce va permite telecontrolul acestor PLC uri si PLC-uri si camera comanda statia transformare centrala. Modulul de comunicatie acceptă următoarele standarde mobile wireless: – LTE – UMTS – GSM Pe langa modulul de comunicatie poate fi completat cu modul pentru semnale analogice/digitale modul pentru alimentare Power supply si modul baterii (Battery Board BB 1297 f. CPU 12x). Componenta sistemului automat de deconectare ce se va monta in instalatiile OD/OT: •,,PLC buc 1 •,,modul de comunicatie cu antena mobila buc 1 •,,protectie alimentare AC UPS buc 1 •,,UPS buc 1 •,,Dulap metalic 60x60 buc 1 •,,Siruri de cleme realizare conexiuni ans 1 •,,Conductoare ecranate ans 1 Automatica de deconectare se va realiza in camera de comanda (prin amenajarea acestora - costuri suportate de catre utilizator) in statiile in care se racordeaza elementele de retea monitorizate intr- o cutie/dulap metalic ce va contine toate elementele mentionate anterior. Preluare input transmitere comanda deconectare Pentru preluare pozitie intrerupator sau identificare suprasarcina linie electrica de interes pentru noua centrala sunt propuse urmatoarele variante: •,,Preluare pozitie intrerupator din sirurile de cleme existente in dulapul de protectie linie electrica /trafo/autotrafo monitorizata prin multiplicarea acestora si conectarea in PLC ce se monteaza in dulapul sistemului automat de deconectare. B. Contact auxiliar de suprasarcina ce poate fi setat in releul existent de protectie al liniei electrice/trafo/autotrafo monitorizate si preluat de sistemul automat de deconectare a centralei electrice analizate. Aceasta metoda permite multiplicarea acestui contact si monitorizarea declansarii liniei/trafo/autotrafo monitorizate pentru mai multe centrale electrice care vor implementa automatica de deconectare. C. Montare senzor de curent continuu pe circuitul de monitorizare pozitie intrerupator ce este in general</t>
  </si>
  <si>
    <t>A20 10000- SARINASUF TL</t>
  </si>
  <si>
    <t>Soluția 1 – Racordare intrare-iesire în LEA 20kV 100.00 (Agighiol) racordata in staţia 20kV Sarinasuf Lucrari pe tarif de racordare ,,demontare stalpi existenti de sustinere din beton precomprimat centrifugat tip SC 15007 ,,plantare doi stalpi de intindere-tractiune din beton precomprimat centrifugat, tip 12/G/31 si echiparea acestora cu console semiorizontale de intindere, lanturi simple cu izolatori compozit, separatoare tripolare de exterior 24 kV, 400 A cu cuțite de punere la pământ, montaj vertical pe stâlp, descărcătoare cu ZnO si dispozitive de deconectare, suporti unificati ,,realizare instalatie de legare la pamant pentru stalpii existenti, echipati cu aparataj; ,,refacere legaturi in LEA MT cu conductor Ol-Al 70/8 mm2 ,,realizare trecere din LEA 20 kV in LES prin montarea pe fiecare din cei doi stalpi existenti a unui set de terminale unipolare pentru exterior pentru cabluri MT cu câmp radial cu izolaţie extrudată şi a unui set de descărcătoare cu oxizi metalici si dispozitive de deconectare; ,,realizare doua LES 20kV cu cablu de medie tensiune tripolar, cu elice vizibila, cu izolație XLPE, cu conductori de sectiune 3x1x185 mmp, pe o lungime de traseu de aproximativ 2x50 m pana la locul de montaj al punctului de conexiuni aferent CEF Iazurile. ,,echiparea compartimentului de racordare al punctului de conexiuni cu: ,,2 celule de linie motorizate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Achizitia si montarea contorului revin in sarcina Operatorului de OD. Lucrari ce se realizeaza prin grija beneficiarului pentru solutia de racordare analizata - Anvelopa de beton compusa din doua incaperi cu acces separat fiecare, o incapere fiind pentru montarea echipamentelor 20 kV OD (compartiment racordare). Compartimentul de racordare va fi cu actionarea echipamentelor din interior si cu acces direct din exterior, va avea caracteristici minime echivalentecu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Iazurile in lungime de 4,5 km in varianta 1, respectiv 14 km in varianta 2 ,,Posturi trafo si tablouri jt aferente parcului eolian cu putere unitara trafo &lt;=2000kVA. ,,Asigurare accesului la PC 20kV proiectat pentru OD. Materialele și echipamentele care se utilizează la realizarea lucrărilor de racordare trebuie să fie noi, omologate sau certificate, după caz, dacă acest lucru este prevăzut în specificațiile tehnice unificate, în conformitate cu procedurile aplicabile în cadrul Retele Electrice Dobrogea. Celelalte materiale și echipamente, pentru care nu sunt elaborate specificații tehnice unificate, trebuie să fie noi, compatibile cu starea tehnică a instalației, să îndeplinească cerințele specifice de fiabilitate și siguranță.</t>
  </si>
  <si>
    <t>Lucrari de intarire comune (generale) determinate asigurarii conditiilor tehnice in vederea evacuarii puterii aprobate pentru CEF Iazurile: Racordarea CEF Iazurile in varianta 1 de racordare va fi conditionata de realizarea urmatoarelor lucrari, necesare pentru respectarea criteriului cu N elemente in functiune: Lucrari de intarire din Planul de dezvoltare al CNTEE Transelectrica SA perioada 2023-2031: PIF 2023: - LEA 400 kV d.c. Cernavodă - Stâlpu şi racord în staţia Gura Ialomiţei (linie nouă); PIF 2024: - Racordarea LEA 400 kV Stupina - Varna şi LEA 400 kV Rahman - Dobrudja în staţia 400 kV Medgidia Sud. Etapa I - Extinderea staţiei 400 kV Medgidia Sud; - Racordarea LEA 400 kV Stupina - Varna şi LEA 400 kV Rahman - Dobrudja în staţia 400 kV Medgidia Sud. Etapa II - LEA 400 kV d.c. Racorduri la staţia Medgidia Sud; - Mărirea capacităţii de transport a LEA 400kV Bucureşti Sud – Pelicanu; - LEA 400 kV d.c. (1 c.e.) Gutinaş – Smârdan; PIF 2025: - LEA 400 kV Brazi Vest – Teleajen – Stâlpu; - Mărirea capacităţii de transport LEA 220 kV Stejaru – Gheorgheni – Fântânele; PIF 2026: - TR3 400/110kV Medgidia Sud, 250MVA; Realizarea lucrărilor de întărire cu caracter general pentru respectarea criteriului cu N elemente in functiune in RED 110 kV in varianta 1 de racordare: ,,Reconductorarea LEA 110 kV CEE Valea Nucarilor (st.97) – Tulcea Vest 21 km cu conductor de sectiune similara si capacitate de minim 850A ,,Montare grup tratare nou compus din transformator formator de neutru si servicii auxiliare, bobina de compensare 300A conform specificatiilor OD, pe sectia 2 de bare ,,Montare releu protectie aferent bobinei de compensare si dispozitiv pentru analizarea neutrului (DAN) intr-un dulap de protectii nou, pe sectia 2 de bare ,,Echipare completa celula de rezerva bara 2 si mutare LEA 20kV 100.04 de pe bara 1 pe bara 2 Evaluarea lucrarilor de intarire Valoarea estimata a lucrarilor enuntate la pct.3.2 pe baza de indici conform art. 44 din Ordinul ANRE 11/2014 este de: T(I)=Sn x i Pentru soluția 1: Art. 41. —În situația în care punctul de racordare este la medie tensiune, intr-o linie electrica aeriana, tariful specific pentru calculul componentei TI a tarifului de racordare se noteaza i5 și se stabileste utilizand urmatoarea formula: i5 = iMTA + iST110/MT [lei/MVA]. I5 = iMTA+iST110/MT = 97.000+432.000= 529.000 lei /MVA Costul total al intaririlor pentru racordarea în soluția 1 pe indici este de : 529.000,00 lei /MVA*1,591 MVA = 841.639,00 lei fara TVA Valoarea componentei T(I) calculata pe baza de deviz general este: Solutia 1: Ti =11.355.842,11 lei (reconductorare LEA 110 kV) + 2.287.328,27 (grup tratare+celula pt LEA 20kV 100.04) = 13.643.170,38 lei fara TVA Valoarea suportata de Utilizator este minimul dintre costurile stabilite prin Ord 141/2014 și estimarea lucrarilor de intarire necesare racordarii și anume: Solutia 1 :Ti =min (841.639,00 lei; 13.643.170,38 lei) = 841.639,00 lei fara TVA. Solutia 2 :Ti =min (793.909,00 lei; 13.643.170,38 lei) = 793.909,00 lei fara TVA. Termenul posibil de realizare a lucrărilor de intarire in RED pentru pct. 3.2 este 535 zile lucratoare, de la momentul obtinerii obtinerii avizelor si autorizatiilor de construire. S-a calculat timpul necesar realizarii lucrarilor de intarire pentru racordarea CEF Iazurile astfel: 10luni / buc * 1buc * 22 zile lucratoare + 15zile / km * 21 km = 535 zile lucratoare. Nu sunt inclusi timpii de obtinere a avizelor si acordurilor proprietarilor.</t>
  </si>
  <si>
    <t>PT 49 FABRICA DE SACI</t>
  </si>
  <si>
    <t>Se va realiza un racord nou din TGD TR 2 PT 49 Usol 180 A care se inlocuieste cu Usol 250 A. In interior PT se ca monta o CS noua ce se va alimenta cu cablu de sectiune 3x150+95 mmp in lungime de 8 m in care se va muta cablul plecare la FDCP 6T. Din CS noua se va realiza bransament trifazat de sectiune 3x95+50N mmp in lungime de 25 m pana la un BMPT tip monobloc, echipat cu separator si intrerupator jt automat de 80 A si complex T 125/5 A. Cutia se va monta pe un soclu incastrat in fundatie de beton lanta PT. BMPT-ul si contorul electronic trifazat in montaj semidirect bidirectional se vor monta de catre SC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</si>
  <si>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A20 4509 SP1A SALIGNY- NAZARCEA CT</t>
  </si>
  <si>
    <t>Solutie unica: racord in sistem intrare-iesire in LEA 20 kV 4509 (alimentata din statia 110/20 kV Nazarcea) intre stalpii 6 si 6 bis Lucrari pe tarif de racordare: ,,Realizare racord intrare - iesire in LEA 20kV 4509 in deschiderea dintre stalpii 6 si 7. ,,Se va inlocui stalpul 6 cu stalp special din beton armat centrifugat (SC 15014). ,,Intre stalpii 6 si stalpul 7 (la 20m fata de stalpul 6) se va planta un stalp nou 6 bis din beton armat centrifugat (SC 15014). ,,Cei doi stalpi speciali 6 si 6 bis se vor echipa cu: consola de întindere MT, lanţuri duble de întindere cu izolatoare compozit, separator STEPNV 24kV in montaj vertical cu actionare de la sol, set descărcătoare cu ZnO 20 kV, set capete terminale 20 kV de exterior performante. La baza stâlpilor se va amenaja câte o priza artificiala de legare la pământ cu Rp&lt;1 ohmi. ,,pozare LES 20kV cu cablu tip XLPE 3x(1x185mm2) pe o distanţă de aproximativ 20m între celulele de linie LE din PC şi stalpul 6 sirespectiv 6 bis. ,,PC proiectat in anvelopa de beton amplasat langa LEA 20kV 4509 echipat cu: 2 celule de linie 20kV motorizate cu echipament de comutatie in SF6 echipate cu separator de sarcina si CLP care se vor integra in sistemul de telecontrol existent; ,,o celula de masura motorizata UT cu separator si grup de masura format din doua transformatoare de tensiune 20/0,1kV, clasa de precizie 0,2s, doua transformatoare de curent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Dobrogea cat si de catre beneficiar; ,,integrarea in telecontrol a celulelor de linie si masura din PC proiectat prin montarea de RGDAT-3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3 buc, Patch-cord duplex LC/PC – E2000 APC, 2m – 3 buc, Patch-cord ftp cat. 6e (lungime 1 m), Patch-cord ftp cat. 6e (lungime 10 m). ,,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pentru solutia analizata: ,,Montare anvelopa de beton aferenta punctului de conexiune prevazuta cu trei compartimente: unul de racordare, pentru instalatiile aferente operatorului de retea, unul de utilizare pentru instalatiile electrice ale utilizatorului si unul pentru transformatorul de putere 400kVA 20/0.4kV (echipamentele montate in compartimentul de racordare si integrarea in sistemul de telecontrol vor fi incluse in tariful de racordare). ,,LES 20 kV de Cu, 95 mmp, L≤ 20m între celula de măsură din compartimentul de racordare şi celula cu înterupător din compartimentul utilizatorului; ,,Dispozitivul general - celula sosire cu intrerupator automat si separator in compartimentul utilizatorului (DG) cu urmatoarele protectii: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in compartimentul utilizatorului, dupa intrerupatorul general (DG), spre producator. •,,Transformator de putere 400kVA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DOBROGEA, semnalele vor fi transmise printr-un cablu special ecranat, care va face parte impreuna cu traductoarele, din instalatia de utilizare. Lungimea cablului nu trebuie sa depaseasca 20m. •,,asigurare accesului la PC 20kV proiectat pentru RETELE ELECTRICE DOBROGEA. Materialele și echipamentele care se utilizează la realizarea lucrărilor de racordare trebuie să fie noi, omologate sau certificate, după caz, în conformitate cu procedurile aplicabile Retele Electrice Dobrogea. Celelalte materiale și echipamente, pentru care nu sunt elaborate specificații tehnice unificate, trebuie să fie noi, compatibile cu starea tehnică a instalației, să îndeplinească cerințele specifice de fiabilitate și siguranță.</t>
  </si>
  <si>
    <t>A20 1320 PECINEAGA- NEPTUN CT</t>
  </si>
  <si>
    <t>Alimentarea obiectivului va fi realizata prin inlocuirea celor doi stalpi aferenti L1320 20 kV intre PTA 439 si PTA UtilNavorep realizat conform ATR 04415221 (ultimii 2 inainte de stalpul cu separator orizontal ce alimenteaza PTA Utilnavorep) cu stalpi speciali prevazuti cu separatori verticali din care se va pleca cu cablu de sectiune 3x1x185 mmp in lungime de 2x100 m pana la punctul de conexiune ce va fi amplasat la limita de proprietate cu acces din domeniul public. Punctul de conexiuni va fi prevazut cu: Compartiment E-Distributie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bidirectional,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</si>
  <si>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A20 1220 COSTINESTI- EFORIE NORD CT</t>
  </si>
  <si>
    <t>Varianta 1 : Racordarea CEF 4,449 MW Agigea in linia 20 kV 1220 Costinesti Veche-statia 110/20/10 kV Eforie Nord. Lucrari pe tarif de racordare: - Demontare 3 stalpi din beton existenti si dezafectare LEA 20kV pe o lungime de 350m - Plantare doi stalpi de intindere-tractiune din beton precomprimat centrifugat, tip 14/G/31 - Echipare doi stalpi cu console semiorizontale de intindere, lanturi simple cu izolatori compozit, separatoare tripolare de exterior 24 kV, 400 A, cu cutite de punere la pamant, montaj vertical pe stalp, descarcatoare cu ZnO si dispozitive de deconectare, suporti unificati; - Refacere legaturi in LEA MT cu conductor Ol-Al 70/8 mm2; - Realizare instalatie de legare la pamant pentru stalpii proiectati, echipati cu aparataj; - Realizare trecere din LEA 20 kV in LES 20kV prin montarea pe fiecare din cei doi stalpi proiectati a unui set de terminale unipolare pentru exterior, pentru cabluti mt cu camp radial cu izolatie extrudata. - Realizare LES 20 kV cu cablu de mt tripolar, cu elice vizibila, izolatie XLPE, cu conductori de sectiune 3x1x185 mm2, pe o lungime de de aproximativ (250m+550m); ,,-Echiparea compartimentului de racordare al punctului de conexiuni cu: - 2 celule de linie 24 kV, tip LE, cu sistem trifazat de bare cu izolatie in aer, curent nominal 630 A, echipata cu separator de sarcina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celula de masura 24 kV tip UTM, sistem trifazat de bare cu izolatia in aer, curent nominal 630 A, echipata cu separator de sarcina 24 kV, cu 3 pozitii, mediul de stingere un SF6, curent nominal admisibil de scurta durata pentru bare si derivatii 16 kA, un separator de punere la pamant ST 2 in aval de grupul de masura, motorizare 24 V c.c., 2 reductori de curent 400/5 A, cls 0,2s si 2 reductori de tensiune 20/0,1 kV, cls. 0,2, indicatoare prezenta tensiune, rezistenta anticondens. Reductorii de curent si tensiune vor avea buletine de verificare metrologica. - Integrarea in telecontrol a punctului de conexiuni proiectat realizata cu: UP 2020 LITE (conform GSTR002) -1 buc, baterii acumulatori -2 buc, TSA-1 buc, router pentru comunicatii 4G - CISCO IR1101, Swichuri CISCO IE-4000-8S4G-E, dulap pentru echipamente de telecomunicatii FT-045_TLC-M - TIP B si accesoriile de conectica: Patch-cord ftp cat.6e (lungime 1 m); Patch-cord ftp cat.6e (lungime 10 m). Lucrari ce se realizeaza prin grija beneficiarului pentru solutiile 1: - Anvelopa de beton compusa din doua incaperi cu acces separat fiecare, o incapere fiind pentru montarea echipamentelor 20 kV OD (compartiment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95mmp, L&lt;20 m intre celula de masura din compartimentul de racordare si celula cu intrerupator din compartimentul utilizatorului. - Dispozitivul general -celula sosire cu intrerupator automat si separator in compartimentul utilizatorului (DG) cu urmatoarele protectii: Sistemul de protectie general (SPG) asociat dispozitivului general cuprinde: Protectie maximala de curent cel putin pe doua faze, cu trei trepte. Prima treapta se foloseste impotriva suprasarcinii, a doua pentru a perimite o functionare temporizata si a treia pentru a permite o interventie rapida. Protectie homopolara directionala cu doua trepte(o treapta pentru punerile la pamant simple si a doua treapta pentru duble puneri la pamant) . Pentru racordarea producatorului in plus fata de DG (dispozitiv general) se va prevedea un dispozitiv, denumit dispozitiv de interfata(D|) in scopul de a garanta separarea instalatiei de producere de reteaua de distributie in caz de intrerupere de la retea. Sistemul de protectie SP| asociat D|contine relee de frecventa, de tensiune si eventual de tensiune homopolara.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in compartimentul utilizatorului, dupa intrerupatorul general (DG), spre producator.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Agigea in lungime de 1 ,25 km in varianta 1, respectiv 6 km in varianta 2 -Posturi trafo si tablouri jt aferente parcului eolian cu putere unitara trafo &lt;=2000kVA. -Asigurare accesului la PC 20kV proiectat pentru OD.</t>
  </si>
  <si>
    <t>Realizarea lucrărilor de întărire cu caracter gene criteriului cu N elemente in functiune in RED 110 kV: - LES nou 110 kV Medgidia Nord Medgidia Sud 8 km 1600 mmp, circuitul 1; - LES nou 110 kV Medgidia Nord Medgidia Sud 8 km 1600 mmp, circuitul 2; Realizarea lucrărilor de întărire cu caracter general pentru respectarea criteriului cu N elemente in functiune in RET: Lucrari din Planul de dezvoltare RET 2023-2031: PIF 2024: - Racordarea LEA 400 kV Stupina - Varna și LEA 400 kV Rahman - Dobrudja în staţia 400 kV Medgidia Sud. Etapa II - LEA 400 kV d.c. Racorduri la staţia Medgidia Sud; - Marirea capacitatii de transport a LEA Bucuresti Sud-Pelicanu(8km); - LEA 400 kV d.c. (1 c.e.) Gutinaş – Smârdan; PIF 2025: - Mărirea capacităţii de transport LEA 220 kV Stejaru – Gheorgheni – Fântânele; - LEA 400 kV Brazi Vest – Teleajen – Stâlpu; PIF 2026 - Instalare trafo 3 nou 400/110kV Medgidia Sud 2026 Realizarea lucrărilor de întărire cu caracter general pentru respectarea criteriului cu N-1 elemente in functiune in RED 110 kV: - Reconductorare LEA 110 kV Palas-Eforie (16,686km) cu conductor de sectiune similara si capacitate de minim 850A - Reconductorare LEA 110 kV Basarabi - Medgidia Sud c1 (13,363km) cu conductor de sectiune similara si capacitate de minim 850A - Reconductorare LEA 110 kV Basarabi - Medgidia Sud c2 (13,382km) cu conductor de sectiune similara si capacitate de minim 850A - Reconductorare LEA 110 kV Tataru-Pelinu - Neptun (22,48km) cu conductor de sectiune similara si capacitate de minim 850A - Reconductorare LEA 110 kV Tataru- Basarabi (33,100km) cu conductor de sectiune similara si capacitate de minim 850A - Reconductorare LEA 110kV Neptun-Costinesti (11,961km) cu conductor de sectiune similara si capacitate de minim 850A - Reconductorare LEA 110kV Eforie-Costinesti (17,853km) cu conductor de sectiune similara si capacitate de minim 850A. Realizarea lucrărilor de întărire pentru respectarea criteriului cu N-1 elemente in functiune in RET: Lucrari din Planul de dezvoltare RET 2023-2031: PIF 2028: - Marirea capacitatii de transport LEA 220 kV Gutinas-Dumbrava - Marirea capacitatii de transport LEA 220kV Dumbrava-Stejaru; - Marirea capacitatii de transport LEA 220kV Fantanele – Ungheni; - Marirea capacitatii de transport LEA LEA 400 kV Bucuresti Sud – Gura Ialomitei; - Echipare circuit 2 al LEA noi 400 kV Smardan – Gutinas; PIF 2031: - LEA 400 kV Stâlpu – Brașov, inclusiv interconectarea la SEN Realizarea lucrărilor de întărire cu caracter general pentru respectarea criteriului cu N-1 elemente in functiune in RET 110 kV, care nu sunt cuprinse in planul de dezvoltare RET: - statia noua 400/110 kV Sitorman cu racord in LEA 400 kV Constanta Nord -Tariverde si echiparea cu un transformator 400/110 kV 250MVA, cu acesteia incadrata intrareiesire in LEA 400 kV Tariverde-Constanta Nord, si utilizarea statiei existente Sitorman pentru partea de 110 kV. Pentruaceasta statie de 400/110 kV in cadrul evaluarii lucrarilor necesare va fi inclusa si reconfigurarea statiei Sitorman pentru crearea spatiului necesar racordarii noilor celule de transformator 400/110 kV. Instalatiile de 400 kV ale noii statii vor fi instalate pe un teren in proximitatea statiei existente. Lungimile celor 2 noi tronsoane de retea de Transport sunt: LEA 400 kV Tariverde-Sitorman 22 km ; LEA 400 kV Constanta Nord-Sitorman 27 km. Evaluarea lucrarilor de intarire Valoarea estimata a lucrarilor enuntate la pct.3.2 pe baza de indici conform art. 44 din Ordinul ANRE 11/2014 este de: T(I)=Sn x i Art. 41 — În situația în care punctul de racordare este la medie tensiune, într-o linie electrică aeriană, tariful specific pentru calculul componentei TI a tarifului de racordare se notează i5 și se stabilește utilizând următoarea formulă: i5 = iMTA + iST110/MT= 529.000 [lei/MVA] IMTA= 97.000 [lei/MVA]; iST 110/MT=432.000 [lei/MVA] Costul total al intaririlor pentru racordarea in solutia 1 este de: 529.000,00 lei/MVA * 4,899MVA = 2.591.571,00lei Varianta 1 a) Valoarea Ti calculata pe baza de deviz general aferenta OD/OTS cu lucrari de intarire la N si N-1: (Ti)SS = 220.020.863,35 lei fara TVA din care: La N elemente: (Ti)SS = 50.637.208 lei fara TVA din care: Ti OD = 50.637.208 lei fara TVA La N-1 elemente: (Ti)SS = 169.383.655,35lei fara TVA din care: Ti OD = 96.396.994,85 lei fara TVA Ti OTS = 72.986.660,50 lei fara TVA Valoarea suportata de Beneficiar este minimul dintre costurile stabilite prin Ord 141/2014 si estimarea lucrarilor de intarire necesare racordarii si anume: Varianta 1 Ti =min (220.020.863,35 lei; 2.591.571,00lei) = 2.591.571 ,00lei fara TVA. Termenul posibil de realizare a lucrărilor de intarire in RED este 5048 zile lucratoare la N si N-1 elemente (fara limitare operationala), de la momentul obtinerii obtinerii avizelor si autorizatiilor de construire. S-a calculat timpul necesar realizarii lucrarilor de intarire pentru racordarea centralei CEF Siminoc astfel: La N: 2 x14 luni x 22 zile lucratoare + 16 km x 60 zile lucratoare = 1.576 zile lucratoare (pentru liniile noi) La N-1: 7 x 10 lunix 22 zile lucratoare + 128,8 km x 15 zile lucratoare = 3472 zile lucratoare (pentru reconductorare) Nu sunt inclusi timpii de obtinere a avizelor si acordurilor proprietarilor.</t>
  </si>
  <si>
    <t>PTA 1388 PANTELIMONU DE SUS</t>
  </si>
  <si>
    <t>Din Firida 2 noua realizata pe lucrare de intarire se pleaca cu cablu de 3x240+150N mmp in lungime de 20 m pozat in canal A zona pavata, pana la un BMPTS1 prevazut cu reductori de curent unificati Ntc=125/5A si intrerupator tetrapolar In= 350 A, montat pe soclu pe domeniul public la limita de propietate. In BMPTS1 se va monta contor electronic trifazat in montaj semidirect bidirectional. BMPT-ul si contorul electronic trifazat in montaj semidirect se vor monta de catre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</si>
  <si>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PTA 2837 CEC FUNDENI</t>
  </si>
  <si>
    <t>-Alimentarea cu energie electrica se face din LEA JT aferenta PTA2837 prin bransament trifazat montat aerian cu suport pe cladire instalatie existenta. BMPT 32A existent. Masurarea energiei electrice se va face cu reprogramare contor electronic trifazat in montaj direct(smart meter) CERT 1,3X230v,0 ,25-5(80)A EXISTENT. -Lucrari conexe: -Prin grija beneficiarului cu o unitate atestata de ANRE se va monta priza de impamantare cu R&lt;4ohmi si se va poza cablu jt cu conductoare izolate de la BMPT la tabloul instalatiei electrice de utilizare.Instalatia de dupa BMPT(inclusiv priza de impamantare) va ramane in gestiunea clientului,iar pentru protectia persoanelor si a aparatelor electrice din locatie este necesara montarea in tabloul instalatiei electrice de utilizare,pe cheltuiala utilizatorului,a unui disjunctor diferential de 300mA(pentru protectie la atingerea directa accidentala a unui conductor/parte instalatie sub tensiune) si a unui DPST(pentru protectia la supratensiuni). -Lucrari care se vor executa de catre Retele Electrice Dobrogea SA: - Se va realiza bransament trifazat cu cablu montat subteran in profil A in lungime de 18ml (Quadripolar 3x25+16Cu GSCC014/008-18ml din care 10ml pozat pe stalp si 6ml pozat subteran) alimentat din SE4 al LEA 0 ,4kV existenta pe strada Trandafirilor, pana la un BMPT tip monobloc, echipat cu separator si intrerupator JT automat de 63A. Cutia se va monta pe un soclu incastrat in fundatie de beton la limita de proprietate. In BMPT se va monta contor electronic trifazat existent de catre Retele Electrice Dobrogea SA.</t>
  </si>
  <si>
    <t>A20 IRIGATII 2-TAMADAU CL</t>
  </si>
  <si>
    <t>Soluţia 2 – Racordarea intrare – iesire intre stalpul nr. 5 si stalpul nr. 6 in LEA 20kV Irigatii 2, alimentata din statia 110/20 kV Tamadau bara B Lucrari pe tarif de racordare: Lucrari in LEA 20kV Irigatii 2 ,,Inlocuire stâlpi nr. 5 şi 6 din LEA 20 kV Irigatii 2 cu 2 stâlpi de întindere tip 12/G/31,echipaţi cu echipati cu consolă semiorizontala de intindere, lanturi duble cu izolatori compozit, separator tripolar de exterior 24 kV, 400 A cu cuțite de punere la pământ, montaj vertical pe stâlp, un set de descărcătoare cu ZnO si dispozitive de deconectare, suport unificat (pentru descărcătoare si terminale unipolare de medie tensiune), prize de pamant; ,,demontare conductor intre stalpii proiectati; LES 20kV ,,realizare LES 20 kV cu cablu de medie tensiune tripolar, cu elice vizibila, izolație XLPE, cu conductor de sectiune 3x1x185 mm2, pe o lungime de aproximativ 2x25m pozat intre stalpii proiectati si PC 20kV - doua celule de linie 24 kV, tip LE, cu sistem trifazat de bare cu izolatie in aer, curent nominal de serviciu continuu 630 A, echipate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,,- 1 celulă de măsură 24 kV, tip UTM, sistem trifazat de bare cu izolatia in aer, curent nominal de serviciu continuu 630 A, echipata cu separator de sarcina 24 kV, cu 3 pozitii, mediul de stingere un SF6, curent nominal admisibil de scurta durata pentru bare si derivatii 16 kA, un separator de punere la pamant ST 2 in aval de grupul de masura, motorizare 24 V c.c., 2 reductori de curent 400/5A cls 0,2S si 2 reductori de tensiune 20/0,4 kV, cls. 0,2, indicatoare prezenta tensiune, rezistenta anticondens. Reductorii de curent si tensiune vor avea buletine de verificare metrologica. ,, ,,Lucrari prin grija utilizatorului pentru solutia 2 : ,, PC 20kV proiectat Montare Punct de Conexiuni cu doua compartimente pentru Operatorul de Retea şi pentru Utilizator, cu acces separat din domeniul public. PC se va pozitiona pe un amplasament pus la dispozitie de utilizator; (constructia PC este in sarcina utilizatorului si va ramane in proprietatea acestuia); Echiparea compartimentului de racordare al punctului de conexiuni 20kV proiectat cu: ,,integrarea in telecontrol a punctului de conexiuni proiectat realizata cu: UP 2020 LITE (conform GSTR002) -1 buc, RGdat 2 buc, baterii acumulatori -2 buc, TSA-1 buc, router pentru comunicatii 4G - CISCO IR1101, Swich-uri CISCO IE-4000-8S4G-E, dulap pentru echipamente de telecomunicatii FT- 45_TLC-M - TIP B si accesoriile de conectica: Patch-cord ftp cat. 6e (lungime 1 m); Patch-cord ftp cat. 6e (lungime 10 m) - montare punct de conexiune prevazut cu doua compartimente: unul de racordare, pentru instalatiile aferente operatorului de distributie (OD)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Retele Electrice Dobrogea SA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tabloul JT montat in compartimentul utilizatorului.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in lungime de 2,5 km in solutia 1 si 3,5 km in solutia 2 ,,-Posturi trafo si tablouri jt aferente parcului fotovoltaic trafo &lt;=2000kVA ,,-Asigurare accesului la PC 20kV proiectat pentru OD. Se vor obține de la deținătorii de teren, acordurile, în original, autentificate de un notar public, pentru ocuparea sau traversarea terenului, precum și pentru exercitarea de către Retele Electrice Dobrogea a dreptului de uz, superficie și servitute asupra terenurilor afectate de instalația de racordare. În conformitate cu prevederile Legii energiei si gazelor naturale nr. 123/2016, cu modificarile si completarile ulterioare, utilizatorul se va angaja juridic, prin încheierea unui contract de superficie și înscrierea în cartea funciară, că nu va emite pretenții financiare legate de existența unor instalații realizate în beneficiul lui și amplasate pe proprietatea sa, dar care aparțin Retele Electrice Dobrogea SA Materialele și echipamentele care se utilizează la realizarea lucrărilor de racordare trebuie să fie noi, omologate sau certificate, după caz, dacă acest lucru este prevăzut în specificațiile tehnice unificate, în conformitate cu procedurile aplicabile la Retele Electrice Dobrogea. Celelalte materiale și echipamente, pentru care nu sunt elaborate specificații tehnice unificate, trebuie să fie noi, compatibile cu starea tehnică a instalației, să îndeplinească cerințele specifice de fiabilitate și siguranță.</t>
  </si>
  <si>
    <t>ealizarea lucrărilor de întărire cu caracter gene criteriului cu N elemente in functiune in RED 110 kV: - LES nou 110 kV Mostistea – Pelicanu 50km - reconductorarea LEA 110 kV Fundulea - Tamadau – 8,26 km ; conductor 185 mmp cu capacitate marita de transport I=850A; - reconductorarea LEA 110 kV Solex – Fundulea – 23,58 km (REM) ; conductor 185 mmp cu capacitate marita de transport I=850A; -TFN-SA, BS 30-200A si DAN pe sectia A si B a statiei 110/20 kV Tamadau. Realizarea lucrărilor de întărire cu caracter general pentru respectarea criteriului cu N-1 elemente in functiune in RED 110 kV: ,,-reconductorarea LEA 110 kV Dragalina – Călărași- L=25,8 km; conductor 185 mmp cu capacitate marita de transport I=850A; ,,-reconductorarea LEA 110 kV Călărași – Pelicanu; L=7,776 km; conductor 185 mmp cu capacitate marita de transport I=850A; ,,-reconductorarea LEA 110 kV Călărași – Pietroiu; L=29,595 km; conductor 185 mmp cu capacitate marita de transport I=850A; ,,-reconductorarea LEA 110 kV Mircea Vodă – Saint Gobain; L=1,126 km; conductor 185 mmp cu capacitate marita de transport I=850A; ,,-reconductorarea LEA 110 kV Saint Gobain - Pelicanu; L=3,032 km; conductor 185 mmp cu capacitate marita de transport I=850A; Evaluarea lucrarilor de intarire Conform ordinului ANRE 87/2014 pentru modificarea şi completarea Metodologiei de stabilire a tarifelor de racordare a utilizatorilor la reţelele electrice de interes public, aprobate prin Ordinul preşedintelui Autorităţii Naţionale de Reglementare în Domeniul Energiei nr. 11/2014: - la articolul 10, alineatul (1) se modifică şi vor avea următorul cuprins: Art. 10 – (1) Componenta Ti a tarifului de racordare este egală cu valoarea minimă dintre: ,,valoarea (Ti)SS a lucrărilor de întărire necesare pentru crearea condiţiilor tehnice în vederea evacuării în reţea a puterii aprobate pentru locul de producere/locul de consum şi de producere în cauză, stabilită pe bază de deviz general astfel: Solutia 2 -valoarea estimata pe baza de deviz general pentru lucrarile de intarire enuntate la pct. 3.2 este de: (Ti )SS=245.165.713,32 lei fara TVA din care: Retele Electrice Dobrogea: 232.679.426,90 lei fara TVA N: 205.610.890,16 lei fara TVA N-1: 25.543.010,62 lei fara TVA Retele Electrice Muntenia: 12.486.286,42 lei fara TVA N :12.486.286,42 lei fara TVA N-1:0 lei Valoarea estimata a lucrarilor de intarire enuntate la pct.3.2 pe baza de indici conform art. 44 din Ordinul ANRE 11/2014 este de : Solutia 2 (Ti) calcul = S evac* i5 unde: i5 = iMTA +iST110/MT [lei/MVA] i5=97.000 [lei/MVA] +432.000 [lei/MVA] = 529.000 [lei/MVA] Sevac=3,940MVA - puterea aprobata pentru evacuare in retea la locul de producere [MVA] (Ti)calcul = Sevac * i5= 3,940MVA *529 000 lei/MVA = 2.084.260 lei fara TVA Componenta Ti suportata de Beneficiar este minimul dintre costurile stabilite prin Ord 141/2014 si estimarea lucrarilor de intarire necesare racordarii si anume:Solutia 2: Ti =min (245.165.713,32 lei; 2.084.260 lei ) = 2.084.260 lei fara TVA Durata de realizare a lucrarilor de intarire de 6335 zile lucratoare in care nu sunt inclusi timpii de obtinere a avizelor si acordurilor proprietarilor. Lucrarile de amplificare grup tratare neutru in statia 110_20kV Tamadau se vor realiza simultan cu lucrarile de reconductorare linii.</t>
  </si>
  <si>
    <t>A20 10703- OSTROV TL</t>
  </si>
  <si>
    <t>Alimentarea cu energie electrica se va realiza prin proiectarea si executarea unui post de transformare in anvelopa beton unificata (PTAB) 250 kVA, racordat din L 20 kV 10703. SSO 5750 existent pe stalpul nr.2 se va muta pe stalpul nr.1, inainte de PTA nr.138. Se va demonta SP 5751 existent pe stalpul nr.1. Pe domeniu public, la 5 m lateral de stalpul nr.1 existent, se va planta un stalp nou unificat tip 12 G, pe care se va instala un separator in montaj orizontal cu CLP (separator de post), pentru PTA nr.138. Pe stalpul existent nr.1.1 se va instala un separator in montaj vertical cu CLP. Din separatorul vertical se va pleca in LES 20kV nou, cu cablu ARE4H5EX ?3x1x185 mmp GSC001, cu izolatie din XLPE, pozat in canalizatie pe pat de nisip, functie de traseu, in lungime de 70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nr.49/2007. PTAB va fi integrat in sistemul de telecontrol si va fi prevazut cu instalatie de iluminat, ventilatie, antiefractie, si de legare la pamant. In jurul PTAB se va realiza trotuar de beton. PTAB-ul se va echipa cu o celula de linie-conform DY 803 ed.03, un loc celula linie liber, o celula de transformator-conform DY 803 ed.03, trafo 20/0,4 kV 250 kVA, din bornele caruia se pleaca cu racord, pana la un intrerupator unificat de 350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trifazat, in montaj semidirect cu dublu sens. BMPT-ul si contorul vor fi montate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</si>
  <si>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CEE BALACEANA 50MW + INSTALATIE DE STOCARE 50,4MW</t>
  </si>
  <si>
    <t>CEE IS CIPRIAN PORUMBESCU 66MW + INSTALATIE DE STOCARE 40MW</t>
  </si>
  <si>
    <t>CEE IS TODIRESTI 115MW + INSTALATIE DE STOCARE 90,5MW</t>
  </si>
  <si>
    <t>(*) 
 Intariri necesare la regimul N-1 elemente de retea:
Lucrari necesare in instalatiile OTS:
Reconductorare LEA 220 kV de Gutinas-Banca;
lnlocuire Trafo 1 400/11O kV-300 MVA Suceava
lnlocuire AT1 400/220 kV-440 MVA Gutinas;
lnlocuire AT2 400/220 kV-440 MVA Gutinas;
lnlocuire AT1 220/110 kV-250 MVA Munteni
Lucrari necesare in instalatiile DELGAZ GRID SA:  reconductorarea a 319,557 km de LEA110 kV:
LEA 110kV Dumbrava - Roman L. = 48,500 km
LEA 110kV Delphi - FAI = 2,000 km
LEA 110kV Delphi - Razboieni = 19,500 km
LEA 110kV Halaucesti - Pascani = 28,500 km
LEA 110kV Halaucesti - Roman N. = 32,356 km
LEA 110kV Şişcani - der. CHE Racaciuni = 24,734 km
LEA 110kV Roman N. - Razboieni = 50,445 km
LEA 110kV Vutcani - Munteni = 25,200km
LEA 110 kV Barlad - Glavanesti = 20,800 km
LEA 110kV Vetrisoaia - Falciu = 17,884 km
LEA 110kV Siscani - Glavanesti = 22,968 km
LEA 110kV Bacau S. - der. CHE Racaciuni rec. = 26,670 km</t>
  </si>
  <si>
    <t>CEE+IS BALACEANA</t>
  </si>
  <si>
    <t>racordare intrare-iesire in LEA 110 kV Suceava – Gura Humorului</t>
  </si>
  <si>
    <t xml:space="preserve">(*)
# Intariri necesare la regimul N-1 elemente de retea:
Lucrari necesare in instalatiile OTS:
•LEA 400 kV Gutinaș-Bacău Sud
•LEA 400 kV Bacău Sud-Roman Nord
•LEA 220 kV FAI-Suceava
•T2 400/110 kV Suceava (trafo nou*)
•T1 400/110 kV Suceava
•AT5 400/220 kV Gutinaș
•AT6 400/220 kV Gutinaș
•AT7 400/220 kV Gutinaș (trafo nou)*
•T 400/110 kV Bacău Sud
•LEA 220 kV Gutinaș-Dumbrava
•AT3 220/110 kV Gutinaș
•AT4 220/110 kV Gutinaș
•LEA 220 kV Gutinaș-Banca circ. 1
•LEA 220 kV Gutinaș-Banca circ. 2
•LEA 220 kV Munteni-Banca
•AT 220/110 kV Suceava
Lucrari necesare in instalatiile HIDROELECTRICA SA:
•AT1 220/110 kV Stejaru
•AT2 220/110 kV Stejaru (trafo nou)*
Lucrari necesare in instalatiile OD DELGAZ GRID SA:  
•LEA 110 kV Barnar-Tarnița
•LEA 110 kV Frasin-Tarnița
•LEA 110 kV Frasin-Gura Humorului
•LEA 110 kV Fălticeni-Timișești
•LEA 110 kV Târgu Neamț-Suceava
•LEA 110 kV Târgu Neamț-Stejaru
•LEA 110 kV Timișești-Stejaru
•LEA 110 kV Siret-Egger
•LEA 110 kV Fălticeni-Dolhasca
•LEA 110 kV Dolhasca-Hudum
•LEA 110 kV Suceava-Rădăuți
•LEA 110 kV Suceava-Gura Humorului
</t>
  </si>
  <si>
    <t xml:space="preserve"># Intariri necesare la regimul N elemente de retea:
Lucrari necesare in instalatiile RET 
-In statia 400/110/20 kV Suceava este necesara montarea celui de-al doilea transformator 400/121/20 kV – 250/250/80 MVA;
-In statia 220/110 kV Stejaru este ncesara montarea celui de-al doilea AT 220/110 kV – 200 MVA
-In statia 400/220 kV Gutinas este ncesara montarea celui de-al treilea AT 400/220 kV –400 MVA
-Reconductorarea axului LEA 220 kV Stejaru-Gheorgheni-Fântânele cuprinsa in Planul de Dezvoltare a RET cu PIF 2025
Puterea maximă ce poate fi evacuată fără realizarea lucrărilor de întărire este 0 (zero) MW.
</t>
  </si>
  <si>
    <t># Intariri necesare la regimul N elemente de retea:
Lucrari necesare in instalatiile RET 
-In statia 400/110/20 kV Suceava este necesara montarea celui de-al doilea transformator 400/121/20 kV – 250/250/80 MVA;
-In statia 220/110 kV Stejaru este ncesara montarea celui de-al doilea AT 220/110 kV – 200 MVA
-In statia 400/220 kV Gutinas este ncesara montarea celui de-al treilea AT 400/220 kV –400 MVA
-Reconductorarea axului LEA 220 kV Stejaru-Gheorgheni-Fântânele cuprinsa in Planul de Dezvoltare a RET cu PIF 2025
# Intariri necesare la regimul N-1 elemente de retea:
Lucrari necesare in instalatiile OTS:
•LEA 400 kV Gutinaș-Bacău Sud
•LEA 400 kV Bacău Sud-Roman Nord
•LEA 220 kV FAI-Suceava
•T2 400/110 kV Suceava (trafo nou*)
•T1 400/110 kV Suceava
•AT5 400/220 kV Gutinaș
•AT6 400/220 kV Gutinaș
•AT7 400/220 kV Gutinaș (trafo nou)*
•T 400/110 kV Bacău Sud
•LEA 220 kV Gutinaș-Dumbrava
•AT3 220/110 kV Gutinaș
•AT4 220/110 kV Gutinaș
•LEA 220 kV Gutinaș-Banca circ. 1
•LEA 220 kV Gutinaș-Banca circ. 2
•LEA 220 kV Munteni-Banca
•AT 220/110 kV Suceava
Lucrari necesare in instalatiile HIDROELECTRICA SA:
•AT1 220/110 kV Stejaru
•AT2 220/110 kV Stejaru (trafo nou)*</t>
  </si>
  <si>
    <t>CEE+IS C.PORUMBESCU</t>
  </si>
  <si>
    <t xml:space="preserve">(*)
# Intariri necesare la regimul N-1 elemente de retea:
Lucrari necesare in instalatiile OTS:
•LEA 400 kV Gutinaș-Bacău Sud
•LEA 400 kV Bacău Sud-Roman Nord
•LEA 220 kV FAI-Suceava
•T2 400/110 kV Suceava (trafo nou*)
•T1 400/110 kV Suceava
•AT5 400/220 kV Gutinaș
•AT6 400/220 kV Gutinaș
•AT7 400/220 kV Gutinaș (trafo nou)*
•T 400/110 kV Bacău Sud
•LEA 220 kV Gutinaș-Dumbrava
•AT3 220/110 kV Gutinaș
•AT4 220/110 kV Gutinaș
•LEA 220 kV Gutinaș-Banca circ. 1
•LEA 220 kV Gutinaș-Banca circ. 2
•LEA 220 kV Munteni-Banca
•AT 220/110 kV Suceava
Lucrari necesare in instalatiile HIDROELECTRICA SA:
•AT1 220/110 kV Stejaru
•AT2 220/110 kV Stejaru (trafo nou)*
Lucrari necesare in instalatiile OD DELGAZ GRID SA:  
•LEA 110 kV Barnar-Tarnița
•LEA 110 kV Frasin-Tarnița
•LEA 110 kV Frasin-Gura Humorului
•LEA 110 kV Fălticeni-Timișești
•LEA 110 kV Târgu Neamț-Suceava
•LEA 110 kV Târgu Neamț-Stejaru
•LEA 110 kV Timișești-Stejaru
•LEA 110 kV Siret-Egger
•LEA 110 kV Fălticeni-Dolhasca
•LEA 110 kV Dolhasca-Hudum
•LEA 110 kV Suceava-Rădăuți
•LEA 110 kV Suceava-Gura Humorului
</t>
  </si>
  <si>
    <t>CEE+IS TODIRESTI</t>
  </si>
  <si>
    <t>racordare in sistem intrare-iesire in LEA 110KV Suceva - Radauti</t>
  </si>
  <si>
    <t xml:space="preserve">(*)
# Intariri necesare la regimul N-1 elemente de retea:
Lucrari necesare in instalatiile OTS:
•LEA 400 kV Gutinaș-Bacău Sud
•LEA 400 kV Bacău Sud-Roman Nord
•LEA 220 kV FAI-Suceava
•T2 400/110 kV Suceava (trafo nou*)
•T1 400/110 kV Suceava
•AT5 400/220 kV Gutinaș
•AT6 400/220 kV Gutinaș
•AT7 400/220 kV Gutinaș (trafo nou)*
•T 400/110 kV Bacău Sud
•LEA 220 kV Gutinaș-Dumbrava
•AT3 220/110 kV Gutinaș
•AT4 220/110 kV Gutinaș
•LEA 220 kV Gutinaș-Banca circ. 1
•LEA 220 kV Gutinaș-Banca circ. 2
•LEA 220 kV Munteni-Banca
•AT 220/110 kV Suceava
Lucrari necesare in instalatiile HIDROELECTRICA SA:
•AT1 220/110 kV Stejaru
•AT2 220/110 kV Stejaru (trafo nou)*
Lucrari necesare in instalatiile OD DELGAZ GRID SA:
 •LEA 110 kV Rădăuți-Solca
•LEA 110 kV Solca-Frasin
•LEA 110 kV Bârnar-Tarnița
•LEA 110 kV Frasin-Tarnița
•LEA 110 kV Frasin-Gura Humorului
•LEA 110 kV Fălticeni-Timișești
•LEA 110 kV Târgu Neamț-Suceava
•LEA 110 kV Târgu Neamț-Stejaru
•LEA 110 kV Timișești-Stejaru
•LEA 110 kV Verești-Botoșani
•LEA 110 kV Suceava-Verești
•LEA 110 kV Botoșani-Hudum
•LEA 110 kV Dolhasca-Hudum
•LEA 110 kV Fălticeni-Dolhasca
•LEA 110 kV Hudum-Abator
•LEA 110 kV Săveni-Abator
•LEA 110 kV Hudum-Trusesti
•LEA 110 kV Trusesti-Stânca
•LEA 110 kV Ripiceni-Mitoc
</t>
  </si>
  <si>
    <t xml:space="preserve"># Intariri necesare la regimul N elemente de retea:
Lucrari necesare in instalatiile RED
− LEA 110 kV Suceava-CEF+IS Scheia-CEE+IS Todirești
Lucrari necesare in instalatiile RET
•Etapa 1: 
−In statia 400/110/20 kV Suceava este necesara montarea celui de-al doilea transformator 400/121/20 kV – 250/250/80 MVA;
−In statia 220/110 kV Stejaru este necesara montarea celui de-al doilea AT 220/110 kV – 200 MVA
−In statia 400/220 kV Gutinas este ncesara montarea celui de-al treilea AT 400/220 kV –400 MVA
−Reconductoare LEA 220 kV Stejaru – Gheorgheni – Fantanele cuprinsa in Planul de Dezvoltare a RET cu PIF 2025,
•Etapa 2 (suplimentar fata de etapa 1):
−LEA 400 kV Suceava – Balti considerand un consum de 200MW spre Balti, cuprinsa in Planul de Dezvoltare a RET cu PIF 2028, 
−LEA 400 kV Suceava – Gadalin cuprinsa in Planul de Dezvoltare a RET cu PIF 2030, 
Puterea maximă ce poate fi evacuată fără realizarea lucrărilor de întărire este 0 (zero) MW.
</t>
  </si>
  <si>
    <t xml:space="preserve"># Intariri necesare la regimul N elemente de retea:
Lucrari necesare in instalatiile RET
•Etapa 1: 
−In statia 400/110/20 kV Suceava este necesara montarea celui de-al doilea transformator 400/121/20 kV – 250/250/80 MVA;
−In statia 220/110 kV Stejaru este necesara montarea celui de-al doilea AT 220/110 kV – 200 MVA
−In statia 400/220 kV Gutinas este ncesara montarea celui de-al treilea AT 400/220 kV –400 MVA
−Reconductoare LEA 220 kV Stejaru – Gheorgheni – Fantanele cuprinsa in Planul de Dezvoltare a RET cu PIF 2025,
•Etapa 2 (suplimentar fata de etapa 1):
−LEA 400 kV Suceava – Balti considerand un consum de 200MW spre Balti, cuprinsa in Planul de Dezvoltare a RET cu PIF 2028, 
−LEA 400 kV Suceava – Gadalin cuprinsa in Planul de Dezvoltare a RET cu PIF 2030, 
# Intariri necesare la regimul N-1 elemente de retea:
Lucrari necesare in instalatiile OTS:
•LEA 400 kV Gutinaș-Bacău Sud
•LEA 400 kV Bacău Sud-Roman Nord
•LEA 220 kV FAI-Suceava
•T2 400/110 kV Suceava (trafo nou*)
•T1 400/110 kV Suceava
•AT5 400/220 kV Gutinaș
•AT6 400/220 kV Gutinaș
•AT7 400/220 kV Gutinaș (trafo nou)*
•T 400/110 kV Bacău Sud
•LEA 220 kV Gutinaș-Dumbrava
•AT3 220/110 kV Gutinaș
•AT4 220/110 kV Gutinaș
•LEA 220 kV Gutinaș-Banca circ. 1
•LEA 220 kV Gutinaș-Banca circ. 2
•LEA 220 kV Munteni-Banca
•AT 220/110 kV Suceava
Lucrari necesare in instalatiile HIDROELECTRICA SA:
•AT1 220/110 kV Stejaru
•AT2 220/110 kV Stejaru (trafo nou)*
</t>
  </si>
  <si>
    <t>SC DA&amp;CO EXPRESS SRL</t>
  </si>
  <si>
    <t>CEF VALEA BUDULUI SC DA&amp;CO EXPRESS SRL</t>
  </si>
  <si>
    <t>COMUNA DAMUC</t>
  </si>
  <si>
    <t>CEF HUISUREZ COMUNA DAMUC</t>
  </si>
  <si>
    <t>SC ELECTRIC POWER STAR SRL</t>
  </si>
  <si>
    <t>CEF TUTORA SC ELECTRIC POWER STAR SRL</t>
  </si>
  <si>
    <t>CEF TARGU FRUMOS SC AVI-TOP SRL</t>
  </si>
  <si>
    <t>SC INDUSTRIALIZAREA CARNII SA</t>
  </si>
  <si>
    <t>CEF PASCANI SC INDUSTRIALIZAREA CARNII SA</t>
  </si>
  <si>
    <t>GHINIA GHEORGHE</t>
  </si>
  <si>
    <t>CEF BACAU GHINIA GHEORGHE</t>
  </si>
  <si>
    <t>SC GMT EVALUARI SI CONSULTANTA SRL</t>
  </si>
  <si>
    <t>CEF VASLUI SC GMT EVALUARI SI CONSULTANTA SRL</t>
  </si>
  <si>
    <t>COMUNA PLUGARI</t>
  </si>
  <si>
    <t>CEF PLUGARI COMUNA PLUGARI</t>
  </si>
  <si>
    <t>COMUNA GHINDAOANI</t>
  </si>
  <si>
    <t>CEF GHINDAOANI COMUNA GHINDAOANI</t>
  </si>
  <si>
    <t>COMUNA FILIPESTI</t>
  </si>
  <si>
    <t>CEF ONISCANI COMUNA FILIPESTI</t>
  </si>
  <si>
    <t>COMUNA BLANDESTI</t>
  </si>
  <si>
    <t>CEF BLÂNDESTI COMUNA BLANDESTI</t>
  </si>
  <si>
    <t>COMUNA COTNARI</t>
  </si>
  <si>
    <t>CEF COTNARI COMUNA COTNARI</t>
  </si>
  <si>
    <t>COMUNA COTUSCA</t>
  </si>
  <si>
    <t>CEF COTUSCA COMUNA COTUSCA</t>
  </si>
  <si>
    <t>ANGHEL IONEL</t>
  </si>
  <si>
    <t>CEF MAGURA ANGHEL IONEL</t>
  </si>
  <si>
    <t>CRAIU EUGEN OVIDIU</t>
  </si>
  <si>
    <t>CEF BACAU CRAIU EUGEN OVIDIU</t>
  </si>
  <si>
    <t>IAUT ANDI-DUMITRU</t>
  </si>
  <si>
    <t>CEF VALEA BUDULUI IAUT ANDI-DUMITRU</t>
  </si>
  <si>
    <t>COMUNA VOITINEL</t>
  </si>
  <si>
    <t>CEF VOITINEL COMUNA VOITINEL</t>
  </si>
  <si>
    <t>BÎZGAN GABRIELA</t>
  </si>
  <si>
    <t>CEF BARLAD BÎZGAN GABRIELA</t>
  </si>
  <si>
    <t>COMUNA SARU DORNEI</t>
  </si>
  <si>
    <t>CEF SARISORU MARE COMUNA SARU DORNEI</t>
  </si>
  <si>
    <t>COMUNA OSTRA</t>
  </si>
  <si>
    <t>CEF OSTRA COMUNA OSTRA</t>
  </si>
  <si>
    <t>NOROCEL MIHAI</t>
  </si>
  <si>
    <t>CEF SABASA NOROCEL MIHAI</t>
  </si>
  <si>
    <t>DINU DUMITRU DANIEL</t>
  </si>
  <si>
    <t>CEF FANTANELE DINU DUMITRU DANIEL</t>
  </si>
  <si>
    <t>COMUNA LETCANI</t>
  </si>
  <si>
    <t>CEF LETCANI COMUNA LETCANI</t>
  </si>
  <si>
    <t>COMUNA CIORTESTI (IS)</t>
  </si>
  <si>
    <t>CEF CIORTESTI COMUNA CIORTESTI (IS)</t>
  </si>
  <si>
    <t>SC IDEBA CONSULTING SRL</t>
  </si>
  <si>
    <t>CEF SUCEAVA  SC IDEBA CONSULTING SRL</t>
  </si>
  <si>
    <t>SC PARADISE BAKERY PLATON SRL PARADI</t>
  </si>
  <si>
    <t>CEF UDESTI  SC PARADISE BAKERY PLATON SRL PARADI</t>
  </si>
  <si>
    <t>CEF ARDEOANI SCOALA CU CLASELE I-VIII</t>
  </si>
  <si>
    <t>GRECU RAZVAN-LAUR</t>
  </si>
  <si>
    <t>CEF BACAU GRECU RAZVAN-LAUR</t>
  </si>
  <si>
    <t>LICEUL TEHNOLOGIC  NICOLAE IORGA</t>
  </si>
  <si>
    <t>CEF NEGRESTI LICEUL TEHNOLOGIC  NICOLAE IORGA</t>
  </si>
  <si>
    <t>COMUNA ZORLENI</t>
  </si>
  <si>
    <t>CEF SIMILA COMUNA ZORLENI</t>
  </si>
  <si>
    <t>SCURTU IONUT-GABRIEL</t>
  </si>
  <si>
    <t>CEF OITUZ SCURTU IONUT-GABRIEL</t>
  </si>
  <si>
    <t>COMUNA SABAOANI</t>
  </si>
  <si>
    <t>CEF SABAOANI COMUNA SABAOANI</t>
  </si>
  <si>
    <t>CALENTIR SIMONA-ELENA</t>
  </si>
  <si>
    <t>CEF BALCIU CALENTIR SIMONA-ELENA</t>
  </si>
  <si>
    <t xml:space="preserve"> - Reconductorare LEA 110 kV Conțești-Gutinaș
- Reconductorare LEA 110 kV Șișcani-Conțești
- Reconductorare LEA 110 kV CHE Răcăciuni-Șișcani</t>
  </si>
  <si>
    <t>In regim cu N elemente în funcţiune:
RET:
- Inlocuire Trafo 400/110kV Suceava cu un transformator de putere mai mare
- instalarea unui al doilea AT 220/110kV în staţia Stejaru (nu este în Planul de Dezvoltare al Hidroelectrica SA);
În regim cu N-1 elemente în funcţiune, sunt necesare:
RET:
- Montarea unui al treilea AT 400/220kV Gutinas
- Reconductorare LEA 220 kV Gutinaș-Tătărăști</t>
  </si>
  <si>
    <t>În regim cu N-1 elemente în funcţiune, sunt necesare:
RED:
- Reconductorare LEA 110 kV Botosani-Catamarasti
- Reconductorare LEA 110 kV Catamarasti-Hudum
- Reconductorare LEA 110 kV Hudum-Trusesti
- Reconductorare LEA 110 kV Ripiceni-Mitoc
- Reconductorare LEA 110 kV Saveni-Darabani
- Reconductorare LEA 110 kV Stanca-Ripiceni
- Reconductorare LEA 110 kV Dumbrava-Roman L
- Reconductorare LEA 110 kV Vaduri-Sarata
- Reconductorare LEA 110 kV Bucecea-Conexiuni
- Reconductorare LEA 110 kV Siret-Egger
- Reconductorare LEA 110 kV Barnar-Tarnita
- Reconductorare LEA 110 kV Barlad-Murgeni
- Reconductorare LEA 110 kV Falticeni-Timisesti
- Reconductorare LEA 110 kV Frasin-Humor
- Reconductorare LEA 110 kV Frasin-Tarnita
- Reconductorare LEA 110 kV Timisesti-Stejaru
- Reconductorare LEA 110 kV Tirgu-Suceava
- Reconductorare LEA 110 kV Darabani-Dorohoi
- Reconductorare LEA 110 kV Trusesti-Stanca
- Reconductorare LEA 110 kV Radauti-Egger
- Reconductorare LEA 110 kV Siret-Dorohoi
- Reconductorare LEA 110 kV Radauti-Solca
- Reconductorare LEA 110 kV Tirgu Neamt-Stejaru</t>
  </si>
  <si>
    <t>In regim cu N elemente în funcţiune:
RET:
- AT 7 400/220 kV 400MVA Gutinaş;
- Trato 2 400/110 kV 250 MVA Suceava;
- Trafo 2 400/110 kV 250 MVA Roman Nord 
- Reconductorare LEA 220 kV Gutinaş - Banca (81,2 km)
- AT 2 220/110 kV 200MVA Stejaru (nu este în Planul de Dezvoltare al Hidroelectrica SA);</t>
  </si>
  <si>
    <t>LETEA 110/20/6 KV</t>
  </si>
  <si>
    <t>TGNT</t>
  </si>
  <si>
    <t>BACOVIA</t>
  </si>
  <si>
    <t>TG. FRUMOS</t>
  </si>
  <si>
    <t>Monsson Trading SRL</t>
  </si>
  <si>
    <t xml:space="preserve">	
Centrala Electrica Generatoare din Surse Regenerabile Silistea 3 – 63 MW</t>
  </si>
  <si>
    <t>WPA ADAMCLISI SRL</t>
  </si>
  <si>
    <t>Parc eolian +IS - Baraganu - 46,2MW</t>
  </si>
  <si>
    <t>Solutie de racordare unica: racord radial pe bara 110 kV a stației de conexiuni 110 kV Băltagești Lucrari pe tarif de racordare : ,,montare celulă masura 110kV complet echipata pe bara 110 kV din stația Băltăgești (integrată în toate sistemele existente din stația Băltăgești) ,,se va implementa protecția de diferențiala bară de tip centralizat în cadrul stației Băltăgești în care se vor integra toate celulele existente ,,reparametrizarea și testarea protecțiilor în stația 110kV Băltăgești, ,,montare analizor pentru monitorizarea calității energiei electrice; Lucrarile care se vor realiza prin grija si cheltuiala utilizatorului: ,,-stație de transformare 110/33 kV aferentă utilizator, inclusiv celula 110 kV intrerupător (cu rol de dispozitiv general, dispozitiv de interfață cu protecțiile aferente) echipata cu transformator 110/33 kV 80 MVA ; ,,-realizare căi de comunicație de la instalațiile de monitorizare și instalațiile de reglaj secundar ale noii centrale până la interfața cu Transelectrica; ,,-montare analizor pentru monitorizarea calității energiei electrice. ,,-realizare instalatii de utilizare 33 kV: ,,LES 33kV feeder 1 CEF 185mmp 9,4km; ,,LES 33kV feeder 2 CEF 185mmp 9,1km; ,,LES 33kV feeder 1 CEE 400mmp 6,0km; ,,LES 33kV feeder 2 CEE 400mmp 12,7km;</t>
  </si>
  <si>
    <t>Realizarea lucrărilor de întărire cu caracter general pentru respectarea criteriului cu N elemente in functiune in RED 110 kV: - Reconductorare LEA 110kV Baltagesti – Gura Ialomitei 44,5 km (minim 850 A) Realizarea lucrărilor de întărire cu caracter general pentru respectarea criteriului cu N elemente in functiune in RET: Lucrari din Planul de Dezvoltare RET 2023-2031 conform aviz CTES nr. 498/15.11.2023: PIF 2024: - Racordarea LEA 400 kV Stupina - Varna și LEA 400 kV Rahman - Dobrudja în staţia 400 kV Medgidia Sud. Etapa II - LEA 400 kV d.c. Racorduri la staţia Medgidia Sud; PIF 2025: - Mărirea capacităţii de transport LEA 220 kV Stejaru – Gheorgheni – Fântânele; PIF 2026 - LEA 400kV d.c. Cernavodă – Stâlpu cu un circuit prin staţia 400kV Gura Ialomiţei si trecerea la 400 kV a LEA Brazi Vest – Teleajen – Stalpu PIF 2027 LEA 400 kV d.c. Smardan-Gutinas, un circuit echipat Realizarea lucrărilor de întărire cu caracter general pentru respectarea criteriuluicu N-1 elemente in functiune in RED 110 kV: - Reconductorarea LEA 110 kV Slobozia Sud – Dragoș Vodă 30,52 km (minim 850 A) - Reconductorarea LEA 110 kV Dragoș Vodă – Vlad Țepeș 15,45 km (minim 850 A) - Reconductorare LEA 110 kV Gura Ialomitei – Tandarei 12,9 km (minim 850 A) - Reconductorare LEA 110 kV Gura Ialomitei – Slobozia Sud - 39,1 km (minim 850 A) - Reconductorarea LEA 110kV Lehliu Gară – Lehliu 9,47 km (minim 850 A) - Reconductorarea LEA 110kV Vlad Țepeș – Lehliu Gară 34,31 km (minim 850 A) - Reconductorarea LEA 110 kV Tandarei - Slobozia Sud – 29,3 km (minim 850 A) Realizarea lucrărilor de întărire pentru respectarea criteriului cu N-1 elemente in functiune in RET: Lucrari din Planul de Dezvoltare RET 2023-2031 conform aviz CTES nr. 498/15.11.2023: PIF 2024 - Mărirea capacităţii de transport a LEA 400kV Bucureşti Sud – Pelicanu (8km); PIF 2028: - Marirea capacitatii de transport LEA 220kV Gutinas – Dumbrava; - Marirea capacitatii de transport LEA 220kV Dumbrava – Stejaru; - Marirea capacitatii de transport LEA LEA 400 kV Bucuresti Sud – Gura Ialomitei; - Echipare circuit 2 al LEA noi 400 kV Smardan – Gutinas; PIF 2029: - Marirea capacitatii de transport LEA 400 kV Cernavoda - Pelicanu (53 km) PIF 2030: - realizare LEA 400 kV Suceava - Gadalin PIF 2031: - Realizare LEA 400 kV Stalpu - Brasov Punerea sub tensiune in ipotezele analizare in studiul de solutie a CEE+CEF Silistea 3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Instalatia de automatizare se va realiza prin intermediul unei aplicatii instalata in sistemul SCADA propriu al CEE+CEF Silistea 3. In vederea securizarii unei temporizari totale care sa nu puna in pericol mentinerea sigurantei in functionare a SEN va fi avuta in vedere functionare/actionare a logicii de limitare automata a puterii generate prin monitorizare contingente cu deconectarea CEE+CEF Silistea 3. Pentru realizarea unei automatizări la nivel de parc se propune folosirea unui RTU în stația parc și module de achiziție date RTU instalate atât în stațiile de contingență, care conțin elementele prin a căror declanșări periculoase sunt generate contingențele, cât și în stațiile afectate de contingență, care conțin elemente sensibile care se supraîncarcă în urma apariției contingențelor. Prin urmare a fost considerat termenul de stație de contingență (sau stație afectată de contingență) pentru a desemna stațiile care conțin elemente care prin deconectarea lor creează o contingență și termenul de stație afectată de contingență pentru stațiile care conțin elementele sensibile care sunt supraîncărcate la apariția unor condiții de contingență. Soluția propusă trebuie să realizeze declanșarea parcului în cazul în care o linie dintr-o stație de contingență declanșează. Pentru ca automatizarea să funcționeze într-un timp adecvat, trebuie avută în vedere o atenție specială pentru asigurarea canalul de comunicație necesar și minimizarea latențelor introduse de acesta. Soluția tehnică propusă presupune preluarea din stațiile de contingență a semnalelor poziției întrerupătorului din ambele capete ale fiecărui element deconectat. Anumite stații pot conține atât elemente prin a căror declanșări periculoase sunt generate contingențele, cât și elemente sensibile care se supraîncarcă în urma apariției contingențelor, caz în care se vor prelua semnalele în funcție de tipurile de elemente pe care le conțin. Pentru limitarea traficului de date, datele trimise prin rețea vor fi doar semnale digitale. Pentru semnale de declanșări se impune interfațarea cu releele de protecție (TNP-uri) cablat (presupune configurarea unei ieșiri din fiecare TNPdaca aceasta nu există). Interfațarea cu sistemul SCADA pentru preluare date este exclusă datorită posibililor întârzieri care pot sa apară in rețeaua Station Bus (reteaua SCADA existenta la nivel de stație). Modulul de achiziție date va trebui să fie prevăzut cu intrări digitale, intrare analogică trifazată de curent și opțional intrare trifazată de tensiune. Portul de comunicație propus este FO multimode, sau RJ45 plus convertor la FO multimode și protocolul care se propune a fi folosit este IEC 61850 GOOSE sau „SEL Mirrored Bits” sau echivalent, care permite o viteza foarte ridicată de declanșare (sub 10ms + întârzierile din rețea Ethernet).La nivel de Stația Parc vor fi preluate toate informațiile din stațiile afectate de contingență. La nivel local se vor prelua pozițiile de întrerupător, semnale de declanșare de la TNP-uri și informațiile de curent și tensiune. RTU-ul care se propune a fi instalat în Stația Parc (RTU-ul automatizare parc) va asigura schimbul de date cu SCADA parc și cu dispeceratele DET/DEN. Ora locală va fi sincronizată pentru toate echipamentele din stație folosind un ceas GPS, iar sincronizarea RTU-ului automatizare parc se va realiza de preferință pe protocol IRIG-B sau PTP (Precision Time Protocol). Comunicația dintre RTU-ul automatizare parc și SCADA parc local se va realiza utilizând protocolul IEC 60870-5- 104, iar comunicația dintre RTU-ul automatizare parc și DET/DEN se va realiza utilizând protocolul IEC 60870-5- 104 sau/și protocolul IEC 60870-5-101. RTU-ul va fi configurat să suporte porturi Ethernet multiple, care vor permite o separare clară între rețeaua nou realizată între stația parc și stațiile de contingență (care va rămâne izolată) și rețelele pentru SCADA. Switch-urile folosite vor permite gestionarea de VLAN-uri pentru segregarea traficului, îmbunătățirea organizării și asigurarea performanței necesare a rețelei de comunicație (pentru separarea mesajelor GOOSE). Conform standardului “Type 1A, Performance Class P2/P3 IEC 61850-5” si conform standardului „IEC/TR 61850-90-3 Network Engineering Guidelines Transfer Times” mesajele GOOSE destinate declanșărilor trebuie să asigure un timp de transmitere de 3ms (timp transmitere între echipamente, nu timp total de declanșare) pentru 99.9999% din cazuri. Un mesaj GOOSE poate fi considerat “ratat” dacă timpul de transmitere este mai mare de 18 milisecunde. Luând în considerare cele menționate și faptul că mesajele GOOSE sunt un protocol de tip “data link layer 2 multicast” se impune obligatoriu folosirea VLAN care va asigura filtrarea mesajelor primite de fiecare echipament, limitarea traficului din rețea și reducerea latenței în rețea. RTU-urile propuse vor permite definirea unor funcții logice complexe și se vor baza pe standardul internațional IEC 61131-3 pentru programarea PLC, care permite programarea in diferite limbaje familiare precum CFC (Continuous Function Chart), Ladder sau ST (structured text), inclusiv posibilitatea de programare în cod C. Suplimentar softul de parametrizare va permite vizualizarea în timp real a logicii programate și va permite inclusiv posibilitatea de simulare a unor semnale. RTU-urile vor dispune și de o interfață Web care să permită vizualizarea detaliată a secvenței de evenimente SOE (Sequence of Events); SOE este un mecanism important care asigură că evenimentele care au loc în diferite locuri sunt marcate temporal și trimise la o arhivă centrală (în acest caz RTU parc) care le va sorta în ordine temporală (SOE permite arhivarea unor date mult mai complexe în comparație cu arhivarea de la nivel SCADA). Se propune, ca mod de funcționare al automatizării, la declanșarea unei linii, se va comanda declanșarea necondiționată a parcului, conectarea parcului realizându-se doar manual la dispariția contingenței. Softul de automatizare va permite monitorizarea în timp real a contingențelor, punerea în funcțiune a diferitelor regimuri implementate și impunerea de valori de puteri automat sau manual.Comunicația între stațiile Transelectrica și stația parc este în responsabilitatea investitorului (este necesară o rețea Ethernet cu o viteză minimă conform cerințelor echipamentului RTU care va fi selectat și cu latența cât mai mică, de ordinul ms și/sau canal de comunicație prin microunde de tip punct-la-punct). Se vor prevedea porturi FO MM la nivel de switch și RTU. Nu sunt incluse serviciile de reconfigurare a TNP-urilor din stațiile operatorilor în cazul în care se cere monitorizarea declanșărilor. Modulele de achiziții de date se montează in dulapuri noi și se interferează cu circuitele secundare existente. Racordarea la SEN a centralei nu va modifica funcționalitatea RED referitoare la automatizări de tip RAR, AAR, RABD, atât la funcționarea buclată cât și la funcționarea radială a RED în cauză, ulterior racordării. Astfel, centrala va asigura, în instalațiile proprii, toate măsurile tehnice necesare ca după racordare să se funcționeze fără nici un ,,pentru toate lucrarile de intarire necesare pentru respectarea citeriului N-1 elemente in functie in RED/RET; ,,pentru eliminarea suprasarcinilor in vederea respectarea criteriului N-1 elemente</t>
  </si>
  <si>
    <t xml:space="preserve">	
LEA 110 KV BASARABI-TATARU</t>
  </si>
  <si>
    <t>Solutia 2: Racord intrare-iesire in LEA 110 kV Basarabi – Tataru Lucrarile incluse in tariful de racordare pentru solutia 1 sunt: ,,Montare intrerupator uni/tripolara 110 kV in statia 110/20 kV Basarabi pe celula liniei Tataru&lt;(&gt;,&lt;)&gt; ,,Montare celula de linie uni/tripolara 110 kV in statia 110/20 kV Tataru pe celula liniei Basarabi (prin extindere bare 110 kV in exteriorul statie)&lt;(&gt;,&lt;)&gt; ,,Montare dulapuri protectii pentru (grupa 1 de baza si grupa 2 de rezerva)&lt;(&gt;,&lt;)&gt; ,,Montare FO (fibra optica) pe LEA 110 kV Basarabi – CEE Baraganu - Tataru; ,,Realizare protectii diferentiale in statiile Basarabi si statia noua de conexiuni 110 kV CEE Baraganu (pentru LEA 110kV Basarabi – statie de conexiuni 110 kV CEE Baraganu: 12,8 km ) si in statiile CEE Baraganu si Tataru (pentru LEA 110kV Tataru – statie de conexiuni 110 kV CEE Baraganu: 20,3 km). ,,In statia Basarabi, se va realiza intergrarea celulei 110kV in DRRI existent si se va realiza instalatie noua PDB la110 kV in conformitate cu cerintele NTE 011/12/00 “Normativ de proiectare circuite secundare statii” tinind cont de puterea producatorilor racordati la 110 kV, Art 149 din NTE 011/12/00. ,,In statia Tataru, se vor realiza lucrarile necesare montarii, testarii, integrarii noilor terminale numerice de protectie in SCADA statie, DRRI si in circuitele de curent continuu/de curent alternativ (existente sau extinse), la finalizarea lucrarilor de racordare pentru CEE Baraganu, in conformitate cu cerintele NTE 011/12/00 “Normativ de proiectare circuite secundare statii”. ,, ,,Inlocuire stalp existent de beton nr. 76 cu stalp special metalic cu zabrele. ,,Realizare racord 110kV dublu circuit (inclusiv fibra optica) pentru incadrarea statiei de conexiuni „intrare-iesire” in lungime de 50 de metri. ,,Realizare statie electrica de conexiune 110kV conectata intrare-iesire, integrata in sistemul de telecontrol existent al RED. Statia de conexiuni intrare-iesire va fi prevazuta cu: ,,doua celule 110 kV echipate complet, fiecare cu cate un întrerupător cu comanda unitripolara si RAR monofazat; echipate cu terminal numeric cu functii de protectie de baza (diferentiala de linie combinata cu distanta) si functii de protectie de rezerva, ,,descărcătoare cu oxizi de zinc, ,,Separator 110kV de by-pass in amonte de celulele de linie sosire din LEA; separator trifazat de linie 123kV, 1600A. ,,Bara colectoare 110kV simpla sectionata cu doua separatoare; ,,Celula 110kV plecare spre utilizator echipata cu separator 110kV si grup de masura; contorul se va achizitiona si monta de catre OD; ,,Protectii adecvate liniilor in celulele de linie plecare spre statiile adiacente; ,,Servicii interne c.c. si c.a.: serviciile interne de c.c. se vor asigura printr-o statie de energie, iar serviciile de c.a. 0,4kV se vor asigura din instalatiile Utilizatorului, cu rezervare prin grup electrogen; baterie de acumulatori 110Vc.c., dulap distributie c.c.; statie energie echipat cu 2 redresoare; dulap distribtuei c.a. echipat cu 2 invertoare si AAR – 0,4kV inclusiv masura si control izolatie si RTU pentru integrarea in SCADA servicii; ,,Echipamente telecomunicatii, echipament central de teleconducere a statiei; ,,Instalatie de legare la pamant; separator monofazat cu un cutit de legare la pamant; ,,Sistem de supraveghere antiefractie; ,,Gard de imprejmuire si drum de acces; ,,Montare analizor pentru monitorizarea calitatii enegie electrice Achizitia si montarea contorului de decontare revin in sarcina Operatorului de Distributie. Lucrari prin grija utilizatorului: -Realizare racord aerian 110 kV (inclusiv FO) intre celula noua 110 kV cu separator montata in statia de conexiuni proiectata pana in statia de transformare aferenta aferenta utilizatorului;statia de conexiune 110 kV este amplasata spate in spate cu statia de transformare; -Punerea la dispozitie teren aferent a statiei Tataru de 140 mp pentruextinderea statiei (necesar pentru montarea celuleide linie 110 kV cu intrerupator in statia 110/20 kV Tataru pe celula liniei Basarabi). -stație de transformare 110 kV/MT aferentă utilizator, inclusiv celula 110 kV intrerupător (cu rol de dispozitiv general, dispozitiv de interfață cu protecțiile aferente); -Montare celula trafo 110 kV cu protectii aferente, transformator de putere 63MVA 110/20 kV, cladire/container MT complet echipat, dulapuri protectii, dulapuri SI –c.c. si c.a., baterii, dulap SCADA, terminal telecomunicatii; -realizare cai de comunicatie de la instalatiile de monitorizare si instalatiile de reglaj secundar ale noii centrale pana la interfata cu Transelectrica; -montare analizor pentru monitorizarea calitatii energiei electrice. - Realizarea functiilor de protectie, conducere si teleconducere aferente celulei de transformator prin montarea unui dulap de protectie. Functiile de protectie necesar a fi asigurate sunt cele corespunzatoarefunctiilor DG si DI. Pentru realizarea statiei de conexiuni 110kV este necesara achizitia de teren. Prin grija utilizatorului se vor obtine acordurile, in original, autentificate de un notar public, pentru exercitarea de catre R.E. Dobrogea SA a drepturilor de uz, superficie si servitute asupra terenurilor afectate de instalatia de racordare. La intocmirea documentatiei de proiectare faza PTE se va realiza o expertiza tehnica pentru solutia de racordare 2, respectiv se vor defini lucrarile de provizorat necesare in functie de modul de functionare al retelei. Volumul de lucrari rezultat ca fiind necesar in urma expertizei si a lucrarilor de provizorat, costurile alocate vor fi cuprinse in proiectul faza PTE iar tariful de racordare se va actualiza corespunzator acestora.</t>
  </si>
  <si>
    <t xml:space="preserve">Lucrari de intarire comune (generale) determinate asigurarii conditiilor tehnice in vederea evacuarii puterii aprobate pentru CEE Baraganu. Realizarea lucrărilor de întărire cu caracter general pentru respectarea criteriului cu N elemente in functiune in RED 110 kV: Varianta 2 ,,LES 110 kV nou Medgidia Nord – Medgidia Sud 1600 mmp, 8 km, circuitul 1; ,,LES 110 kV nou Medgidia Nord – Medgidia Sud 1600 mmp, 8 km, circuitul 2; ,,LES 110 kV nou Medgidia Nord – Medgidia Sud 1600 mmp, 8 km, circuitul 3; ,,Reconductorare LEA 110kV Basarabi-Medgidia Sud circuitul 1- 13,36 km; ,,Reconductorare LEA 110kV Basarabi-Medgidia Sud circuitul 2- 13,36 km ,,Reconfigurare statie 110kV Medgidia Nord in vederea realizarii a 3 celule de linie 110kV ,, ,,Realizarea lucrărilor de întărire cu caracter general pentru respectarea criteriului cu N elemente in functiune in RET: ,, Lucrari din Planul de dezvoltare RET 2022-2031: PIF 2023 - LEA 400 kV d.c. Cernavoda - Stalpu cu un circuit prin statia Gura Ialomitei PIF 2024 ,,Racordarea LEA 400 kV Stupina - Varna si LEA 400 kV Rahman - Dobrudja in statia 400 kV Medgidia Sud. Etapa II Extinderea statiei 400 kV Medgidia Sud; ,,LEA 400 kV d.c. (1 circuit echipat) Gutinas - Smardan; PIF 2025 ,,Marirea capacitatii de transport LEA 220 kV Stejaru – Gheorgheni – Fantanele. PIF 2026 ,,Instalare trafo 3 nou 400/110kV Medgidia Sud; PIF 2027 ,,Trecere la 400 kV LEA Brazi Vest - Teleajen - Stalpu, inclusiv: achizitie AT 400 MVA, 400/220/20kV si lucrari de extindere statiile 400 kV si 220 kV aferente; PIF 2028 ,,Marirea capacitatii de transport LEA 400 kV Bucuresti Sud-Gura Ialomitei (PIF 2028); ,,Echiparea circuitului 2 pentru LEA 400 kV Gutinas - Smardan ,,Marirea capacitatii de transport LEA 220 kV Gutinas-Dumbrava (PIF 2028); ,,Marirea capacitatii de transport LEA 220 kV Dumbrava-Stejaru (PIF 2028). Lucrari de intarire care nu sunt prevazute in Planul de Dezvoltare RET 2022-2031: ,,-Marirea capacitatii de transport LEA 400 kV Gutinas-Brasov 125,48 km ,,-Amplificarea transformatoarelor din Medgidia Sud de la 3x250 MVA la 3x400 MVA. -3 celule LES 110 kV in statia 400/110 kV Medgidia Sud Realizarea lucrărilor de întărire cu caracter general pentru respectarea criteriului cu N-1 elemente in functiune in RED 110 kV: LES 110 kV nou Medgidia Nord – Medgidia Sud 1600 mmp, 8 km, circuitul 4; Realizarea lucrărilor de întărire pentru respectarea criteriului cu N-1 elemente in functiune in RET: - Realizarea unei statii noi 400/110kV Sitorman – conectata intrare – iesire in LEA 400 kV Constanta Nord – Tariverde, la aproximativ 27 km de Constanta Nord si 22 km de statia Tariverde, echipata cu un transformator de 250 MVA si spatiu necesar pentru al doilea transformator - 1 celula LES 110 kV in statia 400/110 kV Medgidia Sud - Reconductorare LEA 400kV Brasov – Sibiu Sud - 125,3 km Punerea sub tensiune in ipotezele analizate in studiul de solutie a CEE Baraganu este conditionata de realizarea lucrarilor din planul de dezvoltare RET/RED, pentru respectarea criteriului cu N-1 elemente in functiune si beneficiarul a optat pentru prevederile ord. 81/2022 cu referire la limitarea operationala a puterii tinand cont de contingentele la care au rezultat suprasarcini in RED/RET. Instalatia de automatizare se va realiza prin intermediul unei aplicatii instalata in sistemul SCADA propriu al CEE Baraganu. In vederea securizarii unei temporizari totale care sa nu puna in pericol mentinerea sigurantei in functionare a SEN va fi avuta in vedere functionare/actionare a logicii de limitare automata a puterii generate prin monitorizare contingente cu deconectarea CEE Baraganu.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PLC-ul montat in statia OD/OT la declansarea intrerupatorului analizat sau la pierderea comunicatiei PLC-ului din statia OD/OT cu PLC-ul din statia de transformare a centralei se comuta contactul 1 sau 2 conectate in paralel ale PLC-ului si se transmite semnal catre sistemul Master din statia centralei ce comanda la randul sau deconectarea intrerupatorului 20/110kV a transformatorului centralei. Pierderea comunicatiei sau orice eroarea de comunicatie conduce la deconectarea intrerupatorului din statia de transformare a centralei electrice; La disparitia inputului si revenirea la schema normala de functionare (anclansare a intrerupatorului din statia OD/OT) se va anclansa intrerupatorul din statia de transformare a centralei daca parametrii retelei o permit conform Ord 208 si a pragurilor setate pentru functionarea centralei conform categoriei de producator din care face parte centrala electrica analizata. Se va implementa o temporizare (stabilita de OD/OTS) a anclansarii intrerupatorului 20/110 kV din statia de transformare a CEF pentru evitarea conectarii centralei la functionarea RAR ului pe LEA RED/RET analizate. Elementul de comanda/control si comunicatie ce se va monta in statiile OD/OTS este PLC ul ce va fi echipat cu modul de comunicatie ce va permite telecontrolul acestor PLC-uri precum si a PLC din camera de comanda din statia transformare centrala. Modulul de comunicatie acceptă următoarele standarde mobile wireless: – LTE – UMTS – GSM Pe langa modulul decomunicatie poate fi completat si cu modul pentru semnale analogice/digitale modul pentru alimentare Power supply si modul baterii (Battery Board BB 1297 f. CPU 12x). Componenta sistemului automat de deconectare ce se va monta in instalatiile OD/OTS: • PLC buc 1 • modul de comunicatie cu antena mobila buc 1 • protectie alimentare AC UPS buc 1 • UPS buc 1 • Dulap metalic 60x60 buc 1 • Siruri de cleme realizare conexiuni ans 1 • Conductoare ecranate ans 1 Automatica de deconectare se va realiza in camera de comanda intr-o cutie/dulap ce va contine toate elementele mentionate anterior (prin amenajarea acestora - costuri suportate de catre utilizator) in statiile OD/OTS in care se racordeaza elementele de retea monitorizate. Preluare input transmitere comanda deconectare. Pentru preluare pozitie intrerupator sau identificare suprasarcina linie electrica de interes pentru noua centrala sunt propuse urmatoarele variante: A. Preluare pozitie intrerupator din sirurile de cleme existente in dulapul de protectie linie electrica /trafo/autotrafo monitorizata prin multiplicarea acestora si conectarea in PLC ce se monteaza in dulapul sistemului automat de deconectare. B. Contact auxiliar de suprasarcina ce poate fi setat in releul existent de protectie al liniei electrice/trafo/autotrafo monitorizate si preluat de sistemul automat de deconectare a centralei electrice analizate. Aceasta metoda permite multiplicarea acestui contact si monitorizarea declansarii liniei/trafo/autotrafo monitorizate pentru mai multe centrale electrice care vor implementa automatica de deconectare. C. Montare senzor de curent continuu pe circuitul de monitorizare pozitie intrerupator ce este in general conectat pe un contact ND al intrerupatorului. La declansarea intrerupatorului senzorul sesizeaza lipsa curentului in conductor si actioneaza contactul ND al releului si transmiterea comenzii de deconectare a centralei electrice analizate. Senzorul ce se poate monta pe acest circuit de semnalizare pozitie intrerupator va fi de tip toroidal deschis cu urmatoarele caractersitici: Timpi de deconectare A. Timp de evaluare si transmitere semnal deconectare catre sistemul de protectie al centralei electrice Secventa 1 timp declansare intrerupator linie monitorizata ( inclusiv functionare protective linie) - 80 ms. Secventa 2 - functionare PLC si transmitere comanda deconectare catre centrala – 100 ms Secventa 3 Timp transmitere pachet date comanda deconectare (50 kbytes) la o viteza de transmitere date prin operatorii de telefonie mobile de 15Mbps (1.875MBps) este de 26ms. Secventa 4 – functionare sistem management al centralei si timp declansare intrerupator trafo – 100 ms. Timp total secventa 1 – 4 -326 ms. </t>
  </si>
  <si>
    <t>Retele Electrice Banat S.A.</t>
  </si>
  <si>
    <t xml:space="preserve">ORD 59/2013; ORD 208/2018; </t>
  </si>
  <si>
    <t>COMUNA GREACA</t>
  </si>
  <si>
    <t>Surse regenerabile de energie si stocarea energiei in cadrul UAT GREACA-Prosumator anexa 4</t>
  </si>
  <si>
    <t>KADOUCH PHILIPPE MARCEL</t>
  </si>
  <si>
    <t>TITAN ENERGY SRL</t>
  </si>
  <si>
    <t>COMANDAMENTUL JUDETEAN DE JANDARMI GIURGIU U.M. 0329</t>
  </si>
  <si>
    <t>Imobil+CEF prosumator-anexa 4</t>
  </si>
  <si>
    <t>PANTLIK MARIA DIANA</t>
  </si>
  <si>
    <t>AGRO TOTAL S.R.L.</t>
  </si>
  <si>
    <t>statie pompare irigatii+CEF-prosumator Anexa 1</t>
  </si>
  <si>
    <t>IRINA-MARIA MOISE</t>
  </si>
  <si>
    <t>MUNTENIA ENERGO TERRA SRL</t>
  </si>
  <si>
    <t>Construire parc fotovoltaic, imprejmuire si racord la SEN</t>
  </si>
  <si>
    <t>IMOBIL + CEF + Anexa 1</t>
  </si>
  <si>
    <t>FRATESTI GREEN ENERGY SRL</t>
  </si>
  <si>
    <t>Parc Fotovoltaic FRATESTI</t>
  </si>
  <si>
    <t>CUSIDAN POWER SRL</t>
  </si>
  <si>
    <t>Centrala Fotovoltaica Chirnogi 1</t>
  </si>
  <si>
    <t>Centrala Fotovoltaica Chirnogi 2</t>
  </si>
  <si>
    <t>FOREVSOL ENERGY SRL</t>
  </si>
  <si>
    <t>SOLATAG ENERGY SRL</t>
  </si>
  <si>
    <t>OMV PETROM MARKETING</t>
  </si>
  <si>
    <t>AGESIS ENERGY SRL</t>
  </si>
  <si>
    <t>benzinarie+CEF-prosumator</t>
  </si>
  <si>
    <t>Statie epurare apa uzata Domnesti+CEF -prosumator anexa 4</t>
  </si>
  <si>
    <t>MEOCRIST AVANTAJ IMOBILIARE S.R.L.</t>
  </si>
  <si>
    <t>Imobil + CEF + Anexa 4</t>
  </si>
  <si>
    <t>CRISTIAN MARINESCU</t>
  </si>
  <si>
    <t>COMUNA CIUCHICI</t>
  </si>
  <si>
    <t>Construire parc fotovoltaic pentru acoperirea consumului propriu al Comunei Ciuchici</t>
  </si>
  <si>
    <t>ION ALEXA DORCA</t>
  </si>
  <si>
    <t>COMUNA PRIGOR</t>
  </si>
  <si>
    <t>Centrala electrica fotovoltaica pentru autoconsum</t>
  </si>
  <si>
    <t>COMUNA SANANDREI</t>
  </si>
  <si>
    <t>NEW ENERGY PALTINIS SRL</t>
  </si>
  <si>
    <t>Realizare CEF si racord la SEN</t>
  </si>
  <si>
    <t>UNIVERSITATEA DE VEST TIMISOARA</t>
  </si>
  <si>
    <t>Centrala fotovoltaica - Facultatea de Arte si Design</t>
  </si>
  <si>
    <t>Centrala fotovoltaica - Facultatea de Drept</t>
  </si>
  <si>
    <t>Centrala Fotovoltaica - Camin Cameliei-Aanexa 4</t>
  </si>
  <si>
    <t>Centrala Fotovoltaica - Centru de cercetare doctorala (fosta Tipografie)-Anexa 4</t>
  </si>
  <si>
    <t>COMUNA BUTENI</t>
  </si>
  <si>
    <t>Centrala fotovoltaica - Facultatea de Muzica si Teatru-Anexa 4</t>
  </si>
  <si>
    <t>Centrala Fotovoltaica - Facultatea de Economie si Administrare a Afacerilor-Anexa 4</t>
  </si>
  <si>
    <t>Centrala fotovoltaica - Camin C17-Anexa 4</t>
  </si>
  <si>
    <t>COMUNA LAPUSNICU MARE</t>
  </si>
  <si>
    <t>CONSTRUIRE PARC FOTOVOLTAIC PENTRU ACOPERIREA CONSUMULUI PROPRIU DE ENERGIE ELECTRICA AL COMUNEI LAPUSNICU MARE</t>
  </si>
  <si>
    <t>Centrala fotovoltaica-Anexa 4</t>
  </si>
  <si>
    <t>BEGA TEHNOMET SA</t>
  </si>
  <si>
    <t>PRO SAMAC CONSTRUCT S.R.L.</t>
  </si>
  <si>
    <t>PROSUMATOR FOTOVOLTAIC -PROGRAMUL ELECTRIC UP</t>
  </si>
  <si>
    <t>COMUNA SARAVALE</t>
  </si>
  <si>
    <t>PARC PANOURI FOTOFOLTAICE nr 1</t>
  </si>
  <si>
    <t>CLUB SPORTIV MUNICIPAL JIUL PETROSANI</t>
  </si>
  <si>
    <t>DIRECTIA ADMINISTRAREA DOMENIULUI PUBLIC SI PRIVAT</t>
  </si>
  <si>
    <t>Construirea unei capacități de producție a energiei electrice din surse regenerabile pentru autoconsum Punct de colectare deseuri</t>
  </si>
  <si>
    <t>Construirea unei capacități de producție a energiei electrice din surse regenerabile pentru autoconsum SEDIU ADM-anexa 4</t>
  </si>
  <si>
    <t>Centrala fotovoltaica - Camin 13C</t>
  </si>
  <si>
    <t>Centrala Fotovoltaica - Clinica de Terapie</t>
  </si>
  <si>
    <t>Centrala fotovoltaica - Laborator Mediu</t>
  </si>
  <si>
    <t>Centrala fotovoltaica - Camin Drept</t>
  </si>
  <si>
    <t>Centrala fotovoltaica - Baza Arena Sportiva</t>
  </si>
  <si>
    <t>Centrala Fotovoltaica - Facultatea de fizica</t>
  </si>
  <si>
    <t>UNIVERSITATEA POLITEHNICA DIN TIMISOARA</t>
  </si>
  <si>
    <t>Instalare Centrala Fotovoltaica Cantina 1C</t>
  </si>
  <si>
    <t>Instalare Centrala Fotovoltaica Camin 9C</t>
  </si>
  <si>
    <t>Instalare Centrala Fotovoltaica Camin 2MV</t>
  </si>
  <si>
    <t>Instalare Centrala Fotovoltaica Orologie</t>
  </si>
  <si>
    <t>Instalare Centrala Fotovoltaica Camin 19C</t>
  </si>
  <si>
    <t>Instalare Centrala Fotovoltaica Camin 20C</t>
  </si>
  <si>
    <t>Instalare Centrala Fotovoltaica Camin 7C</t>
  </si>
  <si>
    <t>Instalare Centrala Fotovoltaica Camin 4C</t>
  </si>
  <si>
    <t>Instalare Centrala Fotovoltaica Spital Studentesc</t>
  </si>
  <si>
    <t>Instalare Centrala Fotovoltaica Camin 14C</t>
  </si>
  <si>
    <t>Instalare Centrala Fotovoltaica Camin 21C</t>
  </si>
  <si>
    <t>COMUNA ZIMANDU NOU</t>
  </si>
  <si>
    <t>Infiintarea unui sistem de producere a energiei electrice pentru autoconsum, in UAT Comuna Zimandu Nou Judetul Arad</t>
  </si>
  <si>
    <t>S.C. MODAC POWER S.R.L</t>
  </si>
  <si>
    <t>TICASCARE ENERGY SRL</t>
  </si>
  <si>
    <t>CEF Santamaria de Piatra 1</t>
  </si>
  <si>
    <t>SIOAL ENERGY MB SRL</t>
  </si>
  <si>
    <t>Centrala Electrica Fotovoltaice Santamaria de Piatra 2</t>
  </si>
  <si>
    <t>ORAS LIPOVA</t>
  </si>
  <si>
    <t>”REALIZARE CAPACITĂȚI DE PRODUCERE A ENERGIEI ELECTRICE DIN SURSE SOLARE ÎN ORAȘUL LIPOVA”</t>
  </si>
  <si>
    <t>Centrala fotovoltaica - Facultatea de Chimie, Biologie si Geografie</t>
  </si>
  <si>
    <t>Instalare Centrala Fotovoltaica Camin 8C</t>
  </si>
  <si>
    <t>Instalare Centrala Fotovoltaica Camin 22C</t>
  </si>
  <si>
    <t>Instalare Centrala Fotovoltaica Camin 11C</t>
  </si>
  <si>
    <t>SC ADMAR GREEN ENERGY SRL</t>
  </si>
  <si>
    <t>MIHAELA OPRISAN</t>
  </si>
  <si>
    <t>COMUNA TOPRAISAR</t>
  </si>
  <si>
    <t>PARC FOTOVOLTAIC 250 KW AUTOCONSUM-ANEXA 4</t>
  </si>
  <si>
    <t xml:space="preserve">	
SC. MOGA STAR SRL</t>
  </si>
  <si>
    <t>SAVA IOANA</t>
  </si>
  <si>
    <t>PAULA BUCSARU</t>
  </si>
  <si>
    <t>COMUNA GRINDU</t>
  </si>
  <si>
    <t>STATIE INCARCARE+CEF-ANEXA 4</t>
  </si>
  <si>
    <t>COMUNA LUICA</t>
  </si>
  <si>
    <t>Statie pompare+CEF (Anexa 4)</t>
  </si>
  <si>
    <t>CENTRUL MEDICAL DE DIAGNOSTIC SI TRATAMENT AMBULATORIU DR.NICOLAE KRETZULESCU</t>
  </si>
  <si>
    <t>Sistem de panouri fotovoltaice pentru producerea energiei electrice din surse regenerabile pentru autoconsum ANEXA 4</t>
  </si>
  <si>
    <t>UNIVERSITATEA OVIDIUS</t>
  </si>
  <si>
    <t>SISTEM FOTOVOLTAIC - Anexa 4</t>
  </si>
  <si>
    <t>COMUNA CUZA VODA</t>
  </si>
  <si>
    <t>Capacitati de producere energie din surse regenerabile de energie, pentru consum propriu ANEXA 4</t>
  </si>
  <si>
    <t>RUXI S.R.L.</t>
  </si>
  <si>
    <t>PIZZERIE LA ROSA+CEF (Anexa 1)</t>
  </si>
  <si>
    <t>SPITALUL MUNICIPALURZICENI</t>
  </si>
  <si>
    <t>Spital + CEF - Anexa 4</t>
  </si>
  <si>
    <t>Primaria Baia</t>
  </si>
  <si>
    <t>UAT Baia - CEF - Anexa 4</t>
  </si>
  <si>
    <t>B&amp;B GREEN ENERGY</t>
  </si>
  <si>
    <t>Centrala electrica fotovoltaica Navodari</t>
  </si>
  <si>
    <t>EOLIAN PROJECT SRL</t>
  </si>
  <si>
    <t>DIGITAL PLAST SRL</t>
  </si>
  <si>
    <t>INFIINTARE CAPACITATE DE PRODUCTIE ENERGIE ELECTRICA DIN SURSE REGENERABILE</t>
  </si>
  <si>
    <t>POIANA PV POWER PLANT SRL</t>
  </si>
  <si>
    <t>Parc Fotovoltaic CEF Mircea Voda 2</t>
  </si>
  <si>
    <t>LOGISTIC SUPPORT ENTERPRISE S.R.L.</t>
  </si>
  <si>
    <t>CEF URZICENI</t>
  </si>
  <si>
    <t>ALTERNATIVE ENERGY PROJECT</t>
  </si>
  <si>
    <t>Racordare la SEN CEF Hagiesti si montare baterii de stocare energie electrica</t>
  </si>
  <si>
    <t>GV ENERGIE RIGENERABILI ITAL-RO SRL</t>
  </si>
  <si>
    <t>Parc fotovoltaic Sinesti</t>
  </si>
  <si>
    <t>CONSAL TRADE CARIERA SRL</t>
  </si>
  <si>
    <t>HORIA GREEN SRL</t>
  </si>
  <si>
    <t>CONSTRUIRE PARC FOTOVOLTAIC OVIDIU 48MW</t>
  </si>
  <si>
    <t>RPOWER BUCURESTI S.R.L.</t>
  </si>
  <si>
    <t>COMUNA COBADIN</t>
  </si>
  <si>
    <t>PARC FOTOVOLTAIC 400 KW AUTOCONSUM-ANEXA 4</t>
  </si>
  <si>
    <t>PTAB 526</t>
  </si>
  <si>
    <t>Pentru realizarea sporului de putere P = 146 kW : I. Lucrari pe tarif de racordare: Alimentarea cu energie electrica se va realiza din bornele JT ale trafo PTAB 526 , 1x250 kVA prevazut pe intarire retea, 20/0.4 kV, folosind cablu electric de JT unipolar cupru 1*150 mmp DC 4141/13RO L=4x1x4 m, cadru suport pt. tablou tip DS 3055 RO, tablou JT echipat cu intrerupator 250 A DY 3101 RO , cablu subteran 3*150+95 N DC 4146 RO L= 50 m in canalizatie de tip A zona pamant L= 30 m + foraj orizontal nedirijat L= 10 m in tub de protectie pliabil cu diametrul 125 mm DS 4247 RO. Pe cheltuiala operatorului de distributie conform ordin 4 / 2023 se va monta BMPT semidirect FT_257 matricola 651251 echipata cu complex de transformatoare de curent de JT DMI031055RO pentru grupuri de masura in montaj semidirect prin TC 125/5A, separator in amonte de TC, intrerupator in aval de TC dimensionate corespunzator puterii avizate, priza de pamant cu rezistenta de dispersie sub 4 ohmi, amplasat pe soclu de beton, pe domeniul public, la limita de proprietate. GPS 44.139984, 26.349434 Contorul se va se va programa pentru masurarea energiei electrice absorbite / evacuate din/in retea cu dublu sens pe instalatia de alimentare din reteaua operatorului de distributie. La realizarea lucrarilor se va respecta Ghid pentru proiectarea si constructia liniilor in cablu subteran MT SI JT ed1. La traversarea drumurilor de orice fel cablurile de JT/MT sa fie protejate in tub de protectie din material plastic de tip ?greu? conform DS 4235/1 ? 6 PVC (rezistenta la compresie 1250 N) respectiv DS 4235/ 7 ? 8 PE(rezistenta la compresie 750N). II. Lucrari in afara tarifului de racordare: instalatie utilizare JT dimensionata corespunzator puterii solicitate.</t>
  </si>
  <si>
    <t>Inlocuire trafo de 160 kVA existent cu trafo de 250 kVA, valoare 40.000 lei fara TVA, termen 365 zile.</t>
  </si>
  <si>
    <t>PTZ 3731</t>
  </si>
  <si>
    <t>Lucrari cuprinse in tariful de racordare: Pentru asigurarea sporului de putere solicitat de catre beneficiar sunt necesare urmatoarele lucrari: in BMPT existent se va inlocui intreruptorul tetrapolar Ia=16A cu un nou intreruptor tetrapolar avand Ia=40A (protectie la suprasarcina si scurtcircuit). Racordarea la RED a instalatiei de producere CEF 2x12,00 kW se va realiza in instalatia de utilizare a clientului in tabloul general de distributie, iar debitarea in RED a energiei produse se va realiza prin instalatia de alimentare existenta (mentionata mai sus). In BMPT existent se va monta un contor electronic inteligent trifazat programat cu dublu sens pentru masurarea energiei electrice absorbite/evacuate din/in retea, pe instalatia de alimentare din reteaua operatorului de distributie; Lucrari in afara tarifului de racordare: Instalatia de producere a utilizatorului va fi prevazuta obligatoriu cu urmatoarele protectii: protectie la suprasarcina Ia=40A, protectie la scurtcircuit Ia=40A,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</si>
  <si>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Conform aviz CTE nr. 7/5/13.02.2024, faza studiu de solutie si anume:  Varianta de racordare: intrare-ie?ire în LEA 20kV Port (între stâlpul 23 ?i 25) alimentata din sta?ia 110/20kV ICMUG. Lucr?ri pe tarif de racordare: -  Se înlocuie?te stâlpul num?rul 23 de sus?inere din LEA 20 kV Port alimentat? din sta?ia 110/20 kV ICMUG cu un stâlp nou special echipat cu izola?ie dubl? compozit?, console zincate de întindere, separator vertical, suport pentru capetele terminale ale LES 20 kV ?i priz? de p?mânt. - Se echipeaz? stâlpul num?rul 25 de întindere din LEA 20 kV Port alimentat? din sta?ia 110/20 kV ICMUG cu izola?ie dubl? compozit?, console zincate de întindere, separator vertical, suport pentru capetele terminale ale LES 20 kV ?i priz? de p?mânt. - Pozare racord LES 20 kV 2x ARE4H5(AR)E 3x(1x185) AL mmp + FO între stâlpul 23, respectiv 25 ?i PC proiectat în lungime de 200 m pentru fiecare circuit; - PC 20 kV în anvelop? de beton proiectat cu 2 compartimente; ,,1 celul? de linie, separator, 630A, 16 kA echipate cu: separator sarcin? stingere în SF6 cu ac?ionare motorizat? 24Vcc ?i CLP; Transformator de curent de component? homopolar? 100/1 A; CLP; telecomandat?; ,,1 celul? de linie întreruptor MT cu comand? electric? lateral? (INT), un separator MT de linie (SL) cu comand? manual?, un separator de legare la p?mânt cu comand? manual? (ST); ,,o celul? de m?sur?, SF 6, 630A, 16 kA echipat? cu: separator sarcin? stingere în SF6 cu actionare motorizata 24Vcc ?i CLP; 2x TT 20/?3//0 ,1/?3//0,1/3kV cls. 0,2 pentru alimentarea contorului; 2x TC 400/5/5A cls 0,2S; Transformator de curent de component? homopolar? 100/1 A; CLP 200 A; ,,loc pentru înc? o celul? de linie; ,,echipamentele necesare pentru integrarea in sistemul de telecontrol REM a celulelor de linie respectiv celula de masura: RGDAT-1buc, UP 2020 Lite-1 buc, baterii acumulatori-2 buc, TSA-1 buc, router, switch, dulap pentru echipamente de telecomunicatii si accesorii de conectica, patch-corduri-2 buc si patch-pannel FO 2 buc, prev?zut cu comunica?ie ?i monitorizare P, Q, U, f, pozi?ie întrerup?tor (DG); Achizitia si montarea contorului revin in sarcina Operatorului de Distributie. Lucr?ri ce se realizeaz?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 P, putere reactiv?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fc i transmise printr-un cablu special ecranat, care va face parte impreuna cu traductoarele, din instalatia de utilizare. Lungimea cablului nu trebuie sa depaseasca 20m. ?,,LES 20kV intre PC 20kV proiectat si centrala CEF Titan Energy in lungime de 0,05 km ?,,Posturi trafo si tablouri jt aferente centralei CEF Titan Energy, trafo ? 2000kVA ?,,Asigurare accesului la PC 20kV proiectat pentru OD. ?,,Priza de legare la pamant a PC 20 kV proiectat</t>
  </si>
  <si>
    <t>Realizarea lucrărilor de întărire cu caracter general pentru respectarea criteriului cu N-1 elemente în funcțiune în RED 110 kV:
REM:
-,,Reconductorare LEA 110 kV Colibași – Prundu – 10,2 km cu conductor cu capacitate mărită de transport ,,I limit = 850 A;
-,,Reconductorare LEA 110 kV Prundu – Giurgiu Nord derivație Puieni – 35 ,93 km cu conductor cu capacitate mărită de transport I limit = 850 A;
-,,Reconductorare LEA 110 kV Jilava – CET Progresu circuitul 2– 3,2 km cu conductor cu capacitate mărită de transport I limit = 850 A;</t>
  </si>
  <si>
    <t xml:space="preserve">Realizarea lucrărilor de întărire cu caracter general criteriului cu N elemente în funcțiune în RED 110 kV:
Pentru măsura operativă de închidere buclă LEA110 kV Drăgănești Vlașca – Videle sunt necesare lucrări în celulele de 110 kV aferente liniilor din stații.
• Lucrări necesare în staţia 110kV Drăgăneşti-Vlașca - Staţie proprietate DEO
-,,Echipare celulă LEA 110 kV Videle şi celulă LEA 110 kV Cucuruzu-Ghizdaru cu întrerupător 110 kV, 3 reductori de curent 3x2x300/5/5/5 A – 2 buc;
-,,Parametrizare, realizare circuite secundare, alimentare cu servicii interne c.a., c.c. şi integrare în SCADA;
-,,Montare dulap de protecţie şi comandă cu terminal de protecţie de distanţă şi diferenţială longitudinală pentru celula 110 kV Drăgănești Vlașca;
-,,Alimentare dulap de protecţie şi comandă pentru celula 110 kV Cucuruzu-Ghizdaru cu servicii interne de c.a., c.c., circuite secundare de protecţie etc;
- ,,Montare dulap de protecţie-comandă cu 2 grupe de funcţii de protecţie distincte, de distanţă şi de rezervă pentru celula 110 kV Videle.
Estimare lucrări conform deviz: 3.295.054 lei (Instalaţii DEO)
• Lucrări necesare în staţia 110kV Cucuruzu - Staţie în proprietatea Retele Electrice Muntenia
-,,Echipare cu terminal de protecţie de distanţă ca protecţie de rezervă şi terminal de protecţie diferenţială longitudinală ca protecţie de bază în celula 110 kV Drăgăneşti Vlasca-Ghizdaru (cele două protecţii vor fi identice);
-,,Parametrizare, realizare circuite secundare, alimentare cu servicii interne c.a., c.c. şi integrare în SCADA.
Estimare lucrări conform deviz: 920.029 lei (Instalaţii Retele Electrice Muntenia)
• Lucrări necesare în staţia 110kV Ghizdaru - Staţie în proprietatea C.N.Transelectrica S.A
-,,Montare dulap de protecţie şi comandă cu terminal de protecţie de distanţă de rezervă şi terminal de protecţie diferenţială longitudinală de bază pentru celula 110 kV Drăgăneşti Vlasca – Cucuruzu (cele doua protecţii vor fi identice);
-,,Parametrizare, realizare circuite secundare, alimentare cu servicii interne c.a., c.c. şi integrare în SCADA;
-,,Integrarea protecţiilor diferenţiale longitudinale se va face prin fibră optică montată între capetele LEA 110 kV Drăgăneşti Vlasca-Cucuruzu-Ghizdaru.
Estimare lucrări conform deviz: 920.029 lei (Instalații TRANSELECTRICA)
REM:
-,,LES nou 110 kV Mârșa – Domnesti 50 km, 1600 mmp, circuitul 1 (inclusiv celule 110 kV din statiile de capat si instalatii de compensare)
-,,LES nou 110 kV Mârșa – Domnesti 50 km, 1600 mmp, circuitul 2 (inclusiv celule 110 kV din statiile de capat si instalatii de compensare)
-,,Reconductorare LEA 110 kV Jilava – Copăceni – 13,62 km cu conductor cu capacitate mărită de transport I limit = 850 A;
-,,Reconductorare LEA 110 kV Domnești – Mihăilești – 16,88 km cu conductor cu capacitate mărită de transport I limit = 850 A;
-,,Reconductorare LEA 110 kV Copăceni – Uzunu – 15,31 km cu conductor cu capacitate mărită de transport I limit = 850 A;
-,,Reconductorare LEA 110 kV Colibași - Jilava – 23,38 km cu conductor cu capacitate mărită de transport I limit = 850 A;
-,,Reconductorare LEA 110 kV Clejani – Mihăilești – 21,25 km cu conductor cu capacitate mărită de transport I limit = 850 A;
-,,Reconductorare LEA 110 kV Clejani – Videle – 20,06 km cu conductor cu capacitate mărită de transport I limit = 850 A;
-,,Reconductorare LEA 110 kV Uzunu - Ghizdaru – 31,744 km cu conductor cu capacitate mărită de transport I limit = 850 A;
DEO
-,,Pentru a asigura conexiunea de la trafo 400/110 kV 250 MVA Babaita pana la statia Videle 110 kV este necesar un cablu 1600 mmp 110kV, in lungime de aproximativ 20 km. </t>
  </si>
  <si>
    <t xml:space="preserve"> Realizarea lucrărilor de întărire cu caracter general pentru respectarea criteriului cu N elemente în funcțiune în RET:
• Lucrări de întărire din Planul de dezvoltare RET 2023-2031: PIF 2028:
-,,Reconductorare LEA 220 kV BUCUREȘTI SUD–GURBĂNEȘTI care face parte din LEA 220kV București Sud-Ghizdaru-c1;
-,,Reconductorare LEA 220 kV BUCUREȘTI SUD – CĂLUGĂRENI care face parte din LEA 220kV București Sud-Ghizdaru-c2;
-,,Reconductorare LEA 220 kV BUCUREȘTI SUD-TURNU MĂGURELE.
• Lucrari de intarire care nu sunt in Planul de dezvoltare RET:
-realizarea unei statii 400/110 kV Babaita, echipata cu un trafo de 250 MVA
-2 celule 110 kV aferente celor 2 circuite LES 110 kV + instalarea unei bobine de compensare in statia Domnesti 110 kV, de 100MVAr, similara cu cele 2 existente
Realizarea lucrărilor de întărire cu caracter general pentru respectarea criteriului cu N-1 elemente în funcțiune în RET:
• Lucrări de întărire din Planul de dezvoltare RET 2023-2031: PIF 2028: 
- Reconductorare LEA 220 kV CĂLUGĂRENI – GHIZDARU ,,Reconductorare LEA 220 kV FRĂȚEȘTI – GURBĂNEȘTI
- Reconductorare LEA 220 kV FRĂȚEȘTI - GHIZDARU
• Lucrari de intarire care nu sunt in Planul de dezvoltare RET:
-Amplificare AT 1 și AT 2 220/110 kV GHIZDARU de la 200 MVA la 400 MVA.</t>
  </si>
  <si>
    <t>PTZ 2107 UM JANDARMI</t>
  </si>
  <si>
    <t>Pentru realizarea sporului de putere P = 149 kW :   Lucrari pe tarif de racordare: Alimentarea cu energie electrica se va realiza din bornele JT ale trafo PTZ 2107, 1x250 kVA , 20/0.4 kV folosind cablu electric de JT unipolar cupru 1*150 mmp DC 4141/13RO L=4x1x4 m, cadru suport pt. tablou tip DS 3055 RO, tablou JT echipat cu intrerupator 250 A DY 3101 RO montat in compartimentul cu transformator , cablu 3*150+95N specificatia DC 4146 RO L= 10 m in tub de protectie pliabil cu diametrul 125 mm DS 4247 RO. Pe cheltuiala operatorului de distributie conform ordin 4 / 2023 se va monta BMPT semidirect conform FT_257 matricola 651251 in cutie DS 4558 echipata cu complex de transformatoare de curent de JT DMI031055RO pentru grupuri de masura in montaj semidirect prin TC 125/5A, intrerupator in aval de TC 250 A, amplasat pe peretele exterior al PTZ 2107 GPS 43.897527, 25.967106 Contorul se va se va programa pentru masurarea energiei electrice absorbite / evacuate din/in retea cu dublu sens pe instalatia de alimentare din reteaua operatorului de distributie. La realizarea lucrarilor se va respecta Ghid pentru proiectarea si constructia liniilor in cablu subteran MT SI JT ed1. . Lucrari in afara tarifului de racordare : instalatie utilizare JT dimensionata corespunzator puterii solicitate pentru care se va depune dosar instalatie utilizare.</t>
  </si>
  <si>
    <t>PTA 3097</t>
  </si>
  <si>
    <t>Pentru realizarea sporului de putere: Pentru alimentarea cu energie electrica a solicitantului se va monta, din CD existent afferent PTA 3097, un bransament trifazat subteran realizat cu 3x50+25C tip DC4126RO, de lungime L= 335m ( sapatura trotoar asflatat - 310m, traversare trotuar + tub greu - 20m, legaturi - 5m), pana la un BMPT cu Ir=50A, tip FT_133_MAT, Ed.05/03.04.2020, prevazut cu incuietoare robusta din metal sau material plastic dur, cu sistem montaj ingropat in beton si o inaltime de min. 1,40 m de la sol, ce va fi legat la priza de pamant a instalatiei de utilizare. BMP-ul se va amplasa la limita de proprietate.BMP-ul realizat conform GHID PENTRU PROIECTARE SI EXECUTIE BRANSAMENTE SI LINII SCURTE JT Ed. 01 15/12/2016. Costul mediu pentru realizarea unui bransament trifazat din LES 0,4kV este de 2060lei. NOTA:La traversarea drumurilor de orice fel cablurile de JT/MT sa fie protejate in tub de protectie din material plastic de tip ?greu? conform DS 4235/1 ? 6 PVC(rezistenta la compresie 1250 N) respectiv DS 4235/ 7 ? 8 PE(rezistenta la compresie 750 N). In instalatia de utilizare la iesirea din invertoar catre TG client se va monta de catre OD un contor monofazat, de masurare a energiei electrice produse de centrala, inclusiv sistemul de comunicatie aferent acestui contor. Blocul de masura pentru contorul de masurare a energiei electrice produse se va monta de firma executanta, pe cheltuiala beneficiarului.</t>
  </si>
  <si>
    <t>Pentru realizarea sporului de putere, se vor utiliza instalatiile existente, iar contorul se va reporgrama conform puterii solicitate.</t>
  </si>
  <si>
    <t>A20 POMPE II-COPACENI GR</t>
  </si>
  <si>
    <t>Se va realiza PC (PTAB) amplasat pe proprietate beneficiar GPS 44.221689, 26.038806 echipat cu transformator 630 kVA, 20/0.4 kV care apartine clientului, racordat in sistem radial la LEA 20 kV Pompe II intre separator 168 si STc 165, prin cablu subteran MT tip 3*1*185 mmp, L= 35 m. I. LUCRARI PE TARIF DE RACORDARE: Pentru trecerea din LEA conductoare neizolate in LES se va inlocui stalpul 1 stalp de sustinere cu 1 stalp tip 14G nou echipat cu cu consola dubla de intindere, lanturi duble de izolatori compoziti, consola pentru descarcatori, set descarcatori cu oxid de zinc pentru protectia impotriva supratensiunilor atmosferice tip DY 557 RO, separator vertical cu CLP tip DY595RO si se va pleaca subteran in sistem radial prin cablu de medie tensiune tripolar cu elice vizibila 3*1*185 mmp, conform DC 4385/2 RO L= 35 m, montat in canalizatie de tip B zona pamant L=20 m protejat in tub de protectie pliabil cu Ø 160 mmp conform DS 4247. Cablul va fi pozat conform ?Ghid pentru proiectarea ?i construc?ia liniilor în cablu subteran MT si JT ? elaborat de ENEL. Tuburile de protectie vor fi acoperite de un strat de 24 cm de nisip, peste care se va aseza folia avertizoare. Se vor folosi terminale MT DJ 4456/6 pentru racordul cablului in celula MT, respectiv terminale de exterior DJ 4476RO pentru racord pe stalp. Se vor utiliza presetupe pentru protejarea cablurilor MT la iesirea din PTAB. PC (PTAB) conform DG 2061 ed.2 va avea 3 compartimente separate: compartiment EDM, compartiment masura si compartiment utilizator, fiecare dotat cu usa de acces separata. Compartimentul EDM va fi echipat cu: - 1 celula de linie LE tip DY 803/416 echipata cu detectoare directionale de defect RGDAT si cu separator de sarcina 24kV, 400A actionare cu motoar 24 Vcc (IMS) - 1 celula de masura UTM echipata cu separator IMS, comutatie in SF 6, tip DY803/316, cu doua transformatoare de tensiune TT 20/0,1 kV si doua de curent TC 50/5A. Celulele vor fi echipate corespunzator pentru integrare in sistemul de telecontrol. Acest compartiment de racordare trebuie dotat prin grija utilizatorului cu usi si inchizatori conform specificatiilor EDM, astfel realizat incat sa nu permita propagarea flacarii, caldurii sau fumului avind orificii de aerisire care comunica doar cu spatii deschise. Celulele vor fi prevazute cu rezistente anticondens si sistem de ventilatie. Pentru lucrarile prevazute se va obtine autorizatie de construire. II.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EDM se va alimenta din circuitul JT al utilizatorului.</t>
  </si>
  <si>
    <t>Racordarea la RED a instalatiei de producere CEF se va realiza in instalatia de utilizare a clientului in tabloul general de distributie, iar debitarea in RED a energiei produse se va realiza prin instalatia de alimentare electrica propusa, dupa realizarea si punerea in functiune a lucrarilor necesare pentru sporul de putere solicitat. Se va reprograma contorul inteligent trifazat existent in BMPT pentru inregistrare cu dublu sens pentru masurarea energiei electrice absorbite/evacuate din/in retea, pe instalatia de alimentare din reteaua operatorului de distributie, conform puterii avizate productie/consum. A.E.E. se va realiza prin cheltuiala E-distributie, in baza Ordinul ANRE nr. 87/2014, art. 8, pct. 3, deoarece valoarea sporului este de pana la 50%; A.E.E. se va realiza din instalatia existenta cu inlocuire protectii bipolare de 32A cu 40 A in BMPM existent si reprogramare contor.</t>
  </si>
  <si>
    <t>PTAB 5436</t>
  </si>
  <si>
    <t>Conform aviz CTE nr. .4/3/26.01.2024- Varianta 2, faza studiu de solutie si anume: Solutia 2: racordare intr-o noua bara de MT 2 (verde) proiectata printr-o celula de 20 kV nou proiectat? în sta?ia de transformare 110/20 kV Izvoru. Lucrari pe tarif de racordare: ? Montare celula linie 20kV pe bara 2 verde proiectata, compatibila cu cele existente, care va fi echipat? cu: Întrerup?tor debro?abil 24 kV, 630 A, 25 kA; Transformatoare de curent de tip 3xTC 400/5/5/5 A, cl. 0,2s; Transformator de curent de component? homopolar? 100/1 A; CLP, terminal numeric de comand?, control, protec?ie ?i m?sur? pentru integrarea celulei in sistemul de telecontrol al REM; ? Realizare racord LES 20 kV ARE4H5(AR)E 3x(1x185) AL mmp + FO intre celula MT montata in statie si celula de linie din punctul de conexiune (compartiment REM) in lungime de aprox. 0,1 km; ? Montare punct de conexiune (PC) 20 kV la limita de proprietate a statiei 110/20 kV Izvoru cu domeniul public echipat cu 2 compartimente; Echiparea compartimentului de racordare al punctului de conexiuni 20 kV, cu: - 1 celula de linie motorizata 24 kV, 630A, 16 kA cu separator de sarcina in SF6 si CLP conf. specificatiei OD; - 1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m?sur? din compartimentul de racordare ?i celula cu înterup?tor din compartimentul utilizatorului ; - Dispozitivul general -celula sosire cu intrerupator automat si separator in compartimentul utilizatorului (DG) cu urmatoarele protectii: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protectie maximala de curent directionala homopolara; -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Muntenia in lungime de 0,5 km in solutia 1, respectiv 2,7 km in solutia 2 ? Posturi trafo si tablouri jt aferente centralei CEF Muntenia, trafo ? 2000kVA ? Asigurare accesului la PC 20kV proiectat pentru OD. ? Priza de legare la pamant a PC 20 kV proiectat. Cu datele primite de la beneficiar, la verificarile efectuate pentru încadrarea în limitele de emisie planificat? pentru curen?ii armonici, factorul de distorsiune ?i flicker, s-au ob?inut rezultate corespunz?toare. La punerea în func?iune a centralei CEF Muntenia, prin m?sur?tori pe perioade determinate, se vor verifica performan?ele enun?ate de fabricant. În sta?ia de transformare 110/20 kV Izvoru pe bara 20 kV verde proiectata s-a prevazut ca lucrare de intarire TFN-SA si bobina de stingere unificata BS 30-200A. Curentul capacitiv rezultat ca urmare a racordarii noului utilizator este: L cablu = 2,7 km (CEF Muntenia) Ic_aport=3,045 A/km x 2,7 km = 8,22A (CEF Muntenia) Ic tot = Imasura+Ic_aport =0+8,22A &lt; 200 A (capacitatea grupului de tratare a neutrului proiectat)</t>
  </si>
  <si>
    <t>Regimul cu N-1 elemente in fuctiune:
REM:
• Reconductorare LEA 110 kV Clejani – Mihailesti – 21 ,25 km cu conductor cu capacitate marita de transport Ilimit = 850 A
• Reconductorare LEA 110 kV Clejani – Videle – 20,06 km cu conductor cu capacitate marita de transport Ilimit = 850 A
• Reconductorare LEA 110 kV Colibasi - Jilava – 22,38 km cu conductor cu capacitate marita de transport Ilimit = 850 A
• Reconductorare LEA 110 kV Colibasi – Prundu – 10,2 km cu conductor cu capacitate marita de transport Ilimit = 850 A
• Reconductorare LEA 110 kV Prundu – Giurgiu Nord derivatie Puieni – 35 ,93 km cu conductor cu capacitate marita de transport Ilimit = 850 A
• Reconductorare LEA 110 kV Uzunu - Ghizdaru – 31,744 km cu conductor cu capacitate marita de transport Ilimit = 850 A
• Reconductorare LEA 110kV Solex – Fundulea - 23,58 km cu conductor cu capacitate marita de transport Ilimit = 850 A
RED:
• Reconductorare LEA 110kV Tamadau- Fundulea - 8,26 km cu conductor cu capacitate marita de transport Ilimit = 850 A
• Reconductorare LEA 110 kV Lehliu – Tamadau – 19,14 km cu conductor cu capacitate marita de transport Ilimit = 850 A
DEO:
- Pentru a asigura conexiunea de la trafo 400/110 kV 250 MVA Babaita pana la statia Videle 110 kV este necesar un cablu 1600 mmp 110kV, in lungime de aproximativ 20 km.
Nu au fost semnalate depasiri ale limitelor admisibile de tensiune in regimul cu N, respectiv N-1 elemente in functie.
În staţia de transformare 110/20 kV Izvoru pe bara 20 kV verde proiectata s-a prevazut ca lucrare de intarire TFN-SA si bobina de stingere unificata BS 30-200A. Curentul capacitiv rezultat ca urmare a racordarii noului utilizator este: L cablu = 2,7 km (CEF Muntenia) Ic_aport=3,045 A/km x 2,7 km = 8,22A (CEF Muntenia) Ic tot = Imasura+Ic_aport =0+8,22A &lt; 200 A (capacitatea grupului de tratare a neutrului proiectat)
Puterea maximă care poate fi evacuată de CEF Muntenia, fără realizarea lucrărilor de întărire este 0MW/0MVA .</t>
  </si>
  <si>
    <t>Regimul cu N elemente in functiune:
-lucrarile necesare pentru conectarea LEA 110kV Drăgănești-Vlașca în stația Videle și implementarea lucrărilor in celulele de 110 kV aferente liniilor din stațiile asociate : Cucuruzu, Ghizdaru,Videle
DEO:
✓ Reconductorare LEA 110 kV BLEJESTI - MIRSA - 16 km cu conductor cu capacitate marita de transport Ilimit = 850 A
✓ Reconductorare LEA 110 kV PREAJBA – HIRLESTI – 26,64 km cu conductor cu capacitate marita de transport Ilimit = 850 A
REM:
✓ Reconductorare LEA 110 kV Jilava – Copaceni – 13,62 km cu conductor cu capacitate marita de transport Ilimit = 850 A -
✓ Reconductorare LEA 110 kV Domnesti – Mihailesti – 16,88 km cu conductor cu capacitate marita de transport
✓ Reconductorare LEA 110 kV Copaceni – Uzunu – 15,31 km cu conductor cu capacitate marita de transport Ilimit = 850 A
✓ Reconductorare LEA 110 kV Videle - Mirsa - 12 km cu conductor cu capacitate marita de transport Ilimit = 850 A
✓ LES nou 110 kV Mirsa-Domnesti – 50 km 1600 mmp
✓ Lucrari de amplificare statia 110/20 kV Izvoru</t>
  </si>
  <si>
    <t>Analizele de regimuri au fost realizate luand in calcul lucrari de intarire RET:
Lucrari de intarire din Planul de dezvoltare al CNTEE Transelectrica SA perioada 2023-2031:
În RET în regim cu N elemente în funcțiune: PIF 2028
• LEA 220 kV BUC.SUD – GURBANESTI care face parte din LEA 220 kV Bucuresti Sud-Ghizdaru-c1,
În RET în regim cu N-1 elemente în funcțiune: Lucrari de intarire din Planul de dezvoltare RET 2023-2031: PIF 2028:
✓ Reconductorarea liniei LEA 220 kV BUC.SUD - CALUGARENI
✓ Reconductorarea liniei LEA 220 kV CALUGARENI - GHIZDARU
✓ Reconductorarea liniei LEA 220 kV FRATESTI – GURBANESTI
Lucrari de intarire care nu sunt in Planul de dezvoltare RET:
- realizarea unei statii 400/110 kV Babaita, echipata cu un trafo de 250 MVA
- instalarea unei bobine de compensare in statia Domnesti 110 kV, de 100MVAr, similara cu cele 2 existente
In zona DEO/REM/RED este necesara realizarea urmatoarelor lucrari de intarire:</t>
  </si>
  <si>
    <t>Sporul de putere se va realiza prin utilizarea instalatiei electrice existente. Racordarea la RED a instalatiei de producere CEF se va realiza in instalatia de utilizare a clientului in tabloul general de distributie, iar debitarea in RED a energiei produse se va realiza prin instalatia de alimentare existenta. Se va inlocui contorul trifazat existent in nisa cu un contor inteligent trifazat nou, programat pentru inregistrare cu dublu sens pentru masurarea energiei electrice absorbite/evacuate din/in retea, pe instalatia de alimentare din reteaua operatorului de distributie, conform puterii avizate productie/consum.  </t>
  </si>
  <si>
    <t>Conform aviz CTE nr. 04/5/26.01.2024- Varianta 2, faza studiu de solutie si anume: Racordare intrare-ie?ire a parcului fotovoltaic CEF Fr??e?ti în LEA 20 kV Porcine 1, între stâlpii 128 ?i 129, prin LES 20 kV nou proiectat ?i PC 20 kV nou proiectat (amplasat în domeniul public). Lucr?ri pe tarif de racordare: - echiparea stâlpilor speciali existen?i cu: coronament semiorizontal, lan?uri duble de întindere, capete terminale MT ?i desc?rc?tori MT; - pozare LES 20 kV de tipul ARE4H5(AR)E 3x(1x185)AL mmp între stâlpii speciali ?i PC 20kV (l=30m) proiectat; - PC 20 kV proiectat în anvelop? de beton amplasat? lâng? LEA 20kV Porcine 1 echipat? cu: ,,1 celul? de linie motorizat? 24 kV, 630A, 16 kA cu separator de sarcin? în SF6; ,,1 celul? de linie motorizat? 24 kV, 630A, 16 kA cu separator de sarcin? ?i întrerup?tor în SF6; ,,celul? de m?sur? cu separator ?i grup de m?sur? format din dou? transformatoare de tensiune 20/0,1 kV, clasa de precizie 0,5 ?i dou? transformatoare de curent de 50/5A, clasa de precizie 0,2S ?i contor electronic trifazat static (afisaj LCD), In=5(6)A , Un=3x100/57V, clasa de precizie 0,2s dotate cu curb? de sarcin? ?i interfa?? de comunica?ie RS 232 ?i modul comunica?ie GSM amplasat într-o cutie de m?sur?; cutia de m?sur? se va amplasa într-o ni?? cu posibilitatea vizualiz?rii atât de c?tre OD cât ?i de c?tre beneficiar. - Integrarea în telecontrol a celulelor de linie ?i m?sur? din PC 20kV proiectat prin montarea de RGDAT-2 buc, UP 2020 LITE-1 buc, baterii acumulatori -2 buc, TSA-1 buc, Router Rugged pt comunica?ii 4G ? CISCO IR1101, Swich-uri rugged CISCO IE-4000-8S4G-E, dulap pentru echipamente de telecomunica?ii FT-045_TLC-M_ed02?TIP B ?i accesoriile de conectic?: Patch-cord ftp cat. 6e (lungime 10 m). Principalele lucr?ri ce se realizeaz? prin grija utilizatorului: ,,Montare punct de conexiune prev?zut cu dou? compartimente: unul de racordare, pentru instala?iile aferente operatorului de re?ea ?i unul de utilizare pentru instala?iile electrice ale utilizatorului. Compartimentul de racordare va fi cu ac?ionarea echipamentelor din interior ?i cu acces direct din exterior, va avea caracteristici minime echivalente cu cele prev?zute în prescrip?iile OD ?i un gabarit care s? permit? montarea echipamentelor instala?iei de racordare ?i a înc? unei celule de MT. ,,LES 20 kV de Cu, 95 mmp, L? 20m între celula de m?sur? din compartimentul de racordare ?i celula cu înterup?tor din compartimentul utilizatorului; ,,Dispozitivul general - celula sosire cu întrerup?tor automat ?i separator în compartimentul utilizatorului (DG) cu urm?toarele protec?ii: ,, Sistemul de protec?ie general (SPG) asociat dispozitivului general cuprinde: ?,,protec?ie maximal? de curent cel pu?in pe dou? faze, cu trei trepte. Prima treapt? se folose?te împotriva suprasarcinii, a doua pentru a permite o func?ionare temporizat? ?i a treia pentru a permite o interven?ie rapid?; ?,,protec?ie homopolar? direc?ional? cu dou? trepte (o treapt? pentru punerile la p?mânt simple ?i a doua treapt? pentru duble puneri la p?mânt); ?,,protec?ie maximal? de curent direc?ional? homopolar?. ? Pentru racordarea produc?torului în plus fa?? de DG (dispozitiv general) se va prevedea un dispozitiv, denumit Dispozitiv de Interfa?? (DI) în scopul de a garanta separarea instala?iei de producere de re?eaua de distribu?ie în caz de întrerupere de la re?ea. Sistemul de protec?ie SPI asociat DI con?ine relee de frecven??, de tensiune ?i eventual de tensiune homopolar?. Sistemul de protec?ie de interfa?? (SPI) asociat dispozitivului de interfa?? cuprinde: ?,,func?ie protec?ie de tensiune minim? /maxim? în 2 trepte; ?,,func?ie protec?ie de frecven?? minim? /maxim? în 2 trepte; ?,,functie de protec?ie de maxim? de tensiune mediat? la 10 minute. ,,serviciile interne în compartimentul de racordare se vor asigura din transformatorul monofazat de 4 kVA montat în compartimentul utilizatorului, dup? întrerup?torul general (DG), spre produc?tor. montare analizor pentru monitorizarea calit??ii energiei electrice. ,,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 fi transmise printr-un cablu special ecranat, care va face parte împreun? cu traductoarele, din instala?ia de utilizare. Lungimea cablului nu trebuie s? dep??easc? 20m. ,,LES 20kV între PC 20kV proiectat ?i centrala CEF Fr??e?ti în lungime de 0,02 km în varianta 1, 1,3 m în varianta 2 ?i 0,02km în varianta 3. ,,Posturi trafo ?i tablouri jt aferente centralei CEF Fr??e?ti, trafo ? 2000kVA. ,,Asigurarea accesului la PC 20kV proiectat pentru OD. Beneficiarul are obliga?ia de a se conecta în sistemul TC existent ?i de a asigura m?surarea ?i transmiterea on-line a m?rimilor de proces P, Q, U, f ?i pozi?ie întrerup?tor la OD.  </t>
  </si>
  <si>
    <t>Realizarea lucrărilor de întărire cu caracter general pentru respectarea criteriului cu N-1 elemente în funcţiune în RED 110 kV:
- Reconductorare LEA 110 kV Prundu - Colibaşi - 10,19 km cu conductor cu capacitate mărită de transport Imin=850 A– gestiune REM (inclusiv înlocuire TC şi adaptare circuite primare şi secundare) Valoarea lucrărilor de reconductorare este de: 5.643.562,4 lei fără TVA.
- Reconductorare LEA 110 kV Colibaşi – Jilava – 23,38 km cu conductor cu capacitate mărită de transport Imin=850 A– gestiune REM (inclusiv înlocuire TC şi adaptare circuite primare şi secundare) Valoarea lucrărilor de reconductorare este de: 13.181.997,6 lei fără TVA.
Valoarea totală a lucrărilor de întărire pentru N-1 elemente în funcţiune este de: 18.825.560 lei.
Beneficiarul centralei CEF Frățești doreşte punerea în funcţiune conform cererii de racordare și nu a optat pentru prevederile ord. 81/2022 cu referire la limitarea operaţională a puterii ţinând cont de contingenţele la care au rezultat suprasarcini în RED/RET.</t>
  </si>
  <si>
    <t>Realizarea lucrărilor de întărire cu caracter gene criteriului cu N elemente în funcţiune în RED 110 kV:
Măsurile operative: - punerea în funcţiune a celui de-al doilea AT 220/110 kV din staţia Ghizdaru; - Închidere buclă LEA110 kV Drăgănești Vlașca – Videle.
Pentru măsura operativă de închidere buclă LEA110 kV Drăgănești Vlașca – Videle sunt necesare lucrări în celulele de 110 kV aferente liniilor din stații.
• Lucrări necesare în staţia 110kV Drăgăneşti-Vlașca - Staţie proprietate DEO
-Echipare celulă LEA 110 kV Videle şi celulă LEA 110 kV Cucuruzu-Ghizdaru cu întrerupător 110 kV, 3 reductori de curent 3x2x300/5/5/5 A – 2 buc;
-Parametrizare, realizare circuite secundare, alimentare cu servicii interne c.a., c.c. şi integrare în SCADA;
-Montare dulap de protecţie şi comandă cu terminal de protecţie de distanţă şi diferenţială longitudinală pentru celula 110 kV Drăgănești Vlașca;
-Alimentare dulap de protecţie şi comandă pentru celula 110 kV Cucuruzu-Ghizdaru cu servicii interne de c.a., c.c., circuite secundare de protecţie etc;
-Montare dulap de protecţie-comandă cu 2 grupe de funcţii de protecţie distincte, de distanţă şi de rezervă pentru celula 110 kV Videle.
Estimare lucrări conform deviz: 3.295.054 lei (Instalaţii DEO)
• Lucrări necesare în staţia 110kV Cucuruzu - Staţie în proprietatea Retele Electrice Muntenia ,
-Echipare cu terminal de protecţie de distanţă ca protecţie de rezervă şi terminal de protecţie diferenţială longitudinală ca protecţie de bază în celula 110 kV Drăgăneşti Vlasca-Ghizdaru (cele două protecţii vor fi identice);
- Parametrizare, realizare circuite secundare, alimentare cu servicii interne c.a., c.c. şi integrare în SCADA.
Estimare lucrări conform deviz: 920.029 lei (Instalaţii Retele Electrice Muntenia)
• Lucrări necesare în staţia 110kV Ghizdaru - Staţie în proprietatea C.N.Transelectrica S.A
- Montare dulap de protecţie şi comandă cu terminal de protecţie de distanţă de rezervă şi terminal de protecţie diferenţială longitudinală de bază pentru celula 110 kV Drăgăneşti Vlasca – Cucuruzu (cele doua protecţii vor fi identice);
- Parametrizare, realizare circuite secundare, alimentare cu servicii interne c.a., c.c. şi integrare în SCADA;
- Integrarea protecţiilor diferenţiale longitudinale se va face prin fibră optică montată între capetele LEA 110 kV Drăgăneşti Vlasca-Cucuruzu-Ghizdaru.
Estimare lucrări conform deviz: 920.029 lei (Instalații TRANSELECTRICA)
Valoarea totală a lucrărilor de întărire pentru N elemente în funcţiune este de: 5 135 112 lei, din care: REM: 920.029 lei DEO: 3.295.054 lei TRANS: 920.029 lei</t>
  </si>
  <si>
    <t>LEA 110 KV OLTENITA NORD-HOTARELE</t>
  </si>
  <si>
    <t>Conform aviz CTES nr. 41/2024 si conform aviz CTE nr. 4/1/18.01.2024-  faza studiu de solutie si anume: Racordare intrare - iesire in LEA 110 kV Oltenita Nord ? Hotarele Lucrari pe tarif de racordare: ? realizare racord 110 kV intrare ? iesire, prin sec?ionarea LEA 110 kV Oltenita Nord ? Hotarele intre stalpii 54-55, prin montarea în axul LEA 110 kV a unui stalp nou tip Itn Tr 110244. ? Montare conductor de protec?ie cu fibr? optic? înglobat? de tip OPGW, intre statiile Oltenita Nord si Hotarele: LEA 110 kV statie de conexiuni Chirnogi ? Oltenita Nord 11km, LEA 110 kV statie de conexiuni CEF Chirnogi ? Hotarele 13.9 km ? realizare statie electrica de conexiune 110 kV, conectata intrare ? ie?ire in LEA 110 kV Oltenita Nord ? Hotarele, integrata in sistemul de telecontrol existent al Operatorului de Distributie; Statia de conexiune intrare-iesire va fi prev?zuta cu: - doua celule 110 kV echipate complet, fiecare cu cate un întrerup?tor cu comanda unitripolara si RAR monofazat; echipate cu terminal numeric cu functii de protectie de baza (diferentiala de liniecombinata cu distanta) si functii de protectie de rezerva&lt;(&gt;,&lt;)&gt; - desc?rc?toare cu oxizi de zinc&lt;(&gt;,&lt;)&gt; - separator 110 kV de by-pass montat intre sosirile din cei 2 stalpi 110 kV; - bar? colectoare 110 kV simpl? sectionata (cupla echipata complet cu 2 separatoare si intrerupator) cu terminal numeric cu functii de protectie maximala de curent si homopolara nedirectionata. - celula de 110 kV plecare spre utilizator echipata cu separator 110 kV ?i grup de m?sur?; (contorul se vor pune la dispozitie de OD); - servicii interne c.c. ?i c.a.: serviciile interne de c.c. se vor asigura printr-o sta?ie de energie, iar serviciile de c.a. 0,4 kV se vor asigura din instala?iile Utilizatorului, cu rezervare prin grup electrogen. - echipamente telecomunica?ii, echipament central de teleconducere a sta?iei, integrarea statiei de conexiune 110kV in SCADA ; - instala?ie de legare la p?mânt; - sistem de supraveghere antiefrac?ie; - gard de împrejmuire ?i drum de acces, etc. - montare analizor pentru monitorizarea calit??ii energiei electrice; ? In Statia 110/20 kV Oltenita Nord: -Inlocuirea intrerupatorului 110 kV existent cu intrerupator cu actionare uni-tripolara; -Montarea in camera de comanda a unui dulap de protectie si comanda pentru celula de 110 kV Oltenita Nord, complet echipat cu terminal numeric cu functii de protectie de baza (diferentiala de linie combinata cu distanta) si functii de protectie de rezerva. Dulapul de protectie si comanda va fi amplasat in camera de protectii langa dulapurile existente. Tablourile cu protectiile clasice din statia Oltenita Nord aferente LEA 110 kV Hotarele vor fi desfiintate. Noul tablou va fi integrat in buclele de cc si ca existenta in statia Oltenita Nord . -Integrarea dulapului de protectie si comanda in sistemul de comunicatii si sistemul de telecontrol al statiei. Lucrari ce se realizeaza prin grija beneficiarului : ,,realizare racord 110 kV (inclusiv FO) între celula nou?110 kV din sta?ia de conexiune pân? în sta?ia de transformare aferent?, in lungime de 3 km; ,,se va realiza o automatizare de declansare LES 110 kV in vederea asigurarii in punctul de racordare a unui schimb de 0 MVAr cu sistemul; ,,realizare celula 110 kV cu intrerup?tor dupa punctul de delimitare (cu rol de dispozitiv general, dispozitiv de interfa?? cu protec?iile aferente inclusiv protectie diferentiala, servicii interne, etc); ,,sta?ie de transformare 110 kV/MT aferent? utilizator; statia va fi echipata cu 1 transformator de 31,5 MVA ,,statie conexiuni 20 kV echipata cu celula de transformator, celula de masura si servicii interne,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Celulele LES 110 kV ?i Trafo 31,5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110/20 kV trebuie s? aib? incluse ?i protec?ii de antiinsularizare, respectiv:protec?ia de minim? tensiune, protec?ia de maxim? tensiune, protec?ia de minim? frecven?? ?i protec?ia de maxim? frecven??; CEF Chirnogi 1 se va integra în DMS ? SCADA ?i EMS ? SCADA ?i, asigur? cel pu?in schimbul de semnale: puterea activ?, puterea reactiv?, tensiunea ?i frecven?a în punctul de racordare/delimitare, dup? caz, consemne pentru puterea activ? ?i puterea reactiv?, semnale de stare ?i comenzi: pozi?ie întreruptor ?i pozi?ie separatoare. Vor fi prevazute doua cai de comunicatie pentru integrarea in DMS ? SCADA ?i EMS ? SCADA.</t>
  </si>
  <si>
    <t>Realizarea lucrărilor de întărire cu caracter general pentru respectarea criteriului cu N-1 elemente in functiune in RED 110 kV:
• REM:
- reconductorare LEA 110 kV Clejani – Mihailesti – 21,25 km cu conductor cu capacitate marita de transport Ilimit = 850 A
-reconductorare LEA 110 kV Clejani – Videle – 20,06 km cu conductor cu capacitate marita de transport Ilimit = 850 A
-reconductorare LEA 110 kV Ghizdaru –Draganesti Vlasca derivatie Cucuruzu (36,93 km) cu conductoare de sectiune similara si capacitate de minim 850A
-reconductorare LEA 110 kV Videle – Nicolae Caramfil (19,8 km) cu conductoare de sectiune similara si capacitate de minim 850A
-reconductorarea LEA 110 kV Progresu – IMGB circuitul 2 – 5 km cu conductoare de sectiune similara si capacitate de minim 850A
-reconductorarea LEA 110 kV Progresu – Jilava circuitul 1 – 2,84 km cu conductoare de sectiune similara si capacitate de minim 850A
-reconductorarea LEA 110 kV Bucuresti Sud – IMGB circuitul 2 – 4,72 km cu conductoare de sectiune similara si capacitate de minim 850A
• DEO:
-reconductorare LEA 110 kV Videle – Nicolae Caramfil 26,84 km
-reconductorare LEA 110 kV Videle – Draganesti Vlasca 27 km
-reconductorare LEA 110 kV Magura – Hirlesti 38,5 km
-LEA noua 110 kV Blejesti - Mirsa 16,4 km ,,reconductorare LEA 110 kV Magura - Alexandria 5,62 km
-reconductorare LEA 110 kV Turnu Magurele - Rosiori 48 km
-reconductorare LEA 110 kV Alexandria - Traianu 28 km 3.2.4</t>
  </si>
  <si>
    <t>Lucrari de intarire comune(generale) determinate de necesitatea asigurarii conditiilor tehnice in vederea evacuarii puterii aprobate pentru CEF Chirnogi 1:
Realizarea lucrărilor de întărire cu caracter general pentru respectarea criteriului cu N elemente in functiune in RED 110 kV:
Pentru măsura operativă de închidere buclă LEA110 kV Drăgănești Vlașca – Videle sunt necesare lucrări în celulele de 110 kV aferente liniilor din stații.
• Lucrări necesare în staţia 110kV Drăgăneşti-Vlașca - Staţie proprietate DEO
- Echipare celulă LEA 110 kV Videle şi celulă LEA 110 kV Cucuruzu-Ghizdaru cu întrerupător 110 kV, 3 reductori de curent 3x2x300/5/5/5 A – 2 buc;
- Parametrizare, realizare circuite secundare, alimentare cu servicii interne c.a., c.c. şi integrare în SCADA;
-Montare dulap de protecţie şi comandă cu terminal de protecţie de distanţă şi diferenţială longitudinală pentru celula 110 kV Drăgănești Vlașca;
- Alimentare dulap de protecţie şi comandă pentru celula 110 kV Cucuruzu-Ghizdaru cu servicii interne de c.a., c.c., circuite secundare de protecţie etc;
- Montare dulap de protecţie-comandă cu 2 grupe de funcţii de protecţie distincte, de distanţă şi de rezervă pentru celula 110 kV Videle.
Estimare lucrări conform deviz: 3.295.054 lei (Instalaţii DEO)
• Lucrări necesare în staţia 110kV Cucuruzu - Staţie în proprietatea Retele Electrice Muntenia
- Echipare cu terminal de protecţie de distanţă ca protecţie de rezervă şi terminal de protecţie diferenţială longitudinală ca protecţie de bază în celula 110 kV Drăgăneşti Vlasca-Ghizdaru (cele două protecţii vor fi identice);
- Parametrizare, realizare circuite secundare, alimentare cu servicii interne c.a., c.c. şi integrare în SCADA.
Estimare lucrări conform deviz: 920.029 lei (Instalaţii Retele Electrice Muntenia)
• Lucrări necesare în staţia 110kV Ghizdaru - Staţie în proprietatea C.N.Transelectrica S.A
- Montare dulap de protecţie şi comandă cu terminal de protecţie dedistanţă de rezervă şi terminal de protecţie diferenţială longitudinală de bază pentru celula 110 kV Drăgăneşti Vlasca – Cucuruzu (cele doua protecţii vor fi identice);
- Parametrizare, realizare circuite secundare, alimentare cu servicii interne c.a., c.c. şi integrare în SCADA;
- Integrarea protecţiilor diferenţiale longitudinale se va face prin fibră optică montată între capetele LEA 110 kV Drăgăneşti Vlasca-Cucuruzu-Ghizdaru.
Estimare lucrări conform deviz: 920.029 lei (Instalații TRANSELECTRICA)
• REM:
- Reconductorare LEA 110 kV Jilava – Copaceni – 13,62 km cu conductor cu capacitate marita de transport Ilimit = 850 A -
- Reconductorare LEA 110 kV Domnesti – Mihailesti – 16,88 km cu conductor cu capacitate marita de transport
- Reconductorare LEA 110 kV Copaceni – Uzunu – 15,31 km cu conductor cu capacitate marita de transport Ilimit = 850 A
- Reconductorare LEA 110 kV Videle - Mirsa - 12 km cu conductor cu capacitate marita de transport Ilimit = 850 A
- Reconductorare LEA 110 kV Uzunu - Ghizdaru – 31,744 km cu conductor cu capacitate marita de transport Ilimit = 850 A
- Reconductorare LEA 110 kV Colibasi - Jilava – 22,38 km cu conductor cu capacitate marita de transport Ilimit = 850 A
- Reconductorare LEA 110 kV Colibasi – Prundu – 10,2 km cu conductor cu capacitate marita de transport Ilimit = 850 A
- LES nou 110 kV Mirsa - Domnesti – 50 km 1600 mmp
•  DEO:
- Reconductorare LEA 110 kV Blejesti – Mirsa - 16 km cu conductor cu capacitate marita de transport Ilimit = 850 A
- Reconductorare LEA 110 kV Hirlesti – Blejesti – 12,8 km cu conductor cu capacitate marita de transport Ilimit = 850 A
- Pentru a asigura conexiunea de la trafo 400/110 kV 250 MVA Babaita pana la statia Videle 110 kV este necesar un cablu 1600 mmp 110kV, in lungime de aproximativ 20 km.</t>
  </si>
  <si>
    <t>Realizarea lucrărilor de întărire cu caracter general pentru respectarea criteriului cu N elemente in functiune in RET:
• Lucrari de intarire din Planul de dezvoltare RET 2023-2031: PIF 2028
- Reconductorare LEA 220 kV Bucuresti Sud - Calugareni
- Reconductorare LEA 220 kV Bucuresti Sud – CEF Gurbanesti
• Lucrari de intarire care nu sunt in Planul de dezvoltare RET:
- realizarea unei statii 400/110 kV Babaita, echipata cu un trafo de 250 MVA.
Realizarea lucrărilor de întărira pentru respectarea criteriului cu N-1 elemente in functiune in RET:
•  Lucrari de intarire din Planul de dezvoltare RET 2023-2031: PIF 2028
- Reconductoarare LEA 220 kV CEF Fratesti - Ghizdaru 10 km
- Reconductoarare LEA 220 kV CEF Gurbanesti Ghizdaru 23,6 km
• Lucrari care nu sunt incluse in Planul de Dezvoltare RET 2023-2031:
- Reconductoarare LEA 220 kV Fundeni – Bucuresti Sud 25 km circuitul 1
- Reconductoarare LEA 220 kV Fundeni – Bucuresti Sud 25 km circuitul 2
Punerea sub tensiune in ipotezele analizare in studiul de solutie a CEF Chirnogi 1 este conditionata de realizarea lucrarilor din planul de dezvoltare RET/ lucrarilor de intarire REM/DEO, necesare pentru respectarea criteriului cu N-1 elemente in functiune.
Utilizatorul a optat pentru prevederile ord. 81/2022 cu referire la limitarea operationala tinand cont de contingentele la care au rezultat suprasarcini in RED/RET. Instalatia de automatizare se va realiza prin intermediul unei aplicatii instalata in sistemul SCADA propriu al CEF Chirnogi 1. In vederea securizarii unei temporizari totale care sa nu puna in pericol mentinerea sigurantei in functionare a SEN va fi avuta in vedere functionare/actionare a logicii de limitare automata a puterii generate prin monitorizare contingente cu deconectarea CEF Chirnogi 1.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t>
  </si>
  <si>
    <t>Conform aviz CTES nr. 42/2024 si conform aviz CTE nr. 4/2/18.01.2024 faza studiu de solutie si anume: Racordare intrare - iesire in LEA 110 kV Oltenita Nord ? Hotarele Lucrari pe tarif de racordare: ? realizare racord 110 kV intrare ? iesire, prin sec?ionarea LEA 110 kV Oltenita Nord ? Hotarele intre stalpii 54-55, prin montarea în axul LEA 110 kV a unui stalp nou tip Itn Tr 110244. ? Montare conductor de protec?ie cu fibr? optic? înglobat? de tip OPGW, intre statiile Oltenita Nord si Hotarele: LEA 110 kV statie de conexiuni Chirnogi ? Oltenita Nord 11km, LEA 110 kV statie de conexiuni CEF Chirnogi ? Hotarele 13.9 km ? realizare statie electrica de conexiune 110 kV, conectata intrare ? ie?ire in LEA 110 kV Oltenita Nord ? Hotarele, integrata in sistemul de telecontrol existent al Operatorului de Distributie; Statia de conexiune intrare-iesire va fi prev?zuta cu: - doua celule 110 kV echipate complet, fiecare cu cate un întrerup?tor cu comanda unitripolara si RAR monofazat; echipate cu terminal numeric cu functii de protectie de baza (diferentiala de linie combinata cu distanta) si functii de protectie de rezerva- desc?rc?toare cu oxizi de zinc - separator 110 kV de by-pass montat intre sosirile din cei 2 stalpi 110 kV; - bar? colectoare 110 kV simpl? sectionata (cupla echipata complet cu 2 separatoare si intrerupator) cu terminal numeric cu functii de protectie maximala de curent si homopolara nedirectionata. - celula de 110 kV plecare spre utilizator echipata cu separator 110 kV ?i grup de m?sur?; (contorul se vor pune la dispozitie de OD); - servicii interne c.c. ?i c.a.: serviciile interne de c.c. se vor asigura printr-o sta?ie de energie, iar serviciile de c.a. 0,4 kV se vor asigura din instala?iile Utilizatorului, cu rezervare prin grup electrogen. - echipamente telecomunica?ii, echipament central de teleconducere a sta?iei, integrarea statiei de conexiune 110kV in SCADA ; - instala?ie de legare la p?mânt; - sistem de supraveghere antiefrac?ie; - gard de împrejmuire ?i drum de acces,etc. - montare analizor pentru monitorizarea calit??ii energiei electrice; ? In Statia 110/20 kV Oltenita Nord: -Inlocuirea intrerupatorului 110 kV existent cu intrerupator cu actionare uni-tripolara; -Montarea in camera de comanda a unui dulap de protectie si comanda pentru celula de 110 kV Oltenita Nord, complet echipat cu terminal numeric cu functii de protectie de baza (diferentiala de linie combinata cu distanta) si functii de protectie de rezerva. Dulapul de protectie si comanda va fi amplasat in camera de protectii langa dulapurile existente. Tablourile cu protectiile clasice din statia Oltenita Nord aferente LEA 110 kV Hotarele vor fi desfiintate. Noul tablou va fi integrat in buclele de cc si ca existenta in statia Oltenita Nord . -Integrarea dulapului de protectie si comanda in sistemul de comunicatii si sistemul de telecontrol al statiei. Lucrari ce se realizeaza prin grija beneficiarului : ,,-realizare racord 110 kV (inclusiv FO) între celula nou? 110 kV din sta?ia de conexiune pân? în sta?ia de transformare aferent?, in lungime de 3 km; ,,-se va realiza o automatizare de declansare LES 110 kV in vederea asigurarii in punctul de racordare a unui schimb de 0 MVAr cu sistemul; ,,-realizare celula 110 kV cu intrerup?tor dupa punctul de delimitare (cu rol de dispozitiv general, dispozitiv de interfa?? cu protec?iile aferente inclusiv protectie diferentiala, servicii interne, etc); ,,-sta?ie de transformare 110 kV/MT aferent? utilizator; statia va fi echipata cu 1 transformator de 31,5 MVA ,,-statie conexiuni 20 kV echipata cu celula de transformator, celula de masura si servicii interne,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Celulele LES 110 kV ?i Trafo 31,5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110/20 kV trebuie s? aib? incluse ?i protec?ii de antiinsularizare, respectiv:protec?ia de minim? tensiune, protec?ia de maxim? tensiune, protec?ia de minim? frecven?? ?i protec?ia de maxim? frecven??; CEF Chirnogi 2 se va integra în DMS ? SCADA ?i EMS ? SCADA ?i, asigur? cel pu?in schimbul de semnale: puterea activ?, puterea reactiv?, tensiunea ?i frecven?a înpunctul de racordare/delimitare, dup? caz, consemne pentru puterea activ? ?i puterea reactiv?, semnale de stare ?i comenzi: pozi?ie întreruptor ?i pozi?ie separatoare. Vor fi prevazute doua cai de comunicatie pentru integrarea in DMS ? SCADA ?i EMS ? SCADA.</t>
  </si>
  <si>
    <t>Realizarea lucrărilor de întărire cu caracter general pentru respectarea criteriului cu N-1 elemente in functiune in RED 110 kV:
• REM:
- reconductorare LEA 110 kV Clejani – Mihailesti – 21,25 km cu conductor cu capacitate marita de transport Ilimit = 850 A
- reconductorare LEA 110 kV Clejani – Videle – 20,06 km cu conductor cu capacitate marita de transport Ilimit = 850 A
- reconductorare LEA 110 kV Ghizdaru –Draganesti Vlasca derivatie Cucuruzu (36,93 km) cu conductoare de sectiune similara si capacitate de minim 850A
- reconductorare LEA 110 kV Videle – Nicolae Caramfil (19,8 km) cu conductoare de sectiune similara si capacitate de minim 850A
- reconductorarea LEA 110kV Progresu – IMGB circuitul 2 – 5 km cu conductoare de sectiune similara si capacitate de minim 850A
- reconductorarea LEA 110 kV Progresu – Jilava circuitul 1 – 2,84 km cu conductoare de sectiune similara si capacitate de minim 850A
- reconductorarea LEA 110 kV Bucuresti Sud – IMGB circuitul 2 – 4,72 km cu conductoare de sectiune similara si capacitate de minim 850A
• DEO
- reconductorare LEA 110 kV Videle – Nicolae Caramfil 26,84 km
- reconductorare LEA 110 kV Videle – Draganesti Vlasca 27 km
- reconductorare LEA 110 kV Magura – Hirlesti 38,5 km
- LEA noua 110 kV Blejesti - Mirsa 16,4 km ,,reconductorare LEA 110 kV Magura - Alexandria 5,62 km
- reconductorare LEA 110 kV Turnu Magurele - Rosiori 48 km
- reconductorare LEA 110 kV Alexandria - Traianu 28 km 3.2.4</t>
  </si>
  <si>
    <t>Lucrari de intarire comune(generale) determinate de necesitatea asigurarii conditiilor tehnice in vederea evacuarii puterii aprobate pentru CEF Chirnogi 2 :
Realizarea lucrărilor de întărire cu caracter general pentru respectarea criteriului cu N elemente in functiune in RED 110 kV:
Pentru măsura operativă de închidere buclă LEA110 kV Drăgănești Vlașca – Videle sunt necesare lucrări în celulele de 110 kV aferente liniilor din stații.
• Lucrări necesare în staţia 110kV Drăgăneşti-Vlașca - Staţie proprietate DEO
- Echipare celulă LEA 110 kV Videle şi celulă LEA 110 kV Cucuruzu-Ghizdaru cu întrerupător 110 kV, 3 reductori de curent 3x2x300/5/5/5 A – 2 buc;
- Parametrizare, realizare circuite secundare, alimentare cu servicii interne c.a., c.c. şi integrare în SCADA;
- Montare dulap de protecţie şi comandă cu terminal de protecţie de distanţă şi diferenţială longitudinală pentru celula 110 kV Drăgănești Vlașca;
- Alimentare dulap de protecţie şi comandă pentru celula 110 kV Cucuruzu-Ghizdaru cu servicii interne de c.a., c.c., circuite secundare de protecţie etc;
- Montare dulap de protecţie-comandă cu 2 grupe de funcţii de protecţie distincte, de distanţă şi de rezervă pentru celula 110 kV Videle.
Estimare lucrări conform deviz: 3.295.054 lei (Instalaţii DEO)
• Lucrări necesare în staţia 110kV Cucuruzu - Staţie în proprietatea Retele Electrice Muntenia
- Echipare cu terminal de protecţie de distanţă ca protecţie de rezervă şi terminal de protecţie diferenţială longitudinală ca protecţie de bază în celula 110 kV Drăgăneşti Vlasca-Ghizdaru (cele două protecţii vor fi identice);
- Parametrizare, realizare circuite secundare, alimentare cu servicii interne c.a., c.c. şi integrare în SCADA.
Estimare lucrări conform deviz: 920.029 lei (Instalaţii Retele Electrice Muntenia)
• Lucrări necesare în staţia 110kV Ghizdaru - Staţie în proprietatea C.N.Transelectrica S.A
- Montare dulap de protecţie şi comandă cu terminal de protecţie dedistanţă de rezervă şi terminal de protecţie diferenţială longitudinală de bază pentru celula 110 kV Drăgăneşti Vlasca – Cucuruzu (cele doua protecţii vor fi identice);
- Parametrizare, realizare circuite secundare, alimentare cu servicii interne c.a., c.c. şi integrare în SCADA;
- Integrarea protecţiilor diferenţiale longitudinale se va face prin fibră optică montată între capetele LEA 110 kV Drăgăneşti Vlasca-Cucuruzu-Ghizdaru.
Estimare lucrări conform deviz: 920.029 lei (Instalații TRANSELECTRICA)
• REM:
- Reconductorare LEA 110 kV Jilava – Copaceni – 13,62 km cu conductor cu capacitate marita de transport Ilimit = 850 A -
- Reconductorare LEA 110 kV Domnesti – Mihailesti – 16,88 km cu conductor cu capacitate marita de transport
- Reconductorare LEA 110 kV Copaceni – Uzunu – 15,31 km cu conductor cu capacitate marita de transport Ilimit = 850 A
- Reconductorare LEA 110 kV Videle - Mirsa - 12 km cu conductor cu capacitate marita de transport Ilimit = 850 A
- Reconductorare LEA 110 kV Uzunu - Ghizdaru – 31,744 km cu conductor cu capacitate marita de transport Ilimit = 850 A
- Reconductorare LEA 110 kV Colibasi - Jilava – 22,38 km cu conductor cu capacitate marita de transport Ilimit = 850 A
- Reconductorare LEA 110 kV Colibasi – Prundu – 10,2 km cu conductor cu capacitate marita de transport Ilimit = 850 A
- LES nou 110 kV Mirsa - Domnesti – 50 km 1600 mmp
• DEO:
- Reconductorare LEA 110 kV Blejesti – Mirsa - 16 km cu conductor cu capacitate marita de transport Ilimit = 850 A
- Reconductorare LEA 110 kV Hirlesti – Blejesti – 12,8 km cu conductor cu capacitate marita de transport Ilimit = 850 A
Pentru a asigura conexiunea de la trafo 400/110 kV 250 MVA Babaita pana la statia Videle 110 kV este necesar un cablu 1600 mmp 110kV, in lungime de aproximativ 20 km.</t>
  </si>
  <si>
    <t>Realizarea lucrărilor de întărire cu caracter general pentru respectarea criteriului cu N elemente in functiune in RET:
• Lucrari de intarire din Planul de dezvoltare RET 2023-2031: PIF 2028
- Reconductorare LEA 220 kV Bucuresti Sud - Calugareni
- Reconductorare LEA 220 kV Bucuresti Sud – CEF Gurbanesti
• Lucrari de intarire care nu sunt in Planul de dezvoltare RET:
- Realizarea unei statii 400/110 kV Babaita, echipata cu un trafo de 250 MVA
Realizarea lucrărilor de întărira pentru respectarea criteriului cu N-1 elemente in functiune in RET:
• Lucrari de intarire din Planul de dezvoltare RET 2023-2031: PIF 2028
- Reconductoarare LEA 220 kV CEF Fratesti - Ghizdaru 10 km
- Reconductoarare LEA 220 kV CEF Gurbanesti Ghizdaru 23,6 km 
• Lucrari care nu sunt incluse in Planul de Dezvoltare RET 2023-2031:
- Reconductoarare LEA 220 kV Fundeni – Bucuresti Sud 25 km circuitul 1
- Reconductoarare LEA 220 kV Fundeni – Bucuresti Sud 25 km circuitul 2
Punerea sub tensiune in ipotezele analizare in studiul de solutie a CEF Chirnogi 2 este conditionata de realizarea lucrarilor din planul de dezvoltare RET/ lucrarilor de intarire REM/DEO, necesare pentru respectarea criteriului cu N-1 elemente in functiune.
Utilizatorul a optat pentru prevederile ord. 81/2022 cu referire la limitarea operationala tinand cont de contingentele la care au rezultat suprasarcini in RED/RET.
Instalatia de automatizare se va realiza prin intermediul unei aplicatii instalata in sistemul SCADA propriu al CEF Chirnogi 2 . In vederea securizarii unei temporizari totale care sa nu puna in pericol mentinerea sigurantei in functionare a SEN va fi avuta in vedere functionare/actionare a logicii de limitare automata a puterii generate prin monitorizare contingente cu deconectarea CEF Chirnogi 2 .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t>
  </si>
  <si>
    <t>A20 STANESTI-GHIZDARU GR</t>
  </si>
  <si>
    <t>Conform CTES nr.542/2023 si  CTE nr. 78/2/14.11.2023- Varianta 1) faza studiu de solutie si anume: Racord intrare iesire in LEA 20 kV St?ne?ti din st.220/110/20kV Ghizdaru Lucrari pe tarif de racordare : Racord 20kV - Cablul torsadat de 20 kV coborâre din LEA 20 kV St?ne?ti în celula de linie sosire din PTAb 2053, se va demonta de la barele de 20 kV ale PTAb, se va sec?iona ?i se va introduce în celula linie 1 din PC CEF Vieru 5 nou proiectat. Se va face leg?tura între celula linie 2 din PC CEF Vieru 5 nou proiectat ?i celula sosire din LEA St?ne?ti în PTAb 2053 cu acela?i cablu 20 kV tip A2XS(FL)2Y 3x1x185/25mmp, tip DC 4385/2, cu izola?ie XLPE in lungime de 35m. PC 20kV proiectat Echipare compartiment de racordare în PC CEF Vieru 5 nou prefabricat din beton. În compartimentul de racordare se vor monta instala?iile la care va avea acces exclusiv personalul autorizat OD ?i va fi echipat cu: - 2 celule de linie, tip DY 803/2, de interior, simplu sistem de bare, extensibila, independenta cu izola?ie in aer si comuta?ie in SF6, 24kV, 630A, 16kA(1s) cu separator de sarcina si CLP, cu ac?ionare manuala/electrica 48Vcc, indicatoare de prezenta tensiune, rezistente anti condens; - 1 celul? de m?sur? UT tip DY 803M/4 RO, echipat? cu 2 transformatoare de curent 50/5 A, DM 031052 RO ?i 2 transformatoare de tensiune 20/0,1 kV. - 1 spa?iu pentru DSI ?i SCADA; Integrarea in telecontrol a PC-ului proiectat se realizeaz? cu: - montarea de RGDAT-3 buc ,UP 2020 LITE-1 buc, baterii acumulatori-2 buc, TSA-1 buc, router Rugged pentru comunica?ii 4G - CISCO IR1101, Swich-uri rugged CISCO IE-4000-8S4G-E, dulap pentru echipamente de telecomunica?ii FT-045_TLC-M - TIP B si accesoriile de conectica: Patch-cord ftp cat. 6e (lungime 1 m), Patch-cord ftp cat. 6e (lungime 10 m). Lucrari ce se realizeaza prin grija beneficiarului : - montare punct de conexiune prevazut cu doua compartimente: unul de racordare, pentru instalatiile aferente operatorului de distributie (OD)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Retele Electrice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tabloul JT montat in compartimentul utilizatorului.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in lungime de 3km in solutia 1. ,,Posturi trafo si tablouri jt aferente parcului fotovoltaic trafo &lt;=2000kVA ,,Asigurare accesului la PC 20kV proiectat pentru OD. Se vor ob?ine de la de?in?torii de teren, acordurile, în original, autentificate de un notar public, pentru ocuparea sau traversarea terenului, precum ?i pentru exercitarea de c?tre Retele Electrice Muntenia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Muntenia SA Materialele ?i echipamentele care se utilizeaz? la realizarea lucr?rilor de racordare trebuie s? fie noi, omologate sau certificate, dup? caz, dac? acest lucru este prev?zut în specifica?iile tehnice unificate, în conformitate cu procedurile aplicabile în cadrul Retele Electrice Muntenia. Celelalte materiale ?i echipamente, pentru care nu sunt elaborate specifica?ii tehnice unificate, trebuie s? fie noi, compatibile cu starea tehnic? a instala?iei, s? îndeplineasc? cerin?ele specifice de fiabilitate ?i siguran??.</t>
  </si>
  <si>
    <t>Realizarea lucrărilor de întărire cu caracter general pentru respectarea criteriului cu N-1 elemente in functiune in RED 110 kV:
Reconductorare LEA 110 kV Jilava-Copăceni - 12,4 km conductor 185 mmp cu capacitate marita de transport I=850A;
Reconductorare LEA 110 kV Videle-Mârșa - 10 km conductor 185 mmp cu capacitate marita de transport I=850A;
Reconductorare LEA 110 kV Uzunu-Ghizdaru - 31,7 km conductor 185 mmp cu capacitate marita de transport I=850A;
Reconductorare LEA 110 kV Clejani-Videle - 20,2 km conductor 185 mmp cu capacitate marita detransport I=850A
Reconductorare LEA 110 kV Clejani-Mihăilești - 21,3 km conductor 185 mmp cu capacitate marita de transport I=850A;
Beneficiarul centralei CEF 0,99 MW Vieru 5 doreste punerea in functiune conform cererii de racordare in si nu a optat pentru prevederile ord. 81/2022 cu referire la limitarea operationala a puterii tinand cont de contingentele la care au rezultat suprasarcini in RED/RET.</t>
  </si>
  <si>
    <t>Realizarea lucrărilor de întărire cu caracter general criteriului cu N elemente in functiune in RED 110 kV REM:
-Reconductorare LEA 110 kV Copăceni-Uzunu - 15,3 km conductor 185 mmp cu capacitate marita de transport I=850A;
-Reconductorare LEA 110 kV Domnești-Mihăilești - 16,9 km conductor 185 mmp cu capacitate marita de transport I=850A;
-LES nouă 110 kV Mârșa-Domnești + celulele de 110 kV aferente în cele 2 stații;
Lucrarile necesare inchiderii buclei LEA 110 kV Drăgănești Vlașca – Videle se regasesc in studiile anterioare si cuprind urmatoarele:
- Lucrari necesare in statia 110kV Cucuruzu -Statie in proprietatea Retele Electrice Muntenia: - Echipare cu terminal de protectie de distanta ca protectie de rezeva si terminal de protectie diferentiala longitudinala ca protectie de baza in celula LEA 110 kV Draganesti Vlasca-Ghizdaru . Cele doua protectii vor fi identice. - Parametrizare, realizare circuite secundare, alimentare cu servicii interne ca , cc si integrare in SCADA. DEO: Lucrari necesare in statia 110kV Draganesti-Vlasca -Statie proprietate DEO - Echipare celula LEA 110 kV Videle si celula 110 kV Cucuruzu-Ghizdaru cu intreruptor I 110 kV, 3 reductori de curent 3x2x300/5/5/5A - 2 buc - Parametrizare, realizare circuite secundare, alimentare cu servicii interne c.a., c.c. si integrare in SCADA. - Echipare cu terminal de protectie de distanta si diferentiala longitudinala - Draganesti Vlasca. - Alimentare terminale de protectie in Draganesti Vlasca cu servicii interne c.c., c.a., circuite secundarae de protectie, etc - Echipare cu terminal de protectie de distanta in celula 110kV Videle + protectiile maximale de curent</t>
  </si>
  <si>
    <t>Realizarea lucrărilor de întărire cu caracter general pentru respectarea criteriului cu N elemente in functiune in RET:
Lucrari de intarire care nu sunt cuprinse in Planul de dezvoltare RET 2022-2031 :
-Amplificare transformatoare T1 și T2 110/20 kV Ghizdaru de la 10 MVA la 25 MVA Lucrari necesare in statia 110kV Ghizdaru-Statie in proprietatea CNTEE Transelectrica S.A pentru inchiderea buclei: - Echipare cu terminal de protectie de distanta ca protectie de rezeva si terminal de protectie diferentiala longitudinala ca protectie de baza in celula LEA 110 kV Draganesti Vlasca-Cucuruzu. Cele doua protectii vor fi identice. - Parametrizare, realizare circuite secundare, alimentare cu servicii interne c.a., c.c. si integrare in SCADA. - Integrarea protectiilor diferentiala longitudinala se va face prin fibra optica montata intre capetele terminale ale LEA 110kV Draganesti-Vlasca-Cucuruzu-Ghizdaru.</t>
  </si>
  <si>
    <t>Subvarianta 2, aviz CTE nr.3/3/01.03.2024: Racordare intrare-ie?ire în racordul subteran c?tre PTA 2035 Frasinu, racordat la deriva?ia c?tre PTA 2101, respectiv la stâlpul 267 al LEA 20kV FAO din sta?ia 110/20kV Prundu. Lucr?ri pe tarif de racordare ?,,Echipare compartiment de racordare în PC CEF Solatag, nou, prefabricat din beton. În compartimentul de racordare se vor monta instala?iile la care va avea acces exclusiv personalul autorizat Retele Electrice Muntenia ?i va fi echipat cu: ?,,2 celule de linie, tip DY 803/2 matricola 1623208, de interior, simplu sistem de bare, extensibila, independenta cu izola?ie in aer si comuta?ie in SF6, 24kV, 630A, 16kA(1s) cu separator de sarcina si CLP, cu ac?ionare manuala/electrica 48Vcc, indicatoare de prezenta tensiune, rezistente anti condens, pentru a permite executarea leg?turii în sistem intrare - ie?ire din racordul subteran al PTA 2035; ?,,1 celul? de m?sur? UT tip DY 803M/4 RO, echipat? cu 2 transformatoare de curent 50/5 A, DM 031052RO ?i 2 transformatoare de tensiune 20/0,1 kV. ?,,1 spa?iu pentru înc? o celul? linie de 20 kV tip DY 803/2 ?,,1 spa?iu pentru sistemele DSI ?i SCADA; ?,,Cu acceptul notarial al clientului, se va monta un separator tip STEPno 24 pe stâlpul nr. 19, tip SE 8 (stâlp care se afl? între stâlpul din care se face deriva?ia în LES 20 kV spre PTA 2035 Frasinu, LES în care se leag? PC Solatag în sistem intrare - ie?ire ?i PTA 2101 Frasinu care nu are separator de post) al racordului de 20 kV spre PTA 2101 Frasinu, 250 kVA, pentru ca CEF Solatag s? nu fie deconectat? atunci când vor fi interven?ii planificate sau accidentale la acest PTA. În momentul instal?rii CEF va trebui s? se fac? o expertizare a acestui stâlp SE 8, pentru a constata capabilitatea acestuia de a sus?ine STEPno 24. ?,,Se va face leg?tura cu un cablu 20 kV tip A2XS(FL)2Y 3x1x185/25mmp, tip DC 4385/2 matricola 332284, cu izola?ie XLPE între celulele linie tip DY 803/2 din PC CEF Solatag ?i racordulsubteran al PTA 2035 Frasinu. Integrarea in telecontrol a PC-ului proiectat se realizeaz? cu: ?,,montarea de RGDAT-1 buc, UP 2020 LITE-1 buc, baterii acumulatori-2 buc, TSA-1 buc, Router Rugged pentru comunica?ii 4G - CISCO IR1101, Switch-uri rugged CISCO IE-4000-8S4G-E, dulap pentru echipamente de telecomunica?ii FT-045_TLC-M - TIP B si accesoriile de conectica: modul SFP CISCO GLC_FE-100LX-RGD de tip SM - FT-277_MAT ? 2 buc, Patch-cord duplex LC/PC- E2000 APC, 2m ? 2 buc, PATCH - PANNEL FO MONOMODE pentru 24 fibre optice - E2000/ APC complet echipat ? 2 buc, Patch-cord ftp cat. 6e (lungime 1 m), Patch-cord ftp cat. 6e (lungime 10 m). Lucr?ri pe fonduri beneficiar ?,,Se va construi un PTAb CEF Solatag, 20/0,4 kV 1250 kVA, compact, în anvelop? de beton cu exploatare din interior, echipat astfel: o celul? de medie tensiune, de linie, de interior, simplu sistem de bare, extensibil?, independent? cu izola?ie în aer si comuta?ie in SF6, 24kV, 630A, 16kA(1s) cu separator de sarcin? ?i CLP, cu ac?ionare manual?/electric? 48Vcc, indicatoare de prezen?? tensiune, rezisten?e anticondens, plecare în PC CEF Solatag; ?,,o celul? de medie tensiune, de transformator, de interior, simplu sistem de bare, extensibil?, independent?, cu izola?ia barelor în aer ?i echipamentul de comuta?ie în SF6, 24 kV, 630A, 16kA(1s), echipat? cu separator de sarcin? în SF6 cu ac?ionare manual?/electric? 48 Vcc, întreruptor în vid, montaj fix, cu ac?ionare manual?/electric? 48 Vcc, CLP, reductori de curent 50/5A cls. 5P; terminal numeric de protec?ie, comand? ?i control, bobine de declan?are, indicatoare prezen?? tensiune, rezisten?? anti condens, tor de protec?ie (TCh) 100/1A, cu urm?toarele protec?ii: protec?ie general? maximal? de curent în trei trepte (la scurtcircuit si suprasarcin?); protec?ie maximal? de tensiune netemporizat?; ?,,protec?ie minimal? de tensiune temporizat?; ?,,protec?ie maximal?/minimal? de frecven?? netemporizat?; ?,,protec?ie homopolar? de tensiune temporizat?; ?,,protec?ie împotriva deconect?rilor de la re?ea (stabilit? de comun acord între Retele Electrice Muntenia ?i produc?tor în func?ie de caracteristicile re?elei de distribu?ie); ?,, ?,,protec?ie homopolar? de curent în dou? trepte, contra punerilor la p?mânt monofazate, respectiv bifazate; ?,,Transformator 20/0,4kV; 1250kVA, cu ulei, etan?, cu pierderi reduse; ?,,TDRi cu 3 plec?ri, echipat cu întreruptor automat debro?abil general tripolar 2000A, Irt=(0,4-1)xIn; Irm=(2-9)xIn, iar pe plec?ri astfel: ?,,Circuit 1: Racordare TCOL 1, separator cu siguran?e fuzibile MPR 800 A; ?,,Circuit 2: Racordare TCOL 2, separator cu siguran?e fuzibile MPR 800 A; ?,,Circuit 3: Rezerv? pentru autoconsum, separator cu siguran?e fuzibile MPR 250 A; ?,,Circuit alimentare servicii interne; ?,,Circuit DRV; Dispozitivul de interfa?? în compartimentul utilizatorului, cu urm?toarele protec?ii: Pentru racordarea panourilor fotovoltaice la PTAb CEF Solatag proiectat, se vor utiliza 2 tablouri electrice colectoare. Tabloul electric colector 1 se va racorda la PTAb proiectat circuit 1, cu cablu CYY 2x3x240+120mmp, pozat în tub de protec?ie ?160mmp, în lungime de aproximativ 95m. Tabloul electric colector 2 se va racorda la PTAb proiectat circuit 2, cu cablu CYY 2x3x240+120mmp, pozat în tub de protec?ie ?160mmp, în lungime de aproximativ 60m. La PTAb a fost prev?zut? o priz? de p?mânt artificial? cu Rp?4?. ?,,Se va realiza un racord subteran cu cablu A2XS(FL)2Y 3x1x185/25mmp, tip DC 4385/2 matricola 332284, cu izola?ie XLPE, în lungime de aproximativ 0,05 km, în tub de protec?ie ?160mmp tip DS 4247, matricola 295515, de la PTAb Solatag, 20/0,4kV, 1250 kVA pân? la PC Solatag, aflat pe amplasamentul CEF. ?,,Se va achizi?iona ?i monta un punct de conexiune ? PC CEF Solatag, în anvelop? de beton, conform Norma Tehnica ENEL? Reguli Tehnice de Racordare Utilizatori, ce va apar?ine utilizatorului ?i va fi compartimentat astfel: ?,,un compartiment de racordare în care se vor monta instala?iile prev?zute la lucr?rile pe tarif de racordare; ,,un compartiment pentru instala?ia de utilizare,care va fi format din: 1 celul? cu separator ?i întrerup?tor (DG - dispozitiv general) prevazut? cu sistem de protec?ie general?, transformatoare de curent TC 300/5 A pe faze + 1 tor homopolar 100/1 A ?i bobin? de minim? tensiune (conform specifica?iei - NT ENEL); ,,1 celul? racord cablu, tip DY 803/416 matricola 1623208, de interior, simplu sistem de bare, extensibil?, independent? cu izola?ie în aer ?i comuta?ie în SF6, 24kV, 630A, 16kA(1s) cu separator de sarcin? ?i CLP, cu ac?ionare manual?/electric? 48Vcc, indicatoare de prezen?? tensiune, rezisten?e anti condens. ,, ,,leg?tura între cele 2 compartimente (operator ?i consumator) se va face cu cablu MT 3x1xA2XSY 95 mmp; Se va monta analizor de energie ?i contor electric cu dublu sens, cu curb? de sarcin? ?i telecitire prin GSM, compatibil Converge, clasa 0 ,2S. Toate instala?iile proiectate vor fi amplasate pe domeniul proprietarului SOLATAG ENERGY SRL. Comunica?ia între PTAb CEF Solatag, PC CEF Solatag ?i sta?ia 110/20kV Prundu, pentru calea principal? de comunica?ie se va realiza prin fibr? optic?, de tip singlemode ?i autoportant, pân? la primul obiectiv al OD integrat în DMS Scada (STc, PC, Recloser ? STc 2274 sau STc 2739) sau în cel mai defavorabil caz pân? în sta?ia 110/20kV PRUNDU, pentru care s-au prins costurile aferente în deviz, iar pentru rezerv? se prevede calea de comunica?ie prin GPRS. Materialele ?i echipamentele care se utilizeaz? la realizarea instala?iei de racordare trebuie s? fie noi, omologate sau certificate, dup? caz, dac? acest lucru este prev?zut în specifica?iile tehnice, în conformitate cu procedurile aplicabile în cadrul Re?ele Electrice Muntenia. Celelalte materiale ?i echipamente, pentru care nu sunt elaborate specifica?ii tehnice, trebuie s? fie noi, compatibile cu starea tehnic? a instala?iei, s? îndeplineasc? cerin?ele specifice de fiabilitate ?i siguran??.</t>
  </si>
  <si>
    <t>Realizarea lucrărilor de întărire cu caracter general pentru respectarea criteriului cu N-1 elemente în funcțiune în RED 110 kV pentru ambele varianta SV2: REM: •,,Reconductorare LEA 110 kV Copăceni – Uzunu – 15,3 km - cu conductor cu capacitate mărită de transport I limit = 850 A; •,,Reconductorare LEA 110 kV Uzunu - Ghizdaru – 31,7 km - - cu conductor cu capacitate mărită de transport I limit = 850 A</t>
  </si>
  <si>
    <t>Lucrări de întărire comune (generale) determinate asigurării condiţiilor tehnice în vederea evacuării puterii aprobate pentru centrala CEF Solatag: Realizarea lucrărilor de întărire cu caracter general pentru respectarea criteriului cu N elemente în funcțiune în RED 110 kV: Subvarianta 2: •,,Pentru măsura operativă de închidere buclă LEA110 kV Drăgănești Vlașca – Videle sunt necesare lucrări în celulele de 110 kV aferente liniilor din stații. •,,Lucrări necesare în staţia 110kV Drăgăneşti-Vlașca - Staţie proprietate DEO •,,Echipare celulă LEA 110 kV Videle şi celulă LEA 110 kV Cucuruzu-Ghizdaru cu întrerupător 110 kV, 3 reductori de curent 3x2x300/5/5/5 A – 2 buc; •,,Parametrizare, realizare circuite secundare, alimentare cu servicii interne c.a., c.c. şi integrare în SCADA; •,,Montare dulap de protecţie şi comandă cu terminal de protecţie de distanţă şi diferenţială longitudinală pentru celula 110 kV Drăgănești Vlașca; •,,Alimentare dulap de protecţie şicomandă pentru celula 110 kV Cucuruzu-Ghizdaru cu servicii interne de c.a., c.c., circuite secundare de protecţie etc; •,,Montare dulap de protecţie-comandă cu 2 grupe de funcţii de protecţie distincte, de distanţă şi de rezervă pentru celula 110 kV Videle. Estimare lucrări conform deviz general: 3.701.665 lei fără TVA (DEO) •,,Lucrări necesare în staţia 110kV Cucuruzu - Staţie în proprietatea Retele Electrice Muntenia •,,Echipare cu terminal de protecţie de distanţă ca protecţie de rezervă şi terminal de protecţie diferenţială longitudinală ca protecţie de bază în celula 110 kV Drăgăneşti Vlasca-Ghizdaru (cele două protecţii vor fi identice); •,,Parametrizare, realizare circuite secundare, alimentare cu servicii interne c.a., c.c. şi integrare în SCADA. Estimare lucrări conform deviz general: 975.893,5 lei fără TVA (REM) •,,Lucrări necesare în staţia 110kV Ghizdaru - Staţie în proprietatea C.N.Transelectrica S.A •,,Montare dulap de protecţie şi comandă cu terminal de protecţie de distanţă de rezervă şi terminal de protecţie diferenţială longitudinală de bază pentru celula 110 kV Drăgăneşti Vlasca – Cucuruzu (cele doua protecţii vor fi identice); •,,Parametrizare, realizare circuite secundare, alimentare cu servicii interne c.a., c.c. şi integrare în SCADA; •,,Integrarea protecţiilor diferenţiale longitudinale se va face prin fibră optică montată între capetele LEA 110 kV Drăgăneşti Vlasca-Cucuruzu-Ghizdaru. Estimare lucrări conform deviz general: 975.893,5 lei fără TVA (TRANSELECTRICA) REM: •,,LES 110 kV pe o porțiune de 50 km între Domnești (Transelectrica) și Mârșa (REM), 1600 mmp (inclusiv celule 110 kV din statiile de capat si instalatii de compensare) •,,Reconductorare LEA 110 kV Prundu - Colibași – 10,2 km - cu conductor cu capacitate mărită de transport I limit = 850 A; •,,Reconductorare LEA 110 kV Colibași - Jilava – 23,38 km - cu conductor cu capacitate mărită de transport I limit = 850 A; •,,Reconductorare LEA 110 kV Domnești – Mihăilești – 16,9 km - cu conductor cu capacitate mărită de transport I limit = 850 A; •,,Reconductorare LEA 110 kV Clejani – Videle – 20,2 km - cu conductor cu capacitate mărită de transport I limit = 850 A; •,,Reconductorare LEA 110 kV Clejani – Mihăilești – 21,3 km - cu conductor cu capacitate mărită de transport I limit = 850 A.</t>
  </si>
  <si>
    <t>Realizarea lucrărilor de întărire cu caracter general pentru respectarea criteriului cu N elemente în funcțiune în RET: - Lucrări în stația 220/110/20 kV Ghizdaru. - Extensie celulă 110 kV în stația 220/110/20 kV Domnești (inclusiv instalatie compensare) Estimare lucrări conform deviz general: 1.475.893,50 lei</t>
  </si>
  <si>
    <t>conform Varianta 1, aviz CTE nr. 78/1/14.11.2023, aviz CTES nr.541/2023: Racord intrare iesire in LEA 20 kV St?ne?ti din st.220/110/20kV Ghizdaru Lucrari pe tarif de racordare: Racord 20kV - Cablul torsadat de 20 kV coborâre din LEA 20 kV St?ne?ti în celula de linie sosire din PTAb 2053, se va demonta de la barele de 20 Kv ale PTAb, se va sec?iona ?i se va introduce în celula linie 1 din PC CEF Vieru 4 nou proiectat. Se va face leg?tura între celula linie 2 din PC CEF Vieru 4 nou proiectat ?i celula sosire din LEA St?ne?ti în PTAb 2053 cu acela?i cablu 20 kV tip A2XS(FL)2Y 3x1x185/25mmp, tip DC 4385/2, cu izola?ie XLPE in lungime de 35m. PC 20kV proiectat Echipare compartiment de racordare în PC CEF Vieru 4 nou prefabricat din beton. În compartimentul de racordare se vor monta instala?iile la care va avea acces exclusiv personalul autorizat OD ?i va fi echipat cu: - 2 celule de linie, tip DY 803/2, de interior, simplu sistem de bare, extensibila, independenta cu izola?ie in aer si comuta?ie in SF6, 24kV, 630A, 16kA(1s) cu separator de sarcina si CLP, cu ac?ionare manuala/electrica 48Vcc, indicatoare de prezenta tensiune, rezistente anti condens; - 1 celul? de m?sur? UT tip DY 803M/4 RO, echipat? cu 2 transformatoare de curent 50/5 A, DM 031052 RO ?i 2 transformatoare de tensiune 20/0,1 kV. - 1 spa?iu pentru DSI ?i SCADA; Integrarea in telecontrol a PC-ului proiectat se realizeaz? cu: - montarea de RGDAT-3 buc ,UP 2020 LITE-1 buc, baterii acumulatori-2 buc, TSA-1 buc, router Rugged pentru comunica?ii 4G - CISCO IR1101, Swich-uri rugged CISCO IE-4000-8S4G-E, dulap pentru echipamente de telecomunica?ii FT-045_TLC-M - TIP B si accesoriile de conectica: Patch-cord ftp cat. 6e (lungime 1 m), Patch-cord ftp cat. 6e (lungime 10 m). Lucrari ce se realizeaza prin grija beneficiarului : - montare punct de conexiune prevazut cu doua compartimente: unul de racordare, pentru instalatiile aferente operatorului de distributie (OD)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existente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tabloul JT montat in compartimentul utilizatorului.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in lungime de 3km in solutia 1 si 5 km in solutia 2 ,,Posturi trafo si tablouri jt aferente parcului fotovoltaic trafo &lt;=2000kVA ,,Asigurare accesului la PC 20kV proiectat pentru OD. Se vor ob?ine de la de?in?torii de teren, acordurile, în original, autentificate de un notar public, pentru ocuparea sau traversarea terenului, precum ?i pentru exercitarea de c?tre Retele Electrice Muntenia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Muntenia SA Materialele ?i echipamentele care se utilizeaz? la realizarea lucr?rilor de racordare trebuie s? fie noi, omologate sau certificate, dup? caz, dac? acest lucru este prev?zut în specifica?iile tehnice unificate, în conformitate cu procedurile aplicabile în cadrul Retele Electrice Muntenia. Celelalte materiale ?i echipamente, pentru care nu sunt elaborate specifica?ii tehnice unificate, trebuie s? fie noi, compatibile cu starea tehnic? a instala?iei, s? îndeplineasc? cerin?ele specifice de fiabilitate ?i siguran??.</t>
  </si>
  <si>
    <t>Realizarea lucrărilor de întărire cu caracter general pentru respectarea criteriului cu N-1 elemente in functiune in RED 110 kV:
Lucrari de intarire care nu sunt cuprinse in Planul de dezvoltare RET 2022-2031 : -Amplificare transformatoare T1 și T2 110/20 kV Ghizdaru de la 10 MVA la 25MVA Lucrari necesare in statia 110kV Ghizdaru-Statie in proprietatea CNTEE Transelectrica S.A pentru inchiderea buclei: - Echipare cu terminal de protectie de distanta ca protectie de rezeva si terminal de protectie diferentiala longitudinala ca protectie de baza in celula LEA 110 kV Draganesti Vlasca-Cucuruzu. Cele doua protectii vor fi identice. - Parametrizare, realizare circuite secundare, alimentare cu servicii interne c.a., c.c. si integrare in SCADA. - Integrarea protectiilor diferentiala longitudinala se va face prin fibra optica montata intre capetele terminale ale LEA 110kV Draganesti-Vlasca-Cucuruzu-Ghizdaru. ,,Reconductorare LEA 110 kV Jilava-Copăceni - 12,4 km conductor 185 mmp cu capacitate marita de transport I=850A; ,,Reconductorare LEA 110 kV Videle-Mârșa - 10 km conductor 185 mmp cu capacitate marita de transport I=850A; ,,Reconductorare LEA 110 kV Uzunu-Ghizdaru - 31,7 km conductor 185 mmp cu capacitate marita de transport I=850A; ,,Reconductorare LEA 110 kV Clejani-Videle - 20,2 km conductor 185 mmp cu capacitate marita de transport I=850A; ,,Reconductorare LEA 110 kV Clejani-Mihăilești - 21,3 km conductor 185 mmp cu capacitate marita de transport I=850A; Beneficiarul centralei CEF 0,99 MW Vieru 4 doreste punerea in functiune conform cererii de racordare in si nu a optat pentru prevederile ord. 81/2022 cu referire la limitarea operationala a puterii tinand cont de contingentele la care au rezultat suprasarcini in RED/RET.</t>
  </si>
  <si>
    <t>Realizarea lucrărilor de întărire cu caracter general pentru respectarea criteriului cu N elemente in functiune in RED 110 kV:
REM: ,,Reconductorare LEA 110 kV Copăceni-Uzunu - 15,3 km conductor 185 mmp cu capacitate marita de transport I=850A; ,,Reconductorare LEA 110 kV Domnești-Mihăilești - 16,9 km conductor 185 mmp cu capacitate marita de transport I=850A; ,,LES nouă 110 kV Mârșa-Domnești + celulele de 110 kV aferente în cele 2 stații; Lucrarile necesare inchiderii buclei LEA 110 kV Drăgănești Vlașca – Videle se regasesc in studiile anterioare si cuprind urmatoarele: Lucrari necesare in statia 110kV Cucuruzu -Statie in proprietatea Retele Electrice Muntenia: - Echipare cu terminal de protectie de distanta ca protectie de rezeva si terminal de protectie diferentiala longitudinala ca protectie de baza in celula LEA 110 kV Draganesti Vlasca-Ghizdaru . Cele doua protectii vor fi identice. - Parametrizare, realizare circuite secundare, alimentare cu servicii interne ca , cc si integrare in SCADA. DEO: Lucrari necesare in statia 110kV Draganesti-Vlasca -Statie proprietate DEO - Echipare celula LEA 110 kV Videle si celula 110 kV Cucuruzu-Ghizdaru cu intreruptor I 110 kV, 3 reductori de curent 3x2x300/5/5/5A - 2 buc - Parametrizare, realizare circuite secundare, alimentare cu servicii interne c.a., c.c. si integrare in SCADA. - Echipare cu terminal de protectie de distanta si diferentiala longitudinala - Draganesti Vlasca. - Alimentare terminale de protectie in Draganesti Vlasca cu servicii interne c.c., c.a., circuite secundarae de protectie, etc - Echipare cu terminal de protectie de distanta in celula 110kV Videle + protectiile maximale de curent.</t>
  </si>
  <si>
    <t>S10 T3255-PA2690 CEL 6 BUC</t>
  </si>
  <si>
    <t>Se va alimenta dintr-un post de transformare nou ,suprateran, cu masura pe medie tensiune, conform Norme Tehnice ENEL ed.3 racordat in sistem intrare-iesire pe distributie 10 kV ,celula 6 ,PA 2690 ,intre T 10470-T 3819. Postul de transformare proiectat va fi montat pe terenul beneficiarului si va avea 2(doua) compartimente: unul de conexiune M.T. (cu acces numai pentru personal PPC), si un compartiment Utilizator, fiecare cu usi de acces diferite. Lucrari pe tarif de racordare Noul racord se va realiza prin interceptarea si mansonarea cablului 10 kV existent la orga de medie tensiune a T 10470. Se va folosi cablu pozat subteran de tipul 12/20 kV, cu izolatie din XLPE si sectiune Al 3x(1x185) mm2, conf. specificatiei GSC001 rev. 05 (doua cabluri in profil-lungime traseu cca.125 m). Se vor utiliza mansoane m.t. conf.GSCC004 si terminale m.t. GSCC005 rev 03,respectiv terminale SMART cu RGDMI la celula de linie cu intrerupator, pentru racordul cablurilor in celulele m.t. Pentru transmiterea datelor, prin fibra optica, in santul in care se vor poza cablurile electrice de m.t., se va poza si un cablu de fibra optica, FO 24, conform GSCF002. Fibra optica se va poza in monotub continuu (mansonat de la un cap la altul), de min Ø40 mm diametru pentru a putea face mentenanta ulterioara. Se vor monta cutii terminale de fibra optica conform FT-043 si cutii de jonctiuni complet echipate, conform FT-073. Compartimentul de racordare din PT proiectat va fi echipat cu aparataj prefabricat 24KV,16 KA ,630 A, cu carcasa metalica rezistenta la arc intern cu IMS izolat in SF6, conform specificatiilor Enel,DY 803RO ,ED.03/2018: -o celula de linie LE de tip DY 803/2; - o celula de linie unificata cu intrerupator DY800/116; -o celula de masura (UTM - utilizator) de tip DY 803/4, echipata cu doua transformatoare de masurare curent cu raport 50/5 A/A tip DMI 031052RO-matricola 532056,clasa de precizie 0,5 S si doua transformatoare de masurare tensiune cu raportul de 10/0,1kV/kV tip DMI 031015RO-matricola 535012,clasa 0,5. ?,,echipamente pentru integrarea in sistemul de telecontrol RETELE ELECTRICE MUNTENIA al aparatelor cu rol de comutatie si protectie pe partea de medie si joasa tensiune: - tablou servicii auxiliare ? DY 3016 RO ed.3; - UP 2020 Lite cu 2 acumulatorii de 12 V? DY 815; - alimentator de 230Vc.a./24Vc.c. pentru incarcarea celor 2 acumulatori. -modul GSM ? DX 1226RO; -antena DN 760RO; -dispozitiv RG-DAT tip DY859RO la celula de linie cu separator,respectiv RG-DMI la celula cu intrerupator. TSA-ul va fi alimentat din instalatiile de JT ale utilizatorului.. Din TSA se va alimenta si instalatia de iluminat a postului de transformare. UP-ul se va racorda la TSA.,,Celule de m.t. din PT proiectat vor fi prevazute cu rezistente anticondens.,,In PT proiectat se va prevedea spatiu pentru o eventuala celula de linie.,, Echipamente puse la dispozitie pe cheltuiala Operatorului de Distributie conform ord 160/2020: ?,,Rack 19 40U - FT-016_TLC; ?,,Router Rugged pentru comunica?ii 4G - CISCO IR1101 conform FT-276_MAT Ed. 01, matricola 648342; ?,,Switch Rugged conform FT-278_MAT Ed. 01, matricola 648368; ?,,modul SFP CISCO GLC-FE-100FX-RGD de tip MM conform specificatiei tehnice FT-277_MAT, matricola 648343 ?,,modul CISCO SFP GLC-FE-100LX-RGD de tip SM conform specificatiei tehnice FT-277_MAT, matricola 648344 ?,,Cutie de Jonctiune Optica (Cilindrica) , Ip68 pentru 24 suduri pe traseu conform FT-073_TLC, matricola 635117; ?,,patchpanel fibra optica cu conectori E2000, conform FT-043 ?,,patch-corduri pentru conexiuni. ?,,Se va poza cablu tip fibra optica 24 FO, GSCF002 pentru telecontrol. Dupa pif PT nou,se va demonta BMPT existent. Materialele rezultate vor fi predate la UO MT JT Bucuresti Vest. Compartimentul de racordare trebuie astfel realizat incat sa nu permita propagarea flacarilor, caldurii si fumului. Orificiilede aerisire ale compartimentului de racordare trebuie sa comunice doar cu spatii deschise. In compartimentul de racordare are acces doar personalul REM. Lucrari fara tarif de racordare: Cladirea postului de transformare se va monta pe proprietatea beneficiarului, prin grija acestuia, si va respecta Anexa H din Norme Tehnice ENEL ed.3 pentru anvelopa. Din punct de vedere constructiv aceasta anvelopa va fi realizata dupa un proiect de specialitate , respectand normele ENEL. In compatimentul ENEL se va prevedea spatiu pentru un eventual racord MT. Amplasamentul PT-ului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o celula de protectie dispozitiv general DG echipata conform Normei Tehnice Enel Cablul de legatura intre celula UTM si celula DG se va pune la dispozitie de catre Utilizator,lungimea acestuia trebuie sa fie mai mica de 20 m. -o celula trafo; - un transformator trifazat de putere 20/10//0,4 kV care sa asigure puterea solicitata (se recomanda 800 kVA). Instalatia de utilizare poate avea si alta configuratie daca respecta specificatiile din Norma Tehnica Enel-Reguli Tehnice de Racordare Utilizatori,ed.3. Tabloul general de joasa tensiune va fi echipat pe sosirea generala cu intrerupator automat tripolar astfel incat sa asigure protectia instalatiei de JT si a Trafo. Beneficiarul va asigura anvelopa postului de transformare, priza de legare la pamant si va realiza trotuarul din jurul PT. Postul de transformare va fi prevazut cu o priza de legare la pamant cu Rp&lt;1ohmi. . Beneficiarul are obligatia de a dimensiona coloana de utilizare intre BMPT si tabloul general de distributie consumator/producator, conform puterii avizate consumator/producator. </t>
  </si>
  <si>
    <t>A20 CIOROGARLA-ARCUDA IF</t>
  </si>
  <si>
    <t>Se propune realizarea unui post de transformare in anvelopa de beton, de 800 kVA, 20/0,4 kV, conform Norma Tehnica ENEL? Reguli Tehnice de Racordare Utilizatori, cu delimitarea si masura energiei, la MEDIE tensiune. Lucrari pe tarif de racordare: A. Montare racord electric subteran 20 kV Racordarea postului de transformare se va realizeaza prin sistem intrare-iesire din L 20 kV CIOROGARLA-ARCUDA IF, cu 2 racorduri in cablu Al, XPLE, 3x(1x185 mmp) intre separatorul (S5780) al PTAB 5362 si celula de linie PTAB 5376 aprox 2X20 m traseu total protejat in tub tip DS 4247 pentru pozarea in trotuare si DS 4235 pentru subtraversari, conform schita. B.,,Echipare compartiment racordare in PT nou prefabricat in anvelopa de beton In compartimentul de racordare din PT proiectat, se va monta instalatia de racordare, la care va avea acces exclusiv personalul autorizat REM si va fi echipat cu: 1 celule de linie tip DY 803/2 ( intrare),1 celule de linie tip DY 800/116 ( iesire); 1 celula masura, UT, tip DY 803/316 RO echipata cu doua transformatoare de curent 50/5A si doua transformatoare de tensiune 20/0.1kV, integrate in sistemul de telecontrol Retele Electrice Muntenia . Toate celulele se vor prevedea cu rezistente anticondens.In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A.,,Montare anvelopa de beton Se va achizitiona si monta pe terenul utilizatorului, un post de transformare, in anvelopa de beton, conform Norma Tehnica ENEL? Reguli Tehnice de Racordare Utilizatori, ce va apartine utilizatorului si va fi compartimentat astfel: - un compartiment de racordare in care se va monta instalatia de racordare (cuprinsa in lucrarile pe tarif de racordare), la care va avea acces exclusiv ENEL; - un compartiment pentru instalatia de masurare (cuprinsa in lucrarile pe tarif de racordare), la care va avea acces ENEL si utilizatorul; - un compartiment pentru instalatia de utilizare, la care va avea acces utilizatorul. B.,,Echipare compartiment pentru instalatia deutilizare -,,1 celula cu separator si intrerupator (DG - dispozitiv general) prevazut cu sistem de protectie generala, transformatoare de curent TC 300/5 A pe faze + 1 tor homopolar 100/1 A si bobina de minima tensiune (conform specificatiei - NT ENEL); -,,1 celula de transformator echipata cu protectiile aferente; -,,1 transformator de putere, trifazat, de 800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ENEL? Reguli Tehnice de Racordare Utilizatori, ed.3. C.,,Priza de pamant pentru PT nou Se va realiza o instalatie de legare la pamant a carei rezistenta de dispersie va fi Rd &lt; 4 Ohmi.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Vechiul contor cu  se va dezafecta si preda la UTR Ilfov Vest.</t>
  </si>
  <si>
    <t>PTA 7799</t>
  </si>
  <si>
    <t>Se vor utiliza instalatiile existente, se vor inlocui intreruptorul si separatorul existente in BMPT cu separator si intreruptor avand I=250 A ( Ir=200 A) , iar contorul trifazat existent se va programa cu dublu sens pentru masurarea energiei electrice absorbite/evacuate din/in retea, pe instalatia de alimentare din reteua operatorului de distributie. Conform Ordin ANRE nr. 4/2023 lucrarile de inlocuire a intreruptorului se vor executa de catre Retele Electrice Muntenia pe cheltuiala proprie.</t>
  </si>
  <si>
    <t>PTA 2242 ROSU</t>
  </si>
  <si>
    <t>Pentru realizarea sporului de putere, se vor utiliza instalatiile existente cu inlocuirea disjunctorului trifazat existent de 16A cu un disjunctor trifazat cu Ir=32A in BMPT existent iar contorul trifazat existent se va programa pentru noua putere solicitata  , pentru masurarea energiei electrice absorbite/evacuate din/in retea, pe instalatia de alimentare din reteua operatorului de distributie.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 NOTA : Conform Ord. 4/01.02.2023 ANRE , inlocuirea disjunctorului trifazat existent se va face prin grija si pe cheltuiala Retele Electrice Muntenia prin lucrari de intarire retea .</t>
  </si>
  <si>
    <t>-Pentru realizarea soluţiei de racordare sunt necesare următoarele lucrări: - Lucrări pe tarif de racordare: • Se vor schimba izolatorii de la legaturile duble la stalpii liniei existente de racord, de la stalpul nr.89/79/13/1 pana la stalpul 89/79/13/14, si anume 66 buc. izolatori de suspensie compozit tip DJ511, matricola 301873 si 48 buc. izolatori rigid tip DJ501, matricola 302008. • Se vor executa toaletari ale vegetatiei pe tronsonul de racord existent. • Pe stalpul existent de tip SC15014 nr.86/79/13/1 LEA 20kV Flotatie Sasca se va monta un separator tripolar vertical 24kV (cf. DY596RO, matricola 147208) si se va realiza o priza de pamant cu Rp&lt;4ohmi. • Pe stalpul existent de tip SC15014 nr.86/79/13/13 se va demonta separatorul orizontal existent si se va monta un separator tripolar de sarcina izolat in SF6, 24kV, 630A, 16kA, telecomandat tip SDL-E24 (cf. GSCM003, matricola 162122), transformator de tensiune autoprotejat tip SVT cf. GSCT003/1, matricola 534513 pentru servicii auxiliare, cutie outdoor RTU cf. GSTR001, matricola 510008 echipata cu 2 baterii acumulatoare 12V, modem GSM si unitate periferica UP cf.GSTR001, matricola 510003. Se va realiza o priza de pamant cu Rp&lt;4ohmi. • Pe stalpul existent de tip SE8 nr.86/79/13/14, se vor demonta echipamentele existente (suportul cu descarcatori si cadru cu sigurante fuzibile) si se vor monta echipamente noi si anume cadru cu sigurante fuzibile de exterior 24kV, 4A cf.FT-050 MAT si transformator trifazat cu ulei 20/0,4kV, putere nominala 100KVA cf. GST001/120, matricola 113611. Se va realiza o priza de pamant cu Rp&lt;4ohmi. • De pe bornele JT ale transformatorului se va realiza o coloana cu cablu JT 3x150+95N, cf.DC4146, matricola 330656, in lungime de 10m, pozat aparent pe stalpul postului care va alimenta o cutie de distributie de tip CD1-4 echipata cu intreruptor general reglabil 160A, separatoare verticale JT, 3xTC150/5A pt. masura generala si loc concentrator. • Din cutia de distributie se va realiza un circuit electric trifazat subteran, realizat cu cablu JT 3x95+50N cf. DC 4146, matricola 330655, in lungime de 5 metri (3m sapatura pamant), pana la un BMPT-i 100A, cf.FT-133MAT, montat cu soclu ingropat, langa stalpul PTA, echipat cu separator+intreruptor tetrapolar 100A si grup de masura cu 3xTC100/5A cl.0,5S, bloc de jonctiune de deconectare si incercare cu 10 cleme. - Lucrări finanțate de operatorul de rețea: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elaborata de catre un proiectat atestat ANRE, ce va fi prezentata pentru accept la Rețele Electrice Banat S.A. • Pe perioada de probe se va monta analizor pentru monitorizarea calitatii energiei electrice clasa A pentru o perioada de cel putin o saptamana.  -</t>
  </si>
  <si>
    <t>2024-04-01</t>
  </si>
  <si>
    <t>2025-04-01</t>
  </si>
  <si>
    <t>6240 VALISOARA</t>
  </si>
  <si>
    <t>Exista bransament monofazat aerian, racordat din stalpul SE4, de pe circuitul LEA JT aferent PTA 6240, 20/0,4kV, 250KVA, cu BMPM montat pe fatada cladirii, echipat cu disjunctor bipolar 32A si contor electronic monofazat.-Se va inlocui disjunctorul existent cu un disjunctor bipolar 40A. Solicitantul va depune dosar definitiv pentru instalatia electrica de utilizare in aval de punctul de delimitare. Dosarul definitiv va fi elaborat de catre un electrician autorizat ANRE, prin grija si cheltuiala consumatorului. Prin grija retele Electrice Banat se va inlocui contorul existent cu un contor electronic monofazat Smart-Meter bidirectional.</t>
  </si>
  <si>
    <t>2024-04-02</t>
  </si>
  <si>
    <t>2025-04-02</t>
  </si>
  <si>
    <t>Bransament electric trifazat existent..Programare contor bidirectional existent.</t>
  </si>
  <si>
    <t>7812 PRIGOR-2</t>
  </si>
  <si>
    <t>2025-04-03</t>
  </si>
  <si>
    <t>T 22514 SALA SPORT SANANDREI</t>
  </si>
  <si>
    <t>Bransament electric monofazat existentNu este cazulIn postul de transformare T22514-20/0.4 kV-630KVA se vor executa urmatoarele lucrari: - Se va poza coloana JT cu cablu din CU 1X150 DC4141/6H sau 13X (4x8m) intre bornele trafo si tablou JT (DY 30009/1 ) nou proiectat. - Tabloul JT va fi echipat cu 1 buc. intrerupator 4P 125/C/25 CU VDS - DY3101 si cu 1 buc. PLACA INCHID TABL JT POST TRAF DY3003/1 . - Din intrerupatorul JT nou proiectat se va poza un cablu 3x50+25C in lungime de 15 m( 10m in post , 5 m spatiu verde) pana la un BMPTi 125A, TC 250/5A cls. 0.5s FT 133 pozat pe soclu langa postul de transformare. Iesirea din PT a cablului JT 3x25+50C se va face prin intermediul unei presetupe (HRD 200). Pe cablu JT 3x50+25C se vor prevedea adaptori pentru scurtcircuitoare la iesirea din intrerupatorului nou proiectat. - Necesar montare contor bidirectional programat pentru tarif de producator in BMPTI-ul nou proiectat. - In perioada de probe va fi instalat un analizor de calitate a energiei electrice clasa A, pentru perioada de cel putin o saptamana cu centrala pe productie.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Enel, aferente imobilelor afectate de instalatia deracordare/capacitatile deviate. Conform Ordin ANRE 23/09.03.2022, costul mediu pentru realizarea unui bransament trifazat subteran din firida este de 2060 lei.</t>
  </si>
  <si>
    <t>CFR CARANSEBES 110KV</t>
  </si>
  <si>
    <t>-Conform lucrarii:EEI-SS/850/2023 v1.3  - elaborata de ELECTROECHIPAMENT INDUSTRIAL SRL si avizata de Retele Electrice Banat SA (denumire anterioara E-Distributie Banat SA) cu documentul Aviz CTE nr. 71/01/14.09.2023 si la CNTEE Transaelectrica SA cu documentul Aviz CTES nr. 24/2024, respectiv adresa nr. 14467294  /29.02.2024 prin care utilizatorul opteaza pentru varianta B din stiudiul de solutie, tinand seama de situatia energetica din zona precum si de datele solicitate de utilizator Racordare la SEN se va face la tensiunea de 110 kV radial in statia 110kV CFR Caransebes prin intermediul unei noi celule echipate complet cu extinderea barei de 110 kV in exteriorul acesteia prin punerea la dispozitie de catre utilizator a terenului necesar,  cu realizarea urmatoarelor lucrari: I. Lucrari pe tarif de racordare conform Ordin ANRE nr 59/2013 cu modificarile si completarile ulterioare :  - prelungirea barei 110 kV existente, cu un pas de celula, in exteriorul statiei 110 kV CFR Caransebes - realizare celula de 110 kV plecare spre utilizator echipată complet cu întrerupător inclusiv protectie diferentiala longitudinala și grup de măsură (contorul și montajul se asigura de către OD); - celula va fi integrată în sistemul existent de circuite secundare, servicii interne şi telecontrol; - alte lucrări specifice cum ar fi: -_ completare şi adaptare instalație de legare la pământ și protecție la supratensiuni atmosferice; -_ extindere instalație iluminat exterior; -_ completări ale dulapurilor de servicii interne c.c. şi c.a. cu întrerupătoare pentru circuitele de alimentare ale celulei; -_ cabluri noi j.t conform cerințelor SCADA; -_ montare analizor pentru monitorizarea calității energiei electrice; Echipamentul trebuie să asigure în principal cerințele tehnice din specificațiile OD (pus la dispoziție de OD). II. Lucrari ce se realizeaza prin grija beneficiarului : - stație de transformare 110 kV/MT aferentă utilizator, inclusiv celula 110 kV intrerupător (cu rol de dispozitiv general, dispozitiv de interfață cu protecțiile aferente); - realizare racord IT (inclusiv FO) între stația de racord şi stația 110 kV/MT aferentă utilizatorului, prevazută cu fibra optică; - realizare căi de comunicație de la instalațiile de monitorizare și instalațiile de reglaj secundar ale noii centrale până la interfața cu Transelectrica; , - montare analizor pentru monitorizarea calității energiei electrice. Legatura de la statia 110/20kV CEF Paltinis la statia 110kV CFR Caransebes se va face prin LES 110kV aprox 1,2Km, dimensionat corespunzator puterii debitate. Impreuna cu LES 110kV se va instala si fibra optica ca suport pentru comunicatii si protectie diferentiala Instalatia de utilizare trebuie proiectata astfel incat orice interventie la elementele componente sa nu afecteze regimul de functionare al statiei CFR Caransebes.-</t>
  </si>
  <si>
    <t xml:space="preserve">Lucrari de intarire comune determinate de necesita conditiilor tehnice in vederea evacuarii puterii aprobate inclusiv pentru CEF Paltinis:-Retele Electrice Banat Realizarea lucrărilor de întărire pentru respectarea criteriului cu N elemente in functiune in RET: Lucrari cuprinse in Planul de dezvoltare RET: - Realizare LEA 400kV dc Resita-Pancevo; PIF 2025 - Trecerea la 400kV a LEA 220 kV Portile de Fier-Resita (PIF 2025), Resita-Timisoara (PIF 2026), Resita Sacalaz (PIF 2027), Timisoara - Calea Aradului (PIF2027), Calea Aradului-Arad (PIF2028). - Trecerea la 400kV a statiilor 220/110kV Resita (PIF 2024), Timisoara (PIF2025), Sacalaz (PIF 2027); - Realizarea a doua celule noi 400kV (pentru LEA Timisoara si LEA Calea Aradului) precum si modernizarea statiei 110kV si renuntarea la statia 220kV in statia 400/220/110kV Arad (PIF2026) ,,Realizarea lucrărilor de întărire pentru respectarea criteriului cu N-1 elemente in functiune in RED 110 kV din zona Retele Electrice Banat: -Reconductorarea LEA 110 kV Paltinis -Iaz in lungime de 10,2 km cu OlAl 150 mmp avind Imax=650A -Reconductorarea LEA 110 kV Resita -CFR Caransebes in lungime de 26,4 km cu OlAl 150 mmp avind In=650A -Reconductorarea LEA 110 kV Resita -Ciudanovita in lungime de 31,7 km cu OlAl 185 mmp avind Imax=850A -Reconductorarea LEA 110 kV Oravia -Ciudanovita in lungime de 32,6 km cu OlAl 185 mmp avind Imax=850A -Reconductorarea LEA 110 kV Moldova Noua -Ponor in lungime de 57 km cu OlAl 240 mmp avind Imax=1000A -Reconductorarea LEA 110 kV CEE Ciuchici -Oravita in lungime de 20 km cu OlAl 185 mmp avind Imax=850A -Reconductorarea LEA 110 kV CEE Oravita -Oravita in lungime de 3 km cu OlAl 240 mmp avind Imax=1000A -Reconductorarea LEA 110 kV Oravita -Resita in lungime de 58 km cu OlAl 240 mmp avind Imax=1000A Valoarea totala a lucrarilor de intarire la OD este de 132.577.230 lei + TVA Realizarea lucrărilor de întărire pentru respectarea criteriului cu N-1 elemente in functiune in RET: Lucrari care nu sunt cuprinse in Planul de dezvoltare RET: -Reconductorare LEA 400 kV Porţile de Fier – Urecheşti in lungime de 75 kM cu OlAl 2x450 mmp avind Imax=2050A - Inlocuire AutoTransformator 200 MVA 220/110 kV Resita cu AutoTransformator 250 MVA Valoarea totala a lucrarilor de intarire reteaua OTS este de 126.822.040 + TVA Evaluarea lucrarilor de intarire pentru Solutia B de racordare: Valoarea totala a lucrarilor de intarire retea estimare pe baza de deviz general este de 256.569.612 lei + TVA Estimarea acestor costuri defalcate intre OTS si OD este urmatoarea : - 126.822.040lei + TVA – aferenta instalatiilor Transelectrica SA - 132.577.230 lei + TVA – aferenta instalatiilor Retele Electrice Banat Durata realizare pentru lucrarile de intarire necesare in RED este de : 1 bucx10luni*22zile+15 zile/km*238,9km=3803 zile lucratoare Nu este inclus timpul pentru obtinerea avizelor si acordurilor proprietarilor, respectiv timpii necesari pentru lucrarile din instalatiile OTS. In conformitate cu Ord. ANRE 11/2014 - În situația în care punctul de racordare este la 110 kV, într-o linie electrică sau pe bara de 110 kV a unei stații de transformare 110/MT sau 400/110 kV, tariful specific pentru calculul componentei TI a tarifului de racordare se notează i8 și se stabilește utilizând următoarea formulă: i8 = iLE110 + iST400/110 [lei/MVA]. Componenta iLE110 = 231.000lei/MVA Componenta iST400/110 = 283.000lei/MVA i8 = 231.000 + 283.000 = 514.000 lei/MVA Valoarea lucrarilor de intarire calculata pe baza de indici este 514,000 lei/MVA x 48,872MVA = 25.120.208 lei fara TVA Ti=min(TiSS;Tideviz)= 25.120.208 lei fara TVA </t>
  </si>
  <si>
    <t>2024-04-04</t>
  </si>
  <si>
    <t>2025-04-04</t>
  </si>
  <si>
    <t>T 51702</t>
  </si>
  <si>
    <t>Bransament electric trifazat existentNu este cazulNecesar reprogramare contor existent pentru tarif de producator. In perioada de probe va fi instalat un analizor de calitate a energiei electrice clasa A, pentru perioada de cel putin o saptamana cu centrala pe productie.</t>
  </si>
  <si>
    <t>T 51864 CAMINE STUDENTESTI</t>
  </si>
  <si>
    <t>T 41713</t>
  </si>
  <si>
    <t>T 51784 SPITAL LUIS TURCANU</t>
  </si>
  <si>
    <t>PTA 10585 BUTENI</t>
  </si>
  <si>
    <t>-Din PTA 20/0.4kV, 100kVA, nr.10585, din CD a PTA prin realizarea urmatoarelor lucrari: 1.-lucrari intarire in amonte de punctul de racordare: - amplificare PTA 10585 prin inlocuirea transformatorului 100kVA existent cu un transformator 20/0.4kV, 160kVA; 2.-lucrari finantate prin grija si pe cheltuiala operatorului de distributie: - montare pe soclu la limita de proprietate beneficiar, a unui BMPTi-80A conform FT-133MAT, echipat cu 3xTC=250/5A clasa precizie 0.5s; - realizare grup masura energie electrica prin montarea in BMPTi a unui contor electronic trifazat bidirectional in montaj semidirect si programarea sa cu tarif producator; 3.- lucrari finantate in baza tarifului de racordare, conform prevederilor Ord. ANRE 59/2013 cu modificarile si completarile ulterioare: - dezafectarea vechii cai de alimentare cu energie electrica si recuperarea contorului trifazat existent, in montaj direct; - pozare cablu Al 3x95+50N, conform DC 4146RO, din CD a PTA 10585 laBMPTi, in lungime de cca. 565m, din care canalizare zona nepavata cca. 505m, cca. 20m zona pavata (accese auto), respectiv cca. 35m subtraversari (5 parti carosabile, 1 tronson DN); 4. lucrari de realizat prin grija si pe cheltuiala beneficiarului: - priza de pamant a BMPTi; - coloana jt intre BMPTi si TG beneficiar.</t>
  </si>
  <si>
    <t>2024-04-08</t>
  </si>
  <si>
    <t>2025-04-08</t>
  </si>
  <si>
    <t>T 51948</t>
  </si>
  <si>
    <t>S10 CB.3-VICTORIA TM</t>
  </si>
  <si>
    <t>Racord electric trifazat prin intermediul puctului de conexiune P11073 alimenatat din Statia Victoria 110/20/10 KV prin intermediul cablului CB 3. Masura se realizeaza prin intermediul unui contor trifazat prin masura idirecta. Punctul de conexiune este echipa cu 2 celule de linie si o celula de masura echipata cu TC40/5 A si TT 10/0,1KV.Nu este cazulNecesar reprogramare contor existent pentru tarif de producator. In perioada de probe va fi instalat un analizor de calitate a energiei electrice clasa A, pentru perioada de cel putin o saptamana cu centrala pe productie.</t>
  </si>
  <si>
    <t>Bransament electric trifazat existent..Din PTA 20/0.4kV, 160kVA, nr.10531,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vechiul BMPT, si programarea sa cu tarif producator; 2.- lucrari finantate in baza tarifului de racordare, conform prevederilor Ord. ANRE 59/2013 cu modificarile si completarile ulterioare: - demontare BMPT si recuperarea contorului bidirectional existent; 3. lucrari de realizat prin grija si pe cheltuiala beneficiarului: - priza de pamant a BMPT; - coloana jt intre BMPT si TG beneficiar</t>
  </si>
  <si>
    <t>2024-04-10</t>
  </si>
  <si>
    <t>2025-04-10</t>
  </si>
  <si>
    <t>2024-04-11</t>
  </si>
  <si>
    <t>2025-04-11</t>
  </si>
  <si>
    <t>7834 LAPUSNICELUL MARE 1</t>
  </si>
  <si>
    <t>-Pentru realizarea soluţiei de racordare sunt necesare următoarele lucrări: I. Lucrări de întărire rețea in amonte de punctul de racordare:  - II. Lucrări pe tarif de racordare: • Se va realiza un bransament electric trifazat subteran, realizat cu cablu electric JT 3x95+50N cf. DC 4146/4, matricola 330655, in lungime traseu de 100 metri, pozat in sapatura pamant, pe domeniul public, racordat din circuitul 4 firida de distributie E2+2 montata langa statia de epurare, de pe circuitul LES JT aferent PTA 7834, 20/0,4kV, 100KVA. La limita de proprietate se va monta pe soclu de beton un BMPT din poliester armat cu fibra de sticla cf.FT-133MAT si echipat cf. FT 124_MAT, cu intrerupator tetrapolar fix 63A. Cablul de joasa tensiune se va poza in sapatura deschisa la o adancime de 0,8m, pe pat de nisip, protejat in tub de polietilena reticulara cf. DS 4235 RO, semnalizat cu benzi avertizoare. III. Lucrări finanțate de operatorul de rețea: • Realizarea grupului de măsurare a energiei electrice pe JT, prin montarea in noul BMPT a unui contor electronic trifazat 3x400/230V, bidirectional, clasa de exactitate 0,5S pentru energia activa si energia reactiva – montaj direct, regim bidirectional, programat cu tarif producator. IV. Lucrări executate prin grija și pe cheltuiala beneficiarului: • Realizare coloana JT la TG și priză de pământare la BMPT proiectat • Întrerupătorul plecare din cutia de masura (DG) va fi obligatoriu prevăzut cu urmatoarele protectii: - protecţie generală maximală de curent la scurtcircuit; - protecţie generală maximală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proiectat atestat ANRE, ce va fi prezentata pentru accept la Rețele Electrice Banat SA. • Pe perioada de probe se va monta analizor pentru monitorizarea calitatii energiei electrice clasa A pentru o perioada de cel putin o saptamana.-</t>
  </si>
  <si>
    <t>2024-04-16</t>
  </si>
  <si>
    <t>2025-04-16</t>
  </si>
  <si>
    <t>Bransament trifazat existent realizat din firida de palier a caminului.Nu este cazulIn postul de transformare T51864-20/0.4 kV-1000KVA se vor executa urmatoarele lucrari: - Se va poza coloana JT cu cablu din CU 1X150 DC4141/6H sau 13X (4x8m) intre bornele trafo si tablou JT (DY 30009/3 ) nou proiectat care va fi montat pe 1 buc. cadru suport tablou otel JT DS3055/1. - Tabloul JT va fi echipat cu 1 buc. intrerupator 4P 350/C/25 CU VDS - DY3102 RO si cu 1 buc. PLACA INCHID TABL JT POST TRAF DY3003/1 . - Din intrerupatorul JT nou proiectat se va poza un cablu 3x240+150N (DC4146/3) in lungime de 260m: 10m in post , 60m foraj( 2x15m, 2x10m ,2x5m) ,50m canalizare. tip A in zona asfaltata sau ciment , 140m spariu verde pana la un BMPTi 250A, TC 250/5A cls. 0.5s FT 133 pozat pe soclu la limita de propietate. Iesirea din PT a cablului JT 3x240+150N (DC4146/3) se va face prin intermediul unei presetupe (HRD 200). Pe cablu JT 3x240+150N (DC4146/3) se vor prevedea adaptori pentru scurtcircuitoare la iesirea din intrerupatorului nou proiectat. - Necesar montare contor bidirectional programat pentru tarif de producator in BMPTI-ul nou proiectat. - In perioada de probe va fi instalat un analizor de calitate a energiei electrice clasa A, pentru perioada de cel putin o saptamana cu centrala pe productie. -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constitui/recunoastedrepturile reale de superficie/uz si servitute, dupa caz, in favoarea Enel, aferente imobilelor afectate de instalatia deracordare/capacitatile deviate. Conform Ordin ANRE 23/09.03.2022, costul mediu pentru realizarea unui bransament trifazat subteran din firida este de 2060 lei.</t>
  </si>
  <si>
    <t>2024-04-17</t>
  </si>
  <si>
    <t>2025-04-17</t>
  </si>
  <si>
    <t>A20 CHIZATAU-LUGOJ TM</t>
  </si>
  <si>
    <t>-Conform lucrarii: 35/2023rev2 - elaborata de CONSELECTRIFICAREA INSTAL S.R.L si avizata de Retele Electrice Banat SA (denumire anterioara E-Distributie Banat SA) cu documentul Aviz CTE nr. 15/05/15.02.2024, tinand seama de situatia energetica din zona precum si de datele solicitate de utilizator Racordare la SEN se va face prin realizare racordare in derivatie in racord LEA 20kV Chizatau spre PCZ 5390 din statia 110/20 kV Lugoj (varianta unica), cu realizarea urmatoarelor lucrari: I. Lucrari pe tarif de racordare conform Ordin ANRE nr 59/2013 cu modificarile si completarile ulterioare :  -plantarea unui stalp special unificat 12G24 intre 273/21 si st. 273/22 pe racordul LEA 20kV Chizatau spre PT 5390, stalpul se va echipa cu un coronament semiorizontal, lanturi duble intindere compozit, separator vertical 24kV , descarcatoare cu oxid de zinc 24kV si priza de Pamant cu Rp&lt;4ohmi -montare LES 20kV cu cablu tip XLPE 3x(1x185mm2) in lungime totala de 50m intre celula de linie LE din PC si stalpul proiectat Echiparea compartimentului de racordare al punctului de conexiuni 20 kV, cu: • 1 celula de linie motorizata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FT- 045_TLC-M_ed02 – TIP B si accesoriile de conectica: Patch-cord ftp cat. 6e (lungime 10 m) II. Lucrari ce se realizeaza prin grija beneficiarului : - Montare punct de conexiune prevazut cu doua compartimente: unul de racordare, pentru instalatiile aferente operatorului de retea si unul deutilizare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Belint in lungime de 0 ,05 km - Posturi trafo si tablouri jt aferente centralei Belint, trafo ≤ 2000kVA - Asigurare accesului la PC 20kV proiectat pentru OD.-</t>
  </si>
  <si>
    <t>Realizarea lucrărilor de întărire cu caracter gene criteriului cu N elemente in functiune in RED 110 kV: -LEA 110 kV Buzias – Lugoj, in lungime de 32,107 km ; -LEA 110 kV Timisoara – Buzias, in lungime de 38,057 km . Total=70,164km Reconductorarea LEA 110 kV cu conductor 185 mmp cu capacitate marita de transport Imin=850A in lungime totala de 70,164 km Realizarea lucrărilor de întărire cu caracter general pentru respectarea criteriului cu N-1 elemente in functiune in RED 110 kV: -LEA 110 kV Iaz – Nadrag 16,014 km -LEA 110 kV Nadrag- Lugoj 35,128 km Total=51,142 km Reconductorarea LEA 110 kV cu conductor 185 mmp cu capacitate marita de transport Imin=850A in lungime totala de 51,142 km. 1.,,Beneficiarul centralei CEF Belint 2,32 MW doreste punerea in functiune conform cererii de racordare in anul 2024 si a optat pentru prevederile ord. 81/2022 cu referire la limitarea operationala a puterii tinand cont de contingentele la care au rezultat suprasarcini in RED/RET Situatiile in care actioneaza automatica, in schema abatere de la schema normala de functionare, prin considerarea cuplei 110 kV in statia Lugoj conectata, respectiv RABD in functie (situatii de declansare care duc la deconectarea centralei) sunt: -,,Supraincarcare LEA 110 kV IAZ – NADRAG determinat de deconectarea LEA 110 kV TIMISOARA - BUZIAS. In acest caz se va monitoriza pozitia intrerupatorului din Statia 110 kV BUZIAS respectiv pozitia intrerupatorului din Statia 220/110 kV TIMISOARA; -,,Supraincarcare LEA 110 kV NADRAG – LUGOJ A determinat de deconectarea LEA 110 kV TIMISOARA - BUZIAS. In acest caz se va monitoriza pozitia intrerupatorului din Statia 110 kV BUZIAS respectiv pozitia intrerupatorului din Statia 220/110 kV TIMISOAR Element deconectat,, Element in suprasarcina,,Pevacuat,,Centrala CEF Belint,, ,,,,V1,, LEA 110 kV TIMISOARA - BUZIAS,,LEA 110kV IAZ - NADRAG,,0 MVA,, ,,LEA 110kV NADRAG - LUGOJ A,,0 MVA,, Echipamentele prin intermediul carora se va realiza automatizarea de limitare operațională(ALO), se vor monta în instalațiile operatorului de distribuție(OD) si ale operatorului de transport(OTS) și vor monitoriza poziția stării întreruptoarelor din ambele capete ale liniilor de 110 kV. Liniile operatorului de distributie, de 110 kV, la a caror deconectare se produc supraincarcari sunt: 1. LEA 110kV TIMISOARA – BUZIAS ; Limitarea operațională se realizează prin automatizări de limitare operațională (ALO) montate, după caz, în instalațiile OTS/OD și ale utilizatorului. Echipamentele din componența automatizarii de limitare operationala (ALO) care comandă limitarea puterii evacuate se instalează la utilizator, în centrală și în instalațiile OTS/OD. Statiile in care se vor monta echipamente pentru automatizarea de limitare operațională sunt: Nr.crt.,,Denumire stația de transformare,,Nr. sisteme ALO,,Router / Patchpanel,, 1,,110/20 kV Buzias,,2,,1,, 2,,220/110 kV Timisoara,,2,,1,, Se vor monta urmatoarele echipamente: -,,Device tip I/O Moxa ioLogik E1210 - 2 buc; -,,Router GSM 4G Moxa OnCell 3120-LTE - 4 buc; Pentru Parc fotovoltaic Belint se vor monta următoarele echipamente : -,,Device tip I/O Moxa ioLogik E1212 - 1 buc -,,Router GSM 4G Moxa OnCell 3120-LTE - 1 buc Echipamentele necesare realizarii automatizarii de limitare operationala (ALO) se vor instala in dulap metalic / rack, instalat in camera de comanda a statiilor afectate. Comunicație propusă între stațiile care au implementate instalația de limitare operațională și CEF Belint 2,32 MW se va realiza prin doua cai de comunicatie GSM 4G, comunicație de bază și comunicație de rezervă. Soluția propusă constă în instalarea în stațiile 110/20 kV a OD si statia 220/110 a OTS a echipamentelor precizate mai sus, acestea fiind alimentate din dulapurile de servicii interne 110 (220) Vcc, prin alimentare directă sau prin sursa externa 220(110) / 24Vcc de 5A pe ieșire, echipamentele prevăzute pentru o stație având un consum de maxim 1 A la 24 Vcc. Pentru preluarea pozițiilor de stare a întreruptoarelor din ambele capete ale liniilor care prin declanșare produc suprasarcini, se vor monta doua echipamente de achiziție date I/O (în scop de redundanta). Achiziția informațiilor de stare se va realiza prin cablu de semnalizare între șirul de cleme, contacte libere de poziție ale întreruptorului de înaltă tensiune din dulap de protecție și comanda LEA 110kV și noul dulap de automatizare CEF. Logica sistemului de automatizare montat în stațiile OD consta în preluarea pozițiilor de stare a întreruptoarelor din ambele capete ale liniilor care prin declanșare produc suprasarcini, cu transmitere către sistemul de automatizare centralizat. Logica sistemului de automatizare centralizat va fi implementata utilizând intrări digitale de care dispun echipamentele numerice din PC CEF (RTU/BCU din dulapSCADA, terminale numerice de protecție din celulele de 20 kV), sistem SCADA CEF. Pentru a putea transmite on-line poziția întreruptorului este necesar un abonament de date la un operator de telefonie mobilă, abonament de tip APN cu IP fix (static). Costul abonamentului va fi suportat integral de către Utilizator pentru toate instalațiile montate in RET/RED (dupa caz) și în instalațiile proprii. Pierderea comunicatiei sau orice eroarea de comunicatie conduce la deconectarea intrerupatorului din statia de transformare a centralei electrice.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Belint 2,32 MW Utilizatorul nu poate solicita si primi de la operatorul de rețea despăgubiri pentru energia electrică cenu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Pe lângă datele obligatorii de transmis de către centrala conform legislației în vigoare, se vor transmite operatorului de distribuție / transport și sistem informații de stare pentru "Automatizarea de deconectare în funcție/anulata", "Centrala deconectata" și semnalizarea "A funcționat automatizarea de deconectare CEF Belint 2,32 MW ". Automatizarea va putea fi anulată numai la indicațiile operatorului de distribuție / transport și sistem, respectiv pe perioada realizării de lucrări de intervenție și mententanță, caz în care centrala va fi deconectată conform condițiilor contractuale. Evaluarea lucrarilor de automatizare Statia 220/110 kV Timisoara : Curs euro: 4,9714 lei/euro Nr. crt.,,Denumirea,,lucrarilor,,si cheltuielilor,,UN buc / km,,Pret,,unitar buc / km,,Valoarea fara TVA,, ,,,,,,,,LEI,,EURO,, ,,,,,,,,Total,,Total,, I,,Lucrari specifice,,,,,,,,,, 1.,,I/O Moxa ioLogik E1210,,2,,1.500,,3.000,,603.45,, 2.,,Router,,GSM,,4G,,Moxa OnCell 3120-LTE,,4,,3.000,,12.000,,2.413,81,, Total (fara T.V.A.),,15.000,00,,3.017,26,, Evaluarea lucrarilor de automatizare Statia 110/20 kV Buzias : Curs euro: 4,9714 lei/euro Valoarea lucrarilor generale de intarire (la nivel de DG) pentru limitare operationala este: (Ti ) limitare OD = 67.755,00 lei (fără TVA) (Ti ) limitare OTS = 76.410,00 lei (fără TVA) Total ALO= 144.165,00 lei (fără TVA) Evaluarea lucrarilor de intarire: Valoarea estimata a lucrarilor enuntate la pct.3.2 pe baza de indici conform art. 44 din Ordinul ANRE 11/2014 este de: T(I)=Sn x i In varianta de racordare analizata: Art. 10 – (1) Componenta Ti a tarifului de racordare este egală cu valoarea minimă dintre: valoarea (Ti)SS a lucrărilor de întărire necesare pentru crearea condiţiilor tehnice în vederea evacuării în reţea a puterii aprobate pentru locul de producere/locul de consum şi de producere în cauză, stabilită pe bază de deviz general astfel : i5 = iMTA + iST110/MT [lei/MVA]= 97.000 + 432.000 = 529.000 lei /MVA Sevacuata = 2,578 MVA Rezulta T(I)=Sn x I5 =2,578 x 529.000= 1.363.762 lei fara TVA Valoarea estimata pe baza de deviz general pentru lucrarile de intarire este de: (Ti )SS lucrari reconductorare LEA 110 kV cu inlocuire de stalpi N elemente = 118.282.951,72 lei (fără TVA) (Ti)SS lucrari reconductorare LEA 110 kV cu inlocuire de stalpi N-1 elemente = 59.338.724,70 lei (fără TVA) (Ti)SS lucrari reconductorare LEA 110 kV N-1 elemente = 11.967.588,51 lei (fără TVA) Ti)SS lucrari N-1 elemente=71,306.313,21 lei fara TVA (Ti)SS = (Ti )SS lucrari reconductorare LEA 110 kV cu inlocuire de stalpi N elemente (Ti)SS lucrari reconductorare LEA 110 kV cu inlocuire de stalpi N-1 elemente + (Ti)SS lucrari reconductorare LEA 110 kV N-1 elemente = 118'282’951,72 lei + 59'338’724,70 lei + 11'967’588,51 lei = 189.589.264,93 lei (fără TVA) Valoarea suportata de Beneficiar este minimul dintre costurile stabilite prin Ord 141/2014 si estimarea lucrarilor de intarire necesare racordarii si anume : Ti= Min[ (Ti) calcul ,(Ti)SS] = Min[ 1 363 762,00 lei; 189.589.264,93 lei ] = 1 363 762,00 lei fara TVA Valoarea lucrarilor de intarire incluse in tariful de racordare este reprezentat de valoarea calculata pe baza de indici. Termenul posibil de realizare a lucrărilor de intarire in RED este de 2699 zile lucratoare, de la momentul obtinerii obtinerii avizelor si autorizatiilor de construire. S-a calculat timpul necesar realizarii lucrarilor de intarire la N pentru racordarea centralei CEF Belint astfel: 2 buc x 10luni*22zile + 15 zile/km*70,164 km=440 + 1052 = 1.492 zile lucratoare S-a calculat timpul necesar realizarii lucrarilor de intarire la N-1 pentru racordarea centralei CEF Belint astfel: 2 buc x 10luni*22zile + 15 zile/km*51,142 km=440 + 1052 = 1.207</t>
  </si>
  <si>
    <t>2024-04-18</t>
  </si>
  <si>
    <t>2025-04-18</t>
  </si>
  <si>
    <t>Bransament electric trifazat existentNu este cazulBransament subteran trifazat proiectat din TDRI-ul postului de transformare T 51842 20/0,4 kV-1250 kVA. Bransamentul se va realiza din intrerupatorul de 400A reglabil ( Intrerupatorul se va regla la 0.6 In) existent in TDRi-ul postului , cu cablu 3x150+50C (cf. DC 4126 RO), in lungime de 342 m (cablul se va poza in tub tip DS 4247/4/5/6) din care: 255 m sap. tip A in zona verde,76m foraj( 2x15m , 2x13m, 2x10m) protejat in tub (cf. DS 4235) si 1 m in BMPTi-ul-160A echipat cu separator si intrerupator de 160 A si TC-uri 250/5A montat conform FT133MAT pe soclu, amplasat la limita de proprietate, cu acces din domeniul public. La iesirea circuitului JT din postul de trasformare se va prevedea 1 buc. presetupa HRD200 (DS920). Necesar montare contor bidirectional programat pentru tarif de producator in BMPT-ul nou proiectat.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Enel, aferente imobilelor afectate de instalatia deracordare/capacitatile deviate. *******</t>
  </si>
  <si>
    <t>T 1835 COMUNA+ OVITIM SARAVALE</t>
  </si>
  <si>
    <t>-Bransament trifazat subteran proiectat din CD existenta a postului T 1835 - 20/0,4 kV-250 kVA. Bransamentul se va realiza din CD existent cu cablu 3 x25+16C (cf. DC 4126 RO), in lungime de 115 m (3 m in CD , 1 m ciment , 6 m in foraj ,1 m in BMPT 63 A ) pana in BMPT-ul-63A pozat la limita de propietate , amplasat la limita de proprietate, cu acces din domeniul public. Necesar montare contor bidirectional programat pentru tarif de producator in BMPT-ul nou proiectat. BMPT-ul se va lega la o priza de pamânt cu valoarea de maxim 4 ohmi realizata prin grija beneficiarului. Se vor pastra distantele normate fata de celelalte retele de utilitati. Conform Ordin ANRE 23/09.03.2022, costul mediu pentru realizarea unui bransament trifazat subteran din firida este de 2060 lei. -</t>
  </si>
  <si>
    <t>2024-04-19</t>
  </si>
  <si>
    <t>2025-04-19</t>
  </si>
  <si>
    <t>PTZ 9 PETROSANI</t>
  </si>
  <si>
    <t>Bransament electric trifazat care se va desfiinta dupa realizarea noului bransament corespunzator puterii solicitate.Sporul de putere solicitat necesita realizarea unei instalatii electrice alimentata din TDRI aferent PTZ nr. 9 Petrosani : - circuit 0.4 kV pozat aparent 3x50+25C Al mm2 (DC 4126 RO), L=15 m; - BMPTi 100 A (FT-124-MAT) montat pe cladirea postului de transformare; - inlocuire contor existent cu contor electronic trifazat semidirect,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t>
  </si>
  <si>
    <t>2024-04-23</t>
  </si>
  <si>
    <t>2025-04-23</t>
  </si>
  <si>
    <t>PTZ 23 PETROSANI</t>
  </si>
  <si>
    <t>Bransament electric trifazat care se va desfiinta dupa realizarea noului bransament corespunzator puterii solicitate.Sporul de putere solicitat necesita realizarea unui circuit electric trifazat pozat aparent racordat in TDRI aferent PTZ nr. 23 Petrosani (circuit nr. 5), cu realizarea urmatoarelor lucrari : - montare cablu 3x240+150N mmp (DC 4146 RO), L=15 m; - cutie PAFS de masura (DMI DS 4558) cu reductori 300/5 A, separator si intrerupator 400 A, montata pe exteriorul postului de transformare.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Valoarea medie a bransamentului pana la care operatorul de distributie ramburseaza cheltuielile pentru proiectarea si realizarea bransamentului, stabilita conform reglementarilor in vigoare, este de 1460 lei. • Tariful de racordare a fost calculat pe baza de deviz general conform HG 907/2016.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Pentru crearea conditiilor tehnice necesare alimentarii cu energie electrica, RETELE ELECTRICE Banat SA – UT Hunedoara va efectua lucrari in amonte de punctul de racordare. Utilizatorul va putea beneficia de puterea solicitata, dupa realizarea lucrarilor de intarire, termenul posibil fiind de 24 luni.-</t>
  </si>
  <si>
    <t>Bransament electric trifazat existent..Din PTA 20/0.4kV, 250kVA, nr.10531, din LEA 0.4kV prin realizarea urmatoarelor lucrari: 1.-lucrari finantate prin grija si pe cheltuiala operatorului de distributie: - montare pe stalpul LEA 0.4kV a unui BMPT-63A standardizat, in locul celui existent; - realizare grup masura energie electrica prin montarea in BMPT a contorului electronic trifazat bidirectional existent, recuperat din vechiul BMPT, si programarea sa cu tarif producator; 2. lucrari de realizat prin grija si pe cheltuiala beneficiarului: - priza de pamant a BMPT; - coloana jt intre BMPT si TG beneficiar</t>
  </si>
  <si>
    <t>PTA 10643 EPURARE BUTENI</t>
  </si>
  <si>
    <t>T 51959</t>
  </si>
  <si>
    <t>2024-04-25</t>
  </si>
  <si>
    <t>2025-04-25</t>
  </si>
  <si>
    <t>T 51851</t>
  </si>
  <si>
    <t>T 51821</t>
  </si>
  <si>
    <t>T 51774</t>
  </si>
  <si>
    <t>T 51806</t>
  </si>
  <si>
    <t>Bransament electric trifazat existentNu este cazulNecesar reprogramare contor existent pentru tarif de producator. In perioada de probe va fi instalat un analizor de calitate a energiei electrice clasa A, pentru perioada de cel putin o saptamana cu centrala pe productie</t>
  </si>
  <si>
    <t>T 52183</t>
  </si>
  <si>
    <t>Bransament electric trifazat existentNu este cazulNecesar reprogramare contor existent pentru tarif de producator. In perioada de probe va fi instalat un analizator de calitate a energiei electrice clasa A , pentru o perioada de cel putin o saptamana cu centrala pe productie.</t>
  </si>
  <si>
    <t>T 51808</t>
  </si>
  <si>
    <t>T 51810</t>
  </si>
  <si>
    <t>T 51824</t>
  </si>
  <si>
    <t>T 51820</t>
  </si>
  <si>
    <t>T51861</t>
  </si>
  <si>
    <t>A20 HORIA-POLTURA AR</t>
  </si>
  <si>
    <t>-Din derivatia LEA 20kV Horia – POLTURA (stalpul nr. 99/68/13) prin realizarea următoarelor lucrări: 1). Construcţie LEA 20kV în lungime de cca. 10m, cu conductoare 3x50/8 mmp Al-Ol, cu plantarea unui stâlp tip SC15014 derivatie din stalpul nr. 99/68/13, echipat cu un separator 24kV conform DY595 RO, un set de descărcătoare cu ZnO cu disconector conform DY557 RO ed.2 coronament orizontal de întindere, legături duble şi priza de pămînt cu Rp max. 4ohm; 2). Realizare LES MT în lungime de cca. 150m, cu cablu Al 3x185 mmp, conform DC4385 RO ed.2 montat în tub, cu realizarea de terminale exterior, pozat între stîlpul nou și PC proiectat; 3). Echiparea compartimentului de racordare din noul PC de 20 kV, cu: - 1 buc. celula de linie de 24kV, 630A, 16 kA(1s), cu separator de sarcină în SF6 şi CLP, conform DY803/2-LE ed.3; - 1 buc. celulă de măsură cu separator de sarcină, conform DY803/4-UTM ed.3, echipată cu două TT 20/0,1 kV, conform DMI031015 RO, cls.0 ,5S şi două TC 50/5A conform DM031052 RO cls.0,5S; - 1 buc. tablou pentru servicii auxiliare conform DY3016 RO ed.2, rezistenţe în celulele MT şi termo-higrostat în PC, care vor fi alimentate de la reţeaua de j.t. a clientului; Compartimentul în care sînt amplasate instalaţiile de racordare, trebuie să permită montarea de celule, să fie cu exploatare din interior şi să fie cu acces direct din exterior. Instalaţia de racordare conţine echipamentele de manevră şi secţionare ale REB. II. Lucrări finanțate de operatorul de rețea: 4).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este electronic trifazat, bidirectional, programat cu tarif producator, in montaj indirect. Contorul este astfel amplasat încât este posibilă citirea lui din exteriorul PC atât de către client cît şi de distribuitor. III. Lucrări de executate prin grija și pe cheltuiala beneficiarului: 1). Clădirea punctului de conexiune cu două compartimente, unul pentru instalaţiile electrice din gestiunea RE Banat şi unul pentru instalaţiile electrice ale utilizatorului. Compartimentul de racordare va fi cu exploatare din interior şi cu acces direct din exterior, va avea caracteristici minime echivalente cu cele prevăzute în prescripţiile RE Banat DG10061RO, DG2061RO ed.2 şi DG2092RO şi un gabarit care să permită montarea de celule de linie. Asigurarea izolării postului, a măsurilor de PSI, a accesului în instalatii şi protecţiei faţă de eventualele inundaţii sau acumulări de gaze, vor fi în responsabilitatea proiectantului, constructorului și proprietarului părţii de construcţie a punctului de conexiune. Punctul de conexiune va avea acces în compartimentul de racordare direct din exterior. 2). LES 20kV cît mai scurtă posibil (max.20m), cu cablu de cupru de secţiune min. 95mmp, între celula de măsură din compartimentul de racordare şi celula cu înterupător din compartimentul utilizatorului; 3). Celulă sosire cu intrerupator general automat si separator (intrerupator debrosabil) în compartimentul utilizatorului. Întrerupă torul va fi obligatoriu prevăzut cu sistem de protecţie generală maximală de curent şi împotriva defectelor de punere la pămînt, cu reglajul corelat cu celelalte protecţii din instalaţiile RE Banat; 4). Instalaţia iluminat interior, prize şi instalaţia de legare la pământ a clădirii PC; 5). Realizarea instalaţiei de utilizare.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REB Dispozitivul de interfata (DI) din instalatia de productie a utilizatorului = intrerupator automat de categoria AC3 comandat de sistemul de protectie de interfata SPI ce trebuie sa prevada conform ord.132/2020: - Functia de protectie de tensiune treapta I – valoare: 1.15Un; Temporizare:0.5s; - Functia deprotectie de tensiune treapta II – valoare: 0.85Un; Temporizare: 3.2s; - Functia de protectie de frecventa treapta I – valoare 52Hz; Temporizare: 0.5s; - Functia de protectie de tensiune treapta II – valoare 47.5Hz; Temporizare: 0.5s; -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Contorul utilizat va fi contor bidirectional, clasa de exactitate 0,5s pentru energia activa si energia reactiva – montaj semidirect, curba de sarcina, interfata RS232, alimentare auxiliara si alimentator extern. Pentru imbunatatirea semnalului GSM in vederea transmisiei curbelorde sarcina din contor se va monta in exterior o antena GSM cu castig de semnal. Contorul va fi finantat de catre Rețele Electrice Banat SA si se va amplasa la PC 20kV cu posibilitate de sigilare si de citire din exterior.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REB. Se respectă distanțele de siguranță conform Ordin ANRE 239/19 Normă tehnică privind delimitarea zonelor de protecţie şi de siguranţă aferente capacităţilor energetice. Materialele şi echipamentele care se utilizează la realizarea instalaţiei trebuie să fie noi, omologate sau certificate, după caz, dacă acest lucru este prevăzut în specificaţiile tehnice unificate, în conformitate cu procedurile aplicabile în RE România. Celelalte materiale şi echipamente, pentru care nu sunt elaborate specificaţii tehnice unificate, trebuie sa fie noi, compatibile cu starea tehnică a instalaţiei, să îndeplinească cerinţele specifice de fiabilitate şi siguranţă..</t>
  </si>
  <si>
    <t>2024-04-26</t>
  </si>
  <si>
    <t>2025-04-26</t>
  </si>
  <si>
    <t>LEA 110KV ARAD-PINCOTA</t>
  </si>
  <si>
    <t>-SOLUȚIA -racordare la tensiunea de 110 kV intrare-iesire in LEA 110 kV Arad - Pancota Lucrări pentru realizare racord intrare-iesire, in LEA 110 kV Arad – Pancota - Montare stalp terminal 110 kV 38 bis intre stalpii 38 si 39 existenti si realizare racord in LEA 110 kV existenta cu conductoare 3OlAl 185/32mmp + 1xOlZn 50 mmp pina la stalpul 38 bis dinspre statia Pincota si 3OlAl 185/32mmp + OPGW de la stalpul 38 bis spre statia Arad, in lungime de 25 m;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protectie diferentiala pe celula spre statia 400/220/110 kV kV Arad ; - Pentru alimentarea cu tensiune de baza SI c.a. se va face printr-un PC intrare-iesire din LEA 20 kV Redresoare - Fintinele cu 2 transformatoare 160 KVA 20/0,4 kV. Pentru racordarea serviciilor interne la LEA 20 kV Redresoare-Fintinele se va obtine prin aviz separat. Pentru asigurarea cu tensiune de rezerva pentru SI c.a. 400/230 V c.a. se va monta un generator cu pornire automata 160 KVA.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 Lucrari de montare conductor OPGW pentru asigurarea protectiei si comunicatiilor intre statia Arad si statia Horia pe o lungime de cca 8,5 km; (LEA 110 kV statia 400/220/110 kV Arad - statia de conexiune 110 kV 8,5 km ; LEA 110 kV statia 110/20 kV Pincota - statia de conexiune 110 kV 21,392 km); - montare protecţie diferenţiala in statia Arad celula CEF HORIA 3 (SC MODAC POWER S.R.L.) - 23,625 MW de conexiuni si Statia intrare - iesire Horia 3 Modac. Lucrari in statia 400/220/110 kV Arad: Lucrari in camera de comanda: - Inlocuire TNP baza si rezerva in dulap Gr1, Gr2 cu : • 2 TNP, baza si rezerva, cu functia de protectie principala 87L-protectie diferentiala longitudinala de linie; - Lucrari de integrare in instalatiile existente. Lucrari in statia exterioara: Lucrari de inlocuire transformatori de curent 300/5/5 A in celula 110 kV Pincota devenita Horia, cu transformatori de curent cu: - Un=123 kV; - In/in = 2x300/5/5/5 A; - Clasa 2s/5P10/5P10; - 50/50/50 VA Racordarea noilor protecţii din dulapul nou la restul echipamentelor existente în staţie: - transformatoare de curent, - transformatoare de tensiune, - circuite de alimentare în curent operativ; - circuite de declanşare a întrerupătoarelor de 110 kV etc., - Racordarea protecţiei diferenţiale a liniei la o pereche de fibre optice pentru PDL si o pereche pentru teleprotectie, din cablul OPGW al LEA 110 kV Arad-Horia 3; - Se va pregăti şi posibilitatea comutării protecţiei diferenţiale la o pereche de fibre optice de rezervă din cablul cu fibre optice montat pe linie; - Efectuarea probelor de punere în funcţiune ale protecţiilor LEA 110 kV Arad-Horia 3 in ambele capete; - In celula 110 kV Horia din statia Arad automatizarea RAR va fi activata si din PDL; - Se va reparametriza si testa PDB 110 kV din statia Arad cu noul raport de transformare al TC de pe linia 110 kV Horia; - Se va reparametriza SCADA 110 kV din statia Arad si de la DET Timisoara cu noul raport de transformare al TC de pe linia 110 kV Horia 3; La intocmirea documentatiei de proiectare faza PTE se va realiza o expertiza tehnica asupra instalatiilor existente. Volumul de lucrari rezultat ca fiind necesar in urma expertizei si costurile alocate vor fi cuprinse in proiectul faza PTE iar tariful de racordare se va actualiza corespunzator acestora. Lucrări ce se realizeaza prin grija și pe cheltuiala utilizatorului: • realizare racord 110 kV (inclusiv FO) între celula nouă 110 kV din stația de conexiune până în stația de transformare aferentă; • realizare celula 110 kV 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 -</t>
  </si>
  <si>
    <t>Lucrari de intarire comune (generale) determinate asigurarii conditiilor tehnice in vederea evacuarii puterii aprobate pentru CEF HORIA 3 (SC MODAC POWER S.R.L.) - 23,625 MW:
Realizarea lucrărilor de întărire cu caracter general pentru respectarea criteriului cu N-1 elemente in functiune in RET:
- montare TR3 250 MVA 400/110kV in Statia 400/220/110 kV Arad.
Beneficiarul CEF HORIA 3 (SC MODAC POWER S.R.L.) - 23,625 MW a optat in cadrul sedintei de avizare pentru prevederile Ord. 81/2022 cu referire la limitarea operationala a puterii tinand cont de contingentele la care au rezultat suprasarcini in RET si RED.
Imagine adăugată de utilizator
TR2 400/110kV Arad va fi in functiune doar dupa 2027 (conform planului de dezvoltare RET). Automatica de sistem poate fi instalata pana in anul 2027, dar in cazul unitatii 2 de transformare informatiile vor fi preluate de pe AT 220/110 kV, urmand ca din 2027 echipamentele dedicate sa fie utilizate pentru achizitia informatiilor de la TR2 400/110kV Arad.
Echipamentele aferente sistemului de automatizare pentru limitarea operaționala se vor instala in urmatoarele statii:
OD - Retele Electrice Banat:-nu e cazul;
OTS – Statia 400/220/110 kV Arad.
Descriere Automatizare de Limitare Operațională (ALO)
Limitarea operațională se realizează prin automatizări (ALO) montate, după caz, în instalațiile OTS și ale utilizatorului. Automatizarea de Limitare Operațională (ALO) la nivel de centrală electrică propune folosirea unui RTU în stația utilizatorului și module de achiziție date RTU instalate atât în stațiile de contingență, care conțin elementele prin a căror declanșări periculoase sunt generate congestii. Astfel, echipamentele din componența ALO care comandă limitarea/deconectarea puterii evacuate se vor instala la utilizator, în centrală și în instalațiile OTS.
Soluția propusă trebuie să realizeze declanșarea parcului în cazul în care o linie dintr-o stație de contingență declanșează. Pentru ca automatizarea să funcționeze într-un timp adecvat, trebuie avută în vedere o atenție specială pentru asigurarea canalul de comunicație necesar și minimizarea latențelor introduse de acesta.
Datele necesare logicii de acționare a ALO se vor achiziționa din stații electrice ale OTS, de la toate echipamentele de rețea care prin declanșare/deconectare pot produce suprasarcini pe alte echipamente din rețele. Se vor monitoriza, în timp real, contingențele periculoase sau/și a circulației de putere pe un element de rețea, montând un echipament de culegere, prelucrare și transmitere date, de tip Remote Terminal Unit (RTU) în stațiile identificate. Echipamentele de tip RTU care se montează în instalațiile OTS vor îndeplini toate condițiile tehnice impuse echipamentelor din sistemele de circuite secundare, conform normei tehnice ANRE cod NTE-011/12/00 „Normă tehnică pentru proiectarea sistemelor de circuite secundare ale stațiilor electrice”. Totodată, echipamentele de tip RTU care se vor monta în instalațiile OTS vor îndeplini și toate condițiile impuse terminalelor de protecție, control și automatizare din instalațiile OTS, conform normei tehnice interne Transelectrica, cod NTI-TEL-S-003- 2009-01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și se va acorda o atenție deosebită pentru SR EN Seria 61000.4-12 „Compatibilitate electromagnetică”, SR EN 61508 „Securitatea funcțională a sistemelor electrice/electronice”, IEC 60068 – „Environmental conditions”și setul IEC 60255 aplicabil.
Din analiza tabelelor în care sunt precizate contingențele care duc la suprasarcini, rezultă că în stația Operatorului de Transport este necesară preluarea de semnale, precum și în stația de utilizatorului CEF HORIA 3 (SC MODAC POWER S.R.L.) - 23,625 MW, pentru monitorizare stare de functionare echipamente si aplicarea protocoalelor de limitare/deconectare prin instalatia de automatizare.
Automatizarea limitării operaționale a puterii utilizatorului CEF HORIA 3 (SC MODAC POWER S.R.L.) - 23,625 MW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RET/RED (dupa caz) și în instalațiile proprii.
Pierderea comunicatiei sau orice eroarea de comunicatie conduce la deconectarea intrerupatorului din statia de transformare a centralei electrice.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timpiide deconectare conform normativelor in vigoare de la data PIF a centralei, calea de comunicatie se va asigura prin fibra optica ale carei costuri de instalare si mentenanta se vor asigura de catre beneficiarul CEF HORIA 3 (SC MODAC POWER S.R.L.) - 23,625 MW.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Evaluarea lucrarilor de intarire
Valoarea estimata a lucrarilor enuntate la pct.3.2 pe baza de indici conform art. 44 din Ordinul ANRE 11/2014 este de: T(I)=Sn x i
Art. 44. — (1) În situația în care punctul de racordare este la 110kV, într-o linie electrică sau pe bara de 110kV a unei statii de transformare 110/MT sau 400/110kV, tariful specific pentru calculul componentei Ti a tarifului de racordare se notează i8 şi se stabileşte utilizând următoarea formulă :
i8 = iLE110 + iST400/110 [lei /MVA] = 231000 + 283000 = 514.000 [lei /MVA]
Valoarea lucrărilor (Ti)SS:
Considerând mențiunile de mai sus, s-a scăzut din puterea instalată în CEF-uri puterea instalată în serviciile interne și pierderile în instalațiile beneficiarului, și având in vedere ca puterea maximă aparentă corespunde unui factor de putere de 0.9, conform Ordinului ANRE Nr 208/2018 art. 140, rezultă următoarele:
Sevacuare [MVA] = (Pinstalat [MW] – Ppierderi [MW] – Psi [MW]) / 0,9
Sn= 25,138 MVA MVA
Rezulta T(I)=Sn x I8 = 514.000 lei /MVA X 25,138 MVA = 12.920.932 lei fara TVA
Valoarea lucrarilor derealizare automatica de limitare/deconectare a CEF HORIA 3 (SC MODAC POWER S.R.L.) - 23,625 MW a) pentru respectarea criteriului N-1 elemente in functie:
Automatica de deconectare in instalatiile OTS=959,310.00 lei, fara TVA
Prin urmare, valoarea tarifului de întărire reţea, in cazul in care se opteaza pentru limitarea operationala a CEF este:
[T(I)g] = min (959,310.00; 12.920.932) = 959,310.00 lei fara TVA
Avand in vedere optiunea utilizatorlui exprimata prin adresa pentru alegerea limitarilor operationale, in continuare in calculul T total se va considera valoarea de 959,310.00 lei fara TVA.
Echipamentele aferente sistemului de automatizare pentru limitarea operaționala se vor instala in urmatoarele statii:
OTS: Statia 400/220/110 kV Arad.
Durata de executie a instalatie de limitare va fi stabilita de OTS.</t>
  </si>
  <si>
    <t>LEA 110KV CALAN-IMO</t>
  </si>
  <si>
    <t>-Varianta 3 – racordare la tensiunea de 110 kV intrare-iesire in LEA 110 kV Calan - IMO Lucrarile pe tarif de racordare: - realizare racord 110 kV intrare − ieşire în LEA 110 kV Calan - IMO intre stalpii nr 24 si 25, cu conductor 185mmp, in lungime de cca 0,06 km; - realizare statie electrica de conexiune 110 kV conectata intrare - ieşire, integrata in sistemul de telecontrol existent al Operatorului de Distributie; - Stația de conexiune va deservi ambele parcuri fotovoltaice ale investitorului, și anume CEF Sântămaria de Piatră 1, respectiv CEF Sântămaria de Piatră 2 Statia de conexiune Sântămaria de Piatră intrare-iesire va fi prevăzuta cu: - doua celule 110 kV echipate complet, fiecare cu cate un întrerupător cu comanda unitripolara si RAR monofazat; - separator 110 kV de by-pass in amonte de celulele de linie sosire din LEA; - bară colectoare 110 kV simpla sectionata printr-o cupla 110 kV echipata complet cu intrerupator; - celula de 110 kV plecare spre utilizator echipata cu separator 110 kV și grup de măsură; contorul se va achizitiona si monta de catre OD; - protecții adecvate liniilor în celulele de linie plecare spre stațiile adiacente, inclusiv protectii diferentiale;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 montare protecţie diferenţiala in statia110/20 kV Calan celula LEA 110 kV – Sântămăria de Piatră statie de conexiuni (fosta IMO) si in statia 110/20 kV IMO celula LEA 110 kV Sântămăria de Piatră statie de conexiuni (fosta Calan) ; - montare FO tip OPGW pe LEA 110 kV Calan. – statie de conexiuni CEF Sântămăria de Piatră, in lungime de 6 km, respectiv pe LEA 110 kV IMO – statie de conexiuni Sântămăria de Piatră, in lungime de 19,5 km, pentru integrarea in sistemul de telecontrol a statiei de conexiune 110 kV si asigurarea functionarii protectiilor diferentiale pe linii. Atât în stația IMO cât și în stația Călan, a operatorului distribuție, se vor înlocui întrerupătoarele exitente cu unele noi cu acționare uni-tripolară, inclusiv RAR monofazat. Dulapurile exitente de protecție linie se vor inlocui cu dulapuri noi moderne complet echipate, și vor asigura inclusive protecția diferențială de linie pe liniile 110kV noi create. Vor fi instalate echipamente noi de comunicație, și se vor asigura toate serviciile de parametrizare, integrare SCADA și teste.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Lucrări ce se realizeaza prin grija și pe cheltuiala utilizatorului: - stație de transformare 110 kV/MT realizata spate in spate cu statia de conexiuni, aferentă utilizator; - realizare celula 110 kV cu intrerupător dupa punctul de delimitare (cu rol de dispozitiv general, dispozitiv de interfață cu protecțiile aferente);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t>
  </si>
  <si>
    <t>-Varianta 3 – racordare la tensiunea de 110 kV intrare-iesire in LEA 110 kV Calan - IMO Lucrarile pe tarif de racordare: - realizare racord 110 kV intrare − ieşire în LEA 110 kV Calan - IMO intre stalpii nr 24 si 25 cu conductor .185 mmp, in lungime de cca 0,06 km; - realizare statie electrica de conexiune 110 kV conectata intrare - ieşire, integrata in sistemul de telecontrol existent al Operatorului de Distributie; - Stația de conexiune va deservi ambele parcuri fotovoltaice ale investitorului, și anume CEF Sântămaria de Piatră 2, respectiv CEF Sântămaria de Piatră 1 Statia de conexiune intrare-iesire Sântămaria de Piatră va fi prevăzuta cu: - doua celule 110 kV echipate complet, fiecare cu cate un întrerupător cu comanda unitripolara si RAR monofazat; - separator 110 kV de by-pass in amonte de celulele de linie sosire din LEA; - bară colectoare 110 kV simplă sectionata printr-o cupla 110 kV echipata complet cu intrerupator; - celula de 110 kV plecare spre utilizator echipata cu separator de bara si de linie 110 kV , intrerupator 110 kV și grup de măsură; contorul se va achizitiona si monta de catre OD; - protecții adecvate liniilor în celulele de linie plecare spre stațiile adiacente, inclusiv protectii diferentiale; - servicii interne c.c. şi c.a.: serviciile interne de c.c. se vor asigura printr-o stație de energie, iar serviciile de c.a. 0,4 kV se vor asigura din instalațiile Utilizatorului, cu rezervare prin grup electrogen;container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 montare protecţie diferenţiala in statia110/20 kV Calan celula LEA 110 kV – Sântămaria de Piatră statie de conexiuni (fosta IMO) si in statia 110/20 kV IMO celula LEA 110 kV Sântămaria de Piatră statie de conexiuni (fosta Calan) ; - montare FO tip OPGW pe LEA 110 kV Calan. – statie de conexiuni Sântămaria de Piatră in lungime de 6 km, respectiv pe LEA 110 kV IMO – statie de conexiuni Sântămaria de Piatră in lungime de 19,5 km, pentru integrarea in sistemul de telecontrol a statiei de conexiune 110 kV si asigurarea functionarii protectiilor diferentiale pe linii. Atât în stația IMO cât și în stația Călan, a operatorului distribuție, se vor înlocui întrerupătoarele exitente cu unele noi cu acționare uni-tripolară, inclusiv RAR monofazat. Dulapurile exitente de protecție linie se vor inlocui cu dulapuri noi moderne complet echipate, și vor asigura inclusive protecția diferențială de linie pe liniile 110kV noi create. Vor fi instalate echipamente noi de comunicație, și se vor asigura toate serviciile de parametrizare, integrare SCADA și teste.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Lucrări ce se realizeaza prin grija și pe cheltuiala utilizatorului: - stație de transformare 110 kV/MT realizata spate in spate cu statia de conexiuni, aferentă utilizator; - realizare celula 110 kV cu intrerupător dupa punctul de delimitare (cu rol de dispozitiv general, dispozitiv de interfață cu protecțiile aferente);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t>
  </si>
  <si>
    <t>A20 BALASTIERA-LIPOVA AR</t>
  </si>
  <si>
    <t>-Solutie unica: Racordarea intrare – iesire in axul LEA 20 kV Balastiera din Statia 110/20 kV Lipova Lucrări pe tarif de racordare -se va demonta stalpul nr. 14 din axul LEA 20 kV Balastiera si conductoarele OLAl 70 mmp pe o lungime de 3x147 m; - plantarea a doi stalpi special tip SC 15014, in axul LEA 20 kV Balastiera din st. 110/20 kV Lipova, in deschiderea dintre stalpii 13-14 respectiv 14-15, care se vor echipa cu coronament semiorizontal de intindere, lanturi duble terminale cu izolatori compozit, separatore verticale 24kV, CTE, descarcatoare cu oxid de zinc 24kV si prize de pamant cu Rp&lt;4ohmi. - montare LES 20kV dublu circuit cu cablu tip XLPE 3x(1x185mm2) in lungime de cca. 2x45 m (inclusiv coborarea de pe stalpi si rezervele in PC) intre capetele terminale de pe stalpii SC 15014 (nr. 1 si 2 proiectati) si PC 20 kV proiectat; - echipare punct de conexiune compartiment OD cu: - 2 buc. celule de linie LE – 24 kV – 630A – 16 kA; - 1 buc. celulă de măsură (1UT) pentru CEF Lipova 2, cu plecare în cablu, UT – 24 kV – 630A – 16 kA, echipată cu 2 transformatoare de curent 50/5A, cls.0,2S şi 2 transformatoare de tensiune 20/0.1kV cls. 0 ,2; - echipamente pentru integrarea în sistemul de telecontrol Retele Electrice Banat SA a celulelor de linie si masura: - montarea de RGDAT − 2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 Montare grup de măsurare de decontare in firidă securizată, cu contor cu telecitire bidirecţional, clasa 0,2 S (contorul va fi pus la dispoziţie de OD); ,, Obs: Reglementarea LEA 20 kV Zabrani din Statia 110/20 kV Lipova in raport cu obiectivul “Realizare capacitati de producere a energiei electrice din surse solare, Lipova, str. Timisorii, CF 300964, jud. Arad ” nu a fost tratata in cadrul prezentei documentatii, beneficiarul urmand sa faca demersurile necesare in vederea eliberarii amplasamentului si/sau asigurarii conditiilor de coexistenta a viitorului CEF cu retelele apartinand OD.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Lipova 1 in lungime de 0,02 km -Posturi trafo si tablouri jt aferente centralei fotovoltaice, trafo ≤ 2000kVA -Asigurare accesului la PC 20kV proiectat pentru OD.-</t>
  </si>
  <si>
    <t>2024-04-30</t>
  </si>
  <si>
    <t>ORD 59/2013; ORD 208/2018</t>
  </si>
  <si>
    <t>2025-04-30</t>
  </si>
  <si>
    <t>Realizarea lucrărilor de întărire cu caracter general criteriului cu N elemente în funcțiune în RET:
-inlocuire Trafo 2 400/110 kV – 250 MVA cu o unitate Trafo 400/110 kV din statia Arad – 400 MVA
Realizarea lucrărilor de întărire cu caracter general pentru respectarea criteriului cu N-1 elemente în funcțiune în RET:
-inlocuire Trafo 1 400/110 kV – 250 MVA cu o unitate Trafo 400/110 kV statia Arad – 400 MVA.
Realizarea lucrărilor de întărire cu caracter general pentru respectarea criteriului cu N elemente în funcțiune în RED 110 kV:
-reconductorare LEA 110 kV Arad – CEF Bissi, in lungime de 29,84 km, cu conductoare Al 3x185/32 mmp cu capacitate marita de transport (minim 850 A);
- amplificarea ambelor transfomatoare de 16MVA 110/20kV cu doua transformatoare de 25MVA 110/20kV din statia Lipova 110/20kV
- reconductorare LEA 110 kV Mintia – Ilia, in lungime de 16,733 km, cu conductoare Al 3x185/32 mmp cu capacitate marita de transport (minim 850 A);
Realizarea lucrărilor de întărire cu caracter general pentru respectarea criteriului cu N-1 elemente în funcțiune în RED 110 kV:
- reconductorare LEA 110 kV Arad – Lipova, in lungime de 34,671 km, cu conductoare Al 3x185/32 mmp cu capacitate marita de transport (minim 850 A din care au fost luati in calcul doar 4,831 km, restul lungimii fiind cuprinsa la N elemente);
- reconductorare LEA 110 kV Mintia – Ilia, in lungime de 16,733 km, cu conductoare Al 3x185/32 mmp cu capacitate marita de transport (minim 850 A);
- reconductorare LEA 110 kV Ilia – CFR Campuri Surduc, in lungime de 11 ,957 km, cu conductoare Al 3x185/32 mmp cu capacitate marita de transport (minim 850 A);
Beneficiarul centralei CEF Lipova 2 doreşte punerea în funcţiune conform cererii de racordare si optat prin adresa nr.7221/26.04.2024 pentru prevederile ord. 81/2022 cu referire la limitarea operationala a puterii tinand cont de contingentele la care au rezultat suprasarcini in RED/RET. (dupa caz)
Descrierea sistemului de limitare operationala conform studiului de solutie:
Utilizatorul va asigura achiziția și montarea echipamentelor de automatizare pentru limitarea operationala, in RET/RED (dupa caz) și în instalațiile proprii.
Automatizarea limitării operaționale a puterii centralei electrice CEF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RET/RED (dupa caz) și în instalațiile proprii.
Pierderea comunicatiei sau orice eroarea de comunicatie conduce la deconectarea intrerupatorului din statia de transformare a centralei electrice.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Lipova 2.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Imagine adăugată de utilizator
Echipamentele aferente sistemului de automatizare pentru limitarea operaționala se vor instala in urmatoarele statii:
Imagine adăugată de utilizator
Evaluarea lucrărilor de întărire:
Valoarea estimată a lucrărilor enunțate la pct.3.2 pe bază de indici conform art. 44 din Ordinul ANRE 11/2014 este de: T(I)=Sn x i Varianta 2: “Art. 41.
- In situatia in care punctul de racordare este la medie tensiune, intr-o linie electrica aeriana, tariful specific pentru calculul componentei Ti a tarifului de racordare se noteaza i5 si se stabileste utilizand urmatoarea formula:
i5 = iMTA + iST110/MT [lei/MVA].” I5 = 97.000 [lei/MVA] +432.000 [lei/MVA] = 529.000 lei /MVA
Costul total al intaririlor pentru racordare este de: 529.000,00 lei/MVA x 1,125MVA = 595.125,00 lei
Valoarea Ti calculată pe bază de deviz general aferentă OD/OTS cu lucrări de întărire la N și N-1:
Varianta unica: (Ti)SS=(Ti)amplificarestatie+(Ti)N_elemente+(Ti)N- 1_elemente=12.070.968 ,40+82.978.144,92lei+90.803.024,12lei = 185.852.137,44 lei fără TVA, din care: (Ti) amplificare statie=12.070.968,40 lei fara TVA .
La N elemente:
(Ti)SS = 82.978.144,92lei fără TVA din care:
Ti REB= 21.935.894,58lei fără TVA
Ti OTS = 61.042.250,34lei fără TVA
La N-1 elemente:
(Ti)SS = 90.803.024,12lei fără TVA din care:
Ti RED/REM = 29.760.773,78lei fara TVA
Ti OTS = 61.042.250,34lei fara TVA 
Astfel valoarea componentei T(I) care se va considera la calculul tarifului de racordare este:
Ti =min (595.125,00 lei; 185.852.137,44) = 595.125,00lei fara TVA
Termenul posibil de realizare a lucrărilor de întărire aferente OD este 2.886 zile lucrătoare, la N și N-1 elemente, de la momentul obținerii avizelor și autorizațiilor de construire. S-a calculat timpul necesar realizării lucrărilor de întărire pentru racordarea centralei CEF Lipova astfel: 4x10 luni x 22 zile lucrătoare + 15 zile/km x 63,361 km = 1830 zile lucrătoare (reconductorări) 2x24 luni = 1.056 zile lucratoare (amplificare transformator)
Nu sunt incluși timpii de obținere a avizelor și acordurilor proprietarilor.
Calculul compensatiilor:
1.Lucrari realizate prin ATR 10099318/04.11.2022 care consta in amplificarea TCN/SA existent prin montarea pe bara B1 rosie a statiei 110/20 kV Lipova a unei bobine 300 A Statia Lipova;
2.Lucrari realizate prin ATR 10084108 /22.11.2022 care consta in
- demontare TSI existent pe bara 20 kV B2 – verde si a BS existenta 50 A existenta pe bara 20 kV B1-rosie a statiei (care ramane in gestiunea OD);
- montare TFN/SA 160 kVA nou si a unei BS 200 A, care s-a mutat de pe bara rosie pe bara verde.
Avand in vedere lucraile mentionate anterior beneficiarul va achita compensatii in valoare de 238'000 lei + TVA din care:
-47'000 lei + TVA in baza ATR 10099318/04.11.2022;
-64'000 lei + TVA in baza ATR 10084108 /22.11.2022. T compensatii= 111’000,00 lei fara TVA
Automatica de deconectare in instalatiile OD= 186.765 lei fara TVA
Automatica de deconectare in instalatiile OTS=164.360 lei fara TVA
Ti(SS) = Ti(SS) amplificare statie 110/20 kV + Ti(SS) RED N elemente + Ti(SS) RET N elemente +Ti limitare = 12.070.968,40 + 14.401.378,30 + 61.042.250,34 + 351.125 = 87.865.722 lei fara TVA
Ti=Min[ (Ti) calcul(Ti)SS] = Min[ 595 125,00 lei; 87 865 722 lei ] = 595.125,00 lei fara TVA</t>
  </si>
  <si>
    <t>PTA 10566 LIVADA</t>
  </si>
  <si>
    <t>PTA 10539 CUIED</t>
  </si>
  <si>
    <t>P 1379</t>
  </si>
  <si>
    <t>T 52184</t>
  </si>
  <si>
    <t>-Conform lucrarii 108/2023rev02, Studiu de solutie-Varianta 3-aleasa de utilizator prin adresa nr. 14559081/22.04.2024, elaborat de S.C. CONSELECTRIFICAREA INSTAL S.R.L si avizata de Retele Electrice Banat SA cu aviz CTE nr. 22/04/21.03.2024: Varianta 3. Racordarea intrare-iesire in racordul existent al LEA 20kV Horia din statia 110/20 kV Poltura( intre stalpul 99/68/6 si 99/68/7). Lucrari pe Tarif de Racordare: - plantarea a doi stalpi speciali tip SC 15014, in racordul existent al LEA 20 kV Horia din St. 110/20 kV Poltura, deschiderea dintre st. 99/68/6 si 99/68/7, care se vor echipa cu coronament semiorizontal de intindere, consola terminala, lanturi duble terminale cu izolatori compozit, separator vertical 24kV, CTE, descarcatoare cu oxid de zinc 24kV si priza de pamant cu Rp&lt;4ohmi. Stalpii proiectati se vor monta in deschiderea I ntre st. Nr. 99/68/6 si st. nr. 99/68/7 existenti; - montare LES 20kV cu cablu tip XLPE 3x(1x185mm2) in lungime de cca. 45 m (inclusive coborarea de pe stalp si rezervele in PC) intre capetele terminale de pe stalpul SC 15014 si PC 20 kV proiectate; - montare LES 20kV cu cablu tip XLPE 3x(1x185mm2) in lungime de cca. 55 m (inclusive coborarea de pe stalp si rezervele in PC) intre capetele terminale de pe stalpul SC 15014 si PC 20 kV proiectate; - echipare punct de conexiune compartiment OD cu: 2 buc. celule de linie LE – 24 kV – 630A – 16 kA; 1 buc. celulă de măsură (1UT) pentru CEF Zimandu Nou, cu plecare în cablu,UT – 24 kV – 630A – 16 kA, echipată cu 2 transformatoare de curent 50/5A, cls.0,2S şi 2 transformatoare de tensiune 20/0.1kV cls. 0,2; echipamente pentru integrarea în sistemul de telecontrol Retele Electrice Banat SA a celulelor de linie si masura: montarea de RGDAT − 1 buc. ; UP 2020 LITE − 1 buc. ; baterii acumulatori − 2 buc. ; TSA − 1 buc. ; router Rugged pentru comunicatii 4G − CISCO IR1101 ; Swich−uri rugged CISCO IE−4000−-8S4G−E ; dulap pentru echipamente de telecomunicatii FT−045_TLC-M − TIP B si accesoriile de conectica: Patch−cord ftp cat. 6e (lungime 1 m); Patch−cord ftp cat. 6e (lungime 10 m) ; Montare grup de măsurare de decontare in firidă securizată, cu contor cu telecitire bidirecţional, clasa 0,2 S (contorul va fi pus la dispoziţie de OD);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LES 20 kV de Cu, 95 mmp, L&lt;=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Racordarea la SEN a obiectivului CEF Zimandu Nou, Zimandu Nou, Extravilan, FN, CF 300381, jud. Arad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1,285 MW Zimandul Nou in lungime de 3 km - Posturi trafo si tablouri jt aferente CEF 1,285 MW Zimandul Nou, trafo &lt;= 2000kVA - Asigurare accesului la PC 20kV proiectat pentru OD.-</t>
  </si>
  <si>
    <t>PT 836 AGIGEA</t>
  </si>
  <si>
    <t>Se va realiza bransament trifazat cu un cablu de sectiune 3x25+16C mmp in lungime de 22 m din stalp LEA 0.4 kV existent pana la un BMPT tip monobloc, echipat cu separator si intrerupator jt automat de 40 A. Cutia se va monta pe un soclu incastrat in fundatie de beton la limita de proprietate. Racordul se va executa subteran in profil A (4 m asfalt) B (6 m foraj). In BMPT se va monta contor electronic trifazat in montaj direct bidirectional. Contorul electronic trifazat in montaj direct bidirectional se va monta de catre SC Retele electrice Dobrogea SA. Cablul la iesire in aerian la pozare pe stalp se va proteja pe stalp cu CANAL DIN FIBR?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monofazat existent se va desfiinta, si impreuna cu grupul de masura se vor preda catre UO MTJT.</t>
  </si>
  <si>
    <t>A20 1702 TOPRAISAR- TATARU CT</t>
  </si>
  <si>
    <t>Pentru racordarea la reteaua electrica de distributie al obiectivului, se propune realizarea unui post nou de transformare in anvelopa de beton, tip robust, amplasat pe domeniul beneficiarului, cu acces din domeniul public. Racordarea postului de transformare se va realiza in sistem radial in LES MT 20 kV nr L1702, prin montarea unui tronson pe stalpul de MT existent si o derivatie de 5 m, cablu de section 3x1x70 mmp pana la un stalp nou cu separator vertical, din care se va pleca cu cablu de sectiune 3x1x185mmp in lungime de 300 m pana la PTAB. Cablurile de racord pana la intrarea in post, se vor poza in canalizatie comuna, pe pat de nisip, in tub PVC flexibil cu diametru 160 mm pe domeniul public. Cablul propus va fi, ingropat la adancimea de 0,9 m si protejat in tub de protectie pliabil cu diametrul de 160 mm. A.,,Realizarea postului de transformare Se va monta si echipa un post de transformare, independent. Amplasamentul va respecta zonele de protectie si de siguranta conf. Ordinului ANRE nr. 4/2007, modificat si completat cu Ordinul ANRE nr. 49/2007. Postul de transformare va fi echipat cu celule performante cu izolatia in SF6, 24 kV, 400 A, 16 kA: - o celule de linie si o celula de transformator echipata cu sigurante fuzibile cu caracteristici dimensionale si electrice. Celulele vor fi prevazute cu rezistente anticondens; - un transformator de putere 400 kVA 20/0,4 kV - un tablou JT montat pe cadru suport, echipate cu un intrerupator tetrapolare j.t. cu comanda motorizata de In=350 A. Noul post de transformare va fi prevazut cu grup de masurare pentru bilant de energie a echipamentelor pentru telegestiune montate pe PT in exterior, contorul electronic, reductorii scindabili 300/5A si concentratorul vor fi puse la dispozitie de Retele Electrice Dobrogea. Se va asigura sursa de 230/400 V c.a. din instalatiile de j.t. aferente Retele Electrice Dobrogea SA. Legatura intre transformatorul de putere si celula de transformator se va realiza cu cabluri unipolare 12/20 kV, cu sectiunea Al 3x(1x50) mm2 si izolatie XLPE, cu accesorii performante. Legatura pe partea de j.t., intre bornele de j.t. ale transformatorului si tablourile de j.t., se va realiza cu cabluri unipolare 0,6/1 kV, cu sectiunea de Cu 4x(1x240) mm2 si izolatie XLPE. Postul de transformare va fi prevazut cu o instalatie de legare la pamant cu rezistenta de dispersie Rp ? 1 ?. Pentru fiecare plecare din post este necesar montarea unei presetupe la orga de joasa tensiune. Prin grija OD se vor monta echipamente pentru integrarea in sistemul de telecontrol Retele Electrice Dobrogea SA al aparatelor cu rol de comutatie si protectie pe partea de medie: unitate periferica UP Standard echipata cu 2 acumulatori 12V, modul GSM, antenna si dispozitiv RG-DAT la fiecare celula de linie. Pe joasa tensiune se va realiza o coloanal JT 0,4 kV noua de sectiune 4x240 mmp in lungime de 8 m de la bornele trafo pana la un intrerupator tertrapolar In=350A, din intrerupator se va poza un cablu de sectiune 3x240+150N mmp in lungime de 10 m pana la o firida E2+2. Din firida se va realiza un bransament cu cablu de sectiune 3x240+150N mmp in lungim de 5 m pana la un BMPT cu In=250A In BMPTS1 se va monta contor electronic trifazat semi-direct cu kit de telecitire.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</si>
  <si>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PT 135 STR. LANULUI KM 5</t>
  </si>
  <si>
    <t>Se va realiza un racord nou din CS existenta exterior PT 135 (sosire Usol 350 A) cu un cablu de sectiune 3x150+95N mmp in lungime de 208 m pana la o Firida E2+2 noua montata la limita de proprietate. Din Firida noua se va realiza bransament trifazat de sectiune 3x95+50N mmp in lungime de 5 m pana la un BMPT tip monobloc, echipat cu separator si intrerupator jt automat de 180 A reglat la 0,7%. Cutia se va monta pe un soclu incastrat in fundatie de beton la limita de proprietate. Racordul se va executa subteran in profil A (130 m piatra si 45 m asfalt) B (6 m piatra si 28 m foraj). In BMPT se va monta contor electronic trifazat in montaj semidirect bidirectional. BMPT-ul si contorul electronic trifazat in montaj semidirect bidirectional se vor monta de catre SC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EDD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şi minime ale tensiunii şi frecvenţei pentru protecţiile de interfaţă aferente instalaţiilor de producere a energiei electrice: Funcția de protecție ValoareTemporizare (s) Funcția de protecție de tensiune treapta I1.15 Un0.5 Funcția de protecție de tensiune treapta II0.85 Un3.2 Funcția de protecție de frecvență treapta I52 Hz0.5 Funcția de protecție de frecvență treapta II47.5 Hz0.5 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 Lucrari conexe ce nu se vor realiza pe tarif de racordare: Transformatorul de putere 20/0,4 kV se va dimensiona conform puterii solicitate Conform Ord ANRE nr. 59/2013 cu actualizarile in vigoare, art 46 al. 2. (2) Instalaţiile finanţate de către utilizatori sunt în proprietatea acestora şi sunt exploatate de către operatorii de reţea, în baza unei convenţii iniţiate de către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 se va desfiinta, si impreuna cu grupul de masura se vor preda catre UO MTJT.</t>
  </si>
  <si>
    <t>PCZ-5393 ORAS I-URZ</t>
  </si>
  <si>
    <t>Alimentarea cu energie electrica se face din LEA jt aferenta PCZ 5393 prin executarea urmatoarelor lucrari: -Deoarece se doreste spor de putere de la 10kW la 27kW, se va inlocui partea electrica din BMP, atat intrerupatorul existent In=32A cu intrerupator nou In=63A, cat si conductoarele din circuitul primar, din cupru, flexibile cu sec?iuni adecvate curentului nominal al intrerupatorului, in BMPT existent, prin grija RED ;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</si>
  <si>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PCZ-5405 ORAS I-URZ</t>
  </si>
  <si>
    <t>Alimentarea cu energie electrica se face din LEA jt aferenta PCZ 5405 prin executarea urmatoarelor lucrari: -Deoarece se doreste spor de putere de la 10kW la 27kW, se va inlocui partea electrica din BMP, atat intrerupatorul existent In=32A cu intrerupator nou In=63A, cat si conductoarele din circuitul primar, din cupru, flexibile cu sec?iuni adecvate curentului nominal al intrerupatorului, in BMPT existent, prin grija RED ;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</si>
  <si>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PTA 8540-COCORA</t>
  </si>
  <si>
    <t>Se ra vealiza un racord nou prin montare intreruptor nou In 250 A in PTAB 8540 (conform lucrare de intarire) din care se va poza un cablu de sectiune 3x150+95N mmp in lungime de 10 m pana la o Firida E2+2 noua montata la exterior PTAB. Din Firida noua se va realiza bransament trifazat cu un cablu de sectiune 3x150+95N mmp in lungime de 130 m pana la un BMPT tip monobloc, echipat cu separator si intrerupator jt automat de 180 A si ansamblu TC 125/5 A. Cutia se va monta pe un soclu incastrat in fundatie de beton la limita de proprietate. Racordul se va executa subteran in profil A (124 m) B (6 m). In BMPT se va monta contor electronic trifazat in montaj semidirect bidirectional. Contorul electronic trifazat in montaj semidirect bidirectional se va monta de catre SC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</si>
  <si>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A20 CURCANI-BUDESTI CL</t>
  </si>
  <si>
    <t>Incarcarea L 20KV Curcani la data de 12.04.2024 este de 45A incarcarea maxima 200A -Alimentarea cu energie electrica se face din LEA MT aferenta L 20KV Curcani cu executarea urmatoarelor lucrari: Construirea unui punct de conexiune intrare-iesire, racordat medie tensiune (LES) intre PT2912 si PT 2873 - L 20kV Curcani. 1.Pentru alimentarea cu energie anoului obiectiv sunt necesare urmatoarele lucrari: 1.1. Se va inlocui stalpul nr.3 existent dupa stalpul de racord PTA 2912 cu un stalp nou echipat cu separator vertical pentru plecare in LES MT in PC intrare si la 5m de stalpul nr.1 se va monta un stalp nou echipat cu separator vertical pentru plecare in LES MT in PC iesire nou proiectat montat pe proprietatea beneficiarului, cu acces din domeniul public.Cablurile de racord de la separatoarele verticale pana la intrarea in PC, se vor poza in canalizatie , pe pat de nisip, in tub PVC flexibil cu diametru 160 mm pe un traseu (2x35m) pe domeniul public cu subtraversarea DJ403. cablul propus va fi cu izolatie din XLPE si sectiune Al 3x(1x185) mm2, ingropat la adancimea de 0,9 m si protejat in tub de protectie pliabil cu diametrul de 160 mm cu subtraversarea DJ403. 1.2 PC va avea doua compartimente, unul RED si altul utilizator. Compartimentul RED va fi prevazut cu doua celule de linie cf.DY803; loc pentru montarea ulterioara a unei celule de linie cf.DY803 si o celula de masura tip UTM cf.DY803 care face legatura cu dispozitivul general al utilizatorului, echipata cu separator de sarcina, doua bucati de TC 50/5 A, clasa 0.5S si doua bucati TT 20000/100 V, clasa de precizie 0.5. In acest compartiment va avea acces doar operatorul de retea. Spatiu (nisa) pentru instalatia de masurare a energiei in care se monteaza contorul electronic trifazat in montaj indirect(smart meter) cu kit de teletransmisie. Se vor prevedea si echipamentele necesare pentru integrarea in sistemul de telecontrol si sistemul de supraveghere si antiefractie. 1.3. Montare echipament in PC nou proiectat, cf.Norma Tehnica Enel, pe proprietatea beneficiarului, cu acces din domeniul public. 1.4. Compartimentul utilizator va fi prevazut cu o celula cu intrerupator si protectiile aferente pentru limitarea extinderii defectelor din reteaua utilizatorului in reteaua operatorului de distributie. 1.5.Din celula UTM se va poza un cablu de 20 kV cu izolatie XPLE cu sectiunea minima de 95 mmp pana la dispozitivul general. 1.6. In compartimentul de utilizator se va monta un trafo de 400 kVA pentru servicii interne si pentru alimentarea obiectivului. 1.7.Instalatiile se vor monta pe proprietatea beneficiarului, cu acces din domeniul public.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(Daca este necesar-Conform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</si>
  <si>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PT 218 DELFINARIU</t>
  </si>
  <si>
    <t>PT 677 UNIVERSITATE OVIDIUS CAMPUS</t>
  </si>
  <si>
    <t>A20 GRADISTEA-CALARASI CL</t>
  </si>
  <si>
    <t>Se va proiecta si realiza construirea unui punct de conexiune nou, racordat pe medie tensiune AX DERIVATIE PTA 3960 Gradistea 110/20/6 kV LEA MT 20 kV, intre stalp 12 si 13 in ax, montare consola echipata cu izolatori compositi, separator vertical descarcatori cu oxizi de zinc. Din stalp cu separator se va pleca cu un racord subteran cu un cablu de 20 kV tip AR4HEX 3x1x185 mmp in lungime de 2x20 m pana in PC care se va amplasa la limita de propietate pe domeniu privat cu acces din domeniul public. In racord S 3662 al clientlui se va planta un stalp nou intre S 3662 si stalp 2, echipat cu consola metalica, izolatori compozitim separator 20 kV in lungime de 20 m. La racordarea PC se va demola racordul LEA din ax la S 3662. Punctul de conexiune va fi prevazut cu: -,,un spatiu pentru instalatia de racordare echipat cu doua celule de linie, celula de masura (care face si legatura cu dispozitivul general al utilizatorului) cu posibilitatea de montare a altei celule de linie; -,,spatiu (nisa) pentru instalatia de masurare in care se monteaza contorul; -,,un spatiu pentru dispozitivul general al utilizatorului, prevazut cu celula cu intrerupator si protectiile aferente pentru limitarea extinderii defectelor din reteaua utilizatorului in reteaua operatorului de distributie si transformator de putere 20/0,4 kV. Masurarea energiei electrice se va face prin montarea unui contor electronic in montaj indirect cu kit de telecitire, TT 20000/100 V, TC 50/5A nou. - Dupa PIF Bransament trifazat nou, bransamentul trifazat existent se va desfiinta, si impreuna cu grupul de masura se vor preda catre UO MTJT.</t>
  </si>
  <si>
    <t>PTZ 240 BL.ANL L 11502</t>
  </si>
  <si>
    <t>Circuit trifazat subteran nou, ce se va alimenta din intrerupatorul existent circuit nr.6 rezerva PTAB nr.240, cu cablu de sectiune 3x150+95N in lungime de 140 m pozat pe domeniul public-str. Lopatarului si subtraversare str. Viticulturii, pana intr-un BMPT, ce se va amplasa pe soclu incastrat in fundatie de beton la limita de proprietate cu acces din domeniu public. BMPT-ul va fi semidirect tip monobloc, echipat cu separator, ansamblu reductori de 125/5 A si un intreruptor JT automat de 125 A. In BMPT se va monta contor electronic trifazat, in montaj semidirect Smart Meter cu dublu sens. BMPT-ul si contorul vor fi montate de catre Retele Electrice Dobrogea SA. Bransamentul trifazic existent se va desfiinta iar componentele acestuia se vor preda la UOMTJT.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t>
  </si>
  <si>
    <t>PCZ 5482-SPITAL-ORAS 1</t>
  </si>
  <si>
    <t>Alimentarea cu energie electrica se face din PCZ 5482, prin executarea urmatoarelor lucrari: -nu este cazul; - bransamentul trifazic este corespunzator din punct de vedere tehnic, cu plecare directa din bornele de 0,4kV a trafo 2*630kVA din PCZ 5482, si reductori de curent 1000/5A; Lucrari conexe: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</si>
  <si>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A20 9606- BAIA TL</t>
  </si>
  <si>
    <t>Alimentarea cu energie electrica se va realiza prin proiectarea si executarea unui post de transformare in anvelopa beton unificata (PTAB) 400 kVA, racordat din LEA 20 kV 9606-PTAB nr.291. In PTAB nr.291, se va instala o celula de linie 20 kV unificata pe loc liber in compartiment RED, din care se va poza LES 20kV nou cu cablu ARE4H5EX ?3x1x185 mmp GSC001, cu izolatie din XLPE, pozat in canalizatie pe pat de nisip, functie de traseu, in lungime de 30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cuOrdinul ANRE nr. 49/2007. PTAB va fi integrat in sistemul de telecontrol si va fi prevazut cu instalatie de iluminat, ventilatie, antiefractie, si de legare la pamant. In jurul PTAB se va realiza trotuar de beton. PTAB-ul se va echipa cu o celula de linie-conform DY 803 ed.03, un loc celula linie liber, o celula de transformator-conform DY 803 ed.03, trafo 20/0 ,4 kV 400 kVA, din bornele caruia se pleaca cu racord, pana la un intrerupator unificat de 630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300/5 A si un intreruptor JT automat de 350 A. In BMPT se va monta contor electronic trifazat, in montaj semidirect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</si>
  <si>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Se va proiecta si realiza construirea unui punct de conexiune nou, racordat pe medie tensiune AX DERIVATIE PT 6448 PTA1 Ostrov LEA MT 20 kV L 6401, din stalp MT nr.4 existent pe derivatia PTA1 Ostrov ce se va inlocui cu stalp special 12G nou si realizarea unei derivatii cu cablu aerian 3x1x70 mmp in lungime de 8 m pana la un stalp 14G nou care se va echipa cu separator de derivatie orizontal cu CLP pentru cablul de alimentare al PC nou. Din separator orizontal se pleaca cu un cablu LES 20 kV 3x1x185 mmp in lungime de 120 m (10 m pozat pe stalp, 110 m pozat in subteran) pana in PC care se va amplasa la limita de propietate cu acces din domeniul public. Punctul de conexiune va fi prevazut cu: -,,un spatiu pentru instalatia de racordare echipat cu o celula de linie, celula de masura (care face si legatura cu dispozitivul general al utilizatorului) cu posibilitatea de montare a altei celule de linie; -,,spatiu (nisa) pentru instalatia de masurare in care se monteaza contorul; -,,un spatiu pentru dispozitivul general al utilizatorului, prevazut cu celula cu intrerupator si protectiile aferente pentru limitarea extinderii defectelor din reteaua utilizatorului in reteaua operatorului de distributie si transformator de putere 20/0,4 kV. Masurarea energiei electrice se va face prin montarea unui contor electronic in montaj indirect cu kit de telecitire, TT 20000/100 V, TC 50/5A nou. - Dupa PIF Bransament trifazat nou, bransamentul trifazat existent se va desfiinta, si impreuna cu grupul de masura se vor preda catre UO MTJT.</t>
  </si>
  <si>
    <t xml:space="preserve">	
CONSTANTA</t>
  </si>
  <si>
    <t>A20 4301 MAMAIA- LUMINA CT</t>
  </si>
  <si>
    <t>Varianta 1 ? : Racordarea CEF Navodari 2,8 MW în LEA 20 kV 4301 Mamaia a statiei 110/20kV Lumina Lucrari pe tarif de racordare: ,,interceptare LES 20kV 3X1X185mmp - L4301 (aferent LEA MT 20 kV ? L 4301), pentru derivatie in LES spre PC 20 kV-OD proiectat. ,,pozare LES 20kV 3X1X185mmp de la PC-OD la stalpul nr.1 in lungime de 30 m. ,,punct de conexiuni 20 kV proiectat in anvelopa de beton echipat cu doua compartimente; - Echiparea compartimentului de racordare al punctului de conexiuni cu: ?,,2 celule de linie 24 kV, tip LE, cu sistem trifazat de bare cu izolatie in aer, curent nominal 630 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semnalizareascurtcircuitelor mono si polifazate, RGDAT, rezistenta anticondens; ?,,celul? de m?sur? 24 kV, tip UTM, sistem trifazat de bare cu izolatia in aer, curent nominal 630 A, echipata cu separator de sarcina 24 kV, cu 3 pozitii, mediul de stingere un SF6, curent nominal admisibil de scurta durata pentru bare si derivatii 16 kA, un separator de punere la pamant ST 2 in aval de grupul de masura, motorizare 24 V c.c., 2 reductori de curent 400/5 A, cls 0,2s si 2 reductori de tensiune 20/0,1 kV, cls. 0,2, indicatoare prezenta tensiune, rezistenta anticondens. Reductorii de curent si tensiune vor avea buletine de verificare metrologica. ?,,Integrarea in telecontrol a punctului de conexiuni proiectat realizata cu: UP 2020 LITE (conform GSTR002) -1 buc, baterii acumulatori -2 buc, TSA-1 buc, router pentru comunicatii 4G - CISCO IR1101, Swich-uri CISCO IE-4000-8S4G-E, dulap pentru echipamente de telecomunicatii FT- 045_TLC-M - TIP B si accesoriile de conectica: Patch-cord ftp cat.6e (lungime 1 m); Patch-cord ftp cat.6e (lungime 10 m). Lucrari ce se realizeaza prin grija beneficiarului pentru solutiile 1 si 2: - Anvelopa de beton compusa din doua incaperi cu acces separat fiecare, o incapere fiind pentru montarea echipamentelor 20 kV OD (compartiment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m?sur? din compartimentul de racordare ?i celula cu înterup?tor din compartimentul utilizatorului ;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Navodari in lungime de 0,3 km in varianta 1, respectiv 0,63km in varianta 2 -Posturi trafo si tablouri jt aferente parcului fotovoltaic cu putere unitara trafo &lt;=2000kVA. -Asigurare accesului la PC 20kV proiectat pentru OD.</t>
  </si>
  <si>
    <t>Realizarea lucr?rilor de înt?rire cu caracter gene criteriului cu N elemente in functiune in RED 110 kV: - inlocuirea bobinei de stingere din statia 110/20 kV Lumina (existenta de 50A) prin montare TFN-SA si bobina de stingere unificata BS 30-200A - LES nou 110 kV Medgidia Nord ? Medgidia Sud 8 km 1600 mmp, circuitul 1; Realizarea lucr?rilor de înt?rire cu caracter general pentru respectarea criteriului cu N elemente in functiune in RET: Lucrari de intarire din Planul de dezvoltare RET 2023-2031 care conditioneaza PIF centrala: PIF 2024: - Racordarea LEA 400 kV Stupina - Varna ?i LEA 400 kV Rahman - Dobrudja în sta?ia 400 kV Medgidia Sud. Etapa II - LEA 400 kV d.c. Racorduri la sta?ia Medgidia Sud; - M?rirea capacit??ii de transport a LEA 400kV Bucure?ti Sud ? Pelicanu (8km); - LEA 400 kV d.c. (1 c.e.) Gutina? ? Smârdan; PIF 2025: - M?rirea capacit??ii de transport LEA 220 kV Stejaru ? Gheorgheni ? Fântânele; - LEA 400 kV Brazi Vest ? Teleajen ? Stâlpu; PIF 2026 - Instalare trafo 3 nou 400/110kV Medgidia Sud 2026 Realizarea lucr?rilor de înt?rire cu caracter general pentru respectarea criteriului cu N-1 elemente in functiune in RED 110 kV: ,,LES nou 110 kV Medgidia Nord ? Medgidia Sud 8 km 1600 mmp, circuitul 2; ,,Reconfigurare statie 110/20 kV Medgidia Nord, in vederea realizarii circuite LES 110 kV noi (trecere in GIS) ,,Reconductorare LEA 110 kV Basarabi - Medgidia Sud c1 (13,363km) cu conductor de sectiune similara si capacitate de minim 850A ,,Reconductorare LEA 110 kV Basarabi - Medgidia Sud c2 (13,382km) cu conductor de sectiune similara si capacitate de minim 850A Realizarea lucr?rilor de înt?rire pentru respectarea criteriului cu N-1 elemente in functiune in RET cuprinse in Planul de Dezvoltare: In regim cu N-1 elemente in functiune la nivelul RET: Lucrari care nu sunt in Planul de Dezvolatre RET: ,,Reconfigurare statie 110/20 kV Sitorman, in vederea trecerii la 400/110 kV ? conectata intrare ? iesire in LEA 400 kV Constanta Nord ? Tariverde, la aproximativ 27 km de Constanta Nord si 22 km de statia Tariverde, echipata cu un transformator de 250 MVA si spatiu necesar pentru al doilea transformator ,,amplificare transformatoare de la 3x250MVA la 3x400 MVA 400/110kV in statia Medgidia Sud Evaluarea lucrarilor de intarire Valoarea estimata a lucrarilor enuntate la pct.3.2 pe baza de indici conform art. 44 din Ordinul ANRE 11/2014 este de: T(I)=Sn x i In varianta 1: Art. 42. ? În situa?ia în care punctul de racordare este la medie tensiune, într-o linie electric? subteran? sau pe bara de medie tensiune a unui post de transformare, tariful specific pentru calculul componentei TI a tarifului de racordare se noteaz? i6 ?i se stabile?te utilizând urm?toarea formul?: i6 = iMTS + iST110/MT = 67.000 [lei/MVA] +432.000 [lei/MVA] = 499.000 lei /MVA 499.000,00 lei/MVA x 2,96 MVA = 1.477.040 lei ,, ,,Valoarea Ti calculata pe baza de deviz general aferenta OD/OTS cu lucrari de intarire la N si N-1: (Ti)SS = 146.246.738 lei fara TVA din care: La N elemente: (Ti)SS = 27.765.811 lei fara TVA din care: Ti OD = 27.389.250 lei (LES 110 kV)+ 376.561 lei (grup) = 27.765.811 lei fara TVA La N-1 elemente: (Ti)SS = 118.480.927 lei fara TVA din care: Ti OD = 27.389.250 lei (LES 110 kV) + 14.990.724 lei (recond) +31.827.362 lei (reconfig Md. Nord) = 74.207.336 lei fara TVA Ti OTS = 31.491.262 lei (reconfig Sitorman) + 12.782.329 lei (amplif trafo) = 44.273.591 lei fara TVA Valoarea suportata de Beneficiar este minimul dintre costurile stabilite prin Ord 141/2014 si estimarea lucrarilor de intarire necesare racordarii si anume: Varianta 1 Ti =min ( 146.246.738 lei ; 1.477.040 lei) = 1.477.040 lei fara TVA. Termenul posibil de realizare a lucr?rilor de intarire in RED este 2.417 zile lucratoare, la N si N-1 elemente (fara limitare operationala), de la momentul obtinerii obtinerii avizelor si autorizatiilor de construire. S-a calculat timpul necesar realizarii lucrarilor de intarire pentru racordarea centralei CEF Navodari astfel: La N: 1 x14 luni x 22 zile lucratoare + 8 km x 60 zile lucratoare = 788 zile lucratoare (LES 110 kV nou) La N-1: 1 x14 luni x 22 zile lucratoare + 8 km x 60 zile lucratoare = 788 zile lucratoare (LES 110 kV nou) 2 x 10 luni x 22 zile lucratoare + 26,72 km x 15 zile lucratoare = 841 zile lucratoare (pentru reconductorare) Nu sunt inclusi timpii de obtinere a avizelor si acordurilor proprietarilor.</t>
  </si>
  <si>
    <t>A-S 20 ULEI 3-SLOBOZIA NORD SL</t>
  </si>
  <si>
    <t>Solu?ia 2 ? Racordarea intrare ? iesire intre stalpul nr. 34 si stalpul nr. 36 in LEA 20kV Ulei 3, alimentata din statia 110/20 kV Slobozia Nord (bara rosie) Lucrari pe tarif de racordare: Lucrari in LEA 20kV Ulei 3 ,,plantare stalp nou 14G in axul LEA 20 kV Ulei 3 langa st 34 si echiparea acestuia cu consol? semiorizontala de intindere, lanturi duble cu izolatori compozit, separator tripolar de exterior 24 kV, 400 A cu cu?ite de punere la p?mânt, montaj vertical pe stâlp, un set de desc?rc?toare cu ZnO si dispozitive de deconectare, suport unificat (pentru desc?rc?toare si terminale unipolare de medie tensiune), prize de pamant; ,,echiparea stalpului existent nr. 35 cu consol? semiorizontala de intindere, lanturi duble cu izolatori compozit, separator tripolar de exterior 24 kV, 400 A cu cu?ite de punere la p?mânt, montaj vertical pe stâlp, un set de desc?rc?toare cu ZnO si dispozitive de deconectare, suport unificat (pentru desc?rc?toare si terminale unipolare de medie tensiune), prize de pamant; ,,demontare conductor intre cei doi stalpi; ,, LES 20kV ,,realizare LES 20 kV cu cablu de medie tensiune tripolar, cu elice vizibila, izola?ie XLPE, cu conductor de sectiune 3x1x185 mm2, pe o lungime de aproximativ 2x15m pozat intre PC 20kV si stalpul proiectat respectiv existent . ,, PC 20kV proiectat ,,echiparea compartimentului de racordare al punctului de conexiuni 20kV proiectat cu: doua celule de linie 24 kV, tip LE, cu sistem trifazat de bare cu izolatie in aer, curent nominal de serviciu continuu 630 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de serviciu continuu 630 A, echipata cu separator de sarcina 24 kV, cu 3 pozitii, mediul de stingere un SF6, curent nominal admisibil de scurta durata pentru bare si derivatii 16 kA, un separator de punere la pamant ST 2 in aval de grupul de masura, motorizare 24 V c.c., 2 reductori de curent 400/5A cls 0,2S si 2 reductori de tensiune 20/0,4 kV, cls. 0,2, indicatoare prezenta tensiune, rezistenta anticondens. Reductorii de curent si tensiune vor avea buletine de verificare metrologica. ,, ,,integrarea in telecontrol a punctului de conexiuni proiectat realizata cu: UP 2020 LITE (conform GSTR002) -1 buc, RGdat 2 buc, baterii acumulatori -2 buc, TSA-1 buc, router pentru comunicatii 4G - CISCO IR1101, Swich-uri CISCO IE-4000-8S4G-E, dulap pentru echipamente de telecomunicatii FT- 45_TLC-M - TIP B si accesoriile de conectica: Patch-cord ftp cat. 6e (lungime 1 m); Patch-cord ftp cat. 6e (lungime 10 m). Lucrari prin grija utilizatorului pentru varianta 2 : - montare punct de conexiune prevazut cu doua compartimente: unul de racordare, pentru instalatiile aferente operatorului de distributie (OD)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Retele Electrice Dobrogea SA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tabloul JT montat in compartimentul utilizatorului.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in lungime de 1,4 km in solutia 1 si 1,3 km in solutia 2 ,,Posturi trafo si tablouri jt aferente parcului fotovoltaic trafo &lt;=2000kVA ,,Asigurare accesului la PC 20kV proiectat pentru OD. Se vor ob?ine de la de?in?torii de teren, acordurile, în original, autentificate de un notar public, pentru ocuparea sau traversarea terenului, precum ?i pentru exercitarea de c?tre Retele Electrice Dobrogea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Dobrogea SA Materialele ?i echipamentele care se utilizeaz? la realizarea lucr?rilor de racordare trebuie s? fie noi, omologate sau certificate, dup? caz, dac? acest lucru este prev?zut în specifica?iile tehnice unificate, în conformitate cu procedurile aplicabile în grup ENEL ?i Retele Electrice Dobrogea. Celelalte materiale ?i echipamente, pentru care nu sunt elaborate specifica?ii tehnice unificate, trebuie s? fie noi, compatibile cu starea tehnic? a instala?iei, s? îndeplineasc? cerin?ele specifice de fiabilitate ?i siguran??.</t>
  </si>
  <si>
    <t>Lucrari de intarire comune(generale) determinate d asigurarii conditiilor tehnice in vederea evacuarii puterii aprobate pentru CEF 2,5MW Slobozia: Realizarea lucr?rilor de înt?rire cu caracter general pentru respectarea criteriului cu N elemente in functiune in RED 110 kV: ,,Reconductorarea LEA 110 kV Fundulea - Tamadau ? 8,26 km conductor 185 mmp cu capacitate marita de transport I=850A; ,,Reconductorarea LEA 110 kV Solex ? Fundulea ? 23,58 km (REM) conductor 185 mmp cu capacitate marita de transport I=850A; ,,Reconductorarea LEA 110 kV C?l?ra?i ? Pelicanu-7,78km conductor 185 mmp cu capacitate marita de transport I=850A; ,,Reconductorarea LEA 110 kV Tamadau-Lehliu-19.14km conductor 185 mmp cu capacitate marita de transport I=850A; Lungime linii 110kV de reconductorat: 58,76km Din care in : Retele Electrice Muntenia:23,58km Retele Electrice Dobrogea: 35,18km Realizarea lucr?rilor de înt?rire cu caracter general pentru respectarea criteriului cu N elemente in functiune in RET: PIF 2021: ? Extinderea sta?iei 400 kV Gura Ialomi?ei cu dou? celule: LEA 400 kV Cernavod? 3 ?i LEA 400 kV Stâlpu PIF 2022 ? Racordarea LEA 400 kV Stupina - Varna si LEA 400 kV Rahman - Dobrudja în sta?ia 400 kV Medgidia Sud. Etapa I - Extinderea sta?iei 400 kV Medgidia Sud ? Racordarea LEA 400 kV Stupina-Varna si LEA 400 kV Rahman - Dobrudja în sta?ia 400 kV Medgidia Sud. Etapa II - LEA 400 kV d.c. Racorduri la sta?ia Medgidia Sud. PIF 2023: ? LEA 400 kV d.c. Cernavoda - Stalpu si racord in statia Gura Ialomitei (linie nou?) PIF 2025: ? Trecere la 400 kV LEA Brazi Vest - Teleajen - Stalpu, inclusiv: ? LEA 400 kV Brazi Vest - Teleajen ? Stalpu Realizarea lucr?rilor de înt?rire cu caracter general pentru respectarea criteriului cu N-1 elemente in functiune in RED 110 kV: reconductorarea LEA 110kV Mircea Voda-Calarasi ; L=9,88km; conductor 185 mmp cu capacitate marita de transport I=850A; - reconductorarea LEA 110 kV Slobozia Sud-Dragos Voda; L=30,52 km; conductor 185 mmp cu capacitate marita de transport I=850A; - reconductorarea LEA 110 kV Vlad Tepes Dragos Voda ; L=15,45 km; conductor 185 mmp cu capacitate marita de transport I=850A; - reconductorarea LEA 110 kV Vlad Tepes Lehliu Gara ; L=34,31 km; conductor 185 mmp cu capacitate marita de transport I=850A; - reconductorarea LEA 110 kV Lehliu Gara-Lehliu; L=9,47 km; conductor 185 mmp cu capacitate marita de transport I=850A; - reconductorarea LEA 110 kV Pelicanu Mircea Voda ; L=4km; conductor 185 mmp cu capacitate marita de transport I=850A; - linie noua LEA 110 kV Tamadau Lehliu ;L=19,14km conductor 185 mmp cu capacitate marita de transport I=850A; - linie noua LEA 110 kV Tamadau Solex 31,68km;L=31,68km conductor 185 mmp cu capacitate marita de transport I=850A Lungime linii 110kV de reconductorat:103,63km Lungimi linii 110kV noi: 50,82km Realizarea lucr?rilor de înt?rire cu caracter general pentru respectarea criteriului cu N-1 elemente in functiune in RET: Lucrari cuprinse in Planul de dezvoltare RET: PIF 2024 Racordarea LEA 400 kV Stupina-Varna si LEA 400 kV Rahman - Dobrudja în sta?ia 400 kV Medgidia Sud. Etapa II - LEA 400 kV d.c. Racorduri la sta?ia Medgidia Sud LEA 400 kV d.c. (1c.e) Gutinas - Smardan PIF 2025 Marirea capacitatii de transport LEA 220 kV Stejaru -Gheorgheni - Fantanele PIF 2028 Marirea capacitatii de transport LEA 400 kV Bucuresti Sud-Gura Ialomitei PIF 2029 Marirea capacitatii de transport tronson LEA 400 kV Bucuresti Sud - Pelicanu (8 km) PIF 2031 LEA 400 kV Stalpu - Brasov, inclusiv interconectarea la SEN (linie nou?) Evaluarea lucrarilor de intarire Conform ordinului ANRE 87/2014 pentru modificarea ?i completarea Metodologiei de stabilire a tarifelor de racordare a utilizatorilor la re?elele electrice de interes public, aprobate prin Ordinul pre?edintelui Autorit??ii Na?ionale de Reglementare în Domeniul Energiei nr. 11/2014: - la articolul 10, alineatul (1) se modific? ?i vor avea urm?torul cuprins: Art. 10 ? (1) Componenta Ti a tarifului de racordare este egal? cu valoarea minim? dintre: ,,valoarea (Ti)SS a lucr?rilor de înt?rire necesare pentru crearea condi?iilor tehnice în vederea evacu?rii în re?ea a puterii aprobate pentru locul de producere/locul de consum ?i de producere în cauz?, stabilit? pe baz? de deviz general astfel: Solutia 2 -valoarea estimata pe baza de deviz general pentru lucrarile de intarire enuntate la pct. 3.2 este de: (Ti )SS= 105.508.826,438 lei fara TVA din care: (Ti) SS la N elemente:25.684.630,52 lei fara TVA Retele Electrice Dobrogea : 15.531.461,43 lei fara TVA Retele Electrice Muntenia : 10.153.169,09 lei fara TVA (Ti) SS la N-1 elemente: 79.824.195,918 lei fara TVA Retele Electrice Dobrogea : 79.824.195,918 lei fara TVA Retele Electrice Muntenia : 0 lei Valoarea estimata a lucrarilor enuntate la pct.3.2 pe baza de indici conform art. 44 din Ordinul ANRE 11/2014 este de: T(I)=Sn x i Solutia 2 Art. 41. ? În situa?ia în care punctul de racordare este la medie tensiune, într-o linie electric? aerian?, tariful specific pentru calculul componentei TI a tarifului de racordare se noteaz? i5 ?i se stabile?te utilizând urm?toarea formul?: (Ti) calcul = S evac* i5 unde: i5 = iMTA +iST110/MT [lei/MVA] i5=97.000 [lei/MVA] +432.000 [lei/MVA] = 529.000 [lei/MVA] Sevac=2,7MVA - puterea aprobata pentru evacuare in retea la locul de producere sau la locul de consum si de producere respectiv [MVA] (Ti)calcul = Sevac * i5= 2,7MVA *529 000 lei/MVA = 1.428.300 lei fara TVA Solutie 1: Ti =min (105.508.826,438 lei; 1.350.000 lei ) = 1.347.300 lei fara TVA Solutie 2: Ti =min (105.508.826,438 lei; 1.428.300 lei ) = 1.428.300 lei fara TVA</t>
  </si>
  <si>
    <t>S20 2920 NEPTUN- COSTINESTI CT</t>
  </si>
  <si>
    <t>Varianta 2: racordare intrare-iesire in LEA 20 kV 2920 intre stalpii 36 si 37 Lucrarile pe tarif de racordare: ,,Realizare racord intrare ? iesire in LEA 20kV 2920 in deschiderea dintre stalpii nr 36 si nr 37. Se va inlocui stalpul numarul 36 (simplu) cu stalp special SC15014. In deschiderea dintre stalpii 36 si 37 (la cca 20m de stalpul 36) se va planta un stalp special de intindere 36 bis. Cei doi stalpi speciali 36 si 36 bis se vor echipa cu: consola de întindere MT, lan?uri duble de întindere cu izolatoare compozit, separator STEPNV 24kV, set desc?rc?toare cu ZnO 20 kV, set capete terminale 20 kV de exterior performante, set capete terminale 20 kV de exterior performante. La baza stâlpilor se va amenaja câte o priza artificiala de legare la p?mânt cu Rp? 4?. ,,realizare racord intrare - iesire in LEA 20 kV 2920 între CEF Schitu ?i PC 20 kV, cu cablu de medie tensiune tripolar, cu elice vizibila, cu izola?ie XLPE, cu conductori de sectiune 3x1x185 mmp,pe o lungime de traseu de aproximativ 15 m;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Schitu in lungime de 10 m in varianta 2 ?,,Posturi trafo si tablouri jt aferente centralei CEF Schitu, trafo ? 2000kVA ?,,Asigurare accesului la PC 20kV proiectat pentru OD.</t>
  </si>
  <si>
    <t>Lucrari de intarire determinate de necesitatea asi tehnice in vederea evacuarii puterii aprobate pentru centrala CEF Schitu: Lucrari de intarire comune (generale) determinate de necesitatea asigurarii conditiilor tehnice in vederea evacuarii puterii aprobate pentru centrala CEF Schitu: Realizarea lucr?rilor de înt?rire cu caracter general pentru respectarea criteriului cu N elemente in functiune in RED 110 kV: - LES nou 110 kV Medgidia Nord- Medgidia Sud 8 km, 1600 mmp, circuitul 1 - LES nou 110 kV Medgidia Nord- Medgidia Sud 8 km, 1600 mmp, circuitul 2 - LES nou 110 kV Medgidia Nord- Medgidia Sud 8 km, 1600 mmp, circuitul 3 Realizarea lucr?rilor de înt?rire cu caracter general pentru respectarea criteriului cu N elemente in functiune in RET: Lucrari de intarire din Planul de dezvoltare RET 2024-2031: Montarea celui de al treilea transformator 400/110kV Medgidia Sud (PIF 2026); Realizarea lucr?rilor de înt?rire cu caracter general pentru respectarea criteriului cu N-1 elemente in functiune in RED 110 kV: LES nou 110 kV Medgidia Nord- Medgidia Sud 8 km, 1600 mmp, circuitul 4 Reconductorare LEA 110kV CET Palas ? Eforie Nord, -16,686 km (minim 850 A); Reconductorare LEA 110kV Eforie Nord ? Costinesti ? 17,853 km (minim 850 A); Reconductorare LEA 110kV Neptun ? Costinesti ? 11,961 km (minim 850 A); Reconductorare LEA 110kV Constanta Nord ? CET Palas c1 ? 11,324 km (minim 850 A); Reconductorare LEA 110kV Constanta Nord ? CET Palas c2 ? 11,324 km (minim 850 A); Realizarea lucr?rilor de înt?rire pentru respectarea criteriului cu N-1 elemente in functiune in RET: Lucrari de intarire care nu sunt cuprinse in Planul de dezvoltare RET 2024-2031: ,,Amplificarea transformatoare 400/110kV Medgidia Sud 3x250MVA -&gt; 3x400MVA; Evaluarea lucrarilor de intarire Valoarea estimata a lucrarilor enuntate la pct.3.2 pe baza de indici conform art. 44 din Ordinul ANRE 11/2014 este de: T(I)=Sn x i In varianta 2: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Varianta 2: Sevacuata = 3,25 MVA Rezulta T(I)=Sn x I5 = 1.719.250 lei fara TVA ,,Valoarea Ti calculata pe baza de deviz general aferenta OD/OTS cu lucrari de intarire la N si N-1 fara limitare operationala: Varianta 2 (Ti)SS = 175.474.000 lei fara TVA, din care: La N elemente: (Ti)SS = TI RED= 88.800.000 lei fara TVA La N-1 elemente: (Ti)SS = 86.674.000 lei fara TVA din care: Ti RED = 64.174.000lei fara TVA Ti OTS = 22.500.000 lei fara TVA Astfel valoarea componentei T(I) care se va considera la calculul tarifului de racordare este : In varianta 2: Ti = min ((Ti)N_elemente+(Ti)N-1_elemente; Ti)= min (175.474.000 lei si 1.719.250 lei) = 1.719.250 lei fara TVA Termenul posibil de realizare a lucr?rilor de intarire in RED este 5.289 zile lucratoare, la N si N-1 elemente (fara limitare operationala), de la momentul obtinerii obtinerii avizelor si autorizatiilor de construire. S-a calculat timpul necesar realizarii lucrarilor de intarire pentru racordarea centralei CEF Schitu astfel: La N: 3x14 luni x 22 zile lucratoare + 24 km x 60 zile/km = 2.364 zile lucratoare pentru LES 110 kV noi La N-1: 5 x 10 luni x 22 zile lucratoare + 69,148km x 15 zile lucratoare = 2.137 zile lucratoare) pentru reconductorari. 1x14 luni x 22 zile lucratoare + 60 zile/km x 8 km =788 zile lucratoare pentru LES 110 kV nou Nu sunt inclusi timpii de obtinere a avizelor si acordurilor proprietarilor.</t>
  </si>
  <si>
    <t>A20 4408 LUMINITA- SITORMAN CT</t>
  </si>
  <si>
    <t>LEA 110KV TOPALU-MEDGIDIA NORD</t>
  </si>
  <si>
    <t>Solutia 1 - Racordare CEF MIRCEA VODA 2 intrare-iesire in LEA 110kV Medgidia Nord ? Topalu (in statia de conexiuni MIRCEA VODA EST); Lucrari pe tarif de racordare: - Se va sectiona LEA 110 kV Medgidia Nord-Topalu prin inlocuirea stalpului 140 existent cu stalp nou proiectat de tip ITN TR 244, amplasat pe terenul utilizatorului, in aliniamentul LEA 110kV d.c. Medgidia Nord-Topalu si Medgidia Nord ? Silistea, langa stalpul existent nr. 140 care se va demonta - Se va refolosi conductorul existent intre stapulul proiectat si stalpul adiacent mai indepartat, montandu-se conductor nou de acelasi tip ALOL 185/32 mmp + OPGW, intre stapul proiectat si stalpul adiacent nr.141 de sustinere inclusiv pe intreg panoul pe o lungime aprox. 4km; - Se va monta conductor nou de acelasi tip ALOL 185/32mmp+OPGW intre stalpul nou proiectat (nr. 140) si rigla statiei, pe o distanta de maxim 30m. - Datorita faptului ca linia 110 kV Medgidia Nord-Topalu nu este prevazuta cu fibraoptica pe toata lungimea, integrarea Statiei de conexiuni 110kV Mircea Voda Est proiectate in sistemul de telecontrol se va face prin montare fibra optica OPGW pe stalpi existenti, pe o lungime aprox. 3km, pe LEA 110kV Medgidia Nord ? Silistea spre statia Medgidia Nord pana la stalpul unde se afla prima cutie de jonctiune existenta ,,Prin sectionarea LEA 110kV Medgidia Nord ? Topalu se obtin doua linii scurte: ,,LEA 110 kV Medgidia Nord ? statie de conexiuni 110 kV Mircea Voda Est in lungime de 5,464 km ,,LEA 110 kV statie de conexiuni 110 kV Mircea Voda Est ? Topalu in lungime de 27,6 km separator 110kV de by-pass in amonte de celulele de linie sosire din LEA; separator trifazat de linie 123kV, 1600A. ,,Protectii adecvate liniilor in celulele de linie plecare spre statiile adiacente (grupa 1 pentru protectia de baza si grupa 2 pentru protectia de rezeva); ,,Servicii interne c.c. si c.a.: serviciile interne de c.c. se vor asigura printr-o statie de energie, iar serviciile de c.a. 0,4kV se vor asigura din instalatiile Utilizatorului, cu rezervare prin grup electrogen; baterie de acumulatori 110Vc.c., dulap distributie c.c.; statie energie echipata cu redresor; dulap distribtuei c.a. echipat cu 2 invertoare si AAR ? 0,4kV inclusiv masura si control izolatie si RTU pentru integrarea in SCADA servicii; ,,Echipamente telecomunicatii, echipament central de teleconducere a statiei; ,,Instalatie de legare la pamant; separator monofazat cu un cutit de legare la pamant; ,,Sistem de supraveghere antiefractie; ,, - Realizare statia de conexiuni 110 kV intrare-iesire Mircea Voda Est echipata cu: ? bara colectoare 110kV realizata cu bara rigida, sectionata, (cupla echipata complet cu 2 separatoare si un intrerupator) ; ? 2 (doua) celule 110kV fiecare realizata cu: separator cu CLP spre linie, intrerupator cu comanda uni-tripolara, separator de bara, 3 transformatoare de curent 400- 800/5/1/1A, 3 transformatoare de tensiune 110/?3/2x(0,1/?3)//0,1 kV si 3 descarcatoare 110kV; ? celula masura de decontare realizata cu separator cu CLP, 3transformatoare de curent 200-400/5/5/5A, 3 transformatoare de tensiune 110/?3/2x(0,1/?3)//0,1 kV, separator cu 2CLP; ? camera de comanda echipata cu: un dulap DQ7010 pentru protectie si control LEA 110 kV Medgidia Nord (protectie de baza inclusiv protectia diferentiala de linie si protectia de rezerva); un dulap DQ 7010 pentru protectie si control LEA 110 kV Topalu (protectie de baza linie si protectia de rezerva), un dulap TPT-2020; un dulap TLC; un dulap SIS pentru sistemul integrat de securitate si alarmare la efractie si incendiu; un dulap pentru DV 7078-Redr ? statie energie; un dulap pentru DV 7078-Redresor; un dulap DQ 1901-baterii de acumulatoare; un dulap DQ 7071 A2-SAcc - servicii auxiliare de curent continuu; un dulap DQ 7071 A2-SAca - servicii auxiliare de curent altenativ, alimentate din TSI; un dulap masura; ,,Gard de imprejmuire si drum de acces; ,,Montare analizor pentru monitorizarea calitatii enegie electrice; Echipamentul trebuie sa asigure in principal cerintele tehnice din specificatiile OD. ,, - integrarea Statiei de conexiuni 110kV Mircea Voda Est in sistemul de telecontrol prin montare de fibra optica OPGW pe stalpi existenti, pe o lungime aprox. 3km, pe LEA 110kV Medgidia Nord ? Silistea spre statia Medgidia Nord pana la stalpul unde este montata prima cutie de jonctiune existenta; - in Statia de transformare 110/6 kV Medgidia Nord, in celula existenta LEA 110 kV Topalu (Mircea Voda EST) se va inlocui intrerupatorul 110kV comanda tripolara cu intrerupator 110kV comanda uni-tripolara; pentru asigurarea protectiilor se v-a complete camera de protectii cu urmatoarele: un dulap DQ 7010 pentru protectia si controlul LEA 110kV Medgidia Nord ? Topalu (Mircea Voda EST) cu protectia de baza inclusiv protectia diferentiala de linie si protectia de rezerva; - In Statia de transformare 110/20 kV Topalu, in celula existenta LEA 110 kV Medgidia Nord (Mircea Voda EST) se va inlocui intrerupatorul 110kV comanda tripolara existent cu intrerupator 110kV comanda uni-tripolara; vor fi reintegrate functiile protectiilor existente (DRRI, RAR, comenzi locale, masurare in statie) si se v-a completa camera de protectii cu urmatoarele: un dulap DQ 7010 pentru protectia si controlul LEA 110 kV Topalu ? Medgidia NORD (Mircea Voda EST) cu protectia de baza si protectia de rezerva; Achizitia si montarea contorului de decontare revin in sarcina Operatorului de Distributie. Lucrari prin grija utilizatorului: - Realizare racord LES 110 kV (inclusiv FO) intre celula noua 110 kV montat in statia noua de conexiuni pana in statia de transformare aferenta aferenta utilizatorului, in lungime de 2 km, si protectii aferente inclusiv protectie diferentiala; - se va realiza o automatizare de declansare LES 110 kV in vederea asigurarii in punctul de racordare a unui schimb de 0 MVAr cu sistemul; ?,,sta?ie de transformare 110/20 kV aferent? utilizator; - Montare celula trafo 110 kV cu protectii aferente, transformator de putere 25 MVA 110/20 kV, cladire/container MT complet echipat, dulapuri protectii, dulapuri SI-cc si ca, baterii, dulap SCADA, terminal telecomunicatii; - realizare cai de comunicatie de la instalatiile de monitorizare si instalatiile de reglaj secundar ale noii centrale pana la interfata cu Transelectrica; - montare analizor pentru monitorizarea calitatii energiei electrice. Pentru realizarea statiei de conexiuni 110kV este necesara achizitia de teren. Prin grija utilizatorului se vor ob?ine acordurile, in original, autentificate de un notar public, pentru exercitarea de c?tre Retele Electrice Dobrogea SA a drepturilor de uz, superficie si servitute asupra terenurilor afectate de instala?ia de racordare. La intocmirea documentatiei de proiectare faza PTE se va realiza o expertiza tehnica, respectiv se vor defini lucrarile de provizorat necesare in functie de modul de functionare al retelei. Volumul de lucrari rezultat ca fiind necesar in urma expertizei si a lucrarilor de provizorat, costurile alocate vor fi cuprinse in proiectul faza PTE iar tariful de racordare se va actualiza corespunzator acestora. Dispozitivul general se monteaz? la o distanta de maxim 50 m fata de separatorul de linie aferent celulei de masura ce asigura delimitarea dintre instalatia de racordare si cea de utilizare</t>
  </si>
  <si>
    <t>Realizarea lucr?rilor de înt?rire cu caracter gene criteriului cu N elemente in functiune in RED 110 kV: Solutia 1 ,,LES 110 kV nou Medgidia Nord ? Medgidia Sud 1600 mmp, 8 km, circuitul 1; 3.2.2 Realizarea lucr?rilor de înt?rire cu caracter general pentru respectarea criteriului cu N elemente in functiune in RET: ,, Lucrari din Planul de dezvoltare RET 2023-2031: PIF 2024 - Racordarea LEA 400 kV Stupina-Varna si LEA 400 kV Rahman - Dobrudja în sta?ia 400 kV Medgidia Sud. Etapa II - LEA 400 kV d.c. Racorduri la sta?ia Medgidia Sud - Marirea capacitatii de transport tronson LEA 400 kV Bucuresti Sud - Pelicanu (8 km) - LEA 400 kV d.c. (1c.e) Gutinas ? Smardan PIF 2025 - LEA 400 kV Brazi Vest - Teleajen ? Stalpu - Marirea capacitatii de transport LEA 220 kV Stejaru -Gheorgheni - Fantanele; PIF 2026 - Montarea celui de al 3-lea transformator de putere 250 MVA 400/110kV in statia de transformare 400/110/20kV Medgidia Sud; Realizarea lucr?rilor de înt?rire cu caracter general pentru respectarea criteriului cu N-1 elemente in functiune in RED 110 kV: ,,Reconductorare LEA 110 kV Silistea - Medgidia Nord (15,44 km) (minim 850 A) ,,Reconductorare LEA 110 kV Mircea Voda Est - Medgidia Nord (5,464 km) (minim 850 A) ,,Reconductorare LEA 110 kV Constanta Nord ? Nazarcea (15,079 km) (minim 850 A) Reconductorare LEA 110 kV Hirsova ? Silistea (34,587 km) (minim 850 A Lucrari de intarire incluse in Planul de Dezvoltare RET 2023-2031: PIF 2028 ,,LEA 400 kV d.c. (1c.e) Constanta Nord - Medgidia Sud ,,Marirea capacitatii de transport LEA 220kV Gutinas - Dumbrava ,,Marirea capacitatii de transport LEA 220kV Dumbrava-Stejaru ,,Marirea capacitatii de transport LEA 220kV Fantanele-Ungheni ,,Marirea capacitatii de transport LEA LEA 400 kV Bucuresti Sud-Gura Ialomitei ,,Echipare circuit 2 pt LEA noua 400 kV Smardan-Gutinas PIF 2030: ,,- LEA 400 kV s.c. G?d?lin - Suceava (LEA nou?) PIF 2031: ,,- LEA 400 kV Stalpu - Brasov, inclusiv interconectarea la SEN (linie nou?) Lucrari de intarire care nu sunt incluse in Planul de Dezvoltare RET 2023-2031: ,,amplificarea celor 3 transformatoare din statia Medgidia Sud de la 250 MVA la 400MVA. Punerea sub tensiune in ipotezele analizate in studiul de solutie a CEF Mircea Voda 2 este conditionata de realizarea lucrarilor din planul de dezvoltare RET/RED, pentru respectarea criteriului cu N elemente in functiune si beneficiarul a optat pentru prevederile ord. 81/2022 cu referire la limitarea operationala a puterii tinand cont de contingentele la care au rezultat suprasarcini in RED/RET. Instalatia de automatizare se va realiza prin intermediul unei aplicatii instalata in sistemul SCADA propriu al CEF Mircea Voda 2. In vederea securizarii unei temporizari totale care sa nu puna in pericol mentinerea sigurantei in functionare a SEN va fi avuta in vedere functionare/actionare a logicii de limitare automata a puterii generate prin monitorizare contingente cu deconectarea CEF Mircea Voda 2. Automatica implementat? con?ine echipamente de automatizare montate în instala?iile Operatorului de Transport, Operatorului de Distributie ?i în cele ale beneficiarului. Comanda de limitare este transmis? instantaneu în situa?ia în care apare o contingen?? pe oricare element de re?ea. Limitarea puterii în CEF se va aplica pe perioada de timp pân? la revenirea în func?iune a elementului care a condus la limitarea puterii. Echipamentele utilizate pentru limitarea opera?ionala vor fi montate într-un compartiment dedicat ? dulap, cutie , în func?ie de spa?iul existent. Pentru realizarea limit?rii se vor monitoriza pozi?iile întreruptoarelor. Din cele dou? moduri distincte de ac?ionare a logicii ALO propuse prin procedura emisa de OTS se propune modul 2: monitorizarea în timp real a contingen?ei periculoase, cu reducerea sau declan?area centralei, Aceste informa?ii vor trebui s? ajung? în sistemul de management al energiei al CEF Mircea Voda 2 ?i vor duce la limitarea puterii pe perioada regimului N-1, iar centrala se va opri. Echipamentele de automatizare ce se monteaz? în instala?iile OD si OTS ce vor realiza func?ia de limitare a puterii debitate de CEF Mircea Voda 2 pe perioada regimului N-1 sunt urm?toarele: 1 RTU 2 Telecomunica?ii prin FO sau GSM 4 G asigurate prin intermediul unui unui abonament. Echipamentele de tip RTU care se monteaz? în instala?iile OTS trebuie s? îndeplineasc? ?i toate condi?iile impuse terminalelor de protec?ie, control ?i automatizare din instala?iile OTS, conform normei tehnice interne Transelectrica, cod NTI-TEL-S-003-2009-01 ?Detalii ?i specifica?ii de echipamente pentru realizarea sistemului de comand?, control, protec?ie ?i automatizare pentru nivelul 400 kV, 220 kV ?i 110 kV LEA/LES/Cuple din sta?iile electrice modernizate, pe tipuri de scheme primare?, pct. 0.4. ?Standarde ?i acte normative de referin???. Se va acorda o aten?ie deosebit? pentru SR EN Seria 61000.4-12 ?Compatibilitate electromagnetic??, SR EN 61508 ?Securitatea func?ional? a sistemelor electrice/electronice?, IEC 60068 ? ?Environmental conditions? ?i setul IEC 60255 aplicabil. - Echipamentele destinate ALO trebuie montate separat de echipamentele de protec?ie, control ?i automatizare din instala?iile OTS, în dulapuri realizate conform NTI-TEL-S-018-2014-00 (Realizare dulapuri ?i cofrete circuite secundare) sau cofrete proprii. Nu se accept? montarea acestor echipamente în dulapurile de protec?ie ?i control din instala?iile OTS/OD. - Alimentarea echipamentelor ALO cu tensiune operativ? trebuie realizat? la tensiunea de 220 Vcc, iar pentru alte valori de tensiune operativ? se vor utiliza convertoare Vcc/Vcc incluse în ALO ?i supravegheate corespunz?tor. - Se recomand? ca echipamentul RTU s? fie prev?zut cu dou? surse de alimentare cu tensiune operativ? sau schem? de comutare automat? rapid? de pe o surs? (baterie) pe cealalt?, timpul de trecere trebuie s? fie suficient de redus (de regul? sub 50 ms) pentru a nu provoca resetarea RTU. Tensiunea operativ? 220 Vcc poate fi pus? la dispozi?ie de OTS, de regul? din dou? baterii separate, din dulapurile de servicii interne, prin automate de protec?ie de joas? tensiune (MCB) prev?zute tot în proiectul ALO. - La o celul?, preluarea semnalelor necesare pentru realizarea ALO se va face cu un singur RTU (eventual redundant) indiferent de num?rul de utilizatori care necesit? monitorizarea datelor din celula respectiv?. Modalitatea de oferire a semnalelor c?tre to?i utilizatorii interesa?i, precum ?i modul de realizare a transmiterii datelor pe c?ile de comunica?ie se va face de comun acord între utilizatori, prin conven?ie de exploatare. Tot prin conven?ia de exploatare între utilizatori se va desemna utilizatorul r?spunz?tor cu gestiunea tuturor componentelor comune hard ?i soft ale ALO, de asigurarea mentenan?ei acestor echipamente comune, de asigurarea tuturor actualiz?rilor, de eventuale înlocuiri sau moderniz?ri de componente necesare func?ion?rii corecte ?i în siguran?? a instala?iei comune, pe întreaga durat? de exploatare în comun a ALO. - Pentru modul 2 de ac?ionare a ALO, se verific? limitarea sau declan?area centralei la toate contingen?ele rezultate din analiza de sistem, în regimul cu N-1 elemente în func?iune. Timpul total de ac?ionare trebuie s? asigure men?inerea siguran?ei în func?ionare a SEN. Instala?ia de automatizare ce se va implementa nu presupune modific?ri în sistemul SCADA din sta?iile OTS si OD. Utilizatorul nu poate solicita si primi de la operatorul de re?ea desp?gubiri pentru energia electric? ce nu a fost produs? ?i livrat? în re?ea pe perioada limit?rii. Implementarea, parametrizarea, punerea in functie, testele de PIF, mentenanta, asigurarea comunicatiei aferenta automatizarii de limitare operationala a puterii centralei implementate in cadrul parcului vor fi asigurate de catre utilizator pe cheltuiala acestuia. Utilizatorul este raspunzator de functionare corecta a automatizarii de limitare operationala a puterii centralei pe intreaga durata de existenta a parcului centralei electrice. Automatizarea de limitare operationala a puterii centralei va monitoriza toate elementele de retea rezultate din analiza de sistem pentru regimul cu N-1 elemente in functiune, care prin iesirea acestora din functiune au ca efect apari?ia de suprasarcini în re?ea ?i, în consecin??, imposibilitatea elementelor re?elei r?mase în func?iune ?i a re?elei în ansamblul ei de a func?iona pe timp nelimitat în aceste condi?ii si va limita operational puterea maxima ce poate fi evacuata de centrala in retea. In situatia in care comunicatia prin GSM (minim 4G) nu va asigura timpii de deconectare conform normativelor in vigoare de la ladata PIF a centralei, calea de comunicatie se va asigura prin fibra optica ale carei costuri de instalare si mentenanta se vor asigura de catre beneficiarul CEF. Avand in vedere ca beneficiarul si-a exprimat acceptul in cadrul sedintei de avizare pentru limitarea /deconectarea puterii produse si a solicitat punerea in functie in anul 2026, automatica de limitare operationala se va realiza: ,,pentru toate lucrarile de intarire necesare pentru respectarea citeriului N-1 elemente in functie in RED/RET; ,,pentru eliminarea suprasarcinilor in vederea respectarea criteriului N-1 elemente in functie se vor folosi echipamente pentru limitarea/deconectarea puterii evacuate din CEF Mircea Voda 2 pentru elementele de retea din ?Element deconectat? Element deconectat ,,Element in suprasarcina ,,Pevacuat CEF Mircea Voda 2 [MW] ,, Transformator 1 400/110kV Medgidia Sud ,,Transformator 2 400/110kV Medgidia Sud ,,0 ,, Transformator 2 400/110kV Medgidia Sud ,,Transformator 1 400/110kV Medgidia Sud ,,0 ,, Transformator 1 400/110kV Medgidia Sud ,,LEA 110 kV Constanta Nord - Nazarcea ,,0 ,, Transformator 400/110kV Constanta Nord ,,Transformator 1 400/110kV Medgidia Sud ,,0 ,, LEA 110 kV Silistea ? Medgidia Nord ,,LEA 110 kV Mircea Voda Est - Medgidia Nord ,,0 ,, LEA 110 kV Topalu - Medgidia Nord ,,LEA 110 kV Silistea ? Medgidia Nord ,,0 ,, LEA 110 kV Hirsova - Silistea ,,</t>
  </si>
  <si>
    <t>LEA 110KV URZICENI-CAZANESTI</t>
  </si>
  <si>
    <t>Variant? unic?: Racordarea intrare-ie?ire în LEA 110 kV, simplu circuit, Urziceni-C?z?ne?ti, la stâlpul 10, tip SCS 1 161, realizarea unei sta?ii de conexiuni 110 kV ?i a unei sta?ii 110/20 kV în parcul fotovoltaic, echipat? cu un transformator 110/20 kV, 25 MVA. Lucr?ri pe tarif de racordare: ?,,În Sta?ia 110 kV Urziceni: - Modernizarea celulei de linie 110 kV Urziceni Sud (fost? C?z?ne?ti) în urm?toarea configura?ie: - 3 x TT 110/0,1 kV; - separator de linie 123 kV, 1250 A cu 2 CLP, montaj paralel, ?i dispozitiv de ac?ionare electric; - 3 x TC 123 kV, 600/5/5/5 A; - întrerup?tor 123 kV, 1250 A în SF6, 3000 MVA, Isc=31,5 kA, mecanism cu resort, dispozitiv de ac?ionare electric, comand? unitripolar? ?i RAR monofazat; - separator de bar? 123 kV, 1250 A cu 1 CLP, montaj paralel ?i dispozitiv de ac?ionare electric. - Montarea în camera de comand? a unui dulap de protec?ie ?i comand? pentru celula de 110 kV Urziceni Sud (fosta C?z?ne?ti), complet echipat cu terminal numeric cu func?ii de protec?ie de baz? (diferen?ial? de linie combinat? cu distan?a) ?i func?ii de protec?ie de rezerv?. Dulapul de protec?ie ?i comand? va fi amplasat în spatele camerei de comand?, în locul stelajelor dezafectate de servicii interne. - Montarea, testarea ?i integrarea noilor terminale numerice de protec?ie în serviciile interne de curent continuu, curent alternativ, SCADA ?i DRRI ale sta?iei, la finalizarea lucr?rilor de racordare pentru CEF Urziceni 1. ?,,În Sta?ia 110 kV C?z?ne?ti: - Înlocuirea întrerup?torului existent din celula 110 kV Urziceni Sud (fost? Urziceni) cu întrerup?tor 123 kV, 1250 A în SF6, 3000 MVA, Isc=31 ,5 kA, mecanism cu resort, dispozitiv de ac?ionare electric, comand? unitripolar? ?i RAR monofazat; - Montarea în camera de comand? a unui dulap de protec?ie ?i comand? pentru celula de 110 kV Urziceni Sud (fost? Urziceni), complet echipat cu terminal numeric cu func?ii de protec?ie de baz? (distan??) ?i func?ii de protec?ie de rezerv? (diferen?ial? de linie, maximal?, homopolar? etc); - Amenajarea spa?iului pentru montarea dulapului de protec?ie ?i comand?; - Montarea, testarea ?i integrarea noilor terminale numerice de protec?ie în serviciile interne de curent continuu, curent alternativ, SCADA ?i DRRI ale sta?iei, la finalizarea lucr?rilor de racordare pentru CEF Urziceni 1. ?,,În LEA 110 kV Urziceni-C?z?ne?ti: - Înlocuirea conductorului de protec?ie al liniei cu conductor de protec?ie cu fibr? optic? înglobat? de tip OPGW70 din 24 F.O. tip Simplu Mod decalate Non-Zero Dispersie, între sta?iile Urziceni ?i C?z?ne?ti. - Demontare stâlp existent tip SCS 1 161, cu nr. 10; - Montarea în axul liniei, la distan?a de 5 m de stâlpul existent ce se va demonta, a unui stâlp metalic tubulat terminal SMT ITn 110264/stâlp metalic cu z?brele terminal ITN 110.242, echipat cu: ?,,9 console specifice tipului de stâlp utilizat, montate perpendicular pe axul liniei pe aceea?i parte (3 buc.) ?i paralel pe axul liniei pentru racord (6 buc.); ?,,6 lan?uri duble de întindere cu izolatoare ?i 6 lan?uri simple de întindere cu izolatoare; ?,,cordoane de leg?tur? la LEA din conductor tip ACSR 184/30 mmp; ?,,prize de p?mânt 4 ?; - funda?ie/funda?ii în func?ie de tipul de stâlp ales. - Montarea pentru racord sta?ie de conexiune a unui stâlp metalic tubulat terminal SMT ITn 110264/stâlp metalic cu z?brele terminal ITN 110.242, pentru dublu circuit, echipat cu: - 6 console specifice tipului de stâlp utilizat; - 6 lan?uri duble de întindere cu izolatoare tip cap?-tij? din sticl? ?i 6 lan?uri simple de întindere cu izolatoare tip cap?-tij? din sticl?; - cordoane de leg?tur? la LEA din conductor tip ACSR 184/30 mmp; - prize de p?mânt 4 ?; - funda?ie/funda?ii în func?ie de tipul de stâlp ales. ?,,Lucr?ri de realizare a sta?iei de conexiuni Urziceni Sud (lucr?ri în regim de tarif de racordare, sta?ie ce va intra în patrimoniul operatorului de re?ea) ?,,Montare stâlpi suport (3 buc.) ?i 2 rigle echipate cu 6 lan?uri simple de întindere cu izolatoare; ?,,Montare separator tripolar 110 kV de by-pass, 123 kV, 1250 A, montaj paralel ?i dispozitiv de ac?ionare electric, montat între cele 2 celule de linie pentru interven?ii la cele 2 celule f?r? întreruperea buclei; ?,,Montare celul? linie 110 kV intrare sta?ie Urziceni Sud, în urm?toarea configura?ie: ?,,3 x TT 110/0,1 kV; ?,,separator de linie 123 kV, 1250A cu 2 CLP, montaj paralel, ?i dispozitiv de ac?ionare electric; ?,,3 x TC 123 kV, 2x300/5/5/5 A; întreruptor 123 kV, 1250 A în SF6, 3000 MVA, Isc=31,5 kA, mecanism cu resort, dispozitiv de ac?ionare electric, comand? unitripolar? ?i RAR monofazat; ?,,separator de bar? 123 kV, 1250 A cu 1 CLP, montaj paralel ?i dispozitiv de ac?ionare electric. ?,,Montare celul? linie 110 kV ie?ire sta?ie Urziceni Sud, în urm?toarea configura?ie: ?,,3 x TT 110/0,1 kV; ?,,separator de linie 123 kV, 1250A cu 2 CLP, montaj paralel, ?i dispozitiv de ac?ionare electric; ,,3 x TC 123 kV, 2x300/5/5/5 A; ,,întreruptor 123 kV, 1250 A în SF6, 3000 MVA, Isc=31,5 kA, mecanism cu resort, dispozitiv de ac?ionare electric, comand? unitripolar? ?i RAR monofazat; ,,Separator de bar? 123 kV, 1250 A cu 1 CLP, montaj paralel ?i dispozitiv de ac?ionare electric. ,,Montare bar? 110 kV simpl? rigid?, sec?ionat?, în urm?toarea configura?ie: ,,Montare stâlpi suport(4 buc) ?i 2 rigle echipate cu 6 lan?uri duble de întindere cu izolatoare; ,,Montare 2 x separator de sec?ionare 123 kV, 1250 A cu 1 CLP, montaj paralel ?i dispozitiv de ac?ionare electric. ,,Montare celul? 110 kV de racord, plecare spre utilizator- CEF Urziceni 1, echipat? cu grup de m?sur?, în urm?toarea configura?ie: ,,Separator de bar? 123 kV, 1250A cu 1 CLP, montaj paralel, ?i dispozitiv de ac?ionare electric; ,,3 x TT 110/0,1 kV, cls 0,2 (pentru m?sur?); ,,3 x TC 123 kV, 2x100/5/5/5 A, cls 0,2s; ,,separator de linie 123 kV, 1250 A cu 2 CLP, montaj paralel ?i dispozitiv de ac?ionare electric. - Montare container servicii interne de curent continuu ?i curent alternativ: ,,Dulap surs? electroalimentare curent continuu cu baterie acumulatori 110 Vcc-200 Ah, sta?ie energie 110/24 Vcc; ,,Dulap servicii proprii curent alternativ alimentat din instala?iile utilizatorului prin dou? surse independente. ,,Montare container protec?ii (anvelop? din beton) echipat cu instala?ii de iluminat, for??, convector, aer condi?ionat, securizat: ,,Dulapuri protec?ii LEA 110 kV (echipat cu protec?ie diferen?ial? ?i protec?ie de rezerv?) - 2 buc; ,,Dulap de m?sur?; ,,Echipamente de telecomunica?ii; ,,Echipamente de teleconducere a sta?iei; ,,Analizor pentru monitorizarea calit??ii energiei electrice; ,,Echipamente supraveghere sta?ie. ,,Montare sistem de supraveghere antiefrac?ie. ,,Realizare instala?ie de legare la p?mânt. ,,Realizare împrejmuire sta?ie ?i drum de acces. NOT?: serviciile interne de curent alternativ 0,4 kV ale sta?iei de conexiune se vor asigura din instala?iile utilizatorului, cu rezervare prin grup electrogen; serviciile interne de curent continuu din sursa de electroalimentare (baterie acumulatori, redresor ca/cc, invertor cc/ca) montat? în container special dedicat dulapurilor de protec?ii, telecomunica?ii, echipamentelor de teleconducere, servicii interne etc). Toate echipamentele care alc?tuiesc circuitele primare ale instala?iilor realizate pe tarif de racordare, vor fi compatibile cu cele existente în instala?iile Retele Electrice Dobrogea ?i vor respecta politicile tehnice ale operatorului de re?ea Lucr?ri ce se realizeaz? prin grija beneficiarului: ?,,Realizare Sta?ia de transformare 110/20 kV CEF Urziceni 1 (instala?ii de utilizare) în urm?toarea configura?ie: ?,,Montare celul? racord 110 kV CEF Urziceni 1, în urm?toarea configura?ie: ?,,separator de linie 123 kV, 1250 A cu 1 CLP, montaj paralel, ?i dispozitiv de ac?ionare electric; ?,,3 x TT 110/0,1 kV, cls 0,5; ?,,întrerup?tor 123 kV, 1250 A în SF6, 3000 MVA, Isc=31,5 kA, mecanism cu resort, dispozitiv de ac?ionare electric, comand? unitripolar? ?i RAR monofazat; ?,,3 x TC 123 kV, 100/5/5/5 A, cls 0,5; ?,,3 x DRV/ZnO, 96 kV. ?,,Realizare cuv? de reten?ie ?i cale de rulare trafo. ?,,Montare transformator 110/20 kV, 25 MVA; ?,,Montare construc?ie tip container cu dou? compartimente echipate cu: Compartimentul comand?-control-protec?ii: ?,,dulap de protec?ie-comand? pentru celula de 110 kV, dulap SCADA, dulap Tc, dulap bobin? de stingere Celula 110 kV de racord din sta?ia CEF Urziceni 1 va fi integrat? în DRRI al sta?iei de conexiuni 110 kV Urziceni Sud. ,,servicii interne: - baterie de acumulatori; - redresoare; - servicii interne curent alternativ; - servicii interne curent continuu. Compartimentul distribuitor 20 kV echipat cu: ,,celul? 20 kV de transformator echipat? cu întrerup?tor în vid, debro?abil, 1250 A, transformatoare de m?sur? de curent 500/5/5 A, cu?it de legare la p?mânt, terminal numeric de protec?ie împotriva scurtcircuitelor între faze ?i între faze ?i p?mânt, diferen?ial? trafo; ,,celul? de m?sur? echipat? cu transformatoare de tensiune 20/?3/0 ,1/?3/0,1/?3/0,1 kV, cls. 0,5 ?i desc?rc?toare ZnO; ,,6 celule 20 kV de linie plecare c?tre parcul fotovoltaic, echipate cu: ,,Întrerup?tor cu vid în sistem debro?abil 800 A, 25 kA; ,,Transformator de curent tip suport 24 kV; 1000/5/5/ A , cls 0,5/10 p-3 buc; ,,Terminal numeric de protec?ie ? comand? ? control; ,,Separator de legare la p?mânt, inclusiv dispozitiv de ac?ionare; ,,Transformator de curent pentru componenta homopolar? CIRHi, diametru 150 mm-1buc; ,,celul? 20 kV pentru bobina de reactan?? (compensare putere reactiv? la P=0) ,,celul? 20 kV de servicii interne ?i bobin? de stingere, echipat? cu întrerup?tor în vid, debro?abil, 630 A, transformatoare de m?sur? de curent 50/5 A, cu?it de legare la p?mânt, terminal numeric de protec?ie împotriva scurtcircuitelor între faze ?i între faze ?i p?mânt; ,,transformator de nul ?i servicii interne 20/0,4 kV, 630/200 kVA pentru servicii interne; ,,bobin? de stingere 50 A cu dulap de reglaj automat; ,,tablou de distribu?ie 0,4 kV echipat cu întrerup?tor automat debro?abil 630 A ?i 6 plec?ri echipate cu separatoare vertical tripolare cu ac?ionare simultan? ?i siguran?e MPR. ,,Realizare gard împrejmuire, drumuri acces, instala?ie de legare la p?mânt, sistem de supraveghere antiefrac?ie, montare analizor pentru monitorizarea calit??ii energiei electrice.</t>
  </si>
  <si>
    <t>Realizarea lucr?rilor de înt?rire cu caracter gene criteriului cu N-1 elemente în func?iune în RED 110 kV: 1.,,Reconductorare LEA 110 kV Slobozia Sud ? Drago? Vod? ? 30,5 km cu conductor cu capacitate m?rit? de transport I limit min = 850 A; 2.,,Reconductorare LEA 110 kV Drago? Vod? ? Vlad ?epe? ? 15,5 km cu conductor cu capacitate m?rit? de transport I limit min = 850 A; 3.,,Reconductorare LEA 110 kV Vlad ?epe? ? Lehliu Gar? ? 34,31 km cu conductor cu capacitate m?rit? de transport I limit min = 850 A; 4.,,Reconductorare LEA 110 kV Dragalina ? C?l?ra?i ? 25,8 km cu conductor cu capacitate m?rit? de transport I limit min = 850 A; 5.,,Reconductorare LEA 110 kV Lehliu Gar? ? Lehliu ? 9,47 km cu conductor cu capacitate m?rit? de transport I limit min = 850 A. Estimare lucr?ri de înt?rire conform deviz: 45.321.800 lei f?r? TVA Beneficiarul CEF Urziceni 1 a optat pentru prevederile ord. 81/2022 cu referire la limitarea opera?ional? a puterii ?inând cont de contingen?ele la care au rezultat suprasarcini în RED. Instala?ia de automatizare propus? deconecteaz? integral CEF Urziceni 1 în solu?ia de racordare , la apari?ia unor situa?ii ce pot crea suprasolicit?ri ale elementelor r?mase în func?iune; Instala?ia de automatizare se va realiza prin intermediul unei aplica?ii instalate în sistemul SCADA propriu al CEF Urziceni 1. În vederea securiz?rii unei temporiz?ri totale care s? nu pun? în pericol men?inerea siguran?ei în func?ionare a SEN va fi avut? în vedere func?ionare/ac?ionare a logicii de limitare automat? a puterii generate prin monitorizare contingen?e cu deconectarea CEF Urziceni 1. Principiile de realizare a instala?iei de automatizare sunt: ? În central?, instala?ia de automatizare trebuie s? includ? supravegherea permanent? a c?ilor de comunica?ie (principal?, respectiv de rezerv?) cu echipamentele dedicate culegerii de date din toate loca?iile identificate prin studiul de solu?ie, cât ?i starea surselor de alimentare pentru echipamentele programabile ?i de telecomunica?ie (surse ca-cc/cccc/UPS). Se recomand? utilizarea de protocoale standardizate ?i de echipamente dedicate asigur?rii securit??ii cibernetice. În cazul în care se utilizeaz? echipamente/circuite de comunica?ie ale OTS/OD, utilizatorul trebuie s? asigure m?suri solide de securitate cibernetic? ?i care s? evite orice interferen?? asupra comunica?iilor OTS/OD. ? Din central?, instalatia de automatizare trebuie s? transmit?, în timp real, spre sistemul EMS-SCADA DEN/ DMS-SCADA OD , cel pu?in urm?toarele informa?ii: - instala?ia de automatizare în func?iune/anulat; - starea de defect a oric?rei c?i de comunica?ie, principal? sau redundant? a instala?iei de automatizare cu echipamentele dedicate culegerii de date din toate loca?iile identificate prin studiul de solu?ie; - starea de defect a oric?rui RTU dedicat instalatiei de automatizare pentru culegerea de date din oricare loca?ie identificat? prin studiul de solu?ie. ?,,Automatizarea de limitare opera?ional? a puterii centralei va monitoriza toate elementele de re?ea rezultate din analiza de sistem pentru regimul cu N-1 elemente în func?iune, care prin ie?irea acestora din func?iune au ca efect apari?ia de suprasarcini în re?ea ?i, în consecin??, imposibilitatea elementelor re?elei r?mase în func?iune ?i a re?elei în ansamblul ei de a func?iona pe timp nelimitat în aceste condi?ii si va limita opera?ional puterea maxim? ce poate fi evacuat? de central? în re?ea. ?,,În situa?ia în care comunica?ia prin GSM (minim 4G) nu va asigura timpii de deconectare conform normativelor în vigoare de la data PIF a centralei, calea de comunica?ie se va asigura prin fibr? optic? ale c?rei costuri de instalare ?i mentenan?? se vor asigura de c?tre beneficiarul centralei CEF Urziceni 1. ?,,Utilizatorul nu poate solicita si primi de la operatorul de re?ea desp?gubiri pentru energia electric? ce nu a fost produs??i livrat? în re?ea pe perioada limit?rii.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 Utilizatorul va fi r?spunz?tor de func?ionarea corect? a automatiz?rii de limitare opera?ional? a puterii centralei pe întreaga durat? de func?ionare, pân? la finalizarea lucr?rilor de înt?rire la N -1 elemente în func?iune. ? Costurile tuturor lucr?rilor efectuate în instala?iile proprii CEF Urziceni 1 pentru realizarea automatiz?rii limit?rii opera?ionale se vor achita de c?tre Utilizator. ? Echipamentele de automatizare montate în instala?iile Operatorului de Transport ?i Sistem (Transelectrica)/ OD ce realizeaz? preluarea pozi?iilor de stare a intreruptoarelor din ambele capete ale liniei electrice aeriene care, prin declan?are, produc suprasarcini. CONFIGURAREA INSTALA?IEI DE AUTOMATIZARE PENTRU REALIZAREA LIMIT?RII OPERA?IONALE Pentru a asigura o optimizare a aplica?iei ?i un nivel de reproductibilitate tehnologic? ?i func?ional? a modulelor componente ale instala?iei de automatizare, se vor utiliza module/dulapuri tipizate pe categorii de func?ii echipate astfel: ?,,Culegere semnal analogic; ?,,PLC cu logic? inscriptibil? ?i conversie analog-numeric? a semnalelor preluate; ?,,CPU sta?ie de transformare (unitate central? de procesare) cu software dedicat ?i ie?ire Modul TCP (cu 16 canale de intrare, modem ie?ire GSM, semnaliz?ri de func?ionare ?i alarme); ?,,RTU universal minim 8 canale cu posibilitate de extensie; ?,,Echipament GSM G pentru dou? re?ele de telefonie; ?,,Sursa DC cu conversie DC/DC 220/24Vcc; ?,,Sistem de semnalizare. În func?ie de elementul de re?ea deservit, modulele se vor configura pentru: ?,,Celula 400kV sau 110kV T; ?,,Celula 400kV LEA; ?,,Celula 110kV LEA. Instala?ii aferente T ?i AT Instala?ia are în componen?? urm?toarele elemente nou proiectate: 1.,,Cabluri de m?sur? armate 4x2,5 mm2 Cu, tip CYABY-F ? montate între cabina de relee aferent T ?i modulul de automatizare, Lmax=100m; 2.,,Cleme suplimentare (dac? este necesar) pentru preluarea semnalelor de tensiune de la transformatoarele de tensiune montate pe bara de 400kV; 3.,,Cleme suplimentare (dac? este necesar) pentru preluarea semnalelor de tensiune operativ? (+BC) prin întrerup?tor automat de cc (sau de ca tetrapolar, cu poli înseria?i) cu protec?ie de curent termic?; 4.,,Cleme suplimentare (dac? este necesar) pentru preluarea semnalelor de la întreruptoarele de 400kV ?i 110kV ale T (din CSA întreruptor) 5.,,PLC ? controler logic programabil, 6/6 intr?ri analogice/digitale ?i modul de 6 ie?iri digitale;timpul maxim de procesare va fi de 1?s pentru starea "0-1" ?i 5? pentru starea "1-0"; 6.,,Sursa/convertor cc-cc 24V cu elemente de protec?ie la scurtcircuit (disjunctor de protec?ie); 7.,,L?mpi stare func?ionare echipament ?i stare întreruptoare; 8.,,Software dedicat aplica?iei. Instala?ia aferent? LEA Instala?ia are în componen?? urm?toarele elemente nou proiectate: 1.,,Cabluri de m?sur? armate 4x2,5 mm2 Cu, tip CYABY-F ? montate între cabina de relee aferent celulei 400 (110)kV/întreruptorului operativ ?i modulul de automatizare, Lmax=100m; 2.,,Cleme suplimentare (dac? este necesar) pentru preluarea semnalelor de tensiune de la transformatoarele de tensiune montate pe bara de 400kV; 3.,,Cleme suplimentare (dac? este necesar) pentru preluarea semnalelor de tensiune operativ? (+BC) prin întrerup?tor automat de cc (sau de ca tetrapolar, cu poli înseria?i) cu protec?ie de curent termic?; 4.,,Cleme suplimentare (dac? este necesar) pentru preluarea semnalelorde la întreruptoarele de 400kV (110kV) ale celulei LEA (din CSA întreruptor) 5.,,PLC ? controler logic programabil, 6/6 intr?ri analogice/digitale ?i modul de 6 ie?iri digitale; timpul maxim de procesare va fi de 1?s pentru starea "0-1" ?i 5? pentru starea "1-0"; 6.,,Sursa/convertor cc-cc 24V cu elemente de protec?ie la scurtcircuit (disjunctor de protec?ie); 7.,,L?mpi stare func?ionare echipament ?i stare întreruptoare; 8.,,Software dedicat aplica?iei. Timpii de conversie ?i transmitere semnal pentru unitatea final? a sta?iei vor fi: .,,Pentru RTU/MUX: max 25 ?s; .,,Pentru modul GSM: max 0,5 ?s; .,,Pentru transmitere date prin GPRS 4G: max 600 ?s. Timpii totali de procesare: max 630 ?s. Se asigur?, de asemenea: ?,,Surse cc 12/24 V/convertoare cc/cc. ?,,un echipament UPS pentru asigurarea continuit??ii aliment?rii cu energie electric? pentru cel pu?in 24h. În camera de comand? a sta?iei 110kV CEF Urziceni 1 se va monta un dulap de automatizare care colecteaz? informa?iile primite de la cele 4 echipamente montate în sta?iile 110kV: Dulapul de automatizare pentru limitarea opera?ional? va avea urm?toarea componen??: ?,,Device tip multiplexor/demultiplexor reversibil 1/0-2 buc, sau Router GSM 4G(PH)-1 buc; ?,,Router comunica?ii SCADA; ?,,Un echipament UPS pentru asigurarea continuit??ii aliment?rii cu energie electric? pentru cel pu?in 24h. Alimentarea echipamentelor de automatizare se va avea ca surs? serviciile proprii de curent alternativ ale sta?iei </t>
  </si>
  <si>
    <t>Varianta 1 ? Racordarea intrare?ie?ire in LEA 110kV Tamadau-Movilita-derivatia Hagiesti (stalp 109-110), printr-o statie de conexiune de 110 kV Punctul de racordare: la nivelul de tensiune de 110 kV, in LEA 110 kV Tamadau- Movilita-derivatia Hagiesti Punctul comun de cuplare: la nivelul de tensiune 110 kV, la bara 110 kV din statia de conexiune 110kV proiectata Punctul de delimitare: la nivelul de tensiune de 110 kV, la bornele separatorului de linie din celula de masura de decontare spre celula 110 kV a utilizatorului echipata cu intrerupator; Punctul de m?surare: la nivelul de tensiune de 110 kV, celula de racord 110 kV din statia de conexiuni 110 kV proiectata. Lucrari pe tarif de racordare: ,,realizare racord 110 kV intrare ? iesire, prin sec?ionarea LEA 110 kV Tamadau-Movilita-derivatia Hagiesti la stâlpii 109-110, prin montarea în axul LEA 110 kV a unui stalp nou tip ItnTr 110244. ,,Inlocuirea conductorului de protectie al liniei LEA 110 kV Tamadau-Movilita-derivatia Hagiesti: 25 km si respectiv 7,5 km ,cu conductor de protec?ie cu fibr? optic? înglobat? de tip OPGW, intre statiile Tamadau si Movilita si racord FO in statia Hagiesti&lt;(&gt;,&lt;)&gt; ,,realizare statie electrica de conexiune 110 kV, conectata intrare ? ie?ire in Tamadau-Movilita-derivatie Hagiesti intre stalpii 109-110, integrata in sistemul de telecontrol existent al Operatorului de Distributie; Statia de conexiune intrare-iesire va fi prev?zuta cu: - doua celule 110 kV echipate complet, fiecare cu cate un întrerup?tor cu comanda unitripolara si RAR monofazat; echipate cu terminal numeric cu functii de protectie de baza (diferentiala de linie combinata cu distanta) si functii de protectie de rezerva&lt;(&gt;,&lt;)&gt; - desc?rc?toare cu oxizi de zinc&lt;(&gt;,&lt;)&gt; - separator 110 kV de by-pass montat intre sosirile din cei 2 stalpi 110 kV; - bar? colectoare 110 kV simpl? sectionata (cupla echipata complet cu 2 separatoare si intrerupator) cu terminal numeric cu functii de protectie maximala de curent si homopolara nedirectionata. - celula de 110 kV plecare spre utilizator echipata cu separator 110 kV ?i grup de m?sur?; (contorul se vor pune la dispozitie de OD); - servicii interne c.c. ?i c.a.: serviciile interne de c.c. se vor asigura printr-o sta?ie de energie, iar serviciile de c.a. 0,4 kV se vor asigura din instala?iile Utilizatorului, cu rezervare prin grup electrogen. - echipamente telecomunica?ii, echipament central de teleconducere a sta?iei, integrarea statiei de conexiune 110kV in SCADA ; - instala?ie de legare la p?mânt; - sistem de supraveghere antiefrac?ie; - gard de împrejmuire ?i drum de acces, etc. - montare analizor pentru monitorizarea calit??ii energiei electrice; v,,In Statia 110 kV Tamadau-celula 110 kV Movilita: -Inlocuirea intrerupatorului 110 kV existent cu mecanism de actionare tripolara cu intrerupator 110 kV in SF6 cu mecanism de actionare uni-tripolara; -Montarea in camera de comanda aunui dulap de protectie si comanda pentru celula de 110 kV Movilita, complet echipat cu terminal numeric cu functii de protectie de baza (diferentiala de linie combinata cu distanta) si functii de protectie de rezerva. Dulapul de protectie si comanda va fi amplasat in camera de protectii in rand cu dulapul de telecontrol. -Integrarea dulapului de protectie si comanda in sistemul de comunicatii si sistemul de telecontrol al statiei. v,, In Statia 110 kV Movilita- celula 110 kV Tamadau: -Montarea unei celule noi, de 110 kV, de linie, complet echipata cu 3x TT 110/0,1 kV; separator de linie 123 kV, 1250 A cu 2 CLP, montaj paralel, si dispozitiv de actionare electric; 3 x TC 123 kV, 300/5/5/5 A (pentru protectia diferentiala de linie);intrerupator 123 kV, 1250 A in SF6, 3000 MVA, Isc=31,5 kA, mecanism cu resort, dispozitiv de actionare electric, comanda unitripolara si RAR monofazat; separator de celula trafo 123 kV, 1250 A cu 1 CLP, montaj paralel si dispozitiv de actionare electric. -Montarea in camera de comanda a unui dulap de protectie numérica cu functie de protectie diferentiala de linie si protectii de rezerva. Dulapul va fi amplasat in local dulapului DQ 7010 RO (in acest dulap este releul de prezenta tensiunii pe linie). -Integrarea celulei 110 kV modernizata in sistemul de telecontrol existent. v,, In Statia 110 kV Hagiesti, celula 110 kV Tamadau-Movilita: -Montare separator 123 kV de sectionare pe LEA 110 kV Tamadau-Movilita, dupa stalpul 87, spre stalpul nr.88, pana in derivatia Hagiesti, pe teritoriul statiei Hagiesti; -Montare celula de linie 110 kV in urmatoarea configuratie: 3 x TT 110/0 ,1 kV; separator de linie 123 kV, 1250 A cu 2 CLP, montaj paralel, si dispozitiv de actionare electric;3 x TC 123 kV, 300/5/5/5 A; intrerupator 123 kV, 1250 A in SF6, 3000 MVA, Isc=31,5 kA, mecanism cu resort,dispozitiv de actionare electric, comanda unitripolara si RAR monofazat; separator de bara 123 kV, 1250 A cu 1 CLP, montaj paralel si dispozitiv de actionare electric. -Montarea in camera de comanda a unui dulap de protectie si comanda pentru celula de 110 kV Movilita, complet echipat cu terminal numeric cu functii de protectie de baza(diferentiala de linie combinata cu distanta) si functii de protectie de rezerva. Dulapul de protectie si comanda va fi amplasat in camera de protectii in spatele dulapurilor existente. -Integrarea celulei 110 kV modernizata in sistemul de telecontrol existent. Lucrari ce se realizeaza prin grija beneficiarului : ? realizare racord 110 kV (inclusiv FO) între celula nou? 110 kV din sta?ia de conexiune pân? în sta?ia de transformare aferent?, in lungime de 6 km; ? se va realiza o automatizare de declansare LES 110 kV in vederea asigurarii in punctul de racordare a unui schimb de 0 MVAr cu sistemul; ? realizare celula 110 kV cu intrerup?tor dupa punctul de delimitare (cu rol de dispozitiv general, dispozitiv de interfa?? cu protec?iile aferente inclusiv protectie diferentiala, servicii interne, etc); ? sta?ie de transformare 110 kV/MT aferent? utilizator; statia va fi echipata cu 1 transformator de 63 MVA -,,statie conexiuni 20 kV echipata cu celula de transformator, celula de masura si Servicii interne, 5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Celulele LES 110 kV ?i Trafo 63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63 MVA, 110/20 kV trebuie s? aib? incluse ?i protec?ii de antiinsularizare, respectiv:protec?ia de minim? tensiune, protec?ia de maxim? tensiune, protec?ia de minim? frecven?? ?i protec?ia de maxim? frecven??; CEF+IS Hagiesti se va integra în DMS ? SCADA ?i EMS ? SCADA ?i, asigur? cel pu?in schimbul de semnale: puterea activ?, puterea reactiv?, tensiunea ?i frecven?a în punctul de racordare/delimitare, dup? caz, consemne pentru puterea activ? ?i puterea reactiv?, semnale de stare ?i comenzi: pozi?ie întreruptor ?i pozi?ie separatoare. Vor fi prevazute doua cai de comunicatie pentru integrarea in DMS ? SCADA ?i EMS ? SCADA.</t>
  </si>
  <si>
    <t>Lucrari de intarire comune(generale) determinate d asigurarii conditiilor tehnice in vederea evacuarii puterii aprobate pentru CEF+IS Hagiesti: Realizarea lucr?rilor de înt?rire cu caracter general pentru respectarea criteriului cu N elemente in functiune in RED 110 kV: -,,Reconductorarea LEA 110 kV Solex ? Fundulea ? 23,58 km (REM) (minim 850 A) -,,Reconductorarea LEA 110 kV Fundulea - Tamadau ? 8,26 km (minim 850 A) -,,Reconductorarea LEA 110 kV Dragalina ? Calarasi ? 25,8 km (minim 850 A) Realizarea lucr?rilor de înt?rire cu caracter general pentru respectarea criteriului cu N elemente in functiune in RET: -,,LEA 220 kV Racord Mostistea ? Bucuresti Sud (PIF 2028) Realizarea lucr?rilor de înt?rire cu caracter general pentru respectarea criteriului cu N-1 elemente in functiune in RED 110 kV: -,,LEA noua 110 kV Fundulea - Tamadau ? 8,26 km -,,Reconductorarea LEA 110 kV Tandarei - Gura Ialomitei ? 12,9 km (minim 850 A) -,,LEA noua 110 kV Solex ? Fundulea ?23,58 km (REM) -,,Reconductorarea LEA 110 kV Dudesti - Bucuresti Sud ? 4,435 km (REM) (minim 850 A) -,,Reconductorarea LEA 110kV FCME - Dudesti ? 5,829 km (REM) (minim 850 A) -,,Reconductorarea LEA 110 kV Dudesti ? Solex ? 9,044 km (REM) (minim 850 A) -,,Reconductorarea LEA 110 kV Solex - FCME? 5,91 km (REM) (minim 850 A) -,,Reconductorarea LEA 110 kV Dudesti - Glina? 5,688 km (REM) (minim 850 A) -,,Reconductorarea LEA 110 kV Popesti Leordeni - Glina? 6,981 km (REM) (minim 850 A) Realizarea lucr?rilor de înt?rira pentru respectarea criteriului cu N-1 elemente in functiune in RET: nu este cazul Punerea sub tensiune in ipotezele analizare in studiul de solutie a CEF + IS Hagiesti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Instalatia de automatizare se va realiza prin intermediul unei aplicatii instalata in sistemul SCADA propriu al CEF +IS Hagiesti. In vederea securizarii unei temporizari totale care sa nu puna in pericol mentinerea sigurantei in functionare a SEN va fi avuta in vedere functionare/actionare a logicii de limitare automata a puterii generate prin monitorizare contingente cu deconectarea CEF +IS Hagiesti.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CEE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 La disparitia inputului si revenirea la schema normala de functionare (anclansare a intrerupatorului din statia OD/OT) se va anclansa intrerupatorul din statia de transformare a centralei daca parametrii retelei o permit conform Ord 208 si a pragurilor setatepentru functionarea centralei conform categoriei de producator din care face parte centrala electrica analizata. Se va implementa o temporizare (stabilita de OD/OT) a anclansarii intrerupatorului 20/110 kV din statia de transformare a CEF pentru evitarea conectarii centralei la functionarea RAR ului pe LEA RED/RET analizate. Elementul de comanda/control si comunicatie ce se va monta in statiile OD/OT PLC ul va fi echipat cu modul de comunicatie ce va permite telecontrolul acestor PLC uri si PLC-uri si camera comanda statia transformare centrala. Modulul de comunicatie accept? urm?toarele standarde mobile wireless: ? LTE ? UMTS ? GSM Pe langa modulul de comunicatie poate fi completat cu modul pentru semnale analogice/digitale modul pentru alimentare Power supply si modul baterii (Battery Board BB 1297 f. CPU 12x). Componenta sistemului automat de deconectare ce se va monta in instalatiile OD/OT: ·,,PLC buc 1 ·,,modul de comunicatie cu antena mobila buc 1 ·,,protectie alimentare AC UPS buc 1 ·,,UPS buc 1 ·,,Dulap metalic 60x60 buc 1 ·,,Siruri de cleme realizare conexiuni ans 1 ·,,Conductoare ecranate ans 1 Automatica de deconectare se va realiza in camera de comanda (prin amenajarea acestora - costuri suportate de catre utilizator) in statiile in care se racordeaza elementele de retea monitorizate intr- o cutie/dulap metalic ce va contine toate elementele mentionate anterior. Preluare input transmitere comanda deconectare Pentru preluare pozitie intrerupator sau identificare suprasarcina linie electrica de interes pentru noua centrala sunt propuse urmatoarele variante: A.,,Preluare pozitie intrerupator din sirurile de cleme existente in dulapul de protectie linie electrica /trafo/autotrafo monitorizata prin multiplicarea acestora si conectarea in PLC ce se monteaza in dulapul sistemului automat de deconectare. B. Contact auxiliar de suprasarcina ce poate fi setat in releul existent de protectie al liniei electrice/trafo/autotrafo monitorizate si preluat de sistemul automat de deconectare a centralei electrice analizate. Aceasta metoda permite multiplicarea acestui contact si monitorizarea declansarii liniei/trafo/autotrafo monitorizate pentru mai multe centrale electrice care vor implementa automatica de deconectare. C. Montare senzor de curent continuu pe circuitul de monitorizare pozitie intrerupator ce este in general conectat pe un contact ND al intrerupatorului. La declansarea intrerupatorului senzorul sesizeaza lipsa curentului in conductor si actioneaza contactul ND al releului si transmiterea comenzii de deconectare a centralei electrice analizate. Senzorul ce se poate monta pe acest circuit de semnalizare pozitie intrerupator va fi de tip toroidal deschis cu urmatoarele caractersitici: Timpi de deconectare A. Timp de evaluare si transmitere semnal deconectare catre sistemul de protectie al centralei electrice Secventa 1 timp declansare intrerupator linie monitorizata ( inclusiv functionare protective linie) - 80 ms. Secventa 2 - functionare PLC si transmitere comanda deconectare catre centrala ? 100 ms Secventa 3 Timp transmitere pachet date comanda deconectare (50 kbytes) la o viteza de transmitere date prin operatorii de telefonie mobile de 15Mbps (1.875MBps) este de 26ms. Secventa 4 ? functionare sistem management al centralei si timp declansare intrerupator trafo ? 100 ms. Timp total secventa 1 ? 4 -326 ms. Nota: S-au considerat timpii maximali acceptati de legislatia in vigoare pentru declansarea unei protectii standard si anume: a) în cazul func?ion?rii normale a protec?iilor ?i întreruptoarelor (f?r? refuz): - 80 ms, în re?elele de 400-750 kV; - 100 ms, în re?elele de 220 kV; - 120 ms, în re?elele de 110 kV; b) în cazul defectelor înso?ite de refuz al unui întreruptor: - 200-250 ms, în re?elele de 400-750 kV; - 250-300 ms, în re?elele de 220 kV; 300 ms, în re?elele de 110 kV. Avand in vedere cele mentionate si faptul ca, conform Norma tehnic? pentru proiectarea sistemelor de circuite secundare ale sta?iilor electrice, cod NTE 011/12/00 din 14.11.2012 se admite un timp de deconectare maximal la 400 kV de 250ms se considera ca timpul maximal calculat pentru deconectarea centralei electrice analizata de 326 ms este acoperitor pentru protectia la suprasarcina a elementelor de retea. In plus, toate centralele racordate direct la linia monitorizata vor fi deconectate la disparitia tensiunii pe linia de racord prin protectiile propria riscul de aparitie a avariilor cauzate de suprasarcina pe elementele de retea identificate in suprasarcina este minim. Utilizatorul nu poate solicita si primi de la operatorul de re?ea desp?gubiri pentru energia electric? ce nu a fost produs? ?i livrat? în re?ea pe perioada limit?rii. Implementarea, parametrizarea, punerea in functie, testele de PIF, mentenanta, asigurarea comunicatiei aferenta automatizarii de limitare operationala a puterii centralei implementate in cadrul parcului vor fi asigurate de catre utilizator pe cheltuiala acestuia. Utilizatorul este raspunzator de functionare corecta a automatizarii de limitare operationala a puterii centralei pe intreaga durata de existenta a parcului centralei electrice. Au</t>
  </si>
  <si>
    <t>HAGIESTI 110/20 KV</t>
  </si>
  <si>
    <t>Varianta 1: Racordare in antena pe barele 110 kV ale statiei 110/20 kV Hagiesti Lucrari pe tarif de racordare: - montare celula 110kV de linie, de exterior, simplu sistem de bare, 110kV,40kA 1600A, echipata complet, si integrarea acesteia in sistemele existente in statie: protectii, automatizari, servicii interne etc. Circuitele secundare aferente acestei celule se vor amplasa intr-un dulap de protectii, complet echipat. - completarea ?i adaptarea instalatiei de legare la pamant; - extinderea instala?iei de servicii proprii prin montarea în spatial disponibil a unui dulap de alimentare în c.a. ?i a unui dulap de alimentare în c.c., complet echipate; - integrarea celulei 110 kV in sistemul de telecontrol existent la OD - celula LES 110 kV CEF Sinesti se va integra ?i în ceea ce prive?te serviciile proprii de curent continuu ?i curent alternativ în instala?ia de servicii proprii din sta?ia 110/20 kV Hagiesti - montare intrerupator 110 kV cu comanda uni-tripolara in statia 110/20 kV Hagiesti pe cele doua racorduri din LEA 110 kV Tamadau si din LEA 110 kV Tamadau - Movilita. - montare dulapuri de protectii cu doua grupe de protectii in statia 110/20 kV Hagiesti pentru cele doua racorduri. - grup de m?sur? ?i analizor de calitate a energiei electrice Lucrari ce se realizeaza prin grija beneficiarului : ? realizare racord 110 kV (inclusiv FO) între celula nou? 110 kV din sta?ia de conexiune pân? în sta?ia de transformare aferent?, in lungime de 0,5 km; ? se va realiza o automatizare de declansare LES 110 kV in vederea asigurarii in punctul de racordare a unui schimb de 0 MVAr cu sistemul; ? realizare celula 110 kV cu intrerup?tor dupa punctul de delimitare (cu rol de dispozitiv general, dispozitiv de interfa?? cu protec?iile aferente inclusiv protectie diferentiala, servicii interne, etc); ? sta?ie de transformare 110 kV/MT aferent? utilizator; statia va fi echipata cu 1 transformator de 25 MVA ? Statie conexiuni 20 kV echipata cu celula de transformator, celula de masura si Servicii interne, celule de racord a PT invertor. ? Posturi de transformare pentru racord invertoare. ? Cladire corp comanda si statie 20 kV CEF ? Ingradire statie electrica, sistem de securitate, etc. ? realizare cai de comunicatie de la instalatiile de monitorizare si instalatiile de reglaj secundar ale noii centrale pana la interfata cu Transelectrica; ? montare analizor pentru monitorizarea calitatii energiei electrice.</t>
  </si>
  <si>
    <t>Lucrari de intarire comune(generale) determinate d asigurarii conditiilor tehnice in vederea evacuarii puterii aprobate pentru CEF Sinesti: Realizarea lucr?rilor de înt?rire cu caracter general pentru respectarea criteriului cu N elemente in functiune in RED 110 kV: - Reconductorarea LEA 110 kV Solex ? Fundulea ? 23,58 km (in gestiunea REM) (minim 850 A) - Reconductorarea LEA 110 kV Fundulea - Tamadau ? 8,26 km (minim 850 A) - Reconductorarea LEA 110 kV Dragalina ? Calarasi ? 25,8 km (minim 850 A) Realizarea lucr?rilor de înt?rire cu caracter general pentru respectarea criteriului cu N elemente in functiune in RET: - LEA 220 kV Gurbanesti ? Bucuresti Sud (PIF 2028) Lucrari care nu sunt incluse in Planul de Dezvoltare RET 2023-2031: ,,Montare AT 2 220/110 kV Mostistea Realizarea lucr?rilor de înt?rire cu caracter general pentru respectarea criteriului cu N-1 elemente in functiune in RED 110 kV: - Reconductorarea LEA 110 kV Lehliu - Tamadau ? 19,14 km (minim 850 A) - Reconductorarea LEA 110 kV CEF Tandarei - Gura Ialomitei ? 11,0 km (minim 850 A) - Reconductorarea LEA 110 kV CEE Saveni - Gura Ialomitei ? 18,0 km (minim 850 A) - LES 110 kV Mostistea - Pelicanu 55 km Realizarea lucr?rilor de înt?rira pentru respectarea criteriului cu N-1 elemente in functiune in RET: Lucrari care nu sunt incluse in Planul de Dezvoltare RET 2023-2031: ,,Reconductoarare LEA 220 kV Fundeni ? Bucuresti Sud 25 km circuitul 1 ,,Reconductoarare LEA 220 kV Fundeni ? Bucuresti Sud 25 km circuitul 2 ,,Amplificare Transformatoate 400/110 kV Gura Ialomitei de la 250 MVA la 400 MVA ,, ,,Evaluarea lucrarilor de intarire : ,,Valoarea estimata a lucrarilor enuntate la pct.3.2 pe baza de indici conform art. 44 din Ordinul ANRE 11/2014 este de: ,,T(I)=Sn x I8 ,,Art. 44. ? (1) În situa?ia în care punctul de racordare este la 110 kV, într-o linie electric? sau pe bara de 110 kV a unei sta?ii de transformare 110/MT sau 400/110 kV, tariful specific pentru calculul componentei TI a tarifului de racordare se noteaz? I8 si se calculeaza: ,,I8=iLE 110+iST 400/110=514.000 [lei/MVA] ,,ILE 110=231.000 [lei/MVA]; ,,iST 400/110=283.000 [lei/MVA] ,,Varianta 1 ,,Sn= 20,933 MVA ,,Rezulta T(I)= 10.759.562,00 lei ,, ,,Valoarea Ti calculata pe baza de deviz general aferenta OD/OTS cu lucrari de intarire la N si N-1: ,,La N elemente: ,,(Ti)SS = 45.362.836,6 lei fara TVA din care: ,,(Ti)SS OD = 27.955.586,6lei fara TVA din care: ,,Ti REM= 11.404.861,0 lei fara TVA ,,Ti RED= 16.540.725,6 lei fara TVA ,,(Ti)SS OTS = 17.407.250,0 lei fara TVA ,,La N-1 elemente ,,(Ti)SS = 311.194.318 lei fara TVA din care: ,,(Ti)SS OD = Ti RED= 225.739.847,6 lei fara TVA ,,(Ti)SS OTS = 85.454.470,4 lei fara TVA ,,Termenul posibil de realizare a lucr?rilor de intarire in RED este 6.515 zile lucratoare, la N si N-1 elemente, de la momentul obtinerii obtinerii avizelor si autorizatiilor de construire. ,,S-a calculat timpul necesar realizarii lucrarilor de intarire pentru racordarea CEF Sinesti astfel: ,,La N: 2x10 luni x 22 zile lucratoare + 15 zile/km x 34,06 km = 951 zile lucratoare. (reconductorare RED) ,,1x10 luni x 22 zile lucratoare + 15 zile/km x 23,58 km = 574 zile lucratoare. (reconductorare RED) ,,La N-1: 3x10 luni x 22 zile lucratoare + 15 zile/km x 48,14 km = 1.382 zile lucratoare (reconductorare) ,,1x14 luni x 22 zile lucratoare + 60 zile/km x 55 km =3.608 zile lucratoare (LES 110 kV nou) ,,Nu sunt inclusi timpii de obtinere a avizelor si acordurilor proprietarilor. ,,Astfel valoarea componentei T(I) care se va considera la calculul tarifului de racordare este : ,,Varianta 1 ,,T(I) = min ((Ti)N_elemente+(Ti)N-1_elemente; Ti_indici) = min( 356.557.154,6 lei; 10.759.562 lei) = 10.759.562 lei fara TVA.</t>
  </si>
  <si>
    <t>LEA 110KV MEDGIDIA NORD-BALCESCU-CUZA VO</t>
  </si>
  <si>
    <t>Solutia 2: Racordare intrare-iesire in LEA 110 kV Nicolae Balcescu-Medgidia Nord intre stalpul 77 si 78; Lucrari pe tarif de racordare: Realizare racord 110kV dublu circuit (inclusiv fibra optica) pentru incadrarea statiei de conexiuni "intrare-iesire" -Realizare statie electrica de conexiune 110kV conectata intrare-iesire, intre stalpii 77 si 78, integrata in sistemul de telecontrol existent al OD. Statia de conexiuni intrare-iesire 110 kV Nicolae Balcescu Sud va fi prevazuta cu: -doua celule 110 kV echipate complet, fiecare cu cate un intrerupator cu comanda unitripolara si RAR monofazat echipate cu terminal numeric cu functii de protectie de baza (diferentiala de linie combinata cu distanta) si functii de protectie de rezerva&lt;(&gt;,&lt;)&gt; - desc rc toare cu oxizi de zinc&lt;(&gt;,&lt;)&gt; - Separator 110kV de by-pass in amonte de celulele de linie sosire din LEA; separator trifazat de linie 123kV, 1600A. - Bara colectoare 110kV simpla sectionata cu doua separatoare; - Celula 110kV plecare spre utilizator echipata cu separator 110kV si grup de masura; contorul se va achizitiona si monta de catre OD; - Protectii adecvate liniilor in celulele de linie plecare spre statiile adiacente; - Servicii interne c.c. si c.a.: serviciile interne de c.c. se vor asigura printr-o statie de energie, iar serviciile de c.a. 0,4kV se vor asigura din instalatiile Utilizatorului, cu rezervare prin grup electrogen; baterie de acumulatori 110Vc.c.&lt;(&gt;,&lt;)&gt; dulap distributie c.c.; statie energie echipat cu 2 redresoare; dulap distribtuei c.a. echipat cu 2 invertoare si AAR 0,4kV inclusiv masura si control izolatie si RTU pentru integrarea in SCADA servicii; - Echipamente telecomunicatii, echipament central de teleconducere a statiei; - Instalatie de legare la pamant; separator monofazat cu un cutit de legare la pamant; - Sistem de supraveghere antiefractie; - Gard de imprejmuire si drum de acces; - Montare analizor pentru monitorizarea calitatii enegie electrice; Montare intrerupator cu comanda uni/tripolara 110 kV in statia 110/20 kV Medgidia Nord pe celula liniei N. Balcescu Montare intrerupator cu comanda uni/tripolara 110 kV in statia 110/6 kV Cuza Voda pe celula liniei Medgidia Nord; LEA 110kV Madgidia Nord Nicolae Balcescu este echipata cu fibra optica; Montare dulapuri protectii aferente (echipate complet: grupa 1 de baza si grupa 2 de rezerva) inclusiv pentru realizare protectie la 3 capete (intre statiile Nicolae Balcescu, Cuza Voda si Medgidia Nord); Montare celula de masura pe bara 110 kV in statia Nicolae Balcescu; Se va inlocui releul de protectie al celulei 110kV CTF din statia de transformare Medgidia Nord cu un releu de protectie similar cu cel prevazut in celula de linie LEA 110kV Nicolae Balcescu Medgidia Nord (statia conexiuni 110kV Nicolae Balcescu Sud proiectata), care are inclusa si protec ia diferen ial de linie. Astfel, la preluarea celulei de linie LEA 110kV Nicolae Balcescu Medgidia Nord (statia conexiuni 110kV Nicolae Balcescu Sud proiectata) pe bara de transfer, protectiile corespunzatoare celulei de linie LEA 110kV Nicolae Balcescu Medgidia Nord se vor mentine in functiune, iar impulsurile de declan are/teledeclan are vor fi comutate, automat, de la releul de protectie al cuplei de transfer 110 kV. Aceste lucrari se vor realiza/detalia in fazele urmatoare de proiectare (Caiet de Sarcini, Proiect Tehnic si detalii de executie). Achizitia si montarea contorului de decontare revin in sarcina Operatorului de Distributie. Lucrari prin grija utilizatorului: - Realizare racord aerian 110 kV (inclusiv FO) intre celula noua 110 kV din statia de conexiune pana statia de transformare aferenta; statia de coneviune 110 kV este amplasata spate in spate cu statia de transformare; -Realizare celula 110 kV cu intrerupator dupa punctul de delimitare(cu rol de dispozitiv general, dispozitiv de interfata cu protectiile aferente inclusiv protectie diferentiala, servicii interne, etc.) -Statie de transformare 110 kV/MT aferenta utilizator, statia va fi echipata cu un transformator de 40 MVA. -Realizare cai de comunicatie de la instalatiile de monitorizare si instalatiile de reglaj secundar ale noii centrale pana la interfata cu Transelectrica. - integrarea dispozitivului general in sistemul de telecontrol al OD pentru transmitere pozitie intrerupator; - montare analizor pentru monitorizarea calitatii energiei electrice. - realizarea functiilor de protectie, conducere si teleconducere aferente celulei de transformator prin montarea unui dulap de protectie. Functiile de protectie necesar a fi asigurate sunt cele corespunzatoare - functiilor DG si DI. - terminalele numerice de protec ie (care vor respecta prevederile din NTE 011/12/00) din celula 110 kV Trafo 40 MVA, 110/20 kV, din statia 110 kV CEF Nicolae Balcescu 2 vor avea incluse si functii de protectie de antiinsularizare: - functia de protec ie de maxima tensiune, functia de protectie de maxima frecventa , functtia de protectie de minima tensiune si functia de protectie de minima frecventa.</t>
  </si>
  <si>
    <t>Solutia 1: Racordare radial la bara A 110 kV in statia 110/20kV Ecluza Ovidiu; Lucrari pe tarif de racordare: - Realizare racord aerian 110 kV (inclusiv FO) intre celula noua 110 kV montata in statia Ecluza Ovidiu pana in statia de transformare aferenta aferenta utilizatorului, in lungime de 5 m; - sta?ie de transformare 110/20 kV aferent? utilizator; - Montare celula trafo 110 kV cu protectii aferente, transformator de putere 63 MVA 110/20 kV, cladire/container MT complet echipat, dulapuri protectii, dulapuri SI-cc si ca, baterii, dulap SCADA, terminal telecomunicatii; - terminalele numerice de protec?ie (care vor respecta prevederile din NTE 011/12/00) din celula 110 kV Trafo 63 MVA, 110/20 kV, din sta?ia 110 kV CEF Ovidiu vor avea incluse urm?toarele func?ii de protec?ie de antiinsularizare: func?ia de protec?ie de maxim? tensiune, func?ia de protec?ie de maxim? frecven??, func?ia de protec?ie de minim? tensiune ?i func?ia de protec?ie de minim? frecven??; - realizare cai de comunicatie de la instalatiile de monitorizare si instalatiile de reglaj secundar ale noii centrale pana la interfata cu Transelectrica; - montare analizor pentru monitorizarea calitatii energiei electrice. - Realizarea functiilor de protectie, conducere si teleconducere aferente celulei de transformator prin montarea unui dulap de protectie. Lucrari prin grija utilizatorului: - Realizare racord aerian 110 kV (inclusiv FO) intre celula noua 110 kV montata in statia noua de conexiuni pana in statia de transformare aferenta aferenta utilizatorului, in lungime de 5 m; statia de transformare este amplatasa spate in spate cu statia de conexiuni 110 kV proiectata; - sta?ie de transformare 110/20 kV aferent? utilizator; - Montare celula trafo 110 kV cu protectii aferente, transformator de putere 63 MVA 110/20 kV, cladire/container MT complet echipat, dulapuri protectii, dulapuri SI-cc si ca, baterii, dulap SCADA, terminal telecomunicatii; - terminalele numerice de protec?ie (care vor respecta prevederile din NTE 011/12/00) din celula 110 kV Trafo 63 MVA, 110/20 kV, din sta?ia 110 kV CEF Ovidiu vor avea incluse urm?toarele func?ii de protec?ie de antiinsularizare: func?ia de protec?ie de maxim? tensiune, func?ia de protec?ie de maxim? frecven??, func?ia de protec?ie de minim? tensiune ?i func?ia de protec?ie de minim? frecven??; - realizare cai de comunicatie de la instalatiile de monitorizare si instalatiile de reglaj secundar ale noii centrale pana la interfata cu Transelectrica; - montare analizor pentru monitorizarea calitatii energiei electrice. - Realizarea functiilor de protectie, conducere si teleconducere aferente celulei de transformator prin montarea unui dulap de protectie. Pentru realizarea statiei de conexiuni 110kV este necesara achizitia de teren. Prin grija utilizatorului se vor ob?ine acordurile, in original, autentificate de un notar public, pentru exercitarea de c?tre Retele Electrice Dobrogea SA a drepturilor de uz, superficie si servitute asupra terenurilor afectate de instala?ia de racordare.</t>
  </si>
  <si>
    <t>Lucrari de intarire comune (generale) determinate asigurarii conditiilor tehnice in vederea evacuarii puterii aprobate pentru CEF Ovidiu 2: Realizarea lucr?rilor de înt?rire cu caracter general pentru respectarea criteriului cu N elemente in functiune in RED 110 kV: - LES 110 kV nou Medgidia Nord ? Medgidia Sud 1600 mmp, 8 km, circuitul 1; - LES 110 kV nou Medgidia Nord ? Medgidia Sud 1600 mmp, 8 km, circuitul 2; - Reconductorarea LEA 110 kV Constanta Nord ? Ecluza Ovidiu - 11,912 km; (minim 850 A) - Reconfigurare statie 110/20 kV Medgidia Nord, in vederea realizarii 3 circuite LES 110 kV noi Realizarea lucr?rilor de înt?rire cu caracter general pentru respectarea criteriului cu N elemente in functiune in RET: Lucrari din Planul de dezvoltare RET 2023-2031: PIF 2022 - Racordarea LEA 400kV Stupina ? Varna si LEA 400kV Rahman ? Dobrudja in statia 400kV Medgidia Sud; Etapa I extinderea statiei 400 kV Medgidia Sud - extinderea statiei 400 kV Cernavoda, et.II racordare linii noi - LEA 400kV d.c. Cernavoda ? Stalpu si racord in statia Gura Ialomitei (linie noua); - extinderea statiei 400 kV Gura Ialomitei cu doua celule: LEA 400 kV Cernavoda 3 si LEA 400 kV Stalpu PIF 2024 - LEA 400kV d.c. Smardan ? Gutinas, un circuit echipat; - Racordarea LEA 400kV Stupina ? Varna si LEA 400kV Rahman ? Dobrudja in statia 400kV Medgidia Sud; Etapa II extinderea statiei 400 kV Medgidia Sud - Marirea capacitatii de transport LEA 400 kV Bucuresti Sud-Pelicanu PIF 2025 - Marirea capacitatii de transport LEA 220kV Stejaru ? Gheorgheni ? Fantanele; - Trecerea la 400 kV Brazi Vest ? Telejen ? Stalpu, inclusive achizitie AT 400 MVA, 400/220/20 kV si lucrari de extindere statiile 400kV si 220 kV aferente PIF 2026 - Retehnologizarea statiei 400 kV Isaccea (etapa II retehnologizare statie 400 kV) - Instalare trafo 3 nou 400/110 kV Medgidia Sud - Instalare trafo 3 nou 400/110 kV Smardan PIF 2027 - staia 400 kV Stalpu (staie noua)+Modernizare celule 110 kV si medie tensiune - trecerea la 400kV a LEA Brazi Vest Vest ? Teleajen ? Stalpu; PIF 2028 Marirea capacitatii de transport LEA 400 kV Bucuresti Sud-Gura Ialomitei Marirea capacitatii de transport LEA 220 kV Gutinas-Dumbrava Marirea capacitatii de transport LEA 220 kV Dumbrava-Stejaru Lucrari de intarire care nu sunt incluse in Planul de Dezvoltare RET 2023-2031: - Reconductorare LEA 400 kV Gutinas - Brasov 124,48 km - 2 celule LES 110 kV in statia 400/110 kV Medgidia Sud Realizarea lucr?rilor de înt?rire cu caracter general pentru respectarea criteriului cu N-1 elemente in functiune in RED 110 kV: - Reconductorare LEA 110 kV Basarabi ? Medgidia Sud, 13,36 km, circuitul 1; (minim 850 A) - Reconductorare LEA 110 kV Basarabi ? Medgidia Sud, 13,36 km, circuitul 2; (minim 850 A) - LES 110 kV nou Medgidia Nord ? Medgidia Sud 1600 mmp, 8 km, circuitul 3; - Reconfigurare statie 110/20 kV Sitorman, in vederea trecerii la 400/110 kV Realizarea lucr?rilor de înt?rire pentru respectarea criteriului cu N-1 elemente in functiune in RET: - Lucrari de intarire care nu sunt incluse in Planul de Dezvoltare RET 2023-2031: - Realizarea unei statii noi 400/110kV Sitorman ? conectata intrare ? iesire in LEA 400 kV Constanta Nord ? Tariverde, la aproximativ 27 km de Constanta Nord si 22 km de statia Tariverde, echipata cu un transformator de 250 MVA si spatiu necesar pentru al doilea transformator - 1 celula LES 110 kV in statia 400/110 kV Medgidia Sud - Reconductorare LEA 400kV Brasov ? Sibiu Sud - 125,3 km - Reconductorare LEA 400kV Brazi Vest ? Teleajen ? Stalpu ? 90,42 km - Reconductorare LEA 400kV Deleni - Dobrudja ? 97 km Punerea sub tensiune in ipotezele analizate in studiul de solutie a CEF Ovidiu 2 este conditionata de realizarea lucrarilor din planul de dezvoltare RET/RED, pentru respectarea criteriului cu N-1 elemente in functiune si beneficiarul a optat pentru prevederile ord. 81/2022 cu referire la limitarea operationala a puterii tinand cont de contingentele la care au rezultat suprasarcini in RED/RET. Instalatia de automatizare se va realiza prin intermediul unei aplicatii instalata in sistemul SCADA propriu al CEF Ovidiu 2. In vederea securizarii unei temporizari totale care sa nu puna in pericol mentinerea sigurantei in functionare a SEN va fi avuta in vedere functionare/actionare a logicii de limitare automata a puterii generate prin monitorizare contingente cu deconectarea CEF Ovidiu 2.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CEF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 La disparitia inputului si revenirea la schema normala de functionare (anclansare a intrerupatorului din statia OD/OT) se va anclansa intrerupatorul din statia de transformare a centralei daca parametrii retelei o permit conform Ord 208 si a pragurilor setate pentru functionarea centralei conform categoriei de producator din care face parte centrala electrica analizata. Se va implementa o temporizare (stabilita de OD/OT) a anclansarii intrerupatorului 20/110 kV din statia de transformare a CEF pentru evitarea conectarii centralei la functionarea RAR ului pe LEA RED/RET analizate. Elementul de comanda/control si comunicatie ce se va monta in statiile OD/OT PLC ul va fi echipat cu modul de comunicatie ce va permite telecontrolul acestor PLC uri si PLC-uri si camera comanda statia transformare centrala. CP 1243 LTE accept? urm?toarele standarde mobile wireless: ? LTE ? UMTS ? GSM Pe langa modulul de comunicatie S7-1214C poate fi completat cu modul pentru semnale analogice/digitale modul pentru alimentare Power supply si modul baterii (Battery Board BB 1297 f. CPU 12x). Componenta sistemului automat de deconectare ce se va monta in instalatiile OD/OT: · PLC buc 1 · modul de comunicatie cu antena mobila buc 1 · protectie alimentare AC UPS buc 1 · UPS buc 1 · Dulap metalic 60x60 buc 1 · Siruri de cleme realizare conexiuni ans 1 · Conductoare ecranate ans 1 Automatica de deconectare se va realiza in camera de comanda (prin amenajarea acestora - costuri suportate de catre utilizator) in statiile in care se racordeaza elementele de retea monitorizate intr- o cutie/dulap metalic ce va contine toate elementele mentionate anterior. Preluare input transmitere comanda deconectare Pentru preluare pozitie intrerupator sau identificare suprasarcina linie electrica de interes pentru noua centrala sunt propuse urmatoarele variante: A. Preluare pozitie intrerupator din sirurile de cleme existente in dulapul de protectie linie electrica monitorizata prin multiplicarea acestora si conectarea in PLC ce se monteaza in dulapul sistemului automat de deconectare. B. Contact auxiliar de suprasarcina ce poate fi setat inreleul existent de protectie al liniei electrice monitorizate si preluat de sistemul automat de deconectare a centralei electrice analizate. Aceasta metoda permite multiplicarea acestui contact si monitorizarea declansarii liniei monitorizate pentru mai multe centrale electrice care vor implementa automatica de deconectare. C. Montare senzor de curent continuu pe circuitul de monitorizare pozitie intrerupator ce este in general conectat pe un contact ND al intrerupatorului. La declansarea intrerupatorului senzorul sesizeaza lipsa curentului in conductor si actioneaza contactul ND al releului si transmiterea comenzii de deconectare a centralei electrice analizate. Senzorul ce se poate monta pe acest circuit de semnalizare pozitie intrerupator va fi de tip toroidal deschis cu urmatoarele caractersitici: Timpi de deconectare A. Timp de evaluare si transmitere semnal deconectare catre sistemul de protectie al centralei electrice Secventa 1 timp declansare intrerupator linie monitorizata ( inclusiv functionare protective linie) - 80 ms. Secventa 2 - functionare PLC si transmitere comanda deconectare catre centrala ? 100 ms Secventa 3 Timp transmitere pachet date comanda deconectare (50 kbytes) la o viteza de transmitere date prin operatorii de telefonie mo</t>
  </si>
  <si>
    <t>A20 OREZU-CAZANESTI SL</t>
  </si>
  <si>
    <t>Varianta 1: Racordarea centralei electrice fotovoltaice Albe?ti în sistem intrare-ie?ire în LEA 20kV Orezu din sta?ia 110/20kV C?z?ne?ti. Lucr?ri pe tarif de racordare: ,,Sec?ionarea LEA 20kV Orezu între stâlpii existen?i nr. 218 ?i 217. ,,Montarea a doi stâlpi din beton de întindere-trac?iune, tip 12/G/31, fiecare echipat cu consol? semiorizontal? de întindere ?i lan?uri simple cu izolatori compozit, cu separator tripolar 24kV, 400 A cu cu?ite de punere la p?mânt, montare vertical? pe stâlp; ,,Realizare instala?ie de legare la p?mânt pentru stâlpii propu?i; ,,Realizare trecere LEA 20kV în LES 20kV prin montarea pe fiecare din cei doi stâlpi a unui set de terminale unipolare pentru exterior (conforme cu GSCC 005/1), pentru cabluri MT cu câmp radial cu izola?ie extrudat? ?i un set de desc?rc?toare cu oxizi metalici ?i dispozitive de deconectare; ,,Realizare dou? LES 20kV cu cablu de medie tensiune tripolar, cu elice vizibil?, cu izola?ie XLPE, cu conductori de sec?iune 3x1x185 mmp, pe o lungime de traseu de aproximativ 10 m; ,,Echiparea compartimentului de racordare al punctului de conexiuni cu: ,,dou? celule de linie 24 kV, tip LE, , cu sistem trifazat de bare cu izola?ie în aer, curent nominal în func?ionare continu? 630 A, echipat? cu separator de sarcin? 24 kV, cu mediul de stingere în SF 6, curent nominal admisibil de scurt? durat? pentru bare ?i deriva?ii 16 kA, cu CLP, motorizare 24 Vc.c., indicatoare prezen?? tensiune, izolatori cu divizor de tensiune capacitiv legat la dispozitivul de semnalizare prezen??/absen?? tensiune, transformatoare toroidale pentru detectarea ?i semnalizarea scurtcircuitelor mono ?i polifazate, RGDAT, rezisten?? anticondens; ,,o celul? de m?sur? 24 kV, tip UTM, sistem trifazat de bare cu izola?ia în aer, curent nominal în func?ionare continu? 630 A, echipat? cu separator de sarcin? 24 kV, cu mediul de stingere un SF6, curent nominal admisibil de scurt? durat? pentru bare ?i deriva?ii 16 kA, cu CLP în amonte de grupul de m?sur?, motorizare 24 V c.c., 2 reductori de curent 400/5A, cls 0,2s ?i 2 reductori de tensiune 20/0,1 kV, cls 0,2, indicatoare prezen?? tensiune, rezisten?? anticondens. Reductorii de curent ?i tensiune vor avea buletine de verificare metrologic?. ,,Integrarea în telecontrol a punctului de conexiuni proiectat realizat? cu: UP 2020 LITE (conform GSTR002) -1 buc, baterii acumulatori -2 buc, TSA-1 buc, router pentru comunica?ii 4G - CISCO IR1101, Swich-uri CISCO IE-4000-8S4G-E, dulap pentru echipamente de telecomunica?ii FT-045_TLC-M - TIP B ?i accesoriile de conectic?: Patch-cord ftp cat.6e (lungime 1 m); Patch-cord ftp cat.6e (lungime 10 m). Toate lucr?rile se pot realiza cu întreruperi cu revenire în baza programului de întreruperi, fiind necesare lucr?ri de provizorat: ,,montare container echipat cu trei celule de linie, fiecare prev?zut? cu terminal de comand?, protec?ie ?i control; ,,interceptare LES 20kV la gardul sta?iei, man?onarea ?i conectarea acestora la bornele celulelor din container; ,,integrarea celulelor de linie în circuitele secundare existente în sta?ia de transformare C?z?ne?ti;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între celula de m?sur? din compartimentul de racordare ?i celula cu înterup?tor din compartimentul utilizatorului ; ,,Dispozitivul general -celula sosire cu intrerupator automat si separator in compartimentul utilizatorului (DG) cu urmatoarele protectii: ,, Lucr?ri ce se realizeaz? prin grija beneficiarului pentru ambele variante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 ?,,-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functie protectie de tensiune minima /maxima in 2 trepte; ?,,functie protectie de frecventa minima /maxima in 2 trepte; ?,,functie de protectie de maxima de tensiune mediata la 10 minute. ?,, ?,,- serviciile interne in compartimentul de racordare se vor asigura din transformatorul monofazat de 4 kVA montat în compartimentul utilizatorului, dup? întrerup?torul general (DG), spre produc?tor.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Sistemul de protectie de interfata (SPI) asociat dispozitivului de interfata cuprinde: ?,,LES 20kV intre PC 20kV proiectat si centrala CEF Albesti in lungime de 5 km in varianta 1 ?,,Posturi trafo si tablouri jt aferente centralei CEF Albesti, trafo ? 2000kVA ?,,Asigurare accesului la PC 20kV proiectat pentru OD.</t>
  </si>
  <si>
    <t>Realizarea lucr?rilor de înt?rire cu caracter gene criteriului cu N elemente în func?iune în RED 110 kV: ? Reconductorare LEA 110 kV T?m?d?u ? Fundulea- 8,26 km cu conductor cu capacitate m?rit? de transport I limit = 850 A; ? Reconductorare LEA 110 kV Fundulea - Solex ? 23,58 km cu conductor cu capacitate m?rit? de transport I limit = 850 A; (REM) ?,,Reconductorare LEA 110 kV CEF Ileana 2- T?m?d?u ? 8,14 km cu conductor cu capacitate m?rit? de transport I limit = 850 A; ?,,Reconductorare LEA 110 kV Slobozia S ? Drago? Vod? ? 30,52 km cu conductor cu capacitate m?rit? de transport I limit = 850 A; ?,,Reconductorare LEA 110 kV Dragalina ? C?l?ra?i ? 25,8 km cu conductor cu capacitate m?rit? de transport I limit = 850 A; ?,,Reconductorare LEA 110 kV Drago? Vod? ? Vlad ?epe? ? 15,45 km cu conductor cu capacitate m?rit? de transport I limit = 850 A; ?,,Reconductorare LEA 110 kV Vlad ?epe? ? Lehliu Gar? ? 34,31 km cu conductor cu capacitate m?rit? de transportI limit = 850 A; ?,,Reconductorare LEA 110 kV Lehliu Gar? ? Lehliu ? 9,47 km cu conductor cu capacitate m?rit? de transport I limit = 850 A; ?,,Montare al doilea grup tratare neutru cu bobina de stingere în sta?ia C?z?ne?ti ?,,Reconfigurare sec?ia A de bare 20 kV în sta?ia C?z?ne?ti, cu celule 20 kV unificate. Realizarea lucr?rilor de înt?rire cu caracter general pentru respectarea criteriului cu N-1 elemente în func?iune în RET: ,,M?rirea capacit??ii AT 220/110kV Mosti?tea 200MVA ,,M?rirea capacit??ii AT 400/110kV Pelicanu 250MVA Realizarea lucr?rilor de înt?rire cu caracter general pentru respectarea criteriului cu N-1 elemente în func?iune în RED 110 kV: ?,,LES nou 110 kV Mosti?tea ? Pelicanu ? 50 km, 1600 mmp ?,,LEA nou? 110 kV C?l?ra?i ? Pietroiu ? 29,595 km ?,,LEA nou? 110 kV C?l?ra?i ? Mircea Vod? ? 9,88 km ?,,Reconductorare LEA 110 kV Dude?ti ? Solex ? 9 km cu conductor cu capacitate m?rit? de transport I limit = 850 A; (REM) ?,,Reconductorare LEA110 kV Mircea Vod?? Saint Gobain ? 1,126 km cu conductor cu capacitate m?rit? de transport I limit = 850 A; ?,,Reconductorare LEA 110 kV Saint Gobain - Pelicanu ? 3,032 km cu conductor cu capacitate m?rit? de transport I limit = 850 A; Evaluarea lucr?rilor de înt?rire: Valoarea estimat? a lucr?rilor enun?ate la pct.3.2 pe baz? de indici conform art. 44 din Ordinul ANRE 11/2014 este de: T(I)=Sn x i Art. 41. ? În situa?ia în care punctul de racordare este la medie tensiune, într-o linie electric? aerian?, tariful specific pentru calculul componentei TI a tarifului de racordare se noteaz? i5 ?i se stabile?te utilizând urm?toarea formul?: I5 = iMTA + iST110/MT [lei/MVA]. I5 = 97.000 + 432.000= 529.000 lei /MVA Sevacuat? = 3,203 MVA Rezulta T(I)=Sn x I5 = 3,203 MVA x 529.000 lei= 1.694.387 lei f?r? TVA. a) Valoarea Ti calculat? pe baz? de deviz general aferent? OD/OTS cu lucr?ri de înt?rire la N ?i N-1: (Ti)SS = (Ti)N_elemente+(Ti)_N-1_elemente = 75.036.808,8 + 127.144.875 ,19 = 202.181.683,99 lei f?r? TVA, din care: La N elemente: (Ti)SS = 75.036.808,8 lei f?r? TVA din care: Ti RED/REM= 75.036.808,8 lei f?r? TVA Ti OTS = 0 lei f?r? TVA La N-1 elemente: (Ti)SS = 127.144.875,19 lei f?r? TVA din care: Ti RED/REM = 82.466.494,97 lei Ti OTS = 44.678.380,22 lei Astfel valoarea componentei T(I) care se va considera la calculul tarifului de racordare este: T(I) = min ((Ti)N_elemente+(Ti)_N-1_elemente; Ti_indici) = min (202.181.683,99; 1.694.387) = 1.694.387 lei f?r? TVA Termenul posibil de realizare a lucr?rilor de înt?rire aferente OD este 10.587 zile lucr?toare, la N ?i N-1 elemente, de la momentul ob?inerii avizelor ?i autoriza?iilor de construire. S-a calculat timpul necesar realiz?rii lucr?rilor de înt?rire pentru racordarea centralei CEF Albe?ti astfel: 11x10 luni x 22 zile lucr?toare + 15 zile/km x 168,74 km = 4.951 zile lucr?toare (reconductor?ri) 2x14 luni x 22 zile lucr?toare + 30 zile/km x 39,475 km = 1.800zile lucr?toare (Linii 110 kV noi) 1x14 luni x 22 zile lucr?toare + 60 zile/km x 50 km = 3.308 zile lucr?toare (Linii 110 kV noi) 24 luni = 528 zile lucratoare (Înlocuirea grupului de tratare neutru+reconfigurare celule 20 kV in sta?ia C?z?ne?ti) Nu sunt inclu?i timpii de ob?inere a avizelor ?i acordurilor proprietarilor.</t>
  </si>
  <si>
    <t>A20 6305 VIISOARA- COBADIN CT</t>
  </si>
  <si>
    <t>Alimentarea cu energie electrica se va realiza prin proiectarea si executarea unui punct de conexiuni conform normelor unificate RED in vigoare racordat pe medie tensiune in LEA 20 kV L 6305 din stalpul existent din care se va realiza derivatie aeriana cu OlAl 70 mmp (cca 5 m) pana la un stalp nou unificat echipat cu separator vertical. Din separatorul vertical se va pleca in LES MT 3x1x185 mmp in lungime de 160 m pana la punctul de conexiune ce va fi amplasat la limita de propietate cu acces din domeniul public. Punctul de conexiuni va fi prevazut cu: Compartiment RED echipat cu: - o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RED.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uşi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RED pe tarif de racordare vor respecta standardele si omologarile RED. Materialele si echipamentele care se utilizeaza la realizarea instalatiei pe tarif de racordare, trebuie sa fie conforme cu cerintele din specificatiile tehnice unificate RED.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RED.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t>
  </si>
  <si>
    <t>Helios&amp;Wind Energy SRL</t>
  </si>
  <si>
    <t>CEE Negresti</t>
  </si>
  <si>
    <t>Power Hub SRL</t>
  </si>
  <si>
    <t>Bucovina Renewables SRL</t>
  </si>
  <si>
    <t>CEM Bucovina</t>
  </si>
  <si>
    <t>Deleni Wind Energy SRL</t>
  </si>
  <si>
    <t>CEM Deleni(CEE 62,4 MW Deleni 1 si CEF 15 MW Deleni 2)</t>
  </si>
  <si>
    <t>Eco Source Energy SRL</t>
  </si>
  <si>
    <t>CEE Scobinti</t>
  </si>
  <si>
    <t xml:space="preserve">statie noua 220 kV Rebricea de conexiune racordata intrare-iesire in LEA 220 kV Gutinas - Banca - FAI si in LEA 220 kV Munteni -FAI </t>
  </si>
  <si>
    <t>racordare la 110 kV in statia 400/110/20 kV Smardan</t>
  </si>
  <si>
    <t xml:space="preserve">statie noua 400 kV Bunesti racordata in LEA 400 kV Suceava-Roman Nord   </t>
  </si>
  <si>
    <t>statie noua 220/110 kV Boureni racordata in LEA 220 kV Suceava-FAI</t>
  </si>
  <si>
    <t>statie noua 220 kV Rebricea</t>
  </si>
  <si>
    <t>in statia 400/110/20 kV Smardan</t>
  </si>
  <si>
    <t xml:space="preserve">statie noua 400 kV Bunesti </t>
  </si>
  <si>
    <t>statie noua 220/110 kV Boureni</t>
  </si>
  <si>
    <t>48/15885</t>
  </si>
  <si>
    <t>61/22052</t>
  </si>
  <si>
    <t>66/25113</t>
  </si>
  <si>
    <t>74/24664</t>
  </si>
  <si>
    <t>75/24660</t>
  </si>
  <si>
    <t xml:space="preserve">4P Renewables Cheveresu SRL </t>
  </si>
  <si>
    <t>CEF Cheveresu Mare</t>
  </si>
  <si>
    <t>racorcdare la barele 110 kV in statia 220/110 kV Timisoara</t>
  </si>
  <si>
    <t>statie de 220/33 kV racordata intrare-iesire in LEA 220 kV Urechesti -Rovinari</t>
  </si>
  <si>
    <t xml:space="preserve"> statia 220/110 kV Timisoara</t>
  </si>
  <si>
    <t>statie de 220/33 kV</t>
  </si>
  <si>
    <t xml:space="preserve">statie de 220/33 kV </t>
  </si>
  <si>
    <t>46/17380</t>
  </si>
  <si>
    <t>CEF Turceni</t>
  </si>
  <si>
    <t>Future Vision Vision Consult SRL</t>
  </si>
  <si>
    <t>CEF Sohatu</t>
  </si>
  <si>
    <t>PVP Canis Major SRL</t>
  </si>
  <si>
    <t>CEF Motatei</t>
  </si>
  <si>
    <t>statie de conexiune 220 kV Călugăreni racordata intrare-iesire in LEA 220 kV Bucuresti Sud - Ghizdaru circ 2</t>
  </si>
  <si>
    <t>statie de transformare 400/33 kV racordata in LEA 400 kV Tantareni -Turceni</t>
  </si>
  <si>
    <t>statie 220 kV Sohatu racordata in LEA 220 kV Bucuresti Sud -Ghizdaru circ 1</t>
  </si>
  <si>
    <t>statie 220 kV Motatei racordata intrare-iesire in LEA 220 kV Cetate - Calafat</t>
  </si>
  <si>
    <t xml:space="preserve">statie de conexiune 220 kV Călugăreni </t>
  </si>
  <si>
    <t xml:space="preserve">statie de transformare 400/33 kV </t>
  </si>
  <si>
    <t xml:space="preserve">statie 220 kV Sohatu </t>
  </si>
  <si>
    <t xml:space="preserve">statie 220 kV Motatei </t>
  </si>
  <si>
    <t>64/25111</t>
  </si>
  <si>
    <t>65/25118</t>
  </si>
  <si>
    <t>67/25116</t>
  </si>
  <si>
    <t>Deleni PV Power Plant SRL</t>
  </si>
  <si>
    <t>CEF Deleni 1</t>
  </si>
  <si>
    <t>Solar PV Power Plant SRL</t>
  </si>
  <si>
    <t>CEF Deleni 2</t>
  </si>
  <si>
    <t xml:space="preserve">stație noua 400/110 kV Pietreni Cobadin racordata în statia 400 kV Deleni </t>
  </si>
  <si>
    <t xml:space="preserve">stație noua 400/110 kV Pietreni Cobadin </t>
  </si>
  <si>
    <t>72/24622</t>
  </si>
  <si>
    <t>71/24697</t>
  </si>
  <si>
    <t>CEM Blejesti 2-3</t>
  </si>
  <si>
    <t>statie  400/110 kV Blejesti Marsa racordata intrare-iesire in LEA 400 kV Bucuresti Sud -Slatina</t>
  </si>
  <si>
    <t xml:space="preserve">statie  400/110 kV Blejesti Marsa </t>
  </si>
  <si>
    <t>59/20439</t>
  </si>
  <si>
    <t>Rengen PVP SRL</t>
  </si>
  <si>
    <t>CEM Mischii</t>
  </si>
  <si>
    <t>MRSE PVP SRL</t>
  </si>
  <si>
    <t>CEM Strejesti</t>
  </si>
  <si>
    <t xml:space="preserve">stație noua 400/110 kV Mischii racordata în LEA 400 kV Tantareni - Sibiu Sud </t>
  </si>
  <si>
    <t xml:space="preserve">stație noua 400 kV Parscoveni racordata în LEA 400 kV Slatina - Tantareni </t>
  </si>
  <si>
    <t xml:space="preserve">stație noua 400/110 kV Mischii </t>
  </si>
  <si>
    <t xml:space="preserve">stație noua 400 kV Parscoveni </t>
  </si>
  <si>
    <t>68/25114</t>
  </si>
  <si>
    <t>70/25976</t>
  </si>
  <si>
    <t>GREEN ENERGY DYNAMIC S.R.L.</t>
  </si>
  <si>
    <t>CEE Gold-Wind</t>
  </si>
  <si>
    <t>stație noua 400/110 kV Pietreni Cobadin racordata în statia 400 kV Deleni care e racordata in sistem intrare-iesire in LEA 400 Medgidia Sud-Varna si LEA 400 kV Medgidia Sud-Dobrudja</t>
  </si>
  <si>
    <t>73/24663</t>
  </si>
  <si>
    <t>ECOTROUT FARM SRL</t>
  </si>
  <si>
    <t>PTAB 1117 ST.O.IOSIF</t>
  </si>
  <si>
    <t>ANION ENTREPRYZE SRL</t>
  </si>
  <si>
    <t>ST. MAXINENI 110/20 KV</t>
  </si>
  <si>
    <t>ELECTROGETICA SRL</t>
  </si>
  <si>
    <t>PROVITA DE JOS</t>
  </si>
  <si>
    <t>LEA 20 KV PITIGAIA 30100301</t>
  </si>
  <si>
    <t>SICA ENERGY SRL</t>
  </si>
  <si>
    <t>PATARLAGELE</t>
  </si>
  <si>
    <t>LEA 20 KV PALTINENI 30300302</t>
  </si>
  <si>
    <t>TEJU SRL</t>
  </si>
  <si>
    <t>PTA 0128 VALENI</t>
  </si>
  <si>
    <t>BACANU PETRE</t>
  </si>
  <si>
    <t>IZVOARELE</t>
  </si>
  <si>
    <t>LEA 20 KV MALAIESTI 30100303</t>
  </si>
  <si>
    <t>ORAS BREAZA</t>
  </si>
  <si>
    <t>BREAZA</t>
  </si>
  <si>
    <t>LEA 10 KV OCINA 30100301</t>
  </si>
  <si>
    <t>DOBRA</t>
  </si>
  <si>
    <t>COMUNA PACURETI</t>
  </si>
  <si>
    <t>PACURETI</t>
  </si>
  <si>
    <t>PTA 1033 PACURETI</t>
  </si>
  <si>
    <t>STOICA DANIEL</t>
  </si>
  <si>
    <t>BERESTI MERIA</t>
  </si>
  <si>
    <t>PTA 7767 CIOINAGI 2</t>
  </si>
  <si>
    <t>MARCOAUTO SH SRL</t>
  </si>
  <si>
    <t>COMUNA FILIPESTII DE TARG</t>
  </si>
  <si>
    <t>FILIPESTII DE TARG</t>
  </si>
  <si>
    <t>LEA 20 KV MORENI 2 ST. FLORESTI 30100303</t>
  </si>
  <si>
    <t>ZORUNICA VIOREL</t>
  </si>
  <si>
    <t>COSTESTI</t>
  </si>
  <si>
    <t>PTA 0023 SPATARU</t>
  </si>
  <si>
    <t>ALBESTI-PALEOLOGU</t>
  </si>
  <si>
    <t>LEA 20 KV VALEA CALUGAREASCA</t>
  </si>
  <si>
    <t>MARIN ELENA</t>
  </si>
  <si>
    <t>PTA 5514 OD  MANOLACHE 1 SAT</t>
  </si>
  <si>
    <t>OVERTAZ</t>
  </si>
  <si>
    <t>BUILDING DESIGN&amp;SIMULATION S.R.L.</t>
  </si>
  <si>
    <t>BERTESTII DE JOS</t>
  </si>
  <si>
    <t>CIRAST SRL</t>
  </si>
  <si>
    <t>LES 20 KV INDUSTRIAL 1 30400201</t>
  </si>
  <si>
    <t>DRAGOMIRESTI</t>
  </si>
  <si>
    <t>CUTITEI DUMITRU</t>
  </si>
  <si>
    <t>PTA 0121 LERA</t>
  </si>
  <si>
    <t>POP MARIUS-SEBASTIAN</t>
  </si>
  <si>
    <t>PTA 9156 ISTRATE TROITA CAMPINEANCA</t>
  </si>
  <si>
    <t>CONDRACHE ADRIAN-GIGI</t>
  </si>
  <si>
    <t>PTA 4206 MATCA 4</t>
  </si>
  <si>
    <t>RER SUD SA</t>
  </si>
  <si>
    <t>LEA 20 KV TINTESTI 30300204</t>
  </si>
  <si>
    <t>SCHELA</t>
  </si>
  <si>
    <t>MILCOVUL</t>
  </si>
  <si>
    <t>AUKERA PROJECT COMPANY ALPHA S.R.L.</t>
  </si>
  <si>
    <t>22.14.2024</t>
  </si>
  <si>
    <t>ENERGY INNOVATIVE SOLUTIONS SRL</t>
  </si>
  <si>
    <t>COMUNA CABESTI</t>
  </si>
  <si>
    <t>CABESTI</t>
  </si>
  <si>
    <t>LEA 20kV Beius-Rosia</t>
  </si>
  <si>
    <t>MUNICIPIUL BEIUS</t>
  </si>
  <si>
    <t>LES 20kV Beius-Beius 1</t>
  </si>
  <si>
    <t>PTA VAD SAT</t>
  </si>
  <si>
    <t>COMUNA GHERTA MICA</t>
  </si>
  <si>
    <t>GHERTA MICA</t>
  </si>
  <si>
    <t>LEA 20 KV TURT-CALINESTI-SM</t>
  </si>
  <si>
    <t>COMUNA GARDANI</t>
  </si>
  <si>
    <t>GARDANI</t>
  </si>
  <si>
    <t>LEA 20 KV SEINI-TOHAT</t>
  </si>
  <si>
    <t>LAZURI</t>
  </si>
  <si>
    <t>TOTALENERGIES RENEWABLES SUPLAC SRL</t>
  </si>
  <si>
    <t>SUPLACU DE BARCAU</t>
  </si>
  <si>
    <t>ST.110/20/6 kV Suplac</t>
  </si>
  <si>
    <t>LEA 20 KV VISEU-VISEU1</t>
  </si>
  <si>
    <t>PA 5 VISEU</t>
  </si>
  <si>
    <t>LEA 20 KV VISEU-F-CA DE MOBILA</t>
  </si>
  <si>
    <t>LES 20 KV VISEU-VISEU2</t>
  </si>
  <si>
    <t>PTA 62 VISEU DE SUS</t>
  </si>
  <si>
    <t>PTZ 3 VISEU DE SUS</t>
  </si>
  <si>
    <t>COMUNA BISTRITA BARGAULUI</t>
  </si>
  <si>
    <t>BISTRITA BIRGAULUI</t>
  </si>
  <si>
    <t>PTA B-TA BARGAULUI 3</t>
  </si>
  <si>
    <t>COMUNA BASESTI</t>
  </si>
  <si>
    <t>BASESTI</t>
  </si>
  <si>
    <t>PRIMARIA BISTRITA BARGAULUI</t>
  </si>
  <si>
    <t>PTA B-TA BIRGAULUI COLONIE2</t>
  </si>
  <si>
    <t>PTA B-TA BARGAULUI 2</t>
  </si>
  <si>
    <t>PTA COLIBITA 1</t>
  </si>
  <si>
    <t>DUMBRAVITA</t>
  </si>
  <si>
    <t>POP TEODOR</t>
  </si>
  <si>
    <t>LAPUS</t>
  </si>
  <si>
    <t>PTA 1 LAPUSUL ROMANESC</t>
  </si>
  <si>
    <t>RUSERVO CONSTRUCTII METALICE SRL</t>
  </si>
  <si>
    <t>PTZ DIR APE SOMES</t>
  </si>
  <si>
    <t>COMUNA VISEU DE JOS</t>
  </si>
  <si>
    <t>VISEU DE JOS</t>
  </si>
  <si>
    <t>PTA 4 VISEU DE JOS</t>
  </si>
  <si>
    <t>PTA 5 VISEU DE JOS</t>
  </si>
  <si>
    <t>PTA 23 VISEU DE JOS</t>
  </si>
  <si>
    <t>ORZAC MARIE</t>
  </si>
  <si>
    <t>COMUNA CAMPANI</t>
  </si>
  <si>
    <t>CIMPANI</t>
  </si>
  <si>
    <t>LEA 20 KV BAITA-NUCET</t>
  </si>
  <si>
    <t>COMUNA CAUAS</t>
  </si>
  <si>
    <t>PTA 2602 CAUAS 1  -SM</t>
  </si>
  <si>
    <t>HELIOS GREEN PROJECT SRL</t>
  </si>
  <si>
    <t>ST. 110/6 KV ORADEA VEST</t>
  </si>
  <si>
    <t>OLCEA</t>
  </si>
  <si>
    <t>MENUMORUT ENERGY PRODUCTION SRL</t>
  </si>
  <si>
    <t>COMUNA MOCIU</t>
  </si>
  <si>
    <t>MOCIU</t>
  </si>
  <si>
    <t>COMUNA BUZA</t>
  </si>
  <si>
    <t>BUZA</t>
  </si>
  <si>
    <t>COMUNA ROSIA</t>
  </si>
  <si>
    <t>ST.110/20 kV Beius</t>
  </si>
  <si>
    <t>SILVER ENERGY SRL</t>
  </si>
  <si>
    <t>SAMBATA</t>
  </si>
  <si>
    <t>LEA MT Oradea Sud-Beius-STE I/</t>
  </si>
  <si>
    <t>COMUNA TURT</t>
  </si>
  <si>
    <t>COMUNA FOIENI</t>
  </si>
  <si>
    <t>FOIENI</t>
  </si>
  <si>
    <t>PTA 3720 FOIENI</t>
  </si>
  <si>
    <t>SC TRANSILVANIA WIND SRL</t>
  </si>
  <si>
    <t>SACUIEU</t>
  </si>
  <si>
    <t>LEA 110kV Munteni – Huedin</t>
  </si>
  <si>
    <t>NOVA POWER&amp;GAS</t>
  </si>
  <si>
    <t>SPRINGSOME SRL-D</t>
  </si>
  <si>
    <t>PIATRA FINTINELE</t>
  </si>
  <si>
    <t>LEA 20 KV PR BARGAU - P FINTINELE</t>
  </si>
  <si>
    <t>NOVA POWER &amp; GAS SRL</t>
  </si>
  <si>
    <t>CAMPIA-TURZII</t>
  </si>
  <si>
    <t>LEA 110KV C. TURZII-UCT CIRC2</t>
  </si>
  <si>
    <t>ASIG ENERGIE VERDE</t>
  </si>
  <si>
    <t>SIBOT</t>
  </si>
  <si>
    <t>LEA 20 KV CUGIR-SEBES 7D01O312</t>
  </si>
  <si>
    <t>NEXTE RO PROJECT BETA SRL</t>
  </si>
  <si>
    <t>PREJMER</t>
  </si>
  <si>
    <t>LEA 110 kV Brasov - Sf.Gheorghe prt. Bv</t>
  </si>
  <si>
    <t>HELOGA COMPANY SRL</t>
  </si>
  <si>
    <t>RACOS</t>
  </si>
  <si>
    <t>PTA 11 20/0.4 KV RACOS</t>
  </si>
  <si>
    <t>GRECULEAC FILARET</t>
  </si>
  <si>
    <t>SALISTEA</t>
  </si>
  <si>
    <t>PTA 1 20/0.4 KV SALISTEA</t>
  </si>
  <si>
    <t>COMUNA CRIZBAV</t>
  </si>
  <si>
    <t>LEA 20 KV ST BOD - PT 6 DUMBRAVITA 7D08</t>
  </si>
  <si>
    <t>ORASUL CRISTURU SECUIESC</t>
  </si>
  <si>
    <t>PTZ 41 20/0.4 KV CRISTUR</t>
  </si>
  <si>
    <t>PTA 51 20/0.4 KV CRISTUR</t>
  </si>
  <si>
    <t>PTA 2 20/0.4 KV BERGHIN CAP</t>
  </si>
  <si>
    <t>PTA 1 20/0.4 KV STRAJA</t>
  </si>
  <si>
    <t>CADEA MARIUS ROBERT</t>
  </si>
  <si>
    <t>PTZ 632519 20/0.4 KV BRASOV</t>
  </si>
  <si>
    <t>MACAVEI ILIE-DRAGOS</t>
  </si>
  <si>
    <t>PTA 2 SOHODOL</t>
  </si>
  <si>
    <t>ORAS OCNA MURES</t>
  </si>
  <si>
    <t>PTZ 14 20/0.4 KV OCNA MURES</t>
  </si>
  <si>
    <t>PTZ 30 20/0.4 KV SIBIU</t>
  </si>
  <si>
    <t>SERBAN FLORIN MIHAI</t>
  </si>
  <si>
    <t>COMUNA BECLEAN</t>
  </si>
  <si>
    <t>PTA 2 20/0.4 KV BECLEAN</t>
  </si>
  <si>
    <t>MOLDOVAN IOAN</t>
  </si>
  <si>
    <t>PTA 2 20/0.4 KV CERGHIZEL</t>
  </si>
  <si>
    <t>RESAC SERV SRL</t>
  </si>
  <si>
    <t>GLIGA ALEXANDRU-LEON</t>
  </si>
  <si>
    <t>PTA 473 20/0.4 KV CRISTESTI VANATORILOR</t>
  </si>
  <si>
    <t>MATIN-MAIER SRL</t>
  </si>
  <si>
    <t>PTA 168 20/0.4 KV ALBA IULIA</t>
  </si>
  <si>
    <t>PATRASCU RARES</t>
  </si>
  <si>
    <t>GLIGOR ION DANIEL</t>
  </si>
  <si>
    <t>PTZ 17 20/0.4 KV CISNADIE</t>
  </si>
  <si>
    <t>SC.CMG VAN MARKET SRL</t>
  </si>
  <si>
    <t>PTA 1 20/0.4 KV SAULIA</t>
  </si>
  <si>
    <t>COMUNA SIBOT</t>
  </si>
  <si>
    <t>PTA 1 20/0,4 KV POMPE SIBOT</t>
  </si>
  <si>
    <t>ARTUREMIDAN S.R.L.</t>
  </si>
  <si>
    <t>PTA 2 20/0.4 KV SATU NOU</t>
  </si>
  <si>
    <t>FORRO STEFAN</t>
  </si>
  <si>
    <t>BORSEC</t>
  </si>
  <si>
    <t>PTZ 10 20/0.4 KV BORSEC</t>
  </si>
  <si>
    <t>PTZ 19 20/0.4 KV CRISTUR</t>
  </si>
  <si>
    <t>Mehedinti</t>
  </si>
  <si>
    <t>Stalpul nr. 165 al  LEA 110 kV Harlesti-Magura</t>
  </si>
  <si>
    <t>PIF estimat la 08.04.2025</t>
  </si>
  <si>
    <t>Lucrarile de intarie retea  la N elemente in functiune Instalatii Distributie Energie Oltenia:
LEA 110 kV BLEJESTI-MIRSA 16.4 km; LEA 110 kV HIRLESTI BLEJESTI13.5 km ;
Instalatii E-Distributie Muntenia: LEA 110 kV DOMNESTI- MIHAILESTI;
LEA 110kV COPACENI- UZUNU;LEA 110 kV GHIZDARU -UZUNU; LEA 110 kV VIDELE - CEF ATLANTIS LEA 110 kV MIRSA - CEF ATLANTIS ;LEA 110 kV JILAVA- COPACENI; LEA 110 kV PRUNDU- COLIBASI-JILAVA 33.6km; LES nou Mirsa- Domnesti-50km
Instalatii C.N.Transelectrica S.A:
Reconductorare LEA 220kV Bucuresti Sud Calugareni 40km
Reconductorare LEA 220kV Bucuresti Sud-CEF Gurbanesti 51.4 km
Lucrari in statia Ghizdaru ca urmare a lucrarilor de intarire LEA 110 kV GHIZDARU - UZUNU
Se propun urmatoarele lucrari de intarire suplimentare:
- Statie 400/110 kV 2x250 MVA Videle racordata intrare iesire in LEA 400 kV Slatina Bucuresti Sud.
Lucrari de intarire in RET (Instalatii C.N.Transelectrica S.A)
LEA 220 kV Bucuresti Sud- Fundeni C1 25km
LEA 220 kV Bucuresti Sud- Fundeni C2 25km
LEA 220 kV Bucuresti Sud- CEF Calugareni 40km
LEA 220 kV Bucuresti Sud- CEF Gurbanesti 51.4 km
LEA 220 kV CEF Gurbanesti Ghizdaru 23.6km
LEA 220 kV CEF Fratesti Ghizdaru 10km
Lucrari in statia Ghizdaru ca urmare a lucrarilor de intarire:
LEA 110 kV Alexandria-Ghizdaru
LEA 110 kV Ghizdaru - Draganesti Vlasca
LEA 110 kV Ghizdaru Izvoru
LEA 110 kV Ghizdaru Dimitrie Leonida
Linii de intarire in RED (Instalatii Distributie Energie
Oltenia-DEO) :
LEA 110 kV Magura - Hirlesti
LEA 110 kV Blejesti Mirsa LINIE NOUA
LEA 110 kV Magura Alexandria
LEA 110 kV Alexandria Izvoru
LEA 110 kV Alexandria Traianu
LEA 110 kV Alexandria-Ghizdaru
LEA 110 kV Videle Draganesti Vlasca
Linii de intarire in RED (Instalatii E-Distributie Muntenia-ENEL) :
LEA 110 kV Prundu Giurgiu Nord
LEA 110 kV Jilava Progresu C1
LES 110 kV Domnesti Mirsa LINIE NOUA
LEA 110 kV Clejani Videle
LEA 110 kV Clejani Mihailesti
LEA 110 kV Videle Nicolae Caranfil
LEA 110 kV Videle CEF Atlantis
LEA 110 kV Ghizdaru - Draganesti Vlasca
LEA 110 kV Ghizdaru Izvoru
LEA 110 kV Ghizdaru Dimitrie Leonida</t>
  </si>
  <si>
    <t>EUROLIGHT TOP ENERGY SRL</t>
  </si>
  <si>
    <t>CEF EUROLIGHT TOP ENERGY SRL</t>
  </si>
  <si>
    <t>Stalpul nr.116 al LEA 110kV Alexandria-Viisoara, Statia 110/20kV Alexandria</t>
  </si>
  <si>
    <t>PIF estimat la 07.04.2025</t>
  </si>
  <si>
    <t>Lucrari de intarire generala la N elemente in functiune:
Lucrari intarire retea C.N.T.E.E. TRANSELECTRICA S.A.:
- Reconductorarea LEA 220KV CRAIOVA NORD-TURNU MAGURELE l=125km.
- Reconductorarea LEA 400KV IEPURESTI-SLATINA l=100km.
-Reconductorarea LEA 220KV BUCURESTI SUD-IEPURESTI l= 100km.
-Reconductorarea LEA 220KV BUCURESTI SUD-RACORD MOSISTEA l= 51,45km.
Lucrari intarire retea E-DISTRIBUTIE MUNTENIA S.A.:
-Reconductorarea LEA 110KV PRUNDU - JILAVA l=33,58km.EDM compusa LEA Jilava
–Colibasi – 23,38 km si LEA Prundu– Colibasi - 10,2 km.
-Reconductorarea LEA 110KV JILAVA – COPACENI l=13,623km
-Reconductorarea LEA 110KV DOMNESTI - MIHAILESTI l=16,881km.
-Realizare LEA NOUA 110KV VIDELE-NICOLAE CARANFIL l=19,8km
-Reconductorarea LEA 110KV COPACENI - UZUNU l=15,35km
-Realizare LEA NOUA 110KV GHIZDARU-NICOLAE CARANFIL l= 8,355km.
-Reconductorare LEA 110 kV Prundu – Giurgiu Nord+derivatia Puieni l= 35,93 km.
Lucrari intarire retea DISTRIBUTIE ENERGIE OLTENIA S.A.:
-Realizare LEA NOUA 110KV BLEJESTI - MIRSA l=16,4km.
-Reconductoarea 110KV HIRLESTI - BLEJESTI l=12,990km.
- Realizare LEA NOUA 110KV VIDELE-NICOLAE CARANFIL l= 26,8km
Lucrari de intarire generala la N-1 elemente in functiune:
Lucrari intarire retea C.N.T.E.E. TRANSELECTRICA S.A.:
Reconductorarea LEA 220KV BUCURESTI SUD - FUNDENI l= 25,030km;
Lucrari intarire retea E-DISTRIBUTIE MUNTENIA S.A.:
-Reconductorarea LEA 110KV JILAVA-PROGRESU CIRCUITUL 1 l= 6,032km.
-Reconductorarea LEA 110KV VIDELE-MIRSA l=12km.
-Reconductorarea LEA 110KV GHIZDARU-IZVORU l= 18,5km.
-Reconductoare LEA 110KV JILAVA - IFA Magurele  l=4,958 km
Lucrari intarire retea DISTRIBUTIE ENERGIE OLTENIA S.A.:
Realizare LEA NOUA 110KV MAGURA-ALEXANDRIA l=5,62km.
-Reconductorarea LEA 110KV ALEXANDRIA-IZVORU l=34,8km</t>
  </si>
  <si>
    <t>GOOD ENERGY TOP SRL</t>
  </si>
  <si>
    <t>CEF GOOD ENERGY TOP SRL</t>
  </si>
  <si>
    <t>Stalpul nr.37 al LEA 110kV Turnu Magurele-Viisoara, Statia 220/110/20kV Turnu Magurele</t>
  </si>
  <si>
    <t>Lucrari de intarire generala la N elemente in functiune:
necesare urmatoarele lucrari de intarire a retelei:
Lucrari intarire retea C.N.T.E.E. TRANSELECTRICA S.A.:
- Reconductorarea LEA 400KV IEPURESTI-SLATINA l=100km;
-Reconductorarea LEA 220KV BUCURESTI SUD-IEPURESTI l=100km;
-Reconductorarea LEA 220KV BUCURESTI SUD-RACORD MOSISTEA l= 51,45km;
Lucrari intarire retea E-DISTRIBUTIE MUNTENIA S.A.:
- Reconductorarea LEA 110KV PRUNDU - JILAVA l=33,58km, compusa
LEA Jilava–Colibasi – 23,38 km si LEA Prundu– Colibasi-10,2 km;
- Reconductorarea LEA 110KV JILAVA - COPACENI l=13,623km;
- Reconductorarea LEA 110KV DOMNESTI - MIHAILESTI l= 16,881km;
-Realizare LEA NOUA 110KV VIDELE-NICOLAE CARANFIL l=19,8km;
-Reconductorarea LEA 110KV COPACENI - UZUNU l= 15,35km;
- Realizare LEA NOUA 110KV GHIZDARU-NICOLAE CARANFIL l=8,355km;
-Reconductorare LEA 110 kV Prundu – Giurgiu Nord+derivatia Puieni l= 35,93km;
Lucrari intarire retea DISTRIBUTIE ENERGIE OLTENIA S.A.:
- Realizare LEA NOUA 110KV VIDELE-NICOLAE CARANFIL l= 26,8km;
- Realizare LEA NOUA 110KV BLEJESTI - MIRSA l=16,4km;
- Reconductoarea 110KV HIRLESTI - BLEJESTI l=12,990km.
Lucrari de intarire generala la N-1 elemente in functiune:
Lucrari intarire retea C.N.T.E.E. TRANSELECTRICA S.A.:
-Reconductorarea LEA220KV BUCURESTI SUD-FUNDENI l=25,030km.
-Reconductorarea LEA220KV TURNU MAGURELE-CRAIOVA NORD l=125km,
cuprins in planul de dezvoltare RET 2020-2029.
Lucrari intarire retea E-DISTRIBUTIE MUNTENIA S.A.:
-Reconductorarea LEA110KV JILAVA-PROGRESU CIRCUIT 1 l=6,032km;
-Inlocuire LES 110KV BUCURESTI SUD-BUCURESTI CENTRU l=11,105km;
-Reconductorarea LEA110KV VIDELE-MIRSA l= 12km;
-Reconductorarea LEA110KV GHIZDARU-IZVORU l= 18,5km;
-Reconductoare LEA110KV JILAVA-IFA Magurele l=4,958km;
Lucrari intarire retea DISTRIBUTIE ENERGIE OLTENIA S.A.:
-Reconductorarea LEA110KV ALEXANDRIA-IZVORU l=34,8km;
-Realizare LEA NOUA 110KV HIRLESTI-BLEJESTI l=12,990km;
-Realizare LEA NOUA 110KV MAGURA-ALEXANDRIA l=5,62km;
Fara realizarea lucrarilor de intarire susmentionate Puterea maxima ce poate fi evacuata este 0MW.</t>
  </si>
  <si>
    <t>MUNICIPIUL DROBETA TURNU SEVERIN</t>
  </si>
  <si>
    <t>CEF MUNICIPIUL DROBETA TURNU SEVERIN</t>
  </si>
  <si>
    <t>stalpul special de tip SC 15014 nr. 63A proiectat in axul LEA 20kV Banovita-Malovat,cod SAP DS-HV-MP040306</t>
  </si>
  <si>
    <t>PIF estimat la 04.04.2025</t>
  </si>
  <si>
    <t xml:space="preserve">Conform analizei de retea 20kV, la abaterea de la schema normala de functionare si preluarea alimentarii LEA 20kV Banovita-Malovat din LEA 20kV Banovita-Balta nu sunt necesare lucrari de intarire retea dar este depasit nivelul de tensiune in retea ca urmare a functionarii CEF proiectate. Avand in vedere probabilitarea redusa de functionare in aceasta schema de abatere este necesarea implementarea unei automatici de retea 20kV(limitare operationala sau functionala), definita conform Ordinului ANRE 81/2022, cu limitarea automata a puterii evacuate din CEF UAT Dr. Tr. Severin proiectata de la RED 20kV pe perioada functionarii in aceasta schema de abatere, respectiv la deconectarea intrerupatorului in celula 20kV Malovat, in statia 110kV Banovita.Logica de functionare a limtarii functionale(operationale) pe schema de abatere 20kV este urmatoarea:- intrerupator cu vid telecomandat in celula 20kV Malovat, statia Banovita, cu RAR in functie, conform schema normala aprobata;- intrerupator de linie in PC 20kV CEF UAT Dr. Tr. Severin proiectat, integrat in SCADA DEO SA;
- la defect pe LEA 20kV Banovita - Malovat(RAR nereusit) sau deconectare din celula Malovat din statie pentru preluare din LEA 20kV Banovita-Balta(inchidere KTR 31(42-467)) ;- pozitia deschis a intrerupatorului din celula 20kV Malovat din statia Banovita va fi copiata in cutia modulului de protectie si control si transmisa in celula de racord din PC 20kV proiectat;
- intrerupatorul celulei de racord din PC 20kV al CEF proiectat, va fi blocat in pozitia deconectat daca puterea evacuata de CEF depaseste valoarea maxima de 1,26MW(36,4A) pana la schimbarea pozitiei intrerupatorului in celula 20kV Malovat din statia Banovita si scaderea puterii(curentului) sub valoarea de consemn, indiferent daca pe LEA 20kV Banovita- Malovat reapare tensiunea din alta sursa;- la inchiderea intrerupatorului din celula 20kV Banovita-Malovat se deblocheaza intrerupatorul din celula de racord a PC 20kV aferent CEF proiectata si poate fi actionat pentru reconectarea la RED 20kV dupa un timp de asteptare de 15 minute.
Echipamente utilizate la automatizarea propusa:
-RTU 7K-ELVAC, 20 x DI, 5 x DO, modul de comunicatie cu trei interfete de comunicare optionale(GSM/GPRS, serial, LAN);
-media Converter WDM, 1xLAN Gigabit, extensie fibra optica, viteza 1Gb/sec, fibra optica single-mode de 9/125#m;
-mediul de comunicatie este fibra optica montata subteran si aerian(pe LEA 20kV), in lungime de circa 5,31km); echipamentele se vor monta in ambele capete: in statia Banovita (celula 20kV Malovat) si in PC 20kV CEF UAT Dr. Tr. Severin(celula racord LES+LEA 20kV).
Lucrarile pentru realizarea unei automatici de retea(intariri specifice 20kV, in sensul Ordinului ANRE 60/2023).
Nefunctionarea automaticii de retea conduce la deconectarea automata a centralei fotovoltaice proiectate, inclusiv in absenta comunicatiei. La efectuarea probelor PIF ale centralei se va verifica functionarea centralei si se va verifica valoare limita a puterii evacuate in conditii reale de functionare la abatere de la schema normala de functionare si se va confrumta cu valoarea rezultata din modelul de simulare. </t>
  </si>
  <si>
    <t>VERA J. DE MOLAY SRL</t>
  </si>
  <si>
    <t>CEF VERA J. DE MOLAY SRL</t>
  </si>
  <si>
    <t>Stalp nr. 217A,(inscriptionat 347A) tip SC15014 nou proiectat in axul LEA 20 KV MIOVENI-STALPENI</t>
  </si>
  <si>
    <t>PIF estimat la 26.04.2025</t>
  </si>
  <si>
    <t>Lucrari de intarire retea SPECIFICE in instalatiile operatorului de transport CNTEE TRANSELECTRICA SA la N-1 elemente in functiune:Implementarea limitarii operationale la functionarea cu N-1 elemente in functiune, consta in montarea unui echipament in statia 220/110 KV AREFU care sa deconecteze centrala in situatia in care AT-ul este indisponibil si ar putea conduce la supraincarcarea liniei electrice aeriene LEA 110 KV MIOVENI-SPA GOLESTI.Sistemul de automatizare propus contine un echipament montat in instalatiile Operatorului de TRANSPORT SI SISTEM CNTEE TRANSELECTRICA S.A.Element
deconectat TRANSELECTRICA: AT 220/110 KV AREFU Element monitorizat DISTRIBUTIE ENERGIE OLTENIA: 110 / 110 kV MIOVE5 -
SPA G5 Sistemul de automatizare va prelua informatiile de deconectare de la:- AT 220/110 KV AREFU din statia 220/110 KV AREFU. ECHIPAMENTE DE AUTOMATIZARE MONTATE IN INSTALATIILEOperatorului de RETEA CNTEE TRANSELECTRICA (1 echipament): STATIA 220/110 kV AREFU pentru obtinerea informatiei de deconectare pentru:-AT 220/110 KV AREFU.Dulapul de automatizare va fi echipat cu:-Sir de cleme pentru a permite culegerea informatiei de echipament primar deconectat de la ambele niveluri de tensiune ale celulei, precum si o rezerva de 20 % pentru situatia in care pentru functionarea sistemului este neecsara culegerea de informatii suplimentare din celula monitorizata; -RTU- 2 bucati pentru asigurarea redundantei sistemului;-Elemente de interfata pentru testare si afisaj;
-Sir cleme pentru alimentarea din doua surse de curent operativ si AAR care sa realizeze trecerea intre ele fara pauza;
-UPS pentru asigurarea functionarii echipamentului cel putin 24 h in situatia pierderii alimentarii;-Modul GSM pentru asigurarea comunicatiei intre echipamentele instalate;
-Media convertor pentru legatura prin FO intre dulapul ALO si camera de comunicatii a Statiei (atat in dulap cat si in camera de comunicatii a Statiei);Echipamentul de automatizare va fi racordat din cele doua surse de alimentare 220 Vcc prin cabluri de Cupru 3x2,5 mmp;
In fiecare dulap de servicii interne al Statiei se vor monta disjunctoare cu In=10A (2 buc- cate unul in fiecare dulap) pentru asigurarea protectiei cablului si echipamentului de automatizare; Dulapul de automatizare va fi pozitionat in incinta statiei astfel incat lungimea circuitelor fata de echipamentele monitorizate sa fie cat mai mica;Alimentarea echipamentului se va realiza din serviciile proprii de curent alternativ ale statiei printr-un UPS ce va asigura o autonomie in functionare de cel putin 24 h;Pentru a putea transmite on- line pozitia intrerupatorului solutia propusa necesita un abonament de date la un operator de telefonie mobila abonament de tip APN cu IP fix (static). Costul abonamentului va fi suportat integral de catre beneficiar; Achizitia,montajul, punerea in functiune, mentenanta precum si toate cheltuielile neceasre asigurarea functionarii echipamentului de automatizare intra in sarcina Producatorului/Beneficiarului documentatiei.Lucrari de intarire retea generale rezultate la N-1 elemente in functiune, ca urmare a depasirii capacitatii LEA,in instalatiile Distributie Energie Oltenia SA: Reconductorare LEA 110 KV MIOVENI-S.P.A. GOLESTI in lungime de 36,27 km.Lungime totala a LEA 110 KV ce urmeaza a se reconductora este de 36,27 km.</t>
  </si>
  <si>
    <t>ORAS BALCESTI</t>
  </si>
  <si>
    <t>CEF ORAS BALCESTI</t>
  </si>
  <si>
    <t>Stalpul nr. 13 tip SC15006 al LEA 20kV BALCESTI-VALEA MARE 1 (DC BALCESTI-VALEA MARE 1/ BALCESTI-VALEA MARE 2).</t>
  </si>
  <si>
    <t>PIF estimat la 05.04.2025</t>
  </si>
  <si>
    <t>MIRCEA STELIAN</t>
  </si>
  <si>
    <t>CEF MIRCEA STELIAN</t>
  </si>
  <si>
    <t>Stalpul nr 47A tip SC15014 proiectat in axul LEA 20 KV POTELU - PALMIPEDE IANCA</t>
  </si>
  <si>
    <t>COMUNA MACIUCA</t>
  </si>
  <si>
    <t>CEF COMUNA MACIUCA</t>
  </si>
  <si>
    <t>Stalpul tip SE8 nr.21 al Derivatiei 20kV Botorani din LEA 20kV Ladesti-Balcesti.</t>
  </si>
  <si>
    <t>COMUNA PESCEANA</t>
  </si>
  <si>
    <t>CEF COMUNA PESCEANA</t>
  </si>
  <si>
    <t>LES 20kV /Derivatia 20KV PTA SCUNDU PC SCUNDU.</t>
  </si>
  <si>
    <t>GREEN ENERGY UP S.R.L.</t>
  </si>
  <si>
    <t>CEF GREEN ENERGY UP S.R.L.</t>
  </si>
  <si>
    <t>stalpul nr.20A tip SC15014 nou introdus in axul LEA 20kV Marcea-Orlesti</t>
  </si>
  <si>
    <t>PIF estimat la 27.04.2025</t>
  </si>
  <si>
    <t>Marire grad de siguranta ;
- LEA 20kV Marcea-Orlesti: la st.nr.20 (tip SC15014) ex. inlocuirea lanturilor simple de intindere ex. spre st. nr.20A proiectat (3 buc.) cu lanturi duble de intindere cu izolatoare ceramice;
- LEA 20kV DC Marcea-Sirneasa, Marcea-Orlesti: la st. nr.19 (tip SC 15014) ex. inlocuirea lanturilor simple de intindere ex. spre st. nr. 20A proiectat (3 buc.) cu lanturi duble de intindere cu izolatoare ceramice;
Lucrari de intarire in RED Distributie Energie Oltenia, rezultate din analiza regimurilor stationare cu N-1 elemente in functiune:
Lucrari de reconductorare pe urmatoarele LEA 110 kV:
- LEA 110 kV Raureni-CET Govora (6,1 km)
- LEA 110 kV Raureni -Stuparei (11,5 km)
- LEA 110 kV Stuparei-racord CHE Ionesti (20 km)
- LEA 110 kV Stuparei-racord CHE Babeni (12,4 km)
- LEA 110 kV Dragasani-Traian (10 km)
Lungime totala a LEA 110kV ce urmeaza a se reconductora este de 60km ca urmare a depasirii capacitatii LEA la N-1 elemente in functiune.Termen estimat de realizare a lucrarilor de intarire descries in acest capitol este de 204 luni de la data achitarii tarifului de racordare de catre utilizator. Puterea maxim simultan ce poate fi evacuata fara realizarea lucrarilor de intarire retea este:0MW.</t>
  </si>
  <si>
    <t>COMUNA PRUNDENI</t>
  </si>
  <si>
    <t>CEF COMUNA PRUNDENI</t>
  </si>
  <si>
    <t>Stalpul tip SC15014 nou introdus in axul LEA 20kV MARCEA - UHE IONESTI.</t>
  </si>
  <si>
    <t>COMUNA PAUSESTI</t>
  </si>
  <si>
    <t>CEF COMUNA PAUSESTI</t>
  </si>
  <si>
    <t>CD(VL087818) a PTA PAUSESTI</t>
  </si>
  <si>
    <t>PIF estimat la 16.04.2025</t>
  </si>
  <si>
    <t>DINA GRIGORE</t>
  </si>
  <si>
    <t>CEF DINA GRIGORE</t>
  </si>
  <si>
    <t>STALP RETEA JT TIP SC10001 (AG208468)</t>
  </si>
  <si>
    <t>PRIMARIA MOVILENI</t>
  </si>
  <si>
    <t>CEF PRIMARIA MOVILENI</t>
  </si>
  <si>
    <t>Stalpul nr 224A tip SC15014 proiectat in axul LEA 20KV ICOANA-BACEA</t>
  </si>
  <si>
    <t>CONSILIUL LOCAL URDARI</t>
  </si>
  <si>
    <t>CEF CONSILIUL LOCAL URDARI</t>
  </si>
  <si>
    <t>Stalp SC 15015 (eticheta GJ060304) inlocuieste stalp SE2</t>
  </si>
  <si>
    <t>PIF estimat la 11.04.2025</t>
  </si>
  <si>
    <t>COMUNA GRADINILE</t>
  </si>
  <si>
    <t>CEF COMUNA GRADINILE</t>
  </si>
  <si>
    <t>Stalpul nr 16/16 tip SC 18-1300 al LEA 20KV Studina- TCH Rusabesti DC LEA 20KV Studina - Rusanesti</t>
  </si>
  <si>
    <t>PIF estimat la 30.04.2025</t>
  </si>
  <si>
    <t>PIF estimat la 22.04.2025</t>
  </si>
  <si>
    <t>COMUNA NEGOMIR</t>
  </si>
  <si>
    <t>CEF COMUNA NEGOMIR</t>
  </si>
  <si>
    <t>stalp nr.204A al Derivatiei 20 KV Negomir din LEA 20 KV Dragotesti-Turceni</t>
  </si>
  <si>
    <t>OCHETAN LORIANA</t>
  </si>
  <si>
    <t>CEF OCHETAN LORIANA</t>
  </si>
  <si>
    <t>la firida de distributie E3-10 nr.1 a GJ097673 LES JT aferenta PTAM 103 Tg-Jiu</t>
  </si>
  <si>
    <t>PIF estimat la 29.04.2025</t>
  </si>
  <si>
    <t>SC ALIUMCOR SRL</t>
  </si>
  <si>
    <t>CEF SC ALIUMCOR SRL</t>
  </si>
  <si>
    <t>la stalp nr.11 al Deriv. 20 kV PTA 81.</t>
  </si>
  <si>
    <t>PIF estimat la 23.04.2025</t>
  </si>
  <si>
    <t>In celula de transformator din PTAB 20 kV 703 KAUFLAND CRAIOVITA.</t>
  </si>
  <si>
    <t>COMUNA VOLOIAC</t>
  </si>
  <si>
    <t>CEF COMUNA VOLOIAC</t>
  </si>
  <si>
    <t>stilpul SC 15015 pr. nr. 126 in axul LEA 20 KV al  Derivatiei 20 kV Voloiac alimentata  din LEA 20 kV STREHAIA - ORAS STREHAIA cod SAP DS-HV-MP041104</t>
  </si>
  <si>
    <t>PRIMARIA BALTA</t>
  </si>
  <si>
    <t>CEF PRIMARIA BALTA</t>
  </si>
  <si>
    <t>FDCS-1T 0,4 kV pr. alimentata din CD 0,4 kV 1-6 pr. pe LIR aferenta PTA 175 BALTA plecare cod SAP DS-TS-227030-4001-LV1</t>
  </si>
  <si>
    <t>LIR: - Se va inlocui coloana JT existenta intre bornele trafo si CD existenta cu coloana de tip ACYY 4x185 mmp/8 m. Se va inlocui CD 1-4 existenta cu CD 1-6 proiectata. Executia lucrarilor precum si protectia la scurtcircuit, suprasarcina, supratensiuni si impotriva tensiunilor de atingere si de pas se vor face cu respectarea politicilor tehnice proprii DEO, NTE- urilor si tuturor reglementarilor legale in vigoare,aferente acestor tipuri de lucrari. Se va intocmi PTE ce se va aviza in CTE a Distributie Energie Oltenia. Operatorul de Distributie poate realiza lucrarile de intarire a retelei in 36 luni de la achitareatarifului de racordare. Conform Ordin ANRE 59/2013 utilizatorul poate achita contravaloarea lucrarilor de intarire cu recuperarea ulterioara a acestora.</t>
  </si>
  <si>
    <t>COMUNA RUNCU</t>
  </si>
  <si>
    <t>CEF COMUNA RUNCU</t>
  </si>
  <si>
    <t>stalpul nr.171 al LEA 20 kV Barsesti 2-Cariera Calcar</t>
  </si>
  <si>
    <t>AUTORO SRL</t>
  </si>
  <si>
    <t>Centrala electrica cogenerare CETVALCEA1</t>
  </si>
  <si>
    <t xml:space="preserve"> statia de transformare 110/6kV CET AUTORO Rm Valcea.</t>
  </si>
  <si>
    <t>stalpul nr.24 al circuitului 2 al LEA 110 kV d.c. Stuparei - CET GOVORA SA</t>
  </si>
  <si>
    <t>CG</t>
  </si>
  <si>
    <t>Pif estimat 30.09.2024</t>
  </si>
  <si>
    <t>Heliowin SRL</t>
  </si>
  <si>
    <t>CEF Parau 2</t>
  </si>
  <si>
    <t xml:space="preserve">stație noua 400 kV Vad </t>
  </si>
  <si>
    <t>statie 400 kV Vad racordata intrare-iesire in LEA 400 kV Sibiu Sud - Brasov</t>
  </si>
  <si>
    <t>76/27152</t>
  </si>
  <si>
    <t>SC KARIZMA PARC ENERGY SRL</t>
  </si>
  <si>
    <t>CEF BOTOSANI  SC KARIZMA PARC ENERGY SRL</t>
  </si>
  <si>
    <t>COMUNA PASTRAVENI</t>
  </si>
  <si>
    <t>CEF RADENI COMUNA PASTRAVENI</t>
  </si>
  <si>
    <t>COMUNA DRAGUSENI</t>
  </si>
  <si>
    <t>CEF DRAGUSENI COMUNA DRAGUSENI</t>
  </si>
  <si>
    <t>COMUNA BILCA</t>
  </si>
  <si>
    <t>CEF BILCA COMUNA BILCA</t>
  </si>
  <si>
    <t>COMUNA AL.I.CUZA</t>
  </si>
  <si>
    <t>CEF ALEXANDRU I. CUZA COMUNA AL.I.CUZA</t>
  </si>
  <si>
    <t>COMUNA MOLDOVENI</t>
  </si>
  <si>
    <t>CEF HOCIUNGI COMUNA MOLDOVENI</t>
  </si>
  <si>
    <t>COMUNA IACOBENI</t>
  </si>
  <si>
    <t>CEF IACOBENI COMUNA IACOBENI</t>
  </si>
  <si>
    <t>COMUNA STAUCENI</t>
  </si>
  <si>
    <t>CEF STAUCENI COMUNA STAUCENI</t>
  </si>
  <si>
    <t>COMUNA BALUSENI (BT)</t>
  </si>
  <si>
    <t>CEF DRAXINI COMUNA BALUSENI (BT)</t>
  </si>
  <si>
    <t>COMUNA RACHITENI</t>
  </si>
  <si>
    <t>CEF RACHITENI COMUNA RACHITENI</t>
  </si>
  <si>
    <t>COMUNA COARNELE CAPREI</t>
  </si>
  <si>
    <t>CEF COARNELE CAPREI COMUNA COARNELE CAPREI</t>
  </si>
  <si>
    <t>COMUNA BRAESTI</t>
  </si>
  <si>
    <t>CEF BRAESTI COMUNA BRAESTI</t>
  </si>
  <si>
    <t>SORINGA TANTA</t>
  </si>
  <si>
    <t>CEF IASI SORINGA TANTA</t>
  </si>
  <si>
    <t>CIACIRU SILVIU-OLIVER</t>
  </si>
  <si>
    <t>CEF VASLUI CIACIRU SILVIU-OLIVER</t>
  </si>
  <si>
    <t>COMUNA HORLESTI</t>
  </si>
  <si>
    <t>CEF HORLESTI COMUNA HORLESTI</t>
  </si>
  <si>
    <t>CORNILA CONSTANTIN</t>
  </si>
  <si>
    <t>CEF DUMBRAVA  CORNILA CONSTANTIN</t>
  </si>
  <si>
    <t>SCOALA CU CASELE I VIII NR.1</t>
  </si>
  <si>
    <t>CEF COSTISA SCOALA CU CASELE I VIII NR.1</t>
  </si>
  <si>
    <t>CEF LIPOVAT SC RCS &amp; RDS SA</t>
  </si>
  <si>
    <t>NASAUDEAN-PINZARIU ANCA</t>
  </si>
  <si>
    <t>CEF SUCEAVA  NASAUDEAN-PINZARIU ANCA</t>
  </si>
  <si>
    <t>CEF CRÂNG SC RCS &amp; RDS SA</t>
  </si>
  <si>
    <t>CEF VIISOARA PRIMARIA VIISOARA</t>
  </si>
  <si>
    <t>COMUNA BOROAIA</t>
  </si>
  <si>
    <t>CEF BOROAIA COMUNA BOROAIA</t>
  </si>
  <si>
    <t>OLARU SILVIA</t>
  </si>
  <si>
    <t>CEF LETCANI OLARU SILVIA</t>
  </si>
  <si>
    <t>SC DOMAGNIS COM SRL</t>
  </si>
  <si>
    <t>CEF SCHEIA  SC DOMAGNIS COM SRL</t>
  </si>
  <si>
    <t>SC POVAS COM</t>
  </si>
  <si>
    <t>CEF PIATRA NEAMT SC POVAS COM</t>
  </si>
  <si>
    <t>ORASUL DARMANESTI</t>
  </si>
  <si>
    <t>CEF DARMANESTI ORASUL DARMANESTI</t>
  </si>
  <si>
    <t>MĂNĂSTIREA DRAGOMIRNA</t>
  </si>
  <si>
    <t>CEF DRAGOMIRNA MĂNĂSTIREA DRAGOMIRNA</t>
  </si>
  <si>
    <t>COMUNA LUNCA</t>
  </si>
  <si>
    <t>CEF LUNCA COMUNA LUNCA</t>
  </si>
  <si>
    <t>ASTEFANOAIA IONUT FLORIN</t>
  </si>
  <si>
    <t>CEF DRAGUGESTIBC ASTEFANOAIA IONUT FLORIN</t>
  </si>
  <si>
    <t>SC ALCROMAL SERVICE SRL</t>
  </si>
  <si>
    <t>CEF DUMBRAVA ROSIE SC ALCROMAL SERVICE SRL</t>
  </si>
  <si>
    <t>SC BALNEO FIZIOMED SRL</t>
  </si>
  <si>
    <t>CEF SUCEAVA  SC BALNEO FIZIOMED SRL</t>
  </si>
  <si>
    <t>GHICIUC GEORGIANA</t>
  </si>
  <si>
    <t>CEF CHICEREA GHICIUC GEORGIANA</t>
  </si>
  <si>
    <t>DIGI ROMANIA SA</t>
  </si>
  <si>
    <t>BETA MIHAI</t>
  </si>
  <si>
    <t>CEF FRUMOASA BETA MIHAI</t>
  </si>
  <si>
    <t>SC AMEROPA GRAINS SA</t>
  </si>
  <si>
    <t>CEF VLADENI SC AMEROPA GRAINS SA</t>
  </si>
  <si>
    <t>SC A&amp;A FARMS SRL</t>
  </si>
  <si>
    <t>CEF MARASESTI SC A&amp;A FARMS SRL</t>
  </si>
  <si>
    <t>CEF BOGESTI SC A&amp;A FARMS SRL</t>
  </si>
  <si>
    <t>SC MASTERDOM PROFIL SRL</t>
  </si>
  <si>
    <t>CEF SUCEAVA  SC MASTERDOM PROFIL SRL</t>
  </si>
  <si>
    <t>►Reconductorarea LEA 11O kV Mitoc - Ripiceni (22 km)
►Reconductorarea LEA 110 kV Trusesti - Hudum (35 km)
►Reconductorarea LEA 110 kV Stanca-Trusesti (22 km)
►Reconductorarea LEA 110 kV Suceava -Conexiuni (9,5 km)
►Reconductorarea LEA 110 kV Timisesti- Falticeni (20 km)
►Reconductorarea LEA 110 kV Botosani- Hudum (4 km)
►Reconductorarea LEA 110 kV Dolhasca - Hudum (35 km}</t>
  </si>
  <si>
    <t>Proiecte neprevazute in planul de dezvoltare ale RET/RED si Hidroelectrica:
►Montare Trafo 2 400/110 kV-250 MVA Suceava;
►AT 2 220/110 kV 200MVA Stejaru;</t>
  </si>
  <si>
    <t>DODENI</t>
  </si>
  <si>
    <t>SCULENI</t>
  </si>
  <si>
    <t>TGFR</t>
  </si>
  <si>
    <t>FILIP</t>
  </si>
  <si>
    <t>VDOR</t>
  </si>
  <si>
    <t>VASL</t>
  </si>
  <si>
    <t>FRAS</t>
  </si>
  <si>
    <t>ROZN</t>
  </si>
  <si>
    <t>FALCIU</t>
  </si>
  <si>
    <t>REGIE</t>
  </si>
  <si>
    <t xml:space="preserve">	
RIG SERVICE S.A.</t>
  </si>
  <si>
    <t>CONSTRUIRE PARC ENERGETIC EOLIAN 4CE 26.4 MW</t>
  </si>
  <si>
    <t>WORLD CLASS PROJECT S.R.L.</t>
  </si>
  <si>
    <t xml:space="preserve">	
CEE SARAIU 2</t>
  </si>
  <si>
    <t>SIRIU 110/20/6KV</t>
  </si>
  <si>
    <t>Solutia 1 - Racord radial pe bara 110kV din statia Siriu 110/20 kV Lucrarile pe tarif de racordare: -,,extinderea barei 110kV (pe terenul pus la dispozitie de utilizator) si montare separator tripolar 110kV, 1600A cu CLP, plecare in statia de transformare a producatorului; -,,montare grup de masura echipat cu trei transformatoare de curent 110kV, 2x200/5A, cls 0,2S si trei transformatoare de tensiune 110/√3 / 0 ,1/√3 / 0,1 kV, cls 0,2; -,,in stațiile 110 kV Siriu și 110 kV Hârșova se vor avea în vedere toate lucrările necesare montării, testării, integrării noilor terminale numerice de protecție (ce vor respecta cerințele NTE 011/12/00) în SCADA stație, DRRI și în circuitele de curent continuu/de curent alternativ (existente sau extinse), la finalizarea lucrărilor de racordare pentru CEE Saraiu 2 ; -,,montare analizor pentru monitorizarea calitatii energiei electrice in statia Siriu. -,, Lucrari prin grija utilizatorului: -,,realizare racord aerian 110 kV(inclusiv FO) intre celula noua 110 kV cu separator montata in statia Siriu pana in statia de transformare aferenta utilizatorului; statia de transformare 110/30 kV va si amplasata „spate in spate” cu instalatia de racordare; -,,montare celula trafo 110 kV cu protectii aferente, transformator de putere 40 MVA 110/30 kV, cladire/container MT complet echipat, dulapuri protectii, dulapuri SI-cc si ca, baterii, dulap SCADA, terminal telecomunicatii; -,,ingradire statie electrica, sistem de securitate, etc. -,,realizare cai de comunicatie de la instalatiile de monitorizare si instalatiile de reglaj secundar ale noii centrale pana la interfata cu Transelectrica; -,,instalatii MT, jt ,posturi trafo aferente CEE -,,integrarea dispozitivului general in sistemul de telecontrol al OD pentru transmitere pozitie intrerupator; -,,montare analizor pentru monitorizarea calitatii energiei electrice. Pentru extinderea statiei Siriu este necesara achizitia de teren. Prin grija utilizatorului se vor obţine acordurile, in original, autentificate de un notar public, pentru exercitarea de către Retele Electrice Dobrogea SA a drepturilor de uz, superficie si servitute asupra terenurilor afectate de instalaţia de racordare. Pentru perioada de executie lucrari de trecere LEA Harsova – Siriu la tensiunea de 110 kV sunt necesare urmatoarele lucrari de provizorat: -,,Montare LES 20kV intre stalpul 76 si stalpul 89 ai LEA 20 kV Harsova – Siriu (preluare consumatori alimentati din LEA MT 7200).N-1 elemente in functiune in RED 110 kV: Varianta 1 ,,LES 110 kV noua Medgidia Nord – Medgidia Sud 1600 mmp, circuitul 4– 8 km -,,LEA 110 kV noua Silistea - Medgidia Nord - 15,436 km -,,Reconductorare LEA 110 kV Topalu – Harsova -20,5 km (minim 850 A) -,,Reconductorare LEA 110 kV Topalu - Mircea Voda Est - 29,064 km (minim 850 A) -,,Reconductorare LEA 110 kV Harsova - Silistea - 34,587 km (minim 850 A) - ,,reconfigurare statie 110/20 kV Sitorman, in vederea trecerii la 400/110 kV Realizarea lucrărilor de întărire pentru respectarea criteriului cu N-1 elemente in functiune in RET: Varianta 1 Lucrari de intarire care nu sunt incluse in Planul de Dezvoltare RET 2022-2031 , conform aviz CTES 138/20.03.2024: -,,Realizarea unei statii noi 400/110kV Sitorman – conectata intrare – iesire in LEA 400 kV Constanta Nord – Tariverde, la aproximativ 27 km de Constanta Nord si 22 km de statia Tariverde, echipata cu un transformator de 250 MVA si spatiu necesar pentru al doilea transformator; -,,1 celula LES 110 kV in statia Medgidia Sud; -,,Reconductorare LEA 400kV Brasov – Sibiu Sud -,,Amplificarea transformatoarelor din statia Medgidia Sud la 3x400MVA 400/110kV; -,,Reconductorare LEA 400kV Deleni – Dobrudja; -,,Reconductorare LEA 400kV Brazi Vest – Telejean – Stalpu; - Reconductorare LEA 400kV Deleni – Varna. Lucrarile de intarire necesare pentru respectarea criteriului cu N, respectiv N-1 elemente in functiune, in RED, nu sunt incluse in Planul de Investitii al OD. Punerea sub tensiune in ipotezele analizate in studiul de solutie a CEE este conditionata de realizarea lucrarilor din planul de dezvoltare RET/RED, pentru respectarea criteriului cu N elemente in functiune si beneficiarul a optat pentru prevederile ord. 81/2022 cu referire la limitarea operationala a puterii tinand cont de contingentele la care au rezultat suprasarcini in RED/RET. Instalatia de automatizare se va realiza prin intermediul unei aplicatii instalata in sistemul SCADA propriu al CEE Saraiu 2. In vederea securizarii unei temporizari totale care sa nu puna in pericol mentinerea sigurantei in functionare a SEN va fi avuta in vedere functionare/actionare a logicii de limitare automata a puterii generate prin monitorizare contingente cu deconectarea CEE Saraiu 2.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CEE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 La disparitia inputului si revenirea la schema normala de functionare (anclansare a intrerupatorului din statia OD/OT) se va anclansa intrerupatorul din statia de transformare a centralei daca parametrii retelei o permit conform Ord 208 si a pragurilor setate pentru functionarea centralei conform categoriei de producator din care face parte centrala electrica analizata.Se va implementa o temporizare (stabilita de OD/OT) a anclansarii intrerupatorului 20/110 kV din statia de transformare a CEE pentru evitarea conectarii centralei la functionarea RAR ului pe LEA RED/RET analizate. Elementul de comanda/control si comunicatie ce se va monta in statiile OD/OT PLC ul va fi echipat cu modul de comunicatie ce va permite telecontrolul acestor PLC uri si PLC-uri si camera comanda statia transformare centrala. CP 1243 LTE acceptă următoarele standarde mobile wireless: ,,LTE ,,UMTS ,,GSM Pe langa modulul de comunicatie S7-1214C poate fi completat cu modul pentru semnale analogice/digitale modul pentru alimentare Power supply si modul baterii (Battery Board BB 1297 f. CPU 12x). Componenta sistemului automat de deconectare ce se va monta in instalatiile OD/OT: ·,,PLC buc 1 ·,,modul de comunicatie cu antena mobila buc 1 ·,,protectie alimentare AC UPS buc 1 ·,,UPS buc 1 ·,,Dulap metalic 60</t>
  </si>
  <si>
    <t>Realizarea lucrărilor de întărire cu caracter gene criteriului cu N elemente in functiune in RED 110 kV: Varianta 1: Pentru trecerea la tensiunea de 110kV a LEA Harsova – Siriu sunt necesare urmatoarele lucrari de intarire: -,,Montare celula 110kV complet echipata cu intrerupator cu comanda uni/tripolara 110 kV, separatoare 110kV, transformatoare de curent 2x300/5/5/5A si transformatoare de tensiune 110/√3 / 0,1/√3 / 0,1 kV in statia 110/20 kV Harsova si racordarea la sistemul dublu de bare 110kV al statiei Harsova. Celula de linie se va monta in spatiul de celula 110kV liber existent in statia 110kV Harsova; -,,Reintregire LEA 110kV Harsova – Siriu de la celula 110kV nou montata in statia Siriu pana la stalpul nr. 3; -,,Montare intrerupator cu comanda uni/tripolara 110 kV in statia 110/20 kV Siriu pe celula liniei 110 kV Harsova; -,,Montare dulapuri protectii (grupa 1 de baza si grupa 2 de rezerva) pe celulele liniei 110kV Harsova in statia Siriu si pe celula liniei 110kV Siriu in statia Harsova). Dulapurile de protectii se vor monta in spatiile disponibile din camerele de protectii aferente statiilor Harsova si Siriu; -,,Montare FO (fibra optica) pe LEA 110 kV Harsova - Siriu si realizare protectie diferentiala; -,,Pentru preluarea producatorului Horia Green si a consumatorilor din localitatea Closca se va realiza o bucla 20kV cu sectiunea de 70mmp intre LEA 20 kV 7200 si LEA 20kV 6505, in lungime de 10 km. Se va monta separator telecomandat la racord LEA 20 kV 7200 in LEA 20kV 6505. Se vor monta transformatoare de curent 400/5A in celula liniei 6505 20kV din statia Harsova. Pentru trecerea statiei de transformare de la tensiunea de 20kV la tensiunea de 110/20kV sunt necesare urmatoarele lucrari de intarire: -,,Montare transformator de putere 16MVA 110/20kV; -,,Montare celula trafo 110kV cu intrerupator. -,,Reconductorare LEA 110 kV Medgidia Nord-Mircea Voda Est – 4 km (minim 850 A) -,,Reconductorare LEA110 kV Medgidia Nord – Silistea - 15,436 km (minim 850 A) -,,LES 110 kV noua Medgidia Nord – Medgidia Sud 1600 mmp, circuitul 1– 8 km -,,LES 110 kV noua Medgidia Nord – Medgidia Sud 1600 mmp, circuitul 2– 8 km -,,LES 110 kV noua Medgidia Nord – Medgidia Sud 1600 mmp, circuitul 3– 8 km - ,,reconfigurare statie Medgidia Nord, in vederea realizarii 4 circuite LES 110 kV noi Realizarea lucrărilor de întărire cu caracter general pentru respectarea criteriului cu N elemente in functiune in RET: Varianta 1 Lucrari de intarire incluse in Planul de Dezvoltare RET 2022-2031, conform aviz CTES 138/20.03.2024: PIF 2022 -,,Extinderea statiei 400kV Gura Ialomitei cu doua celule LEA 400 kV Cernavoda 3 si LEA 400 kV Stalpu -,,LEA 400 kV d.c. Cernavoda – Stalpu si racoed in statia Gura Ialomitei (linie noua) -,,Extinderea statiei 400 kV Cernavoda, et. II: racordare linii noi. -,,Racordarea LEA 400 kV Stupina Varna si LEA 400 kV Rahman Dobrudja in statia 400 kV Medgidia Sud. Etapa I Extinderea statiei 400 kV Medgidia Sud. PIF 2024 -,,Racordarea LEA 400 kV Stupina - Varna si LEA 400 kV Rahman - Dobrudja in statia 400 kV Medgidia Sud. Etapa II Extinderea statiei 400 kV Medgidia Sud; -,,LEA 400 kV d.c. (1 circuit echipat) Gutinas - Smardan; -,,Marirea capacitatii de transport LEA 400kV Bucuresti Sud - Pelicanu (8km). PIF 2025 -,,Marirea capacitatii de transport LEA 220 kV Stejaru – Gheorgheni – Fantanele. PIF 2026 -,,Retehnologizarea statiei 400 kV Isaccea (etapa II retehnologizare statie 400kV); -,,Instalare trafo 3 nou 400/110kV Medgidia Sud; -,,Instalare trafo 3 nou 400/110kV Smardan. PIF 2027 -,,Trecere la 400 kV LEA Brazi Vest - Teleajen - Stalpu, inclusiv: achizitie AT 400 MVA, 400/220/20kV si lucrari de extindere statiile 400 kV si 220 kV aferente; PIF 2028 -,,Marirea capacitatii de transport LEA 400 kV Bucuresti Sud - Gura Ialomitei ; -,,Marirea capacitatii de transport LEA 220 kV Gutinas - Dumbrava ; -,,Marirea capacitatii de transport LEA 220 kV Dumbrava - Stejaru Lucrari de intarire care nu sunt incluse in Planul de Dezvoltare RET 2022-2031: -,,Marirea capacitatii de transport LEA 400 kV Gutinas - Brasov 119,164 km -,,3 celule LES 110 kV in statia 400/110 kV Medgidia Sud Realizarea lucrărilor de întărire cu caracter general pentru respectarea criteriului cu</t>
  </si>
  <si>
    <t xml:space="preserve">	
SIRIU 110/20/6KV</t>
  </si>
  <si>
    <t>Solutia 1 - Racord radial pe bara 110kV din statia Siriu 110/20 kV Lucrarile pe tarif de racordare: -,,extinderea barei 110kV (pe terenul pus la dispozitie de utilizator) si montare separator tripolar 110kV, 1600A cu CLP, plecare in statia de transformare a producatorului; -,,montare grup de masura echipat cu trei transformatoare de curent 110kV, 2x200/5A, cls 0,2S si trei transformatoare de tensiune 110/√3 / 0 ,1/√3 / 0,1 kV, cls 0,2; -,,in stațiile 110 kV Siriu și 110 kV Hârșova se vor avea în vedere toate lucrările necesare montării, testării, integrării noilor terminale numerice de protecție (ce vor respecta cerințele NTE 011/12/00) în SCADA stație, DRRI și în circuitele de curent continuu/de curent alternativ (existente sau extinse), la finalizarea lucrărilor de racordare pentru CEE Saraiu 1 ; -,,montare analizor pentru monitorizarea calitatii energiei electrice in statia Siriu. Lucrari prin grija utilizatorului: -,,realizare racord aerian 110 kV (inclusiv FO) intre celula noua 110 kV cu separator montata in statia Siriu pana in statia de transformare aferenta utilizatorului; statia de transformare 110/30 kV va si amplasata „spate in spate” cu instalatia de racordare; -,,montare celula trafo 110 kV cu protectii aferente, transformator de putere 40 MVA 110/30 kV, cladire/container MT complet echipat, dulapuri protectii, dulapuri SI-cc si ca, baterii, dulap SCADA, terminal telecomunicatii; -,,ingradire statie electrica, sistem de securitate, etc. -,,realizare cai de comunicatie de la instalatiile de monitorizare si instalatiile de reglaj secundar ale noii centrale pana la interfata cu Transelectrica; -,,instalatii MT, jt ,posturi trafo aferente CEE -,,integrarea dispozitivului general in sistemul de telecontrol al OD pentru transmitere pozitie intrerupator; -,,montare analizor pentru monitorizarea calitatii energiei electrice. Pentru extinderea statiei Siriu este necesara achizitia de teren. Prin grija utilizatorului se vor obţine acordurile, in original, autentificate de un notar public, pentru exercitarea de către Retele Electrice Dobrogea SA a drepturilor de uz, superficie si servitute asupra terenurilor afectate de instalaţia de racordare. Pentru perioada de executie lucrari de trecere LEA Harsova – Siriu la tensiunea de 110 kV sunt necesare urmatoarele lucrari de provizorat: -,,Montare LES 20kV intre stalpul 76 si stalpul 89 ai LEA 20 kV Harsova – Siriu (preluare consumatori alimentati din LEA MT 7200).</t>
  </si>
  <si>
    <t xml:space="preserve">Realizarea lucrărilor de întărire cu caracter gene criteriului cu N elemente in functiune in RED 110 kV: Varianta 1: Pentru trecerea la tensiunea de 110kV a LEA Harsova – Siriu sunt necesare urmatoarele lucrari de intarire: -,,Montare celula 110kV complet echipata cu intrerupator cu comanda uni/tripolara 110 kV, separatoare 110kV, transformatoare de curent 2x300/5/5/5A si transformatoare de tensiune 110/√3 / 0,1/√3 / 0,1 kV in statia 110/20 kV Harsova si racordarea la sistemul dublu de bare 110kV al statiei Harsova. Celula de linie se va monta in spatiul de celula 110kV liber existent in statia 110/20kV Harsova; -,,Reintregire LEA 110kV Harsova – Siriu de la celula 110kV nou montata in statia Siriu pana la stalpul nr. 3; -,,Montare intrerupator cu comanda uni/tripolara 110 kV in statia 110/20 kV Siriu pe celula liniei 110 kV Harsova; -,,Montare dulapuri protectii (grupa 1 de baza si grupa 2 de rezerva) pe celulele liniei 110kV Harsova in statia Siriu si pe celula liniei 110kV Siriu in statia Harsova). Dulapurile de protectii se vor monta in spatiile disponibile din camerele de protectii aferente statiilor Harsova si Siriu; -,,Montare FO (fibra optica) pe LEA 110 kV Harsova - Siriu si realizare protectie diferentiala; -,,Pentru preluarea producatorului Horia Green si a consumatorilor din localitatea Closca se va realiza o bucla 20kV cu sectiunea de 70mmp intre LEA 20 kV 7200 si LEA 20kV 6505, in lungime de 10 km. Se va monta separator telecomandat la racord LEA 20 kV 7200 in LEA 20kV 6505. Se vor monta transformatoare de curent 400/5A in celula liniei 6505 20kV din statia Harsova. Pentru trecerea statiei de transformare de la tensiunea de 20kV la tensiunea de 110/20kV sunt necesare urmatoarele lucrari de intarire: -,,Montare transformator de putere 16MVA 110/20kV; -,,Montare celula trafo 110kV cu intrerupator. -,,Reconductorare LEA 110 kV Medgidia Nord-Mircea Voda Est – 4 km (minim 850 A) -,,Reconductorare LEA 110 kV Medgidia Nord – Silistea - 15,436 km (minim 850 A) -,,LES 110 kV noua Medgidia Nord – Medgidia Sud 1600 mmp, circuitul 1– 8 km -,,LES 110 kV noua Medgidia Nord – Medgidia Sud 1600 mmp, circuitul 2– 8 km -,,LES 110 kV noua Medgidia Nord – Medgidia Sud 1600 mmp, circuitul 3– 8 km - ,,reconfigurare statie Medgidia Nord, in vederea realizarii 4 circuite LES 110 kV noi Realizarea lucrărilor de întărire cu caracter general pentru respectarea criteriului cu N elemente in functiune in RET: Varianta 1 Lucrari de intarire incluse in Planul de Dezvoltare RET 2022-2031, conform aviz CTES 137/20.03.2024: PIF 2022 -,,Extinderea statiei 400kV Gura Ialomitei cu doua celule LEA 400 kV Cernavoda 3 si LEA 400 kV Stalpu -,,LEA 400 kV d.c. Cernavoda – Stalpu si racoed in statia Gura Ialomitei (linie noua) -,,Extinderea statiei 400 kV Cernavoda, et. II: racordare linii noi. -,,Racordarea LEA 400 kV Stupina Varna si LEA 400 kV Rahman Dobrudja in statia 400 kV MedgidiaSud. Etapa I Extinderea statiei 400 kV Medgidia Sud. PIF 2024 -,,Racordarea LEA 400 kV Stupina - Varna si LEA 400 kV Rahman - Dobrudja in statia 400 kV Medgidia Sud. Etapa II Extinderea statiei 400 kV Medgidia Sud; -,,LEA 400 kV d.c. (1 circuit echipat) Gutinas - Smardan; -,,Marirea capacitatii de transport LEA 400kV Bucuresti Sud - Pelicanu (8km). PIF 2025 -,,Marirea capacitatii de transport LEA 220 kV Stejaru – Gheorgheni – Fantanele. PIF 2026 -,,Retehnologizarea statiei 400 kV Isaccea (etapa II retehnologizare statie 400kV); -,,Instalare trafo 3 nou 400/110kV Medgidia Sud; -,,Instalare trafo 3 nou 400/110kV Smardan. PIF 2027 -,,Trecere la 400 kV LEA Brazi Vest - Teleajen - Stalpu, inclusiv: achizitie AT 400 MVA, 400/220/20kV si lucrari de extindere statiile 400 kV si 220 kV aferente; PIF 2028 -,,Marirea capacitatii de transport LEA 400 kV Bucuresti Sud - Gura Ialomitei ; -,,Marirea capacitatii de transport LEA 220 kV Gutinas - Dumbrava ; -,,Marirea capacitatii de transport LEA 220 kV Dumbrava - Stejaru -,, Lucrari de intarire care nu sunt incluse in Planul de Dezvoltare RET 2022-2031: -,,Marirea capacitatii de transport LEA 400 kV Gutinas - Brasov 119,164 km -,,3 celule LES 110 kV in statia 400/110 kV Medgidia Sud 1.1.1,,Realizarea lucrărilor de întărire cu caracter general pentru respectarea criteriului cu N-1 elemente in functiune in RED 110 kV: Varianta 1 ,,LES 110 kV noua Medgidia Nord – Medgidia Sud 1600 mmp, circuitul 4– 8 km -,,LEA 110 kV noua Silistea - Medgidia Nord - 15,436 km -,,Reconductorare LEA 110 kV Topalu – Harsova -20,5 km (minim 850 A) -,,Reconductorare LEA 110 kV Topalu - Mircea Voda Est - 29,064 km (minim 850 A) -,,Reconductorare LEA 110 kV Harsova - Silistea - 34,587 km (minim 850 A) - ,,reconfigurare statie 110/20 kV Sitorman, in vederea trecerii la 400/110 kV Realizarea lucrărilor de întărire pentru respectarea criteriului cu N-1 elemente in functiune in RET: Varianta 1,2 Lucraride intarire care nu sunt incluse in Planul de Dezvoltare RET 2022-2031 , conform aviz CTES 137/20.03.2024: -,,Realizarea unei statii noi 400/110kV Sitorman – conectata intrare – iesire in LEA 400 kV Constanta Nord – Tariverde, la aproximativ 27 km de Constanta Nord si 22 km de statia Tariverde, echipata cu un transformator de 250 MVA si spatiu necesar pentru al doilea transformator; -,,1 celula LES 110 kV in statia Medgidia Sud; -,,Reconductorare LEA 400kV Brasov – Sibiu Sud -,,Amplificarea transformatoarelor din statia Medgidia Sud la 3x400MVA 400/110kV; -,,Reconductorare LEA 400kV Deleni – Dobrudja; -,,Reconductorare LEA 400kV Brazi Vest – Telejean – Stalpu; - Reconductorare LEA 400kV Deleni – Varna. Lucrarile de intarire necesare pentru respectarea criteriului cu N, respectiv N-1 elemente in functiune, in RED, nu sunt incluse in Planul de Investitii al OD. 2.,,Punerea sub tensiune in ipotezele analizate in studiul de solutie a CEE este conditionatade realizarea lucrarilor din planul de dezvoltare RET/RED, pentru respectarea criteriului cu N elemente in functiune si beneficiarul a optat pentru prevederile ord. 81/2022 cu referire la limitarea operationala a puterii tinand cont de contingentele la care au rezultat suprasarcini in RED/RET. Instalatia de automatizare se va realiza prin intermediul unei aplicatii instalata in sistemul SCADA propriu al CEE Saraiu 1. In vederea securizarii unei temporizari totale care sa nu puna in pericol mentinerea sigurantei in functionare a SEN va fi avuta in vedere functionare/actionare a logicii de limitare automata a puterii generate prin monitorizare contingente cu deconectarea CEE Saraiu 1. </t>
  </si>
  <si>
    <t>GRENERGY SOLAR S.R.L.</t>
  </si>
  <si>
    <t>Centrala electrica fotovoltaica B?neasa, jud. Giurgiu, împrejmuire si racord electric la SEN</t>
  </si>
  <si>
    <t>UZUNU 110/20 KV</t>
  </si>
  <si>
    <t>Conform aviz CTES nr.27/2024 si   CTE nr.  01/1/09.01.2024 - Varianta 2 si anume: ? racordare pe bara C 110 kV a statiei 110/20 kV Uzunu Lucr?ri pe tarif de racordare : a) extinderea sistemului de bare colectoare 110 kV "C" (cadru, izolatie, conductoare); b) realizare celula de 110 kV plecare spre utilizator echipat? complet cu întrerup?tor inclusiv protectie diferentiala longitudinala (pentru racordul in LES) ?i grup de m?sur? . c) integrarea celulei CEF în sistemul existent de circuite secundare, servicii interne ?i telecontrol; d) completarea ?i adaptarea instalatiei de legare la p?mânt; e) extinderea instalatiei de iluminat exterior; f) complet?ri ale dulapurilor de servicii interne c.c. ?i c.a. cu întreruptoare pentru circuitele de alimentare cu tensiuni operative ale celulei; g) cabluri noi j.t conform cerintelor SCADA; Lucr?ri prin grija Utilizatorului: a) statie de transformare 110 kV/MT aferent? Utilizatorului, inclusiv transformatorul de 110 /MT kV, serviciile proprii c.c ?i c.a. etc.; b) racord LES 110 kV simplu circuit 7.5 km, CEF B?neasa statia Uzunu, echipat cu fibra optica; c) realizare c?i de comunicatie de la instalatiile de monitorizare ?i instalatiile de reglaj secundar ale noii centrale pân? la interfata cu Transelectrica; d) montare analizor pentru monitorizarea calit?tii energiei electrice e) implementarea automatizarii de declansare LES 110 kV (7.5 km) racord CEF când invertoarele ?i/sau Trafo. 110 kV/MT, din sta?ia 110 kV/MT CEF B?neasa sunt declan?ate / deconectate, în vederea asigur?rii în punctul de racordare a unui schimb de 0 MVAr cu sistemul.</t>
  </si>
  <si>
    <t>Lucrari de intarire RED pentru respectarea criteriului cu N-1 elemente in functie:
Retele Electrice Muntenia
- Reconductorarea LEA 110kV Mihăilești – CEF Mihăilești (5,3km) (minim 850 A)
- Reconductorarea LEA 110kV Videle – Mârșa (12km) (minim 850 A)
- Reconductorarea LEA 110kV Jilava – CET Progresu c1 (2,84 km) (minim 850 A)
- Reconductorarea LEA 110kV Ghizdaru – Nicolae Caranfil (19,8km) (minim 850 A)
- Reconductorarea LEA 110kV Ghizdaru – statie conexiuni 110 kV Frasinu (25 km) – varianta 1
- Reconductorarea LEA 110kV statie conexiuni 110 kV Frasinu – Uzunu (6,74 km) – varianta 1
- Reconductorarea LEA 110kV Ghizdaru – Uzunu (31,74km) – varianta 2
DE Oltenia
• Reconductorarea LEA 110kV Hîrlești – Blejești (12,8km)</t>
  </si>
  <si>
    <t xml:space="preserve">Lucrari de intarire RED pentru respectarea criteriului cu N elemente in functie:
- punerea in functie a celui de-al doilea AT 220/110 kV din statia Ghizdaru (masura operativa)
- mentinerea buclei 110 kV Icoana - Harlesti deschisa (masura operativa)
- lucrarile necesare pentru conectarea LEA 110kV Draganesti Vlasca in st . Videle ce apartine DEO si
 implementarea lucrarilor in celulele 110 kV aferente liniilor din statiile asociate: Videle, Cucuruzu, Ghizdaru.
Pentru masura operativa de inchidere bucla LEA110 kV Drăgănești Vlașca – Videle sunt necesare lucrari
in celulele de 110 kV aferente liniilor din statii ce constau in:
a) Lucrari necesare in statia 110kV Draganesti-Vlasca -Statie proprietate DEO
- Echipare Celula LEA 110 kV Videle si celula 110 kV Cucuruzu-Ghizdaru cu intreruptor I 110 kV, 3 reductori
de curent 3x2x300/5/5/5A - 2 buc
- Parametrizare, realizare circuite secundare, alimentare cu servicii interne c.a., c.c. si integrare in SCADA.
- Echipare cu terminal de protectie de distanta si diferentiala longitudinala - Draganesti Vlasca.
- Alimentare terminale de protectie in Draganesti Vlasca cu servicii interne c.c., c.a., circuite secundarae de
protectie, etc
- Echipare cu terminal de protectie de distanta in celula 110kV Videle + protectiile maximale de curent
b) Lucrari necesare in statia 110kV Cucuruzu -Statie in proprietatea Retele Electrice Muntenia
- Echipare cu terminal de protectie de distanta ca protectie de rezeva si terminal de protectie diferentiala
longitudinala ca protectie de baza in celula LEA 110 kV Draganesti Vlasca-Ghizdaru . Cele doua protectii
vor fi identice.
- Parametrizare, realizare circuite secundare, alimentare cu servicii interne ca , cc si integrare in SCADA.
c) Lucrari necesare in statia 110kV Ghizdaru-Statie in proprietatea CNTEE Transelectrica S.A
- Echipare cu terminal de protectie de distanta ca protectie de rezeva si terminal de protectie diferentiala
longitudinala ca protectie de baza in celula LEA 110 kV Draganesti Vlasca-Cucuruzu. Cele doua protectii
vor fi identice.
- Parametrizare, realizare circuite secundare, alimentare cu servicii interne c.a., c.c. si integrare in SCADA.
- Integrarea protectiilor diferentiala longitudinala se va face prin fibra optica montata intre capetele terminale
ale LEA 110kV Draganesti-Vlasca-Cucuruzu-Ghizdaru.
Retele Electrice Muntenia
- LES nou 110 kV Domnești – Marsa-50 km, 1600 mmp
- Reconductorare LEA 110 kV Domnesti – Mihailesti-16,88 km (minim 850 A)
- Reconductorare LEA 110 kV Uzunu – Copaceni-15,31 km (minim 850 A)
- Reconductorare LEA 110 kV Jilava –Copaceni -13,62km (minim 850 A)
- Reconductorare LEA 110 kV Videle – Nicolae Caranfil-19,8km (19,8km REM+26,84km DEO) (minim 850
A)
Lucrarile de intarire RED nu sunt prevazute in Planul de dezvoltare al Retele Electrice Muntenia.
DE Oltenia
- reconductorare LEA 110 kV Marsa – Blejesti - 16 km
- Reconductorarea LEA 110kV Videle – Nicolae Caranfil - 26,84km (19,8km REM+26,84km DEO) </t>
  </si>
  <si>
    <t>Lucrari de intarire RET pentru respectarea criteriului cu N elemente in functie:
• realizarea unei stații 400/110kV Videle intrare-ieșire în LEA 400kV Slatina – București Sud (2 celule 400kV
intrare-iesire, 2 celule 400kV de TR, cupla, 2 TR si 2 celule 110kV TR)
• Reconductorarea LEA 220kV CEE Gurbănești – București Sud (PIF 2028)
• Reconductorarea LEA 220kV București Sud – CEF Călugăreni (PIF 2028)
Lucrari de intarire RET pentru respectarea criteriului cu N-1 elemente in functie:
- Reconductorarea LEA 220kV d.c. Fundeni – București Sud (2x25km)( nu este inclusa in planul de
dezvoltare RET)</t>
  </si>
  <si>
    <t>BRIDGEWEST ENERGY SRL</t>
  </si>
  <si>
    <t>Centrala fotovoltaica Rasuceni</t>
  </si>
  <si>
    <t>A20 GHIZDARU-CUCURUZU GR</t>
  </si>
  <si>
    <t>Conform aviz CTE nr.4/4/26.01.2024, varianta 1: Racord în deriva?ie din LEA 20kV Ghizdaru din sta?ia 110/20 kV Cucuruzu . Lucr?ri pe tarif de racordare : ?,,Înlocuire stâlp existent, tip SE, nr. 1, racord PT 5344 CAP R?suceni, de sus?inere, cu stâlp nou de întindere, tip B.A.C. 14/G/31, în funda?ie îngropat?, amplasat în zona drumului de acces, ?i echiparea acestuia cu: ?,,Consol? de întindere cu izola?ie dubl? de întindere; ?,,Consol? de deriva?ie cu izola?ie dubl? spre deriva?ie; ,,Separator vertical 24kV-400A; ,,Descarc?tori cu oxid metalic cu dispozitiv de deconectare; ,,Cutii terminale pentru LES 20 kV; ,,Racord LES 20 kV între stâlpul nr. 1 nou ?i PC 20 kV, cu o lungime traseu de cca 10-50 m, realizat cu cablul tripolar de medie tensiune Uo/U= 12/20 kV, cu Um=24 kV, cu conductoare de AL, cu elice vizibil? pentru montare subteran?, izolat în polietilen? reticular? de grosime redus?, cu ecran în tub de Al, înveli? de PE, 3x1x185 mm2, ?i care va respecta specifica?iile tehnice ale Retele Electrice (cod DC 4385RO ? Ed.02) ,,Priz? de p?mânt &lt; 4? la stâlpul nr. 1 nou. ,,Echipare Compartiment Racordare în Punctul de conexiune (PC) 20 kV, având acces pentru Retele Electrice Muntenia din exterior, dinspre domeniul public din zon?: ,,1 buc. celul? de medie tensiune de linie, echipat? cu echipament de comuta?ie în SF6, separator de sarcin? 24 kV, 630 A, 16 kA/1 sec, ?i CLP motorizat, sosire LES 20 kV de la stâlpul nr. 1; ,,1 buc. celul? de m?sur? cu separator de sarcin? 24 kV, 630 A, 16 kA/1 sec, cu dou? transformatoare de tensiune 20/0,1 kV, clasa de precizie 0 ,5 ?i dou? transformatoare de curent de 400/5 A, clasa de precizie 0,2S, integrat? în sistemul de telecontrol existent. În celula de m?sur? se va monta echipamentul de m?sur? de decontare: contor pentru decontare dublu sens 0,2 s. ,,Montare instala?ie TELECONTROL, care va cuprinde: RGDAT- 3 buc (2 buc dup? caz), UP 2020 LITE-1 buc, baterii acumulatori ? 2 buc, TSA- 1 buc., router Rugged pentru comunica?ii 4G ? CISCO IR1101, Switch-uri rugged CISCO IE-4000-8S4G-E, dulap pentru echipamente de telecomunica?ii FT-045_TLC-M-TIP B ?i accesorii de conectic?, pactch-cord ftp cat. 6e (lungime 1m) , pactch-cord ftp cat. 6e (lungime 10 m). Achizi?ia ?i montarea contorului revin în sarcina Operatorului de Distribu?ie. Lucr?ri ce se realizeaz? prin grija beneficiarului : ?,,Cl?direa Punct de Conexiune (PC) se va realiza prin grija utilizatorului ?i va r?mâne în proprietatea utilizatorului. Cl?direa PC va avea: - Compartiment de racordare (Retele Electrice Muntenia) pentru instala?iile electrice din gestiunea Retele Electrice Muntenia. Gabaritul compartimentului de racordare va permite montarea a înc? unei celule de linie. Compartimentul de racordare va fi cu ac?ionare din interior ?i cu acces direct din exterior, din drumul de exploatare din zon?, ?i se va fi echipat conform descrierii de mai sus. - Compartiment Utilizator pentru instala?iile electrice aleutilizatorului: - LES 20 kV Cu 3*1*95 mm2, L ~ 20 m, între celula de m?sur? din compartimentul de racordare ?i celula de sosire din compartimentul utilizatorului, - 1 buc. celula de linie cu întreruptor general (DG) ?i separator, cu trei transformatoare de curent de 100/5 A, clasa de precizie 0,5s ?i transformator de curent homopolar 100/1A ?i releu de protec?ie. Releul de protec?ie va asigura urm?toarele protec?ii: - protec?ie maximal? de curent cel pu?in pe dou? faze, cu trei trepte. Prima treapt? se folose?te împotriva suprasarcinii, a doua pentru o func?ionare temporizat? ?i a treia pentru o interven?ie rapid?; - protec?ie homopolar? direc?ional? cu dou? trepte (o treapt? pentru punerile la p?mânt simple, ?i a doua treapt? pentru duble puneri la pamânt) - 1 buc. celul? de linie cu întreruptor general ?i separator - dispozitivul de interfa?? (DI) în compartimentul utilizatorului, plecare spre PT 1, echipat? cu trei transformatoare de tensiune 20/0,1 kV, clasa de precizie 0,5, trei transformatoare de curent de 100/5A, clasa de precizie 0,5s ?i un releu de protec?ie. Releul de protec?ie va asigura urm?toarele func?ii: - functia de protec?ie minim?/ maxim? tensiune în 2 trepte, - functia de protec?ie de frecven?? minim?/maxim? în 2 trepte, - func?ia de protec?ie maxim? de tensiune mediate la 10 minute. Tot în celula DI se va monta ?i un analizor pentru monitorizarea calit??ii energiei electrice, de clas? A. - celul? servicii interne PC, prev?zut? cu separator de sarcin?, siguran?? fuzibil?, transformator 20/0,230 kV, 4 KVA, montat? dup? întreruptorul general (DG), spre produc?tor, ?,,Post de transformare 20/0.8kV, 1600KVA (PT nr. 1), echipat cu: ,,Celul? de medie tensiune de linie cu separator de sarcin? 24kV, cu CLP? plecare spre PC; ,,Celul? de medie tensiune de linie cu separator de sarcin? 24kV, cu CLP? sosire de la PT2: ,,Celul? de medie tensiune de transformator T1- 1600KVA, 20/0,8 kV, echipat? cu: ,,Separator 24 kV, cu CLP; ,,Întreruptor cu vid 24 kV, 630 A; ,,Transformator 20/0,8 kV, 1600kVA; ,,Transformator 0,8/0,4kV, 10KVA. ,,Post de transformare 20/0.8kV, 1600KVA (PT nr. 2), echipat cu: ,,Celul? de medie tensiune de linie cu separator de sarcin? 24kV, cu CLP? plecare spre PT1; ,,Celul? de medie tensiune de transformator T2- 1600KVA, 20/0,8 kV, echipat? cu: ,,Separator 24 kV, cu CLP; ,,Întreruptor cu vid 24 kV, 630 A; ,,Transformator 20/0,8 kV, 1600kVA; ,,Transformator 0,8/0,4kV, 10KVA. ,,LES A2XS(Fl)2Y 3x1x150mmp între PC 20 kV ?i PT 1 pe o lungime de aproximativ 1,7km traseu, respectiv 3x1x150mmp între PT 1 ?i PT nr. 2, pe o lungime de aproximativ 200 m traseu. Releul numeric de protec?ie pentru transformatorul de putere 20/0,8kV, 1600KVA va fi prev?zut cu urm?toarele func?ii de protec?ie: - Protec?ie maximal? de curent rapid? (instantanee); - Protec?ie maximal? de curent temporizat?; - Protec?ie maximal? de curent homopolar temporizat?; - Protec?ie maximal? de curent direc?ionat?; - Protec?ie maximal? de curent homopolar direc?ionat?; - Protec?ie de gaze.</t>
  </si>
  <si>
    <t>Realizarea lucrărilor de întărire cu caracter general pentru respectarea criteriului cu N-1 elemente in functiune in RED 110 kV: ,, REM: •,,Reconductorare LEA 110 kV Videle – Nicolae Caranfil – 19,8 km cu conductor cu capacitate mărită de transport I limitmin = 850 A DEO: •,,Reconductorare LEA 110 kV Videle – Nicolae Caranfil – 26,84 km cu conductor cu capacitate mărită de transport I limitmin = 850 A</t>
  </si>
  <si>
    <t>Realizarea lucrărilor de întărire cu caracter gene criteriului cu N elemente in functiune in RED 110 kV: Pentru măsura operativă de închidere buclă LEA110 kV Drăgănești Vlașca – Videle sunt necesare lucrări în celulele de 110 kV aferente liniilor din stații. ,,Lucrări necesare în staţia 110kV Drăgăneşti-Vlașca - Staţie proprietate DEO reductori de curent 3x2x300/5/5/5 A – 2 buc; - Parametrizare, realizare circuite secundare, alimentare cu servicii interne c.a., c.c. şi integrare în SCADA; - Montare dulap de protecţie şi comandă cu terminal de protecţie de distanţă şi diferenţială longitudinală pentru celula 110 kV Drăgănești Vlașca; - Alimentare dulap de protecţie şi comandă pentru celula 110 kV Cucuruzu-Ghizdaru cu servicii interne de c.a., c.c., circuite secundare de protecţie etc; - Montare dulap de protecţie-comandă cu 2 grupe de funcţii de protecţie distincte, de distanţă şi de rezervă pentru celula 110 kV Videle. Estimare lucrări conform deviz: 3.432.000 lei (Instalaţii DEO) ,,Lucrări necesare în staţia 110kV Cucuruzu - Staţie în proprietatea Retele Electrice Muntenia ,,Echipare cu terminal de protecţie de distanţă ca protecţie de rezervă şi terminal de protecţie diferenţială longitudinală ca protecţie de bază în celula 110 kV Drăgăneşti Vlasca-Ghizdaru (cele două protecţii vor fi identice); ,,Parametrizare, realizare circuite secundare, alimentare cu servicii interne c.a., c.c. şi integrare în SCADA. Estimare lucrări conform deviz: 904.800 lei (Instalaţii Retele Electrice Muntenia) ,,Lucrări necesare în staţia 110kV Ghizdaru - Staţie în proprietatea C.N.Transelectrica S.A ,,Montare dulap de protecţie şi comandă cu terminal de protecţie de distanţă de rezervă şi terminal de protecţie diferenţială longitudinală de bază pentru celula 110 kV Drăgăneşti Vlasca – Cucuruzu (cele doua protecţii vor fi identice); ,,Parametrizare, realizare circuite secundare, alimentare cu servicii interne c.a., c.c. şi integrare în SCADA; ,,Integrarea protecţiilor diferenţiale longitudinale se va face prin fibră optică montată între capetele LEA 110 kV Drăgăneşti Vlasca-Cucuruzu-Ghizdaru. Estimare lucrări conform deviz: 900.400 lei (Instalații TRANSELECTRICA) REM: 1.,,Reconductorare LEA 110 kV Domnești – Mihăilești – 16,88 km cu conductor cu capacitate marită de transport Ilimitmin = 850 A 2.,,Reconductorare LEA 110 kV Copaceni – Uzunu – 15,31 km cu conductor cu capacitate marită de transport Ilimitmin = 850 A 3.,,Reconductorare LEA 110 kV Jilava – Copaceni – 13,62 km cu conductor cu capacitate marită de transport Ilimitmin = 850 A 4.,,Reconductorare LEA 110 kV Clejani – Mihailesti – 21,25 km cu conductor cu capacitate marită de transport Ilimitmin = 850 A 5.,,Reconductorare LEA 110 kV Prundu – Giurgiu Nord derivație Puieni – 35,93 km cu conductor cu capacitate marită de transport Ilimitmin = 850 A 6.,,Reconductorare LEA 110 kV Ghizdaru – Nicolae Caranfil – 8,36 km cu conductor cu capacitate marită de transport Ilimitmin = 850 A 7.,,Reconductorare LEA 110 kV Clejani – Videle – 20,06 km cu conductor cu capacitate marită de transport Ilimitmin = 850 A 8.,,LES nou 110 kV Mârșa-Domnești – 50 km - 1600 mmp 9.,,Înlocuirea grupului de tratare neutru în stația Cucuruzu, prin montarea unei noi BS 30-200 A. DEO: 1.,,LES 110 kV – 1600 mmp - 20 km - pentru a asigura conexiunea intre trafo 400/110 kV 250 MVA din statia Babaita pana la statia Videle 110 kV</t>
  </si>
  <si>
    <t>Realizarea lucrărilor de întărire cu caracter general pentru respectarea criteriului cu N elemente in functiune in RET: Lucrari de intarire din Planul de dezvoltare RET 2023-2031: PIF 2028: ,,LEA 220 kV BUC. SUD – GURBĂNEȘTI care face parte din LEA 220 kV București Sud-Ghizdaru-circuit racord Mostiștea. ,,LEA 220kV BUC. SUD – CĂLUGĂRENI care face parte din LEA 220kV București Sud- Ghizdaru Lucrări care nu sunt cuprinse în Planul de Dezvoltare al CNTEE TRANSELECTRICA: ,,realizarea unei statii 400/110 kV Babaita, echipata cu un trafo de 250 MVA intrare-iesire in LEA 400kV Bucuresti Sud-Slatina.</t>
  </si>
  <si>
    <t>COMUNA BERCENI</t>
  </si>
  <si>
    <t>Gradinita + Anexa 4</t>
  </si>
  <si>
    <t>PTAB 5239</t>
  </si>
  <si>
    <t>Conform Ord ANRE 70/2023,Cap V Art.31, alin. (6) si cap IV : Se vor utiliza instalatiile existente, contor electronic inteligent care se va programa cu dublu sens pentru masurarea energiei electrice absorbite/evacuate din/in retea, pe instalatia de alimentare din reteua operatorului de distributie .</t>
  </si>
  <si>
    <t>PTAB 2966 BOLTARUL</t>
  </si>
  <si>
    <t>Bransament TRIFAZAT subteran alimentat din caseta stradala JT realizat cu cablu JT tetrapolar 3x25+16C tip DC4126RO, de lungime L= 6 m, pana la un BMPT pentru curent maxim absorbit de consumator de 25 A si reglaj realizat din contor conform puterii solicitate, tip FT_133_MAT, Ed.05/03.04.2020, prevazut cu incuietoare robusta din metal sau material plastic dur, cu sistem montaj ingropat in beton si o inaltime de min. 1 ,40 m de la sol, ce va fi legat la priza de pamant a instalatiei de utilizare. BMP-ul se va amplasa la limita de proprietate.BMPT-ul realizat conform GHID PENTRU PROIECTARE SI EXECUTIE BRANSAMENTE SI LINII SCURTE JT Ed. 01 15/12/2016. NOTA: -La traversarea drumurilor de orice fel cablurile de JT/MT sa fie protejate in tub de protectie din material plastic de tip ?greu? conform DS 4235/1 ? 6 PVC(rezistenta la compresie 1250 N) respectiv DS 4235/ 7 ? 8 PE(rezistenta la compresie 750 N)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 Racordarea in reteaua de joasa tensiune aeriana, pe cablu de NUL, se va realiza cu doua legaturi distincte (doua cleme). Conform Ord ANRE 70/2023,Cap V Art.31, alin. (6) si cap IV : Se vor utiliza instalatiile existente, contor electronic inteligent care se va programa cu dublu sens pentru masurarea energiei electrice absorbite/evacuate din/in retea, pe instalatia de alimentare din reteua operatorului de distributie Bransamentu l existent se va dezafecta si prea la UO VEST.</t>
  </si>
  <si>
    <t>Centrala Fotovoltaica - Primarie</t>
  </si>
  <si>
    <t>PTAB 2612</t>
  </si>
  <si>
    <t>Conform Ord ANRE 70/2023,Cap V Art.31, alin. (6) si cap IV : Se vor utiliza instalatiile existente, contor electronic inteligent care se va programa cu dublu sens pentru masurarea energiei electrice absorbite/evacuate din/in retea, pe instalatia de alimentare din reteua operatorului de distributie </t>
  </si>
  <si>
    <t>Centrala Fotovoltaica - Parc + Baza Sportiva Sintetic + Baza Sportiva Multifunctional - ANEXA 4</t>
  </si>
  <si>
    <t>MANASTIREA RADU VODA</t>
  </si>
  <si>
    <t>Parc fotovoltaic cu statie de incarcare masini electrice</t>
  </si>
  <si>
    <t>S20 LACTATE-POP LEORDENI IF</t>
  </si>
  <si>
    <t>... Se propune realizarea unui post de transformare in anvelopa de beton, de 630 kVA, 20/0,4 kV, conform Norma Tehnica ENEL?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LES 20KV LACTATE 2 IFA POPESTI LEORDENI intre PTAB 5504 si PTAB 5750  cu doua racorduri subterane, cu cablu 20 kV, de Al, XLPE, 3X(1x185 mmp), tip DC 4385 RO, protejate in tub tip DS 4247 pentru pozarea in trotuare si DS 4235 pentru subtraversari, subtraversari, pe un traseu cu o lungime totala de aproximativ : L=2 x 500 m Echipare compartiment racordare in PT nou prefabricat in anvelopa de beton : In compartimentul de racordare din PT proiectat, se va monta instalatia de racordare, la care va avea acces exclusiv personalul autorizat ENEL si va fi echipat cu: -,,1 celule de linie tip DY 803/2 ( intrare); -,,1 celule de linie tip DY 800/116 ( iesire) ; -,,1 celula masura, UT, tip DY 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ENEL astfel incat, sa se poata asigura montarea sistemului de telecontrol si sa se poata extinde pe viitor, tabloul de mt. Pentru protectia impotrivatensiunilor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 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ENEL? Reguli Tehnice de Racordare Utilizatori, ce va apartine utilizatorului si va fi compartimentat astfel: - un compartiment de racordare in care se va monta instalatia de racordare (cuprinsa in lucrarile pe tarif de racordare), la care va avea acces exclusiv ENEL; - un compartiment pentru instalatia de masurare (cuprinsa in lucrarile pe tarif de racordare), la care va avea acces ENEL si utilizatorul; - un compartiment pentru instalatia de utilizare, la care va avea acces utilizatorul. B. Echipare compartiment pentru instalatia de utilizare : -1 celula cu separator si intrerupator (DG - dispozitiv general) prevazut cu sistem de protectie generala, transformatoare de curent TC 300/5 A pe faze + 1 tor homopolar 100/1 A si bobina de minima tensiune (conform specificatiei - NT ENEL); -1 celula de transformator echipata cu protectiile aferente; -1 transformatoare de putere, trifazat, de 630 kVA ,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ENEL? Reguli Tehnice de Racordare Utilizatori, ed.3. C. Priza de pamant pentru PT nou : Se va realiza o instalatie de legare la pamant a carei rezistenta de dispersie va fi Rd &lt; 1 Ohmi . b) lucrari de intarire necesare pentru racordare, evaluarea costurilor acestora si termenele de realizare a lucrarilor respective c) valoarea puterii maxime care poate fi aprobata fara realizarea lucrarilor de intarire kW d) precizarea punctului de racordare LES MT, a punctului de delimitare nivel de tensiune MT si elementul fizic unde se face delimitarea in celula de masura a PT-ului la capetele terminale ale cablului de medie tensiune care pleaca din celula de masura spre compartimentul utilizatorului ( celula de dispozitiv general DG ); si a punctului de masurare nivel de tensiune nivel de tensiune 20KV loc de montare CELULA DE MASURA -PT masurarea energiei electrice se realizeaz? prin contor electronic trifazat de energie electrica activa si reactiva, in montaj indirect prin intermediul a doua transformatoare de curent TC = 50/5A/A (DMI 031052RO) si a doua transformatoare de tensiune TT = 20/0,1 kV (DMI 031015RO). Contorul se va monta intr-un spatiu sau nisa in postul de transformare, cu posibilitate de citire, la care va avea acces e-distributie si utilizatorul 8.a) Cerin?e pentru protec?iile ?i automatiz?rile la interfa?a cu re?eaua electric? _________________________________ b) Alte cerin?e: - de monitorizare ?i reglaj_____________________________________________ __________________________ - interfe?ele sistemelor de monitorizare, comand?, achizi?ie de date, m?surare a energiei electrice, telecomunica?ii ________________________ _______________________________________________________________________ - pentru principalele echipamente de m?surare, protec?ie, control ?i automatizare din instala?iile utilizatorului ___________________________ ____________________________________________________________________ c) Condi?ii specifice pentru racordare -Se va depune dosar pentru instalatia electrica de utilizare in aval de punctul de delimitare, de catre un electrician autorizat ANRE.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La amplasarea capacitatilor energetice se vor respecta distantele de vecinatate fata de liniile electrice aflate in zona conform normativelor in vigoare: ORDINUL ANRE nr. 239/2019 PE 106/2003, NTE003/04/00, NTE007/08/00, SR8591/97 SI LEGEA ENERGIEI ELECTRICE nr.123/2012. d) Datele înregistrate care necesit? verificare în timpul func?ion?rii e) Cerin?e ?i condi?ii specifice pentru furnizarea de servicii tehnologice de sistem c?tre operatorul de transport ?i de sistem sau c?tre operatorii de distribu?ie (daca este cazul) _; 9. Situatia juridica a terenului pe care se va amplasa instalatia de racordare propusa: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acestora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 10. Alte informatii (prim utilizator, racordare la instalatia unui prim utilizator etc.)</t>
  </si>
  <si>
    <t>INCD URBAN-INCERC</t>
  </si>
  <si>
    <t>CEF PROSUMATOR - ANEXA 4</t>
  </si>
  <si>
    <t>PTZ 608</t>
  </si>
  <si>
    <t>Racordarea la RED a instalatiei de producere CEF  se va realiza in instalatia de utilizare a clientului in tabloul general de distributie de joasa tensiune, iar debitarea in RED a energiei produse se va realiza prin instalatia de alimentare existenta (mentionata mai sus). Se vor inlocui cele 2 contoare trifazate existente in boxele trafo din PT 608 cu doua contoare inteligente trifazate noi, programate pentru inregistrare cu dublu sens pentru masurarea energiei electrice absorbite/evacuate din/in retea, sau se vor reprograma cele 2 contoare existente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coloanele de utilizare dintre contoare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EDM si producator in functie de caracteristicile retelei de distributie. Nota:functia de DDI poate fi integrata in interfata invertorului, daca acesta este prevazut corespunzator.  </t>
  </si>
  <si>
    <t>ROYAL GREEN ENERGY</t>
  </si>
  <si>
    <t>CONSTRUIRE PARC PANOURI FOTOVOLTAICE</t>
  </si>
  <si>
    <t>S20 GIURGIU NORD-ZAHAR GR</t>
  </si>
  <si>
    <t>Conform aviz CTE nr. 07/4/13.02.2024- Varianta 1, faza studiu de solutie si anume: Racordarea centralei electrice fotovoltaice Giurgiu 3,2 MW în sistem intrare-ie?ire în LEA 20kV Giurgiu Nord din sta?ia 110/20kV Zah?r. Lucr?ri pe tarif de racordare: ? LES 20 kV : -Se va înlocui cablul subteran plecare din sta?ia Zah?r a LEA 20 kV Giurgiu Nord ?i se va realiza racordul intrare ie?ire pân? la PC Utilizator amplasat pe terenul acestuia cu acces din domeniul public. -Cablul existent care este pozat pe stâlpul trecere LES LEA a LEA 20 kV Giurgiu Nord se va înlocui cu cablu nou proiectat 1x3x185mmp racordat în PC Utilizator. Lungimea total? LES 1x3x185mmp este de aproximativ 100 ml. În acela?i profil se va monta ?i un cablu de FO pentru asigurarea comunica?iilor între Utilizator ?i OD. ? PC 20 kV proiectat: -Echipare punct de conexiune 20 kV ce se va amplasa pe domeniul public cu acces pentru SC Retele Electrice Muntenia SA din exterior echipat cu: ,,2 buc. celul? modular? de linie (f?r? mentenan??) extensibil?, cu echipament de comuta?ie în SF6, echipate cu separator de sarcin? ?i CLP, motorizat?; ,,1 buc. celul? de m?sur? cu separator de sarcin?, cu dou? transformatoare de tensiune 20/0,1 kV clasa de precizie 0,5 ?i dou? transformatoare de curent de 400/5 A, clasa de precizie 0,2S, integrat? în sistemul de telecontrol; - montarea de RGDAT-3 buc (2 buc), UP 2020 LITE-1 buc, baterii acumulatori -2 buc, TSA-1 buc, router Rugged pentru comunica?ii 4G - CISCO IR1101, Swich-uri rugged CISCO IE-4000-8S4G-E, dulap pentru echipamente de telecomunica?ii FT-045_TLC-M - TIP B ?i accesoriile de conectic?: Patch-cord ftp cat. 6e (lungime 1 m); Patch-cord ftp cat. 6e (lungime 10 m). - montare grup de m?surare de decontare în compartimentul de racordare, în celula de m?sur? prev?zut cu un contor dublu sens; Contorul pentru decontare, va fi racordat prin cabluri speciale la transformatoare de m?sur? din celula de utilizator. Lucr?ri ce se realizeaz? prin grija beneficiarului: - Montare punct de conexiune prev?zut cu dou? compartimente: unul de racordare, pentru instala?iile aferente operatorului de re?ea ?i unul de utilizare pentru instala?iile electrice ale utilizatorului (echipamentele montate în compartimentul de racordare ?i integrarea în sistemul de telecontrol vor fi incluse în tariful de racordare). Compartimentul de racordare va fi cu ac?ionarea echipamentelor din interior ?i cu acces direct din exterior, va avea caracteristici minime echivalente cu cele prev?zute în prescrip?iile OD ?i un gabarit care s? permit? montarea echipamentelor instala?iei de racordare ?i a înc? unei celule de MT. - LES 20 kV de Cu, 95 mmp, L? 20m între celula de m?sur? din compartimentul de racordare ?i celula cu înterup?tor din compartimentul utilizatorului; ,,Dispozitivul general - celula sosire cu întrerup?tor automat ?i separator în compartimentul utilizatorului (DG) cu urm?toarele protec?ii: Sistemul de protec?ie general (SPG) asociat dispozitivului general cuprinde: ?,,protec?ie maximal? de curent cel pu?in pe dou? faze, cu trei trepte. Prima treapt? se folose?te împotriva suprasarcinii, a doua pentru a permite o func?ionare temporizat? ?i a treia pentru a permite o interven?ie rapid?; ?,,protec?ie homopolar? direc?ional? cu dou? trepte (o treapt? pentru punerile la p?mânt simple, ?i a doua treapt? pentru duble puneri la p?mânt); ?,,protec?ie maximal? de curent direc?ional? homopolar?. ?,,Pentru racordarea produc?torului în plus fa?? de DG (dispozitiv general) se va prevedea un dispozitiv, denumit Dispozitiv de Interfa?? (DI) în scopul de a garanta separarea instala?iei de producere de re?eaua de distribu?ie în caz de întrerupere de la re?ea. Sistemul de protectie SPI asociat DI con?ine relee de frecven??, de tensiune ?i eventual de tensiune homopolar?. Sistemul de protec?ie de interfa?? (SPI) asociat dispozitivului de interfa?? cuprinde: ?,,func?ie protec?ie de tensiune minim?/maxim? în 2 trepte; ?,,func?ie protec?ie de frecven?? minim?/maxim? în 2 trepte; ?,,func?ie de protec?ie de maxim? de tensiune mediat? la 10 minute. ?,,serviciile interne în compartimentul de racordare se vor asigura din transformatorul monofazat de 4 kVA montat în compartimentul utilizatorului, dup? întrerup?torul general (DG), spre produc?tor. ?,,montare analizor pentru monitorizarea calit??ii energiei electrice; În compartimentul utilizator, se vor instala traductoarele de putere activ? P, putere reactiv? Q, frecven?? f ?i tensiune U montate în compartimentul utilizator. Acestea se vor racorda în circuitele de m?sura ale transformatoarelor de curent ?i de tensiune. Semnalele de ie?ire ale traductoarelor, împreun? cu cel de pozi?ie al dispozitivului general DG, vor fi disponibile într-un ?ir de cleme. De la ?irul de cleme pân? la UP 2020 LITE amplasat în compartimentul OD, semnalele vor fi transmise printr-un cablu special ecranat, care va face parte împreun? cu traductoarele, din instala?ia de utilizare. Lungimea cablului nu trebuie s? dep??easc? 20m. ?,,LES 20kV între PC 20kV proiectat ?i centrala CEF Giurgiu 3,2 MW în lungime de 0,1 km. ?,,Posturi trafo ?i tablouri jt aferente centralei CEF Giurgiu 3,2 MW, trafo ? 2000kVA. ?,,Asigurare accesului la PC 20kV proiectat pentru OD. ,,Priza de legare la p?mânt a PC 20 kV proiectat.</t>
  </si>
  <si>
    <t>Realizarea lucrărilor de întărire cu caracter general pentru respectarea criteriului cu N-1 elemente în funcțiune în RED 110 kV:
• REM:
- Reconductorare LEA 110 kV Jilava – Progresu C1– 2,84 km cu conductor cu capacitatemărită de transport I limit = 850 A;
- Reconductorare LEA 110 kV Videle – Nicolae Caranfil – 19,8 km cu conductor cu capacitate mărită de transport I limit = 850 A;
- Reconductorare LEA 110 kV Uzunu – Ghizdaru – 31,8 km cu conductor cu capacitate mărită de transport I limit = 850 A
- Reconductorare LEA 110 kV Ghizdaru – Drăgănești Vlașca– 29,4 km cu conductor cu capacitate mărită de transport I limit = 850 A.
• DEO:
- Reconductorare LEA 110 kV Videle – Drăgănești Vlașca – 27 km cu conductor cu capacitate mărită de transport I limit = 850 A.
- Reconductorare LEA 110 kV Videle – Nicolae Caranfil – 26,84 km cu conductor cu capacitate mărită de transport I limit = 850 A;
Valoarea totală a lucrărilor de întărire pentru N-1 elemente în funcțiune este de: 77.746.426,88 lei, din care: REM: 47,412,477.44 lei lei TRANSELECTRICA: 0 lei DEO: 30.333.949,44 lei</t>
  </si>
  <si>
    <t>Realizarea lucrărilor de întărire cu caracter general pentru respectarea criteriului cu N elemente în funcțiune în RED 110 kV:
• REM:
- Realizare LES nou 110 kV pe o porțiune de 50 km între Domnești (Transelectrica) și Mârșa (REM), cu conductor de aluminiu cu secțiunea de 1600 mmp.
- Reconductorare LEA 110 kV Domnești – Mihăilești – 16,88 km cu conductor cu capacitate mărită de transport I limit = 850 A;
- Reconductorare LEA 110 kV Copăceni – Uzunu – 15,35 km cu conductor cu capacitate mărită de transport I limit = 850 A;
- Reconductorare LEA 110 kV Jilava – Copăceni – 13,623 km cu conductor cu capacitate mărită de transport I limit = 850 A;
- Reconductorare LEA 110 kV Prundu – Colibași – 10,198 km cu conductor cu capacitate mărită de transport I limit = 850 A.
- Reconductorare LEA 110 kV Colibași - Jilava –23,38 km cu conductor cu capacitate mărită de transport I limit = 850 A.
Valoarea totală a lucrărilor de întărire pentru N elemente în funcțiune este de: 352.770.092,56 lei, din care: REM: 251.111.179,25 lei TRANSELECTRICA: 101.658.913,31 lei</t>
  </si>
  <si>
    <t>Realizarea lucrărilor de întărire cu caracter gene criteriului cu N elemente în funcțiune în RET:
• În RET în regim cu N elemente în funcțiune - lucrări care sunt cuprinse în Planul de Dezvoltare al TRANSELECTRICA: An PIF 2028:
-Reconductorare LEA 220 kV BUCUREȘTI SUD – CĂLUGĂRENI
• În RET în regim cu N elemente în funcțiune - lucrări care nu sunt cuprinse în Planul de Dezvoltare al TRANSELECTRICA:
- Montare trafo 400/110 kV interfata RED - RET intre statia Videle 110 kV si RET conectat in statia Babitele 400kV (conform ultimelor propuneri). Estimare lucrări conform deviz : 101.658.913,31 lei (Instalaţii TRANSELECTRICA)</t>
  </si>
  <si>
    <t>ARHIEPISCOPIA BUCURESTILOR</t>
  </si>
  <si>
    <t>centrala foto-voltaica cu statie de incarcare masini electrice</t>
  </si>
  <si>
    <t>S20 BERCENI 2-MASINI GRELE IF</t>
  </si>
  <si>
    <t>Se propune realizarea unui post de transformare in anvelopa de beton, de 630 kVA, 20/0,4 kV, conform Norma Tehnica ENEL?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L20 KV BERCENI 2 ST MASINI GRELE intre PTAB 5643 si PTAB 5644  cu doua racorduri subterane, cu cablu 20 kV, de Al, XLPE, 3X(1x185 mmp), tip DC 4385 RO, protejate in tub tip DS 4247 pentru pozarea in trotuare si DS 4235 pentru subtraversari, subtraversari, pe un traseu cu o lungime totala de aproximativ : L=2 x 170 m PTAB-ul nou proiectat se va amplasa pe NC 83338 cu acces din NC 83340 ? drum acces . Echipare compartiment racordare in PT nou prefabricat in anvelopa de beton : In compartimentul de racordare din PT proiectat, se va monta instalatia de racordare, la care va avea acces exclusiv personalul autorizat ENEL si va fi echipat cu: -,,1 celule de linie tip DY 803/2 ( intrare); -,,1 celule de linie tip DY 800/116 ( iesire) ; -,,1 celula masura, UT, tip DY 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ENEL astfel incat, sa se poata asigura montarea sistemului de telecontrolsi sa se poata extinde pe viitor, tabloul de mt. Pentru protectia impotriva 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 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ENEL? Reguli Tehnice de Racordare Utilizatori, ce va apartine utilizatorului si va fi compartimentat astfel: - un compartiment de racordare in care se va monta instalatia de racordare (cuprinsa in lucrarile pe tarif de racordare), la care va avea acces exclusiv ENEL; - un compartiment pentru instalatia de masurare (cuprinsa in lucrarile pe tarif de racordare), la care va avea acces ENEL si utilizatorul; - un compartiment pentru instalatia de utilizare, la care va avea acces utilizatorul. B. Echipare compartiment pentru instalatia de utilizare : -1 celula cu separator si intrerupator (DG - dispozitiv general) prevazut cu sistem de protectie generala, transformatoare de curent TC 300/5 A pe faze + 1 tor homopolar 100/1 A si bobina de minima tensiune (conform specificatiei - NT ENEL); -1 celula de transformator echipata cu protectiile aferente; -1 transformatoare de putere, trifazat, de 630 kVA ,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ENEL? Reguli Tehnice de Racordare Utilizatori, ed.3. C. Priza de pamant pentru PT nou : Se va realiza o instalatie de legare la pamant a carei rezistenta de dispersie va fi Rd &lt; 1 Ohmi . b) lucrari de intarire necesare pentru racordare, evaluarea costurilor acestora si termenele de realizare a lucrarilor respective c) valoarea puterii maxime care poate fi aprobata fara realizarea lucrarilor de intarire kW d) precizarea punctului de racordare LES MT, a punctului de delimitare nivel de tensiune MT si elementul fizic unde se face delimitarea in celula de masura a PT-ului la capetele terminale ale cablului de medie tensiune care pleaca din celula de masura spre compartimentul utilizatorului ( celula de dispozitiv general DG ); si a punctului de masurare nivel de tensiune nivel de tensiune 20KV loc de montare CELULA DE MASURA -PT masurarea energiei electrice se realizeaz? prin contor electronic trifazat de energie electrica activa si reactiva, in montaj indirect prin intermediul a doua transformatoare de curent TC = 50/5A/A (DMI 031052RO) si a doua transformatoare de tensiune TT = 20/0,1 kV (DMI 031015RO).Contorul se va monta intr-un spatiu sau nisa in postul de transformare, cu posibilitate de citire, la care va avea acces e-distributie si utilizatorul</t>
  </si>
  <si>
    <t>AXXA COMPANY SRL</t>
  </si>
  <si>
    <t>S20 IFA 2-IFA IF</t>
  </si>
  <si>
    <t>... Racordarea postului de transformare se realizeaza prin schema intrare-iesire din L 20 kV IFA 1,2 ? Statia 110/20 kV IFA Magurele intre PTAB 5548 si PTAB 5283, cu doua racorduri subterane, cu cablu 20 kV, de Al, XLPE, 3X(1X185 mmp), tip DC 4385 RO, protejate in tub tip DS 4247 pentru pozarea in trotuare si DS 4235 pentru subtraversari . Pentru realizarea primului racord subteran cablul 20 kV aferent PTAB 5548 se va mansona la baza postului, si se va poza in continuare un cablu 20 kV, de Al, XLPE, 3X(1X185 mmp), tip DC 4385 RO, pe o lungime de L=260 m, pana la PTAB proiectat. Pentru realizarea celui de-al doilea racord, din celula libera existenta in PTAB 5548, se va poza un racord subteran, cu cablu 20 kV, de Al, XLPE, 3X(1X185 mmp), tip DC 4385 RO, protejat in tub tip DS 4247 pentru pozarea in trotuare si DS 4235 pentru subtraversari, cu o lungime totala de aproximativ L= 270 m, pana la PTAB proiectat, conform schita; Se vor folosi mansoane m.t. tip DJ 4387/2 si terminale m.t. DJ 4456/6 pentru racordul cablurilor in celulele m.t. Montare post de transformare in anvelopa de beton Se va monta pe terenul beneficiarului, un post de transformare in anvelopa de beton, tip DG 2061,echipat cu: - 1 celule de linie tip DY 803/2 (intrare) - 1 celule de linie tip DY 800/116 (iesire) - 1 celula trafo (T), tip DY 803/216 RO echipat cu 1 siguranta fuzibila de 25 A, tip DY 560 si DY 561; - 1 transformator de putere, trifazata, 20/0,4 kV, de 160 kVA, conform GST001; - 1 tablou de joasa tensiune, tip DY 3009, echipat cu 1 intrerupator de 125 A, cu comanda motorizata Legatura de la bornele transformatorului la tabloul de joasa tensiune se va realiza cu cabluri de Cu, 1x150 mmp, tip DC 4141 RO, 1 cablu/faza, 1 cablu/nul. Se va monta placa de inchidere; Nota: Celulele de LE tip 800/116 proiectate vor fi prevazute cu RGDMI, conform specificatiei tehnice GSTP011 si terminale SMART, conform specificatiei tehice GSCC012. NOTA:Transformatorul necesita instalarea unei protectii impotriva contactului direct (bariera de protectie) , legata la priza de pamant a postului de transformare . Pentru integrarea in sistemul de telecontrol E-DM al aparatelor cu rol de comutatie si protectie pe partea de medie si joasa tensiune in posturile de transformare se vor monta:? dispozitive RGDAT ? DY 859 RO? tablou j.t. de servicii auxiliare tip DY3016/1RO;? Kit UP2020 Lite ? GSTR002 cu sursa de alimentare cu energie electric? - PSBC? 2 acumulatori 12V ? GSCB001 (matricola 162068 ) ? modul GSM ? DX 1226RO; matricola 648326 ? antena DN 760RO; Postul de transformare va fi prevazut cu o priza de legare la pamant cu Rp&lt;1 Ohm si se va integra in sistemul de telecontrol ENEL. Celulele tip DY803 vor fi prevazute cu rezistente anticondens. Celulele tip DY803 vor fi prevazute cu rezistente anticondens. Postul de transformare nou proiectat se va echipa cu Rack 19?? 40U tip DY3005/1 si tablou de serviciiauxiliare de JT tip DY3016/3. Postul de transformare se va echipa cu un ansamblu concentrator ce va contine: - Blocuri de jonctiune pentru masura si incecare utilizate pentru masura, MAT 627408; - Reductoare scindabile PT, MAT 530002; - Placa concentrator/balanta, MAT 282180; - Cutie pentru concentrator/balanta, MAT 228041; - Separator cu siguranta fuzibila rapida, 2 A, MAT 286100; Cladirea va avea dimensiuni care sa permita in viitor montarea unei noi celule; Montare racord electric subteran: Din intrerupatorul de 125 A proiectat, se va poza un cablu JT de 3x95+50N, tip DC 4146, protejat in tub tip DS 4247 pentru pozarea in trotuare si DS 4235 pentru subtraversari, pe un trase de aproximativ L=15 m, pana la un BMPT in montaj semidirect, echipat cu separatoar, ansamblu reductori de 125/5, tip DMI 031055 si intrerupatoar JT automat de 80 A, amplasat langa PTAB proiectat, conform schita. BMPT va fi de tipul FT_257-MAT echipat cu un ansamblu compus din transformatoare de curent 125A/5A, adaptor ptr instalarea contorului ?AEM? in montaj semidirect pe ansamblul TC conform specificatiei unificate Enel DMI031055 RO, cu aprobare de model BRML. Nota:Contorul trifazat existent se va demonta. Materialele rezultate din dezafectari se vor preda catre UTR. Se va achita o compensatie baneasca catre: - 02754669 AMBAFIN GRUP SRL : 3687 lei fara TVA; - 06117379 ACTIV INVEST SRL : 1843 lei fara TVA ; - 9578699 MADAR CONSULTING SRL: 1842 lei fara TVA ; - 10384636 SC MARULA TREE SRL: 1843 lei fara TVA ; - 12679506 CITYVET PET &amp; FARM SRL :1843 lei fara TVA ; NOTA:La traversarea drumurilor de orice fel cablurile de JT/MT sa fie protejate in tub de protectie din material plastic de tip ?greu? conform DS 4235/1 ? 6 PVC(rezistenta la compresie 1250 N) respectiv DS 4235/ 7 ? 8 PE(rezistenta la compresie 750N). - Daca Primaria nu isi da acordul pentru spargere si refacere pavaj , lucrarea se va face cu subtraversare , iar valoarea avizului va ramane neschimbata. Racordareala RED a instalatiei de producere CEF se va realiza in instalatia de utilizare a clientului in tabloul general de distributie, iar debitarea in RED a energiei produse se va realiza prin instalatia de alimentare (mentionata mai sus). Contorul cu seria se va reprograma pentru inregistrarea dublu sens a energiei electrice absorbite/evacuate din/in retea, pe instalatia de alimentare din reteua operatorului de distributie. In instalatia de utilizare la iesirea din invertorl catre TG Client se va monta un contor trifazat in montaj semidirect echipat cu reductoare de 125/5 A, tip Enel, de masurare a energiei electrice produse de centrala, inclusiv sistemul de comunicatie aferent acestui contor. Blocul de masura pentru contorul de masurare a energiei electrice produse se va monta de firma executanta.</t>
  </si>
  <si>
    <t>PTAB 2480 BIS</t>
  </si>
  <si>
    <t>In prezent clientul este alimentat cu cablu 3x25+16c, L=20m. Din CS existent aferent LES JT 3x150+95N, L=400m, PTAB 2480 se va racorda cu cablu 3x95+50N un BMPT SEMIDIRECT 80A care va fi format din cutie realizata conform FT-257 editia 2, ansamblu TC 125/5A tip DMI 031055, adaptor contor AEM in montaj semidirect pe TC JT, intrerup?tor automat 80A. BMP-ul se va amplasa la limita de proprietate. BMPT-ul realizat conform GHID PENTRU PROIECTARE SI EXECUTIE BRANSAMENTE SI LINII SCURTE JT Ed. 01 15/12/2016. Bransamentul existent se va dezafecta si preda la UO VEST. NOTA: -La traversarea drumurilor de orice fel cablurile de JT/MT sa fie protejate in tub de protectie din material plastic de tip ?greu? conform DS 4235/1 ? 6 PVC(rezistenta la compresie 1250 N) respectiv DS 4235/ 7 ? 8 PE(rezistenta la compresie 750 N)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 Racordarea in reteaua de joasa tensiune aeriana, pe cablu de NUL, se va realiza cu doua legaturi distincte (doua cleme).</t>
  </si>
  <si>
    <t>Instalare Centrala Fotovoltaica SPM</t>
  </si>
  <si>
    <t>S10 CB.7-VICTORIA TM</t>
  </si>
  <si>
    <t>Racord electric trifazat existent realizat din Punctul de Conexiune PC 51991 care functioneaza la tensiunea de 20KV alimenatat din Statia VICTORIA 110/20/10 kV prin intermediul LES 20KV NR 7 . Masura se realizeaza prin intermediul unui contor trifazat in montaj idirect. Punctul de Conexiune este echipat cu 2 celule de linie , si o celula de masura echipata cu TC 60/5 A si TT 20 /0,1kV.Nu este cazulNecesar reprogramare contor existent pentru tarif de producator. In perioada de probe va fi instalat un analizor de calitate a energiei electrice clasa A, pentru perioada de cel putin o saptamana cu centrala pe productie.</t>
  </si>
  <si>
    <t>2024-05-02</t>
  </si>
  <si>
    <t>2025-05-02</t>
  </si>
  <si>
    <t>Instalare Centrala Fotovoltaica Biblioteca UPT</t>
  </si>
  <si>
    <t>S20 NR.6-VICTORIA TM</t>
  </si>
  <si>
    <t>Racord electric trifazat existent realizat din Punctul de Conexiune PC 51995 care functioneaza la tensiunea de 20KV alimenatat din Statia VICTORIA 110/20/10 kV prin intermediul LES 20KV Nr. 6(CALEA 1) si din Statia Cetate 110/20/10 kV prin intermediul LES 20kV NR.8 . Masura se realizeaza prin intermediul unui contor trifazat in montaj idirect. Punctul de Conexiune este echipat cu 3 celule de linie , si o celula de masura echipata cu TC 20/5 A si TT 20 /0,1kV.Nu este cazulNecesar reprogramare contor existent pentru tarif de producator. In perioada de probe va fi instalat un analizor de calitate a energiei electrice clasa A, pentru perioada de cel putin o saptamana cu centrala pe productie.</t>
  </si>
  <si>
    <t>Instalare Centrala Fotovoltaica Facultatea Electrotehnica</t>
  </si>
  <si>
    <t>S20 NR.8-CETATE TM</t>
  </si>
  <si>
    <t>Racord electric trifazat existent realizat din Postul de Transformare PT 51811 care functioneaza la tensiunea de 20KV alimenatat din Statia Cetate 110/20/10 kV prin intermediul LES 20KV Nr.8. Masura se realizeaza prin intermediul unui contor trifazat in montaj idirect. Postul de transformare este echipa cu 2 celule de linie, 3 celule trafo. , si o celula de masura echipata cu TC 25/5 A si TT 20/0,1KV.Nu este cazulNecesar reprogramare contor existent pentru tarif de producator. In perioada de probe va fi instalat un analizor de calitate a energiei electrice clasa A, pentru perioada de cel putin o saptamana cu centrala pe productie.</t>
  </si>
  <si>
    <t>A20 GHIOROC-FANTANELE AR</t>
  </si>
  <si>
    <t>2024-05-07</t>
  </si>
  <si>
    <t>2025-05-07</t>
  </si>
  <si>
    <t>LEONTIN VINGAN</t>
  </si>
  <si>
    <t>T1817 ALBINA</t>
  </si>
  <si>
    <t>CJ SOLAR SRL</t>
  </si>
  <si>
    <t>Parc fotovoltaic cu racordare la SEN si imprejmuire</t>
  </si>
  <si>
    <t>A20 BEREGSAU 1-CARPINIS TM</t>
  </si>
  <si>
    <t>-Conform lucrarii : EEI-SS-916/2023  - studiu de solutie-elaborat de Electroechipament Industrial., avizat de Retele Electrice Banat SA cu Aviz CTE nr. 25/07/04.04.2024, solutia 1 din studiu de solutie pentru care utilizatorul a optatat prin adresa nr. 17695531/ 25.04.2024. Varianta 1: Racordarea intrare - iesire in LEA 20kV Beregsau din statia 110/20 kV Carpinis-Bara 1A Lucrări pe tarif de racordare: Plantare 2 stalpi speciali 12G31 (notati cu st.1 si st.2) intre stalpii 28 si 29 existenti in axul LEA 20kV Beregsau 1. - Echiparea stalpilor proiectati cu coronament semiorizontal de intindere, lanturi duble terminale compozit, separator 24kV, descarcatoare cu oxid de zinc 24kV si priza de Pamant cu Rp&lt;4ohmi - Demontare conductor intre stalpii 1 si 2 proiectati. - Realizare racord 20kV intrare – ieşire LES 20kV între stalpii proiectati nr.1 si nr.2 şi punctul de conexiune, prin intermediul LES 20kV cu cablu tip XLPE 3x(1x185mm2) in lungime totala de cca. 50m (inclusiv pe stalpi) intre celulele de linie LE din PC si stalpii 1 si 2 proiectati. - PC 20kV nou proiectat echipat cu: - două celule de linie motorizate 24 kV, 630A, 16 kA cu separator de sarcină în SF6 conform specificaţie OD; - o celulă de măsură conform specificaţie OD cu separator şi grup de măsură format din două transformatoare de tensiune 20/0,1 kV, clasa de precizie 0,2 şi două transformatoare de curent de 400/5A, clasa de precizie 0,2S şi contor electronic trifazat static (afişaj LCD), In=5(6)A, Un=3x100/57V, clasa de precizie 0,2s dotate cu curbă de sarcină şi interfaţă de comunicaţie RS 232 şi modul comunicaţie GSM amplasat într-o cutie de măsură; cutia de măsură se va amplasa într-o nişă cu posibilitatea vizualizării atât de către OD şi de către beneficiar. Achiziţia şi montarea contorului revin în sarcina Operatorului de Distribuţie. - integrarea în telecontrol a celulelor de linie şi măsură din PC 20kV proiectat prin montarea de RGDAT- 2 buc, UP 2020 LITE-1 buc, baterii acumulatori-2 buc, TSA-1 buc, router Rugged pentru comunicaţii 4G - CISCO IR1101, Swich-uri rugged CISCO IE-4000-8S4G-E, dulap pentru echipamente de telecomunicaţii FT- 045_TLC-M-TIP B şi accesoriile de conectică: Patch-cord ftp cat. 6e (lungime 1 m); Patch-cord ftp cat. 6e (lungime 10 m). Tensiunea 0,4 kV necesară telecontrolului va fi asigurată din instalaţiile beneficiarului. Lucrări ce se realizează prin grija beneficiarului pentru ambele variante de racordare (1 și 2): Montare punct de conexiune prevăzut cu două compartimente: unul de racordare, pentru instalațiile aferente operatorului de rețea și unul de utilizare pentru instalațiile electrice ale utilizatorului. Compartimentul de racordare va fi cu acționarea echipamentelor din interior și cu acces direct din exterior, va avea caracteristici minime echivalente cu cele prevăzute în prescripțiile OD și un gabarit care să permită montarea echipamentelor instalației de racordare și a încă unei celule de MT. ,,LES 20 kV de Cu, 95 mmp, L≤ 20m între celula de măsură din compartimentul de racordare şi celula cu întrerupător din compartimentul utilizatorului; ,Dispozitivul general - celula sosire cu întrerupător automat și separator în compartimentul utilizatorului (DG) cu următoarele protecții: Sistemul de protecție general (SPG) asociat dispozitivului general cuprinde: •protecţie maximală de curent cel puţin pe două faze, cu trei trepte. Prima treaptă se foloseşte împotriva suprasarcinii, a doua pentru a permite o funcționare temporizată şi a treia pentru a permite o intervenţie rapidă; •protecţie homopolară direcţională cu două trepte (o treaptă pentru punerile la pământ simple şi a doua treaptă pentru duble puneri la pământ); •protecție maximală de curent direcțională homopolară; •Pentru racordarea producătorului în plus față de DG (dispozitiv general) se va prevedea un dispozitiv, denumit Dispozitiv de Interfaţă (DI) în scopul de a garanta separarea instalaţiei de producere de reţeaua de distribuţie în caz de întrerupere de la reţea. Sistemul de protecție SPI asociat DI conține relee de frecvenţă, de tensiune şi eventual de tensiune homopolară. Sistemul de protecție de interfață (SPI) asociat dispozitivului de interfață cuprinde: •funcție protecție de tensiune minimă /maximă în 2 trepte; •funcție protecție de frecvență minimă /maximă în 2 trepte; •funcție de protecție de maximă de tensiune mediată la 10 minute. •serviciile interne în compartimentul de racordare se vor asigura din transformatorul monofazat de 4 kVA montat în compartimentul utilizatorului, după întrerupătorul general (DG), spre producător. •montare analizor pentru monitorizarea calitatii energiei electrice; În compartimentul utilizator, se vor instala traductoarele de putere activă P, putere reactivă Q, frecvență f și tensiune U montate în compartimentul utilizator. Acestea se vor racorda în circuitele de măsură ale transformatoarelor de curent și de tensiune. Semnalele de ieșire ale traductoarelor, împreună cu cel de poziție al dispozitivului general DG, vor fi disponibile într-un șir de cleme. De la șirul de cleme până la UP 2020 LITE amplasat în compartimentul OD, semnalele vor fi transmise printr-un cablu special ecranat, care va face parte împreună cu traductoarele, din instalatia de utilizare. Lungimea cablului nu trebuie să depășească 20m. •LES 20kV între PC 20kV proiectat și centrala CEF 2,366 MW Beregsau Mare în lungime de 0,05 km pentru varianta 1  •Posturi trafo cu trafo ≤ 2000kVA. și tablouri jt aferente centralei CEF 2,366 MW Beregsau Mare. •Asigurarea accesului la PC 20kV proiectat pentru OD.-</t>
  </si>
  <si>
    <t>2024-05-08</t>
  </si>
  <si>
    <t>2025-05-08</t>
  </si>
  <si>
    <t>Realizare Centrala Electrica Fotovoltaica si Racordare la SEN</t>
  </si>
  <si>
    <t>LEA 110KV FANTANELE-ORTISOARA</t>
  </si>
  <si>
    <t>-Conform lucrarii : 47/2023   - studiu de solutie-elaborat de S.C. CONS ELECTRIFICAREA INSTAL SRL. avizat de Retele Electrice Banat SA cu Aviz CTE nr. 23/09/28.03.2024  solutia 1 din studiu de solutie pentru care utilizatorul a optatat prin adresa nr. 12794472/ 25.04.2024. Varianta 1: racordare la tensiunea de 110 kV intrare-iesire in LEA 110 kV Ortisoara Fantanele Lucrarile pe tarif de racordare: -realizare racord 110 kV intrare − ieşire în LEA 110 kV Ortisoara - Fantanele, intre stalpii nr.60 si 61, cu conductor OLAl 185 mmp, in lungime de cca. 0,05 km prin montarea unui stâlp de întindere în aliniamentul liniei existente. -realizare statie electrica de conexiune 110 kV conectata intrare - ieşire, integrata in sistemul de telecontrol existent al Operatorului de Distributie; Statia de conexiune intrare-iesire va fi prevăzuta cu: -doua celule 110 kV echipate complet, fiecare cu cate un întrerupător cu comanda unitripolara -separator 110 kV de by-pass in amonte de celulele de linie sosire din LEA; -bară colectoare 110 kV simplă sectionata cu doua separatoare; -celula de 110 kV plecare spre utilizator echipata cu separator 110 kV și grup de măsură; contorul se va achizitiona si monta de catre OD; -protecții adecvate liniilor în celulele de linie plecare spre stațiile adiacente, inclusiv protectii diferentiale; -,in vederea asigurării alimentării cu energie electrică a serviciilor interne se va solicita un ATR distinct pentru realizarea unui PTAB (echipat cu trafo 250kVA ) din linia de 20kV aflată în apropierea stattiei de interconexiune ; se va prevedea un grup electrogen in instalatia de utilizare(celula cu DG) pentru asigurararea sursei de rezerva pentru alimentara serviciilor interne; -container amplasat la limita de proprietate cu acces din drumul de exploatare existent pentru echipamentele secundare; -echipamente telecomunicații, echipament central de teleconducere a stației; -instalație de legare la pământ; -sistem de supraveghere antiefracție; -gard de împrejmuire şi drum de acces, etc. -montare analizor pentru monitorizarea calității energiei electrice; Echipamentul trebuie să asigure în principal cerințele tehnice din specificațiile OD. -montare protecţie diferenţiala in statia Fantanele celula LEA 110 kV Fantanele - Sagu – statie de conexiuni 110 kV si in statia Ortisoara celula LEA 110 kV Sagu – statie de conexiuni 110 kV; -montare FO tip ADSS pe LEA 110 kV Fantanele – statie de conexiuni 110 kV Sagu in lungime de 7 km, respectiv pe LEA 110 kVOrtisoara – statie de conexiuni 110 kV Sagu in lungime de 8,155 km, pentru integrarea in sistemul de telecontrol a statiei de conexiune 110 kV si asigurarea functionarii protectiilor diferentiale pe linii.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Lucrări ce se realizeaza prin grija și pe cheltuiala utilizatorului: -realizare racord 110 kV (inclusiv FO) între celula nouă 110 kV din stația de conexiune până în stația de transformare aferentă in lungimr de 2,2 km -realizare celula 110 kV cu intrerupător dupa punctul de delimitare (cu rol de dispozitiv general, dispozitiv de interfață cu protecțiile aferente) -stație de transformare 110 kV/MT aferentă utilizator; -realizare căi de comunicație de la instalațiile de monitorizare și instalațiile de reglaj secundar ale noii centrale până la interfața cu Transelectrica; -integrarea dispozitivului general in sistemul de telecontrol al OD pentru transmitere pozitie intrerupator; -montare analizor pentru monitorizarea calității energiei electrice. Dispozitivul general se montează la o distanta de maxim 50 m fata de separatorul de linie aferent celulei de masura ce asigura delimitarea dintre instalatia de racordare si cea de utilizare.-</t>
  </si>
  <si>
    <t xml:space="preserve">Realizarea lucrărilor de întărire cu caracter gene criteriului cu N-1 elemente in functiune in RED 110 kV:
Varianta 1: racordare la tensiunea de 110 kV intrare-iesire in LEA 110 kV Ortisoara Fantanele
Reconductorare LEA 110 kV SACALAZ – COVACI in lungime de 11,8 km; (Imin=850A)
Reconductorare LEA 110 kV COVACI – CEF Satimpex in lungime de 4 km; (Imin=850A)
Reconductorare LEA 110 kV CEF SATIMPEX – ORTISOARA in lungime de 19,28 km; (Imin=850A)
Reconductorare LEA 110 kV ORTISOARA – CEF SAGU in lungime de 8,242 km; (Imin=850A)
Reconductorare LEA 110 kV ORTISOARA – CALACEA in lungime de 12,881 km; (Imin=850A)
Reconductorare LEA 110 kV SATCHINEZ – CALACEA in lungime de 5,816 km; (Imin=850A)
Reconductorare LEA 110 kV SACALAZ – SATCHINEZ in lungime de 22,711 km; (Imin=850A) lucrari ce nu sunt incluse în planul de investitii al Retele Electrice Banat. Total=84,73 km
Beneficiarul CEF Sagu 50 MW a optat in cadrul sedintei de avizare pentru prevederile Ord. 81/2022 cu referire la limitarea operationala a puterii tinand cont de contingentele la care au rezultat suprasarcini in RET si RED.
Varianta 1: racordare la tensiunea de 110 kV intrare-iesire in LEA 110 kV Ortisoara - Fantanele Situatiile in care actioneaza automatica, in schema normala de functionare (situatii de declansare care duc la deconectarea centralei) sunt:
Supraincarcare LEA 110 kV Sacalaz – Satchinez determinat de deconectarea LEA 110 kV CEF Satimpex – Covaci.In acest caz se va monitoriza pozitia intrerupatorului din Statia 110 kV CEF Satimpex respectiv pozitia intrerupatorului din Statia 110/20 kV Covaci;
Supraincarcare LEA 110 kV Satchinez – Calacea determinat de deconectarea LEA 110 kV CEF CEF Satimpex – Covaci. In acest caz se va monitoriza pozitia intrerupatorului din Statia 110 kV CEF Satimpex respectiv pozitia intrerupatorului din Statia 110/20 kV Covaci;
Supraincarcare LEA 110 kV Ortisoara – Calacea determinat de deconectarea LEA 110 kV CEF Satimpex – Covaci. In acest caz se va monitoriza pozitia intrerupatorului din Statia 110 kV CEF Satimpex respectiv pozitia intrerupatorului din Statia 110/20 kV Covaci;
Supraincarcare LEA 110 kV CEF Satimpex – Ortisoara determinat de deconectarea LEA 110 kV Sacalaz – Satchinez. In acest caz se va monitoriza pozitia intrerupatorului din Statia 220/110 kV Sacalaz respectiv pozitia intrerupatorului din Statia 110/20 kV Satchinez;
Supraincarcare LEA 110 kV CEF Satimpex – Covaci determinat de deconectarea LEA 110 kV Sacalaz – Satchinez. In acest caz se va monitoriza pozitia intrerupatorului din Statia 220/110 kV Sacalaz respectiv pozitia intrerupatorului din Statia 110/20 kV Satchinez;
Supraincarcare LEA 110 kV Sacalaz – Covaci determinat de deconectarea LEA 110 kV Sacalaz – Satchinez. In acest caz se va monitoriza pozitia intrerupatorului din Statia 220/110 kV Sacalaz respectiv pozitia intrerupatorului din Statia 110/20 kV Satchinez;
Imagine adăugată de utilizator
Situatiile in care actioneaza automatica, in abatere de la schema normala si anume in ipoteza LEA 110 kV Fantanele – Ortisoara conectata intrerupatorul celulei Ortisoara in Statia Fantanele (RABD conectat) sunt:
Supraincarcare LEA 110 kV CEF Satimpex – Ortisoara determinat de deconectarea trafo. 400/110 kV in Statia Arad. In acest caz se va monitoriza pozitia intrerupatorului celulei trafo din Statia Arad;
Supraincarcare LEA 110 kV CEF Satimpex – Covaci determinat de deconectarea trafo. 400/110 kV in Statia Arad. In acest caz se va monitoriza pozitia intrerupatorului celulei trafo din Statia Arad;
Supraincarcare LEA 110 kV CEF Sagu – Ortisoara determinat de deconectarea trafo. 400/110 kV in Statia Arad. In acest caz se va monitoriza pozitia intrerupatorului celulei trafo din Statia Arad;
Supraincarcare LEA 110 kV Sacalaz – Satchinez determinat de deconectarea trafo. 400/110 kV in Statia Arad. In acest caz se va monitoriza pozitia intrerupatorului celulei trafo din Statia Arad;
Supraincarcare LEA 110 kV CEF Sacalaz – Covaci determinat de deconectarea trafo. 400/110 kV in Statia Arad. In acest caz se va monitoriza pozitia intrerupatorului celulei trafo din Statia Arad;
Supraincarcare LEA 110 kV Satchinez – Calacea determinat de deconectarea trafo. 400/110 kV in Statia Arad. In acest caz se va monitoriza pozitia intrerupatorului celulei trafo din Statia Arad;
Supraincarcare LEA 110 kV Ortisoara – Calacea determinat de deconectarea trafo. 400/110 kV in Statia Arad. In acest caz se va monitoriza pozitiaintrerupatorului celulei trafo din Statia Arad;
Supraincarcarea LEA 400 kV Graniceri – Bekescsaba determinata de deconectarea LEA 400 kV Arad – Sandorfalva. In acest caz se va monitoriza pozitia intrerupatorului celulei LEA 400 kV din Statia Arad;
Supraincarcarea LEA 400 kV Arad – Sandorfalva determinata de deconectarea LEA 400 kV Graniceri – Bekescsaba. In acest caz se va monitoriza pozitia intrerupatorului celulei LEA 400 kV din Statia Nadab. 
Imagine adăugată de utilizator
Imagine adăugată de utilizator
Echipamentele prin intermediul carora se va realiza automatizarea de limitare operațională(ALO), se vor monta în instalațiile operatorului de distribuție(OD) si ale operatorului de transport(OTS) și vor monitoriza poziția stării întreruptoarelor din ambele capete ale liniilor de 110 kV, respectiv a pozitia intrerupatorului celulei trafo 400/110 kV din Statia Arad si a intrerupatoarelor LEA 400 kV din St. Arad si Nadab care prin declanșare pot produce suprasarcini.
Limitarea operațională se realizează prin automatizări de limitare operațională (ALO) montate, după caz, în instalațiile OTS/OD și ale utilizatorului.
Echipamentele din componența automatizarii de limitare operationala (ALO) care comandă limitarea puterii evacuate se instalează la utilizator, în centrală și în instalațiile OTS/OD.
Statiile in care se vor monta echipamente pentru automatizarea de limitare operațională sunt:
Imagine adăugată de utilizator
 LEA 110 kV ORTISOARA – CALACEA in lungime de 12,881 km
- LEA 110 kV SATCHINEZ – CALACEA in lungime de 5,816 km;
- LEA 110 kV SACALAZ – SATCHINEZ in lungime de 22,711 km
- LEA 110 kV ARAD – FANTANELE in lungime de 5,878 km.
Se mentioneaza faptul ca intre CEF Sagu si statia 110/20 kV Ortisoara, respectiv statia 110/20 kV Fantanele a fost prevazut instalre cablul de tip ADSS 24 perechi in cadrul lucrarilor pe tarif de racordare.
De asemenea pe tronsonul LEA 110 kV SACALAZ – COVACI se va folosi pentru calea de comunicatie OPGW 95/55 existent. In cazul Statiei 400 kV Nadab au fost prevazute doua cai de comunicatie GSM 4G.
Soluția propusă constă în instalarea în stațiile 110/20 kV a OD sistatia 400/220/110 a OTS a echipamentelor precizate mai sus, acestea fiind alimentate din dulapurile de servicii interne 110 (220) Vcc, prin alimentare directă sau prin sursa externa 220(110) / 24Vcc de 5A pe ieșire, echipamentele prevăzute pentru o stație având un consum de maxim 1 A la 24 Vcc.
Pentru preluarea pozițiilor de stare a întreruptoarelor din ambele capete ale liniilor care prin declanșare produc suprasarcini, se vor monta doua echipamente de achiziție date I/O (în scop de redundanta).
Achiziția informațiilor de stare se va realiza prin cablu de semnalizare între șirul de cleme, contacte libere de poziție ale întreruptorului de înaltă tensiune din dulap de protecție și comanda LEA 110kV și noul dulap de automatizare CEF.
Logica sistemului de automatizare montat în stațiile OD consta în preluarea pozițiilor de stare a întreruptoarelor din ambele capete ale liniilor care prin declanșare produc suprasarcini, cu transmitere către sistemul de automatizare centralizat.
Logica sistemului de automatizare centralizat va fi implementata utilizând intrări digitale de care dispun echipamentele numerice din PC CEF (RTU/BCU din dulap SCADA, terminale numerice de protecție din celulele de 20 kV), sistem SCADA CEF.
Monitorizarea declansarii/deconectarii transformatorului pentru eliminarea suprasarcinilor din RED, se va realiza in corelare cu pozitia intrerupatorului aferent celulei LEA 110 kV Ortisoara – Fantanele, inclusiv integrarea RABD in aceasta logica de deconectare a CEF Sagu 50 MA.
Pe lângă datele obligatorii de transmis de către centrala conform legislației în vigoare, se vor transmite operatorului de distribuție / transport și sistem informații de stare pentru "Automatizarea de deconectare în funcție/anulata", "Centrala deconectata" și semnalizarea "A funcționat automatizarea de deconectare CEF Sagu 50 MW ". Automatizarea va putea fi anulată numai la indicațiile operatorului de distribuție / transport și sistem, respectiv pe perioada realizării de lucrări de intervenție și mententanță, caz în care centrala va fi deconectată conform condițiilor contractuale. 
 </t>
  </si>
  <si>
    <t>SC MAYDEN LOGISTICS SRL</t>
  </si>
  <si>
    <t>PARC FOTOVOLTAIC 3 MW - MAYDEN LOGISTICS SRL</t>
  </si>
  <si>
    <t>A20 SISTAROVAT-LIPOVA AR</t>
  </si>
  <si>
    <t>-Varianta 1 – Racordarea radiala in racordul din stalpul 47 al LEA 20kV Sistarovat din statia 110/20 kV Lipova (intre st. 47/58 – st. 47/59). Lucrari pe tarif de racordare: Se vor realiza următoarele lucrări: - plantarea unui stalp special tip speciali tip SC 15014, in racordul existent din LEA 20 kV Sistarovat din St. 110/20 kV Lipova, in deschiderea dintre stalpii 47/58 si 47/59 care se va echipa cu coronament semiorizontal de intindere, lanturi duble terminale cu izolatori compozit, separator vertical 24kV, CTE, descarcatoare cu oxid de zinc 24kV si priza de pamant cu Rp&lt;4ohmi. - montare LES 20kV cu cablu tip XLPE 3x(1x185mm2) in lungime de cca. 50 m (inclusive coborarea de pe stalp si rezervele in PC) intre capetele terminale de pe stalpul SC 15014 si PC 20 kV proiectate; - echipare punct de conexiune compartiment OD cu:    - 2 buc. celule de linie LE – 24 kV – 630A – 16 kA;    - 1 buc. celulă de măsură (1UT) pentru CEF Lipova 1, cu plecare în cablu, UT – 24kV – 630A – 16 kA, echipată cu 2 transformatoare de curent 400/5A, cls.0,2S şi 2 transformatoare de tensiune 20/0.1kV cls. 0 ,2; - echipamente pentru integrarea în sistemul de telecontrol Retele Electrice Banat SA a celulelor de linie si masura:    - montarea de RGDAT − 1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 Montare grup de măsurare de decontare in firidă securizată, cu contor cu telecitire bidirecţional, clasa 0,2 S (contorul va fi pus la dispoziţie de OD).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CEFLipova 1 in lungime de 0,02 km      • Posturi trafo si tablouri jt aferente centralei fotovoltaice, trafo ≤ 2000kVA      • Asigurare accesului la PC 20kV proiectat pentru OD. Materialele şi echipamentele care se utilizează la realizarea instalaţiei de racordare trebuie să fie noi, omologate sau certificate, după caz, dacă acest lucru este prevăzut în specificaţiile tehnice, în conformitate cu procedurile aplicabile în cadrul Retele Electrice Banat. Celelalte materiale şi echipamente, pentru care nu sunt elaborate specificaţii tehnice, trebuie să fie noi, compatibile cu starea tehnică a instalaţiei, să îndeplinească cerinţele specifice de fiabilitate şi siguranţă.-</t>
  </si>
  <si>
    <t>2024-05-09</t>
  </si>
  <si>
    <t>2025-05-09</t>
  </si>
  <si>
    <t>COMUNA EZERIS</t>
  </si>
  <si>
    <t>A20 BREBU ST 220 RESITA-CALNIC RE</t>
  </si>
  <si>
    <t>-Variantă unică: Racordare în LEA Brebu din stația 110/20kV Câlnic Lucrări pe tarif de racordare: - Plantare stâlp nou proiectat 12G31 între stâlpii 113/17 și 113/18 existenți și echiparea lui cu separator 24 kV, descărcătoare cu oxid de zinc 24kV și priză de pământ cu Rp&lt;4ohmi. - LES 20kV între stâlpul proiectat și punctul de conexiune, cu cablu tip XLPE 3x(1x185mm2) în lungime de cca. 50 ml. - PC 20kV nou proiectat echipat cu:      - 2 celule de linie motorizate 24 kV, 630A, 16 kA cu separator de sarcină în SF6 conform specificaţie OD;      - loc pentru încă o celulă de linie;      - 1 celulă de măsură conform specificaţie OD cu separator şi grup de măsură format din două transformatoare de tensiune 20/0,1 kV, clasa de precizie 0,2 şi două transformatoare de curent de 400/5A, clasa de precizie 0,2S şi contor electronic trifazat static (afişaj LCD), In=5(6)A , Un=3x100/57V, clasa de precizie 0,2s dotate cu curbă de sarcină şi interfaţă de comunicaţie RS 232 şi modul comunicaţie GSM amplasat într-o cutie de măsură; cutia de măsură se va amplasa într-o nişă cu posibilitatea vizualizării atât de către OD şi de către beneficiar. Achiziţia şi montarea contorului revin în sarcina Operatorului de Distribuţie. - Integrarea în telecontrol a celulelor de linie şi măsură din PC 20kV proiectat prin montarea de RGDAT- 2 buc, UP 2020 LITE-1 buc, baterii acumulatori-2 buc, TSA-1 buc, router Rugged pentru comunicaţii 4G - CISCO IR1101, Swich- uri rugged CISCO IE-4000-8S4G-E, dulap pentru echipamente de telecomunicaţii FT- 045_TLC-M-TIP B şi accesoriile de conectică: Patch-cord ftp cat. 6e (lungime 1 m); Patch-cord ftp cat. 6e (lungime 10 m). Tensiunea 0,4 kV necesară telecontrolului va fi asigurată din instalaţiile beneficiarului. Lucrări ce se realizează prin grija beneficiarului: - Montare punct de conexiune prevăzut cu două compartimente: unul de racordare, pentru instalațiile aferente operatorului de rețea și unul de utilizare pentru instalațiile electrice ale utilizatorului. Compartimentul de racordare va fi cu acționarea echipamentelor din interior și cu acces direct din exterior, va avea caracteristici minime echivalente cu cele prevăzute în prescripțiile OD și un gabarit care să permită montarea echipamentelor instalației de racordare și a încă unei celule de MT. - LES 20 kV de Cu, 95 mmp, L≤ 20m între celula de măsură din compartimentul de racordare şi celula cu întrerupător din compartimentul utilizatorului; - Dispozitivul general - celula sosire cu întrerupător automat și separator în compartimentul utilizatorului (DG) cu următoarele protecții:   Sistemul de protecție general (SPG) asociat dispozitivului general cuprinde:      • protecţie maximală de curent cel puţin pe două faze, cu trei trepte: prima treaptă se foloseşte împotriva suprasarcinii, a doua pentru a permite o funcționare temporizată şi a treia pentru a permite o intervenţie rapidă;      • protecţie homopolară direcţională cu două trepte (o treaptă pentru punerile la pământ simple şi a doua treaptă pentru duble puneri la pământ);      • protecție maximală de curent direcțională homopolară; - Pentru racordarea producătorului în plus față de DG (dispozitiv general) se va prevedea un dispozitiv, denumit Dispozitiv de Interfaţă (DI) în scopul de a garanta separarea instalaţiei de producere de reţeaua de distribuţie în caz de întrerupere de la reţea. Sistemul de protecție SPI asociat DI conține relee de frecvenţă, de tensiune şi eventual de tensiune homopolară.   Sistemul de protecție de interfață (SPI) asociat dispozitivului de interfață cuprinde:      • funcție protecție de tensiune minimă /maximă în 2 trepte;      • funcție protecție de frecvență minimă /maximă în 2 trepte;      • funcție de protecție de maximă de tensiune mediată la 10 minute. - serviciile interne în compartimentul de racordare se vor asigura din transformatorul monofazat de 4 kVA montat în compartimentul utilizatorului, după întrerupătorul general (DG), spre producător. - montare analizor pentru monitorizarea calitatii energiei electrice;   În compartimentul utilizator, se vor instala traductoarele de putere activă P, putere reactivă Q, frecvență f și tensiune U montate în compartimentul utilizator. Acestea se vor racorda în circuitele de măsură ale transformatoarelor de curent și de tensiune. Semnalele de ieșire ale traductoarelor, împreună cu cel de poziție al dispozitivului general DG, vor fi disponibile într-un șir de cleme. De la șirul de cleme până la UP 2020 LITE amplasat în compartimentul OD, semnalele vor fi transmise printr-un cablu special ecranat, care va face parte împreună cu traductoarele, din instalatia de utilizare. Lungimea cablului nu trebuie să depășească 20m.      • LES 20kV între PC 20kV proiectat și centrala CEF Ezeriș în lungime de 0,05 km.      • Posturi trafo cu trafo ≤ 2000kVA. și tablouri jt aferente centralei CEF Ezeriș.      • Asigurarea accesului la PC 20kV proiectat pentru OD. Beneficiarul are obligația de a asigura măsurarea și transmiterea on-line a mărimilor de proces P, Q, U, f și poziție întrerupător DG la OD. Astfel este necesară integrarea PC 20 kV în sistemul de telecontrol/SCADA existent al OD, precum și transmiterea următoarelor informații CEF Ezeriș:      • Puterea activă P;      • Puterea reactivă Q;      • Tensiunea U din punctul de delimitare;      • Frecvența f;      • Poziție întreruptor DG CEF. Materialele şi echipamentele care se utilizează la realizarea instalaţiei de racordare trebuie să fie noi, omologate sau certificate, după caz, dacă acest lucru este prevăzut în specificaţiile tehnice, în conformitate cu procedurile aplicabile în cadrul Retele Electrice Banat. Celelalte materiale şi echipamente, pentru care nu sunt elaborate specificaţii tehnice, trebuie să fie noi, compatibile cu starea tehnică a instalaţiei, să îndeplinească cerinţele specifice de fiabilitate şi siguranţă.-</t>
  </si>
  <si>
    <t>Construirea unei capacități de producție a energiei electrice din surse regenerabile pentru autoconsum BIBLIOTECA</t>
  </si>
  <si>
    <t>PTZ 134 PETROSANI</t>
  </si>
  <si>
    <t>Bransament electric trifazat subteran alimentat din firida de retea "Biblioteca", zona PTZ nr. 134 Petrosani, cu BMPT (FT-133-MAT) cu picior încastrat în beton.Sporul de putere solicitat necesita inlocuirea BMPT-ului existent, cu BMPTi 80 A (FT-133-MAT).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t>
  </si>
  <si>
    <t>COMUNA GAVOJDIA</t>
  </si>
  <si>
    <t>REALIZARE NOI CAPACITĂȚI DE PRODUCERE A ENERGIEI ELECTRICE PRODUSE DIN SURSE REGENERABILE PENTRU AUTOCONSUM – COMUNA GĂVOJDIA, JUDEȚUL TIMIȘ</t>
  </si>
  <si>
    <t>A20 CRIVINA-LUGOJ TM</t>
  </si>
  <si>
    <t>-Consta într-un PC anvelopa 20kV pus la dispozitie de catre beneficiar, cu masura MT racordat la LEA A20 kV Crivina din statia 110/20kV Lugoj , cu realizarea urmatoarelor lucrari: - Stalpul existent Nr 260/24 se va echipa cu separator vertical DY 595 RO, descarcator cu oxid de zinc conform DY557 RO si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450 m (din care 10m pe stalpul existent&lt;(&gt;,&lt;)&gt; 10m in punctul de conexiune restul spatiu verde,) pana la punctul de conexiune 20kV proiectat. -Cablul se va poza in sapatura deschisa la o adincime de 0.8-1 m, protejat in tub de polietilena reticulara, acoperit cu un strat de nisip de 20 cm masurat de la partea superioara a tubului,semnalizat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2 buc. TC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10/5A(DY4131/1)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 Distribuţie Banat SA – Zona Reţea MT/jt Timisoara . Materialeleşi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t>
  </si>
  <si>
    <t>OMV PETROM MARKETING S.R.L.</t>
  </si>
  <si>
    <t>2024-05-10</t>
  </si>
  <si>
    <t>2025-05-10</t>
  </si>
  <si>
    <t>Capacitati de producere energie din surse regenerabile de energie pentru consum propriu în comuna Frumușeni, judetul Arad</t>
  </si>
  <si>
    <t>-Din LEA 20kV Aluniș – FÂNTÂNELE, tronsonul LES 20kV cuprins între PT 3820 şi PT 3825 prin realizarea următoarelor lucrări: I. Lucrări ce se realizează conform Ordinului ANRE nr. 59/2013: 1). Realizare LES 20kV în lungime de cca. 10m, cu cablu de Al 2x(3x185 mmp), conform DC4385 RO, montat în tub de protecţie cu realizarea de manşoane, conform DJ4387 RO şi terminale de interior, conform DJ4456 RO, în vederea înserierii noului PC în LES 20kV existentă între PT 3820 şi PT 3825; 2). Echiparea compartimentului de racordare din noul PC de 20 kV, cu: - 2 buc. celule de linie de 24kV, 630A, 16 kA(1s), cu separator de sarcină în SF6 şi CLP, conform DY803/2-LE ed.3; - 1 buc. celulă de măsură cu separator de sarcină, conform DY803/4-UTM ed.3, echipată cu două TT 20/0,1 kV, conform DMI031015 RO, cls.0,5S şi două TC 50/5A conform DM031052 RO, cls.0,5S; - 1 buc. tablou pentru servicii auxiliare conform DY3016 RO ed.2, rezistenţe în celulele MT şi termo-higrostat în PC,care vor fi alimentate de la reţeaua de j.t. a clientului; Compartimentul în care sînt amplasate instalaţiile de racordare, trebuie să permită montarea de celule, să fie cu exploatare din interior şi să fie cu acces direct din exterior. Instalaţia de racordare conţine echipamentele de manevră şi secţionare ale Rețele Electrice Banat. II. Lucrări finanțate de operatorul de rețea: 3).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este electronic trifazat, bidirectional, programat cu tarif producator, in montaj indirect. Contorul este astfel amplasat încât este posibilă citirea lui din exteriorul PC atât de către client cît şi de distribuitor. III. Lucrări de executateprin grija și pe cheltuiala beneficiarului: 1). Clădirea punctului de conexiune cu două compartimente, unul pentru instalaţiile electrice din gestiunea RE Banat şi unul pentru instalaţiile electrice ale utilizatorului. Compartimentul de racordare va fi cu exploatare din interior şi cu acces direct din exterior, va avea caracteristici minime echivalente cu cele prevăzute în prescripţiile RE Banat DG10061RO, DG2061RO ed.2 şi DG2092RO şi un gabarit care să permită montarea de celule de linie. Asigurarea izolării postului, a măsurilor de PSI, a accesului în instalatii şi protecţiei faţă de eventualele inundaţii sau acumulări de gaze, vor fi în responsabilitatea proiectantului, constructorului și proprietarului părţii de construcţie a punctului de conexiune. Punctul de conexiune va avea acces în compartimentul de racordare direct din exterior. 2). LES 20kV cît mai scurtă posibil (max. 20m), cu cablu de cupru de secţiune min. 95mmp, între celula de măsură din compartimentul de racordare şi celula cu înterupător din compartimentul utilizatorului; 3). Celulă sosire cu intrerupator general automat si separator (intrerupator debrosabil) în compartimentul utilizatorului. Întrerupătorul va fi obligatoriu prevăzut cu sistem de protecţie generală maximală de curent şi împotriva defectelor de punere la pămînt, cu reglajul corelat cu celelalte protecţii din instalaţiile RE Banat; 4). Instalaţia iluminat interior, prize şi instalaţia de legare la pământ a clădirii PC; 5). Realizarea instalaţiei de utilizare;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 / 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 Banat. Se respectă distanțele de siguranță conform Ordin ANRE 239/19 Normă tehnică privind delimitarea zonelor de protecţie şi de siguranţă aferente capacităţilor energetice..</t>
  </si>
  <si>
    <t>Capacitati de producere energie din surse renerabile de energie pentru consum propriu in comuna Frumuseni, judetul Arad</t>
  </si>
  <si>
    <t>-Din LEA 20kV Aluniș – FÂNTÂNELE, compartimentul racordare 20kV al PTB 3719 prin realizarea următoarelor lucrări: I. Lucrări ce se realizează conform Ordinului ANRE nr. 59/2013: 1). Echiparea compartimentului de racordare din PT 3719 de 20kV, cu: - 1 buc. celulă de linie de 24kV, 630A, 16 kA(1s), cu separator de sarcină în SF6 şi CLP, conform DY803/2-LE ed.3; 2). Realizare LES 20kV în lungime de cca. 180m, cu cablu de Al 3x185mmp, conform DC4385 RO, montat în tub de protecţie cu realizarea de terminale de interior, conform DJ4456 RO, în vederea preluării noului PC în LES 20kV existentă din PT 3719; 3). Echiparea compartimentului de racordare din noul PC de 20kV, cu: - 1 buc. celulă de linie de 24kV, 630A, 16 kA(1s), cu separator de sarcină în SF6 şi CLP, conform DY803/2-LE ed.3; - 1 buc. celulă de măsură cu separator de sarcină, conform DY803/4-UTM ed.3 echipată cu două TT 20/0,1 kV, conform DMI031015 RO, cls.0 ,5S şi două TC 50/5A conform DM031052 RO cls.0,5S; - 1 buc. tablou pentru servicii auxiliare conform DY3016 RO ed.2, rezistenţe în celulele MT şi termo-higrostat în PC, care vor fi alimentate de la reţeaua de j.t. a clientului; Compartimentul în care sînt amplasate instalaţiile de racordare, trebuie să permită montarea de celule, să fie cu exploatare din interior şi să fie cu acces direct din exterior. Instalaţia de racordare conţine echipamentele de manevră şi secţionare ale Rețele Electrice Banat. II. Lucrări finanțate de operatorul de rețea: 4).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este electronic trifazat, bidirectional, programat cu tarif producator, in montaj indirect. Contorul esteastfel amplasat încât este posibilă citirea lui din exteriorul PC atât de către client cît şi de distribuitor. III. Lucrări de executate prin grija și pe cheltuiala beneficiarului: 1). Clădirea punctului de conexiune cu două compartimente, unul pentru instalaţiile electrice din gestiunea RE Banat şi unul pentru instalaţiile electrice ale utilizatorului. Compartimentul de racordare va fi cu exploatare din interior şi cu acces direct din exterior, va avea caracteristici minime echivalente cu cele prevăzute în prescripţiile RE Banat DG10061RO, DG2061RO ed.2 şi DG2092RO şi un gabarit care să permită montarea de celule de linie. Asigurarea izolării postului, a măsurilor de PSI, a accesului în instalatii şi protecţiei faţă de eventualele inundaţii sau acumulări de gaze, vor fi în responsabilitatea proiectantului, constructorului și proprietarului părţii de construcţie a punctului de conexiune. Punctul de conexiune va avea acces în compartimentul de racordare direct din exterior. 2). LES 20kV cît mai scurtă posibil (max. 20m), cu cablu de cupru de secţiune min.95 mmp, între celula de măsură din compartimentul de racordare şi celula cu înterupător din compartimentul utilizatorului; 3). Celulă sosire cu intrerupator general automat si separator (intrerupator debrosabil) în compartimentul utilizatorului. Întrerupă torul va fi obligatoriu prevăzut cu sistem de protecţie generală maximală de curent şi împotriva defectelor de punere la pămînt, cu reglajul corelat cu celelalte protecţii din instalaţiile RE Banat; 4). Instalaţia iluminat interior, prize şi instalaţia de legare la pământ a clădirii PC; 5). Realizarea instalaţiei de utilizare.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 / generatoarele de rețea în cazul în care nu se deschide dispozitivul de interfață. Resetarea dispozitivului de back-up (dupa actionare) se va face numai manual. Dacă invertorul este deja echipatcu un DI intern electromecanic, se permite ca acesta să îndeplinească funcția de declansare de rezerva a DI, cu condiția să poată primisemnalul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 Banat. Se respectă distanțele de siguranță conform Ordin ANRE 239/19 Normă tehnică privind delimitarea zonelor de protecţie şi de siguranţă aferente capacităţilor energetice..</t>
  </si>
  <si>
    <t>2024-05-14</t>
  </si>
  <si>
    <t>2025-05-14</t>
  </si>
  <si>
    <t>SCOALA GIMNAZIALA COMUNA SINANDREI</t>
  </si>
  <si>
    <t>Centrala fotovoltaica pe acoperis - Scoala Gimnaziala Sanandrei</t>
  </si>
  <si>
    <t>Bransament electric trifazat existentNu este cazulLucrari suportate de beneficiar : In postul de transformare T22514-20/0.4 kV-630KVA se vor executa urmatoarele lucrari: - Se va poza coloana JT cu cablu din CU 1X150 DC4141/6H sau 13X (4x8m) intre bornele trafo si tablou JT (DY 30009/1 ) nou proiectat. - Tabloul JT va fi echipat cu 1 buc. intrerupator 4P 125/C/25 CU VDS - DY3101 si cu 1 buc. PLACA INCHID TABL JT POST TRAF DY3003/1 . - Din intrerupatorul JT nou proiectat se va poza un cablu 3x50+25C in lungime de 15 m( 10m in post , 5 m spatiu verde) pana la un BMPTi 125A, TC 250/5A cls. 0.5s FT 133 pozat pe soclu langa postul de transformare. Iesirea din PT a cablului JT 3x25+50C se va face prin intermediul unei presetupe (HRD 200). Pe cablu JT 3x50+25C se vor prevedea adaptori pentru scurtcircuitoare la iesirea din intrerupatorului nou proiectat. - Necesar montare contor bidirectional programat pentru tarif de producator in BMPTI-ul nou proiectat. - In perioada de probe va fi instalat un analizor de calitate a energiei electrice clasa A, pentru perioada de cel putin o saptamana cu centrala pe productie.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Enel, aferente imobilelor afectate de instalatia deracordare/capacitatile deviate. Conform Ordin ANRE 23/09.03.2022, costul mediu pentru realizarea unui bransament trifazat subteran din firida este de 2060 lei.</t>
  </si>
  <si>
    <t>Centrala fotovoltaica - Camin 16C</t>
  </si>
  <si>
    <t>Bransament electric trifazat existentNu este cazulIn postul de transformare T51864-20/0.4 kV-1000KVA se vor executa urmatoarele lucrari: - Se va poza coloana JT cu cablu din CU 1X150 DC4141/6H sau 13X (4x8m) intre bornele trafo si tablou JT (DY 30009/3) nou proiectat care va fi montat pe 1 buc. cadru suport tablou otel JT DS3055/1. - Tabloul JT va fi echipat cu 1 buc. intrerupator 4P 350/C/25 CU VDS - DY3102 RO si cu 1 buc. PLACA INCHID TABL JT POST TRAF DY3003/1. - Din intrerupatorul JT nou proiectat se va poza un cablu 3x240+150N (DC4146/3) in lungime de 360m: 10m in post, 60m foraj (2x15m, 2x10m ,2x5m) ,50m canalizare. tip A in zona asfaltata sau ciment, 240m spariu verde pana la un BMPTi 250A, TC 250/5A cls. 0.5s FT 133 pozat pe soclu la limita de propietate. Iesirea din PT a cablului JT 3x240+150N (DC4146/3) se va face prin intermediul unei presetupe (HRD 200). Pe cablu JT 3x240+150N (DC4146/3) se vor prevedea adaptori pentru scurtcircuitoare la iesirea din intrerupatorului nou proiectat. - Necesar montare contor bidirectional programat pentru tarif de producator in BMPTI-ul nou proiectat. - In perioada de probe va fi instalat un analizor de calitate a energiei electrice clasa A, pentru perioada de cel putin o saptamana cu centrala pe productie. -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2060 lei.</t>
  </si>
  <si>
    <t>2025-05-16</t>
  </si>
  <si>
    <t>Bransament electric monofazat existentNu este cazulContor bidirectional programat pentru tarif de producator existent.</t>
  </si>
  <si>
    <t>SC SOLARIS PARK FOUR S.R.L.</t>
  </si>
  <si>
    <t>CEF SOLARIS PARK FOUR SRL</t>
  </si>
  <si>
    <t>CHISINEU CRIS 110/20KV</t>
  </si>
  <si>
    <t>-Conform lucrarii: : 104/2023 rev1 - elaborata de S.C. CONSELECTRIFICAREA INSTAL S.R.L. si avizata de Retele Electrice Banat SA (denumire anterioara E-Distributie Banat SA) cu documentul Aviz CTE nr. 22/03/21.03.2024, tinand seama de situatia energetica din zona precum si de datele solicitate de utilizator  Racordare la SEN se va face prin  Varianta unica, Racordarea radiala pe bara 20kV in statia 110/20 kV Chisineu Cris, B1B Verde, cu realizarea urmatoarelor lucrari: I. Lucrari pe tarif de racordare conform Ordin ANRE nr 59/2013 cu modificarile si completarile ulterioare :  - montare celula noua 20kV complet echipata compatibila cu celulele 20kV existente in statia Chisineu Cris pe bara 20 kV B1B Verde in loc celula nr 22 rezerva; - realizarea protectiilor si lucrarilor necesare de racordare producator in statia 110/20 kV Chisineu Cris; integrare noua celulă MT în buclele de semnalizare, blocaje şi automatizare ale staţiei 110/20 kV Chisineu Cris - realizarea unei linii electrice subterane LES 20kV cu cablu cu izolaţie XLPE 3x1x185 mmp, si fibra optica, pe o lungime de traseu de 95 m, intre celula de racord din statie si celula de linie din compartimentul OD al PC; pe traseu comun cu LES 20 kV nou proiectată, se va monta FO nou proiectată, între PC 20 kV nou proiectat şi camera de telecomunicaţii din staţia 110/20 kV Chisineu Cris - punct de conexiuni 20 kV proiectat in anvelopa de beton amplasat la 95 m de statia 110/20 kV Chisineu Cris Echiparea compartimentului de racordare al punctului de conexiuni 20 kV, cu: •_ 1 celula de linie motorizata 24 kV, 630A, 16 kA cu separator de sarcina in SF6 si CLP conf. specificatiei OD; •_  loc pentru încă o celulă de linie; •_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•_ integrarea in telecontrol a celulei de linie si masura din PC 20kV proiectat prin montarea de RGDAT-1 buc,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II. Lucrari ce se realizeaza prin grija beneficiarului in varianta de racordare: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,,-un cablu special ecranat, care va face parte impreuna cu traductoarele, din instalatia de utilizare. Lungimea cablului nu trebuie sa depaseasca 20m. - LES 20kV intre PC 20kV proiectat si CEF Pilu 4,194 MW in lungime de cca. 16,23 km - Posturi trafo si tablouri jt aferente CEF Pilu 4,194 MW, trafo ≤ 2000kVA , - Asigurare accesului la PC 20kV proiectat pentru OD.-</t>
  </si>
  <si>
    <t>Realizarea lucrărilor de întărire cu caracter generap pentru respectarea criteriului cu N elemente in functiune in RED 110 kV:
-- reconductorare LEA 110 kV Curtici – CFR Sofronea, in lungime de 14,048 km, cu conductoare cu capacitate marita de transport (Imin=850 A);
-- reconductorare LEA 110 kV Curtici – Chisineu Cris, in lungime de 34 ,159 km, cu conductoare cu capacitate marita de transport (Imin=850 A);
-- reconductorare LEA 110 kV Arad – CET Arad C2, in lungime de 6,583 km, cu conductoare cu capacitate marita de transport (Imin=1000 A);
-- reconductorare LEA 110 kV CET Arad – CFR Sofronea, in lungime de 6,675 km, cu conductoare cu capacitate marita de transport (Imin=850 A);
Total LEA 110 kV= 61,465 km
Evaluarea tarifului de intarire
*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 432000 + 67 000 = 499 000 [lei /MVA]
Sevacuata = 4,66 MVA
Rezulta T(I)=Sn x I7 = 2.325.340 lei fara TVA
* Valoarea Ti calculata pe baza de deviz general aferenta OD/OTS cu lucrari de intarire la N si N-1:
(Ti)SS = 29.392.563,05 lei fara TVA , din care:
La N elemente:
(Ti)SS = 29 392 563,05 lei fara TVA
Termenul posibil de realizare a lucrărilor de intarire in RED este de 1801 zile lucratoare, de la momentul obtinerii obtinerii avizelor si autorizatiilor de construire.
S-a calculat timpul necesar realizarii lucrarilor de intarire pentru racordarea centralei CEF Pilu 4,194 MW astfel:
4 buc x 10luni*22zile + 15 zile/km*61,465km=880 + 921 = 1.801 zile lucratoare
Nu sunt inclusi timpii de obtinere a avizelor si acordurilor proprietarilor.</t>
  </si>
  <si>
    <t>SGROM TWENTY FOUR SRL</t>
  </si>
  <si>
    <t>DTAC, DTOE Construire parc fotovoltaic, imprejmuire si racordare la SEN</t>
  </si>
  <si>
    <t>-Variantă unică: – Racordare radială la tensiunea de 20 kV pe bara stației 110/20kV IM Orăștie. Lucrări pe tarif de racordare: - Montare celulă 20kV complet echipată compatibilă cu celulele 20kV existente în stația 110/20 kV IM Orăștie (pe bara 1 B - 20 kV în locul celulei 22 existente), 630A, compactă, izolată în aer, cu întrerupător în vid, compatibilă cu echipamentele existente și realizarea protecțiilor și lucrărilor necesare de racordare producător în stația 110/20 kV IM Orăștie. De asemenea, noua celulă MT se va integra în buclele de semnalizare, blocaje şi automatizare ale staţiei 110/20 kV IM Orăștie. - Montare LES 20 kV cu cablu tip XLPE 3x(1x185 mm2) în lungime totală de cca. 60 m (inclusiv rezervele în stație și în PC) între celula de linie LE din PC și celula 20 kV din stație proiectate; - Echipare punct de conexiune compartiment OD cu:    - 1 buc. celule de linie LE – 24 kV – 630A – 16 kA;    - 1 buc. celulă de măsură (1UT) pentru CEF Orăștie, cu plecare în cablu ,UT – 24 kV – 630A – 16 kA, echipată cu 2 transformatoare de curent 400/5A, cls.0,2S şi 2 transformatoare de tensiune 20/0.1kV cls. 0,2; - Echipamente pentru integrarea în sistemul de telecontrol Retele Electrice Banat SA a celulelor de linie și măsură:    - Montarea de RGDAT − 1 buc.;    - UP 2020 LITE − 1 buc.;    - baterii acumulatori − 2 buc.;    - TSA − 1 buc.;    - Router Rugged pentru comunicații 4G − CISCO IR1101;    - Swich−uri rugged CISCO IE−4000−-8S4G−E;    - Dulap pentru echipamente de telecomunicații FT−045_TLC-M − TIP B și accesoriile de conectică: Patch−cord ftp cat. 6e (lungime 1 m); Patch−cord ftp cat. 6e (lungime 10 m); - Montare grup de măsurare de decontare în firidă securizată, cu contor cu telecitire bidirecţional, clasa 0,2 S (contorul va fi pus la dispoziţie de OD). Lucrări ce se realizează prin grija beneficiarului:   - Montare punct de conexiune prevăzut cu două compartimente: unul de racordare, pentru instalațiile aferente operatorului de rețea și unul de utilizare pentru instalațiile electrice ale utilizatorului (echipamentele montate în compartimentul de racordare și integrarea în sistemul de telecontrol sunt incluse în tariful de racordare). Compartimentul de racordare va fi cu acționarea echipamentelor din interior și cu acces direct din exterior, va avea caracteristici minime echivalente cu cele prevăzute în prescripțiile OD și un gabarit care să permita montarea echipamentelor instalației de racordare și a încă unei celule de MT. - LES 20 kV de Cu, 95 mmp, L≤ 20m între celula de măsură din compartimentul de racordare şi celula cu întrerupător din compartimentul utilizatorului; - Dispozitivul general - celula sosire cu întrerupător automat și separator în compartimentul utilizatorului (DG) cu următoarele protecții:   Sistemul de protecție general (SPG) asociat dispozitivului general cuprinde:      • protecţie maximală de curent cel puţin pe două faze, cu trei trepte. Prima treaptă se foloseşte împotriva suprasarcinii, a doua pentru a permite o funcționare temporizată şi a treia pentru a permite o intervenţie rapidă;      • protecţie homopolară direcţională cu două trepte (o treaptă pentru punerile la pământ simple, şi a doua treaptă pentru duble puneri la pământ);      • protecție maximală de curent direcțională homopolară. - Pentru racordarea producătorului în plus față de DG (dispozitiv general) se va prevedea un dispozitiv, denumit Dispozitiv de Interfaţă (DI) în scopul de a garanta separarea instalaţiei de producere de reţeaua de distribuţie în caz de întrerupere de la reţea. Sistemul de protecție SPI asociat DI conține relee de frecvenţă, de tensiune şi eventual de tensiune homopolară.   Sistemul de protecție de interfață (SPI) asociat dispozitivului de interfață cuprinde:      • funcție protecție de tensiune minimă/maximă în 2 trepte;      • funcție protecție de frecventa minimă/maximă în 2 trepte;      • funcție de protecție de maximă de tensiune mediată la 10 minute. - Serviciile interne în compartimentul de racordare se vor asigura din transformatorul monofazat de 4 kVA montat în compartimentul utilizatorului, după întrerupătorul general (DG), spre producător. - Montare analizor pentru monitorizarea calității energiei electrice; - În compartimentul utilizator, se vor instala traductoarele de putere activă P, putere reactivă Q, frecvență f și tensiune U montate în compartimentul utilizator. Acestea se vor racorda în circuitele de măsura ale transformatoarelor de curent și de tensiune. Semnalele de ieșire ale traductoarelor, împreună cu cel de poziție al dispozitivului general DG, vor fi disponibile într-un șir de cleme. De la șirul de cleme până la UP 2020 LITE amplasat în compartimentul OD, semnalele vor fi transmise printr-un cablu special ecranat, care va face parte împreună cu traductoarele, din instalația de utilizare. Lungimea cablului nu trebuie să depășească 20m.      - LES 20kV între PC 20kV proiectat și CEF Orăștie în lungime de 0,66 km.      - Posturi trafo și tablouri jt aferente centralei fotovoltaice, trafo ≤ 2000kVA.      - Asigurarea accesului la PC 20kV proiectat pentru OD. - Materialele şi echipamentele care se utilizează la realizarea instalaţiei de racordare trebuie să fie noi, omologate sau certificate, după caz, dacă acest lucru este prevăzut în specificaţiile tehnice, în conformitate cu procedurile aplicabile în cadrul Retele Electrice Banat. Celelalte materiale şi echipamente, pentru care nu sunt elaborate specificaţii tehnice, trebuie să fie noi, compatibile cu starea tehnică a instalaţiei, să îndeplinească cerinţele specifice de fiabilitate şi siguranţă.-</t>
  </si>
  <si>
    <t>2024-05-17</t>
  </si>
  <si>
    <t>2025-05-17</t>
  </si>
  <si>
    <t>2025-05-22</t>
  </si>
  <si>
    <t>MARIA PAUL</t>
  </si>
  <si>
    <t>LOCUINTA + CEF</t>
  </si>
  <si>
    <t>T 2325 ALIOS COM. II</t>
  </si>
  <si>
    <t>Bransament electric monofazat existentNu este cazulContor bidirectional programat pentru tarif de producator existent</t>
  </si>
  <si>
    <t>COMUNA GIERA</t>
  </si>
  <si>
    <t>Infiintare parc fotovoltaic in vederea producerii energiei electrice din surse regenerabile de tip solar pentru Comuna Giera, Județul Timiș</t>
  </si>
  <si>
    <t>A20 RUDNA-GIULVAZ TM</t>
  </si>
  <si>
    <t>-Consta într-un PC anvelopa 20kV pus la dispozitie de catre beneficiar, cu masura MT racordat la LEA A20 kV Rudna din statia 110/20kV Giulvaz , cu realizarea urmatoarelor lucrari: - Stalpul existent SE8 Nr 128/81 se va echipa cu separator vertical DY 595 RO, descarcator cu oxid de zinc conform DY557 RO si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40 m (din care 10m pe stalpul existent, 10m in punctul de conexiune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2 buc. TC de 10/5A ( DY4131/1) , conform DMI031014 RO , clasa de precizie 0,5s. F43/1P05-10 rev.0 F43/1P05-10 rev.0 3 / 5 INTERNAL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10/5A(DY4131/1)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 Distribuţie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t>
  </si>
  <si>
    <t>SOLAR FOTO VOLT SRL</t>
  </si>
  <si>
    <t>Centrala electrica fotovoltaica Maureni</t>
  </si>
  <si>
    <t>GATAIA 110/20 KV</t>
  </si>
  <si>
    <t>-Conform lucrarii: EEI-SS-901/2023 - elaborata de Electroechipament Industrial SRL si avizata de  Retele Electrice Banat SA  (denumire anterioara E-Distributie Banat SA) cu documentul Aviz CTE nr. 25/06/04.04.2024, tinand seama de situatia energetica din zona precum si de datele solicitate de utilizator racordarea se va realiza, cu realizarea urmatoarelor  lucrari : Racordare la tensiunea de 20 kV radial in statia 110/20 kV Gataia pe bara 1A- cu extinderea barei de 20 kV I . Lucrari pe tarif de racordare conform Ordin ANRE nr. 59/2013 cu modificarile si completarile ulterioare :  - demontare echipamente scoase din uz si pregatire loc pentru realizare fundatie loc celula nou proiectata; realizare lucrari de constructii pentru amenajare si extindere canal de cabluri si suport celula 20kVproiectata; - extindere bara 20kV si racord celula proiectata; - racordarea la bara 20 kV 1A din statia 110/20 kV Gataia o celulă de linie 630A, compacta, izolata in aer cu intrerupator in vid; - realizarea protectiilor si lucrarilor necesare de racordare producator in statia 110/20 kV Gataia. De asemenea noua celulă MT se va integra în buclele de semnalizare, blocaje şi automatizare ale staţiei 110/20 kV Gataia; - realizarea unei linii electrice subterane LES 20kV cu cablu cu izolaţie XLPE 3x1x185 mmp, si fibra optica, pe o lungime de traseu de 50 m, intre celula de racord din statie si celula de linie din compartimentul OD al PC; pe traseu comun cu LES 20 kV nou proiectată, se va monta FO nou proiectată, între PC 20 kV nou proiectat şi camera de telecomunicaţii din staţia Gataia; - punct de conexiuni 20 kV proiectat in anvelopa de beton amplasat la 50 m de statia 110/20 kV Gataia Echiparea compartimentului de racordare al punctului de conexiuni 20 kV, cu: - 1 celula de linie motorizata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II.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centralaMaureni in lungime de 6,7 km - Posturi trafo si tablouri jt aferente centralei Maureni trafo ≤ 2000kVA - Asigurare accesului la PC 20kV proiectat pentru OD. -</t>
  </si>
  <si>
    <t>COMUNA CENEI</t>
  </si>
  <si>
    <t>ÎNFIINȚAREA UNEI CAPACITĂȚI DE PRODUCȚIE A ENERGIEI ELECTRICE DIN SURSĂ SOLARĂ PENTRU ACOPERIREA CONSUMULUI PROPRIU IN COMUNA CENEI, JUDEȚUL TIMIȘ SI STATIE DE REINCARCARE</t>
  </si>
  <si>
    <t>- Consta într-un PC anvelopa 20kV pus la dispozitie de catre beneficiar, cu masura MT racordat la LEA A20 kV Beregsau din statia 110/20kV CARPINIS , cu realizarea urmatoarelor lucrari: Intre stalpul NR.211/14 si stalpul Nr.211/15 la aproximativ 15m de stalpul NR.211/15 se va planta un stalp 15015 care va fi echipa cu: ,,consola semiorizontala de intindere echipata cu izolatori dubli de intindere (12buc.) ; ,,separator vertical DY 595 RO, descarcator cu oxid de zinc conform DY557 RO;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40 m (din care 10m pe stalpul existent, 10m in punctul de conexiune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 F43/1P05-10 rev.0 3 / 5 INTERNAL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2 buc. TC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10/5A(DY4131/1)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 Distribuţie Banat SA – Zona Reţea MT/jt Timisoara . Materialele şi echipamentele care se utilizează la realizarea instalaţiei trebuie să fie F43/1P05-10 rev.0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t>
  </si>
  <si>
    <t>2024-05-23</t>
  </si>
  <si>
    <t>2025-05-23</t>
  </si>
  <si>
    <t>RESIDENT E.F. POWER ONE SRL</t>
  </si>
  <si>
    <t>PANOURI FOTOVOLTAICE</t>
  </si>
  <si>
    <t>A20 PECICA-SEMLAC AR</t>
  </si>
  <si>
    <t>-Varianta analizata Racordarea intrare-iesire in LEA 20kV Pecica din Statia 110/20 kV Semlac Lucrarile pe tarif de racordare: 1. Demontare stalp nr. 88 si plantare in ax LEA 20 kV a 2 buc. stalpi unificati tip 12/G/31 intre stilpii existenti nr. 87 si 89, cu functie terminala pentru conductor Ol-Al 95/15 mmp, in fundatie din beton, echipati cu: coronament unificat pentru stalpi terminali, legaturi duble de intindere cu izolatori compoziti pentru conductor OL-Al 95/15 mmp, separatoare tripolare cu cutite de legare la pamant in montaj vertical, 24kV, 400A, descarcatori cu rezistenta variabila pe baza de oxizi metalici 24kV, 10kA cu disconectori, suport terminal LES 20 kV, tub de protectie pe stalpi pentru LES 20 kV, prize de pamant cu rezistenta Rp &lt;= 4Ω. Se va respecta Ghidul de proiectare si executie LEA MT cu conductoare neizolate, Retele Electrice Banat. 2. Demontarea conductoarelor Ol-Al 95/15 mmp existente intre cei 2 stalpi noi plantati (nr. 88/1 si 88/2) si intregirea LEA intre stalpii nr. 87 – 88/1 proiectat si nr. 88/2 – 89, cu legaturi duble de intindere si izolatori compoziti. 3. Cablu 20 kV, ARE4H5EX 3x1x185 mmp, cca. 58 m, in sapatura, racordat cu terminale de exterior la stalpul nr. 88/1 proiectat si cablu ARE4H5EX 3x1x185 mmp, cca. 44 m, in sapatura, racordat cu terminale de exterior la stalpul nr. 88/2 proiectat. Cablurile se racordeaza cu terminale de interior la celulele de linie din PC, compartimentul OD. Echiparea compartimentului de racordare al punctului de conexiuni 20 kV, cu: - 2 celule de linie motorizate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utilizator.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intrerupatorul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Pecica in lungime de 0,9 km. - Posturi trafo si tablouri jt aferente centralei Pecica, trafo &lt;= 2000kVA. - Asigurare accesului la PC 20kV proiectat pentru OD.-</t>
  </si>
  <si>
    <t>DETA SOLAR SRL</t>
  </si>
  <si>
    <t>A20 BANLOC-DETA TM</t>
  </si>
  <si>
    <t>-Conform lucrarii : EEI-SS-921/2023 - studiu de solutie-elaborat de ELECTROECHIPAMENT INDUSTRIAL SRL. avizat de Retele Electrice Banat SA cu Aviz CTE nr. 25/08/04.04.2024 solutia 1 din studiu de solutie pentru care utilizatorul a optatat prin adresa nr. 18013603/ 08.05.2024. Varianta 1 – Racordare intrare - iesire in LEA 20kV Banloc din statia 110/20 kV Deta alimentata din B1A Lucrarile pe tarif de racordare: -plantare 2 stalpi speciali unificati 12G31 (notati cu st.1 si st.2) intre stalpii 37 si 38 existenti in axul LEA 20kV Banloc . -echiparea stalpilor proiectati cu coronament semiorizontal de intindere, lanturi duble terminale compozit, separator 24kV, descarcatoare cu oxid de zinc 24kV si priza de Pamant cu Rp&lt;4ohmi -demontare conductor intre stalpii 1 si 2 proiectati. -realizare racord 20kV intrare – ieşire LES 20kV între stalpii proiectati nr.1 si nr.2 şi punctul de conexiune, prin intermediul LES 20kV cu cablu tip XLPE 3x(1x185mm2) in lungime totala de cca. 80m (inclusiv pe stalpi) intre celulele de linie LE din PC si stalpii 1 si 2 proiectati. Echiparea compartimentului de racordare al punctului de conexiuni 20 kV, cu: - 2 celule de linie motorizate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RGDAT- 2 buc , UP 2020 LITE-1 buc, baterii acumulatori -2 buc, TSA-1 buc, Router Rugged pt comunicatii 4G CISCO IR1101, Swich-uri rugged CISCO IE-4000-8S4G-E, dulap pentru echipamente de telecomunicatii FT-045_TLC-M_ed02 – TIP B si accesoriile de conectica: Patch-cord ftp cat. 6e (lungime 10 m)  Lucrari ce se realizeaza prin grija si pe cheltuiala utilizatorului reprezentand instalatie de utilizare: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0,1 km -Posturi trafo si tablouri jt aferente centralei CEF 4,435MW, trafo ≤ 2000kVA  -Asigurare accesului la PC 20kV proiectat pentru OD. -</t>
  </si>
  <si>
    <t>2024-05-27</t>
  </si>
  <si>
    <t>2025-05-27</t>
  </si>
  <si>
    <t xml:space="preserve">	
Lucrari de intarire comune (generale) determinate asigurarii conditiilor tehnice in vederea evacuarii puterii aprobate pentru CEF 4.445MW Banloc:
Realizarea lucrărilor de întărire cu caracter general pentru respectarea criteriului cu N elemente in functiune in RED 110 kV:
-amplificare transformator T2 110/20 kV de la 16 MVA la 25 MVA
Varianta 1:
- montare rezistor 15A pe bara 1B
- amplificare transformator T2 110/20 kV de la 16 MVA la 25 MVA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Varianta 1: Sevacuata = 4.92 MVA
Rezulta T(I)=Sn x I5 = 2.602.680,00 lei fara TVA
Valoarea Ti calculata pe baza de deviz general aferenta OD cu lucrari de intarire la N fara limitare operationala: 
(Ti)SS = 2,770,503.77lei fara TVA (in varianta 1) 
Valoarea Ti =min(T(I) si Ti(ss)) Varianta 1 Ti = 2.602.680,00 lei fara TVA
Termenul posibil de realizare a lucrărilor de intarire in RED este de 24 luni, la N elemente (fara limitare operationala), de la momentul obtinerii obtinerii avizelor si autorizatiilor de construire.
Nu sunt inclusi timpii de obtinere a avizelor si acordurilor proprietarilor.</t>
  </si>
  <si>
    <t>cef</t>
  </si>
  <si>
    <t>S.C. INTERCONTINENTAL GROUP S.R.L.</t>
  </si>
  <si>
    <t>Intercontinental Group S.R.L</t>
  </si>
  <si>
    <t>T 11742</t>
  </si>
  <si>
    <t>Bransament electric trifazat existentNu este cazulBransament subteran trifazat proiectat de pe bornele transformatorului T11742 20/0.4kV-630KVA realizata cu cablu 2x4x240mmp CU (DC 4141 ) in lungime de 15 m (cablul se va poza in tub tip DS 4247/4/5/6) din care: 10 m tip A in zona verde pana la BMPTi-800A echipat cu separator tetrapolar de 800 A si intrerupator terapolar de 800A si trasformatoare de curent 800/5A cls. 0.5S am plasat pe soclu, amplasat la limita de proprietate, cu acces din domeniul public. Necesar montare contor bidirectional programat pentru tarif de producator in BMPT-ul nou proiectat.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Enel, aferente imobilelor afectate de instalatia deracordare/capacitatile deviate. *******</t>
  </si>
  <si>
    <t>2024-05-28</t>
  </si>
  <si>
    <t>2025-05-28</t>
  </si>
  <si>
    <t>COMUNA IABLANITA</t>
  </si>
  <si>
    <t>Infiintare parc fotovoltaic in vederea producerii energiei electrice din surse regenerabile de tip solar pentru Comuna Iablanița, Județul Caraș-Severin</t>
  </si>
  <si>
    <t>7473 ST.EPURARE PETNIC</t>
  </si>
  <si>
    <t>Exista bransament electric trifazat, cu BMPT montat pe stalpul PTA 7473, 20/0,4kV, 50KVA, contor electronic trifazat de tip Smart-Meter in montaj direct.-Se va realiza un nou bransament electric trifazat subteran, realizat cu cablu electric JT 3x150+95N cf. DC4146, matricola 330656, in lungime traseu de 5 metri pozat pe domeniul public (3m sapatura pamant), racordat din cutia de distributie CD1-4 (care se va monta conform lucrarilor de amplificare trafo de la 50kVA la 160KVA la PTA 7473). Prin grija si cheltuiala Retele Electrice Banat se va monta pe soclu de beton, langa stalpul PTA 7473, un BMPT-i 250A, cf.FT-133MAT, cu separator+intreruptor tetrapolar 250A si grup de masura cu 3xTC 250/5A cl.0,5S, bloc de jonctiune de deconectare si incercare cu 10 cleme. Prin grija si cheltuiala Retele Electrice Banat se va monta in BMPT-i un contor electronic trifazat de tip Smart-Meter bidirectional in montaj semidirect. Cablul de joasa tensiune se va poza in sapatura deschisa la o adancime de 0,8m, pe pat de nisip, protejat in tub de polietilena reticulara cf. DS 4235 RO, semnalizat cu benzi avertizoare. Solicitantul va depune dosar definitiv pentru instalatia electrica de utilizare in aval de punctul de delimitare. Dosarul definitiv va fi elaborat de catre un electrician autorizat ANRE, prin grija si cheltuiala consumatorului. Costul mediu pentru realizarea unui bransament trifazat subteran din firida LES JT este de 2060 lei.</t>
  </si>
  <si>
    <t>2025-05-29</t>
  </si>
  <si>
    <t>Centrala Fotovoltaica - Scoala Paulian</t>
  </si>
  <si>
    <t>2024-05-30</t>
  </si>
  <si>
    <t>2025-05-30</t>
  </si>
  <si>
    <t>ATLANTIS ENGINEERING S.R.L.</t>
  </si>
  <si>
    <t>Hala Torontalului</t>
  </si>
  <si>
    <t>Bransament electric trifazat existentNu este cazulBransament subteran trifazat proiectat din TDRI-ul postului de transformare T 51842 20/0,4 kV-1250 kVA. Bransamentul se va realiza din intrerupatorul de 250A nou proiectat in TDRi-ul postului , cu cablu 3x150+50C (cf. DC 4126 RO), in lungime de 392 m (cablul se va poza in tub tip DS 4247/4/5/6) din care: 290 m sap. tip A in zona verde,91 m foraj( 3 x15m , 2x13m, 2x10m) protejat in tub (cf. DS 4235) si 1 m in BMPTi-ul- 160A echipat cu separator si intrerupator de 160 A si TC-uri 250/5A montat conform FT133MAT pe soclu, amplasat la limita de proprietate, cu acces din domeniul public. La iesirea circuitului JT din postul de trasformare se va prevedea 1 buc. presetupa HRD200 (DS920). Necesar montare contor bidirectional programat pentru tarif de producator in BMPTi-ul nou proiectat. BMPTi-ul se va lega la o priza de pamânt cu valoarea de maxim 4 ohmi realizata prin grija beneficiarului. Se vor pastra distantele normate fatade celelalte retele de utilitati. * Materialele si echipamentele care se utilizeaza la realizarea instalatiei trebuie sa fie conforme cu cerintele din specificatiile tehnice unificate ENEL.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Enel, aferente imobilelor afectate de instalatia deracordare/capacitatile deviate. *******</t>
  </si>
  <si>
    <t>CEF 4,08MW Depozit Techirghiol</t>
  </si>
  <si>
    <t>A-S10 1205- EFORIE NORD CT</t>
  </si>
  <si>
    <t xml:space="preserve">	
Variantă unică: Racordare din PC 939 DEDEMAN existent, racordat din LEA 10 kV 1205 Eforie Nord din stația 110/20/10 kV Eforie Nord (prin intermediul unui PTAB 10kV nou proiectat) Lucrări pe tarif de racordare: 1) Pozare LES 20 kV (cu functionare la 10 kV) proiectat, 2 X ARE4H5 (AR)E 3x (1x185) AL mm2 in lungime de 20 m intre PC 939 existent si PTAB nou proiectat. 2) Celula 1 – 1x celulă de măsură, 630A, 16 kA echipată cu: - separator sarcină stingere în SF6 cu actionare manuala si CLP; - 1x separator sarcină stingere în SF6 cu comandă manuală şi CLP; - 2x TT 10/√3//0,1/√ 3//0,1/3kV cls. 0,2 pentru alimentarea contorului; - 2x TC 100/5/1A cls 0,2S; ,,terminal numeric de comanda, control, protecţie şi măsură. În celula de masură se va monta echipamentul de măsură de decontare: contor pentru decontare dublu sens 0,2 s. montare instalație TELECONTROL, care va cuprinde: RGDAT- 3 buc (2 buc după caz), UP 2020 LITE-1 buc, baterii acumulatori – 2 buc, TSA- 1 buc., router Rugged pentru comunicații 4G – CISCO IR1101, Switch- uri rugged CISCO IE-4000-8S4G-E, dulap pentru echipamente de telecomunicații FT-045_TLC-M-TIP B și accesorii de conectică, pactch-cord ftp cat. 6e (lungime 1m) , pactch-cord ftp cat. 6e (lungime 10 m). Lucrări ce se realizează prin grija beneficiarului: ,,Pozare LES 20 kV proiectat ARE4H5 (AR)E 3x (1x185) AL mm2 in lungime de 20 m intre PC 939 DEDEMAN si PTAB nou proiectat . ,,Montare PTAB 10 kV, compartiment dedicat utilizatorului Grunman Techirghiol echipat cu: realizare circuit pe medie tensiune interior parc, prin montare 1 post de transformare PTAB 0,48/10 kV, 1x trafo 1600 kVA echipate astfel: ,,PTAB echipat cu 1 boxa trafo, 1 celula de linie; 1 celula trafo; 1 trafo ridicător de putere 0,48/10 kV, 1x1600 kVA şi 1 TDRI 0,4 kV; ,,Anvelopă PC nou proiectat cu priză de pământ cu rezistenţa de dispersie Rp≤4Ω; ,,LES 20 kV de Cu, secţ. 95 mmp, L≤ 20 m, între celula de măsură din compartimentul Retele Electrice Dobrogea şi celula de sosire din PTAB nou al utilizatorului; ,,Celulă - Dispozitiv General (DG); ,,1 Celulă - Dispozitiv de interfaţă (DDI); ,,celulă trafo servicii interne. ,,</t>
  </si>
  <si>
    <t xml:space="preserve">Realizarea lucrărilor de întărire cu caracter gene criteriului cu N elemente în funcțiune in RED 110 kV: ,,Circuit 1 LES nou 110 kV Medgidia Nord – Medgidia Sud de 1600 mmp, 8 km - cu conductor cu capacitate mărită de transport Ilim min=850 A. ,,Circuit 2 LES nou 110 kV Medgidia Nord – Medgidia Sud de 1600 mmp, 8 km - cu conductor cu capacitate mărită de transport Ilim min=850 A. </t>
  </si>
  <si>
    <t xml:space="preserve"> Realizarea lucrărilor de întărire cu caracter general pentru respectarea criteriului cu N elemente în funcțiune în RET: - Amplificarea Trafo 1,2 și 3 din stația Medgidia Sud la 400 MVA. Lucrările nu sunt incluse în Planul de Investiții al CNTEE Transelectrica. Realizarea lucrărilor de întărire cu caracter general pentru respectarea criteriului cu N-1 elemente în funcțiune in RED 110 kV: 1.,,Circuit 3 LES nou 110 kV Medgidia Nord – Medgidia Sud de 1600 mmp, 8 km - cu conductor cu capacitate mărită de transport Ilim min=850 A și trecerea stației 110kV Medgidia Nord în sistem GIS. 2.,,Reconductorare LEA 110 kV Tătaru – Basarabi – 33,5 km cu conductor cu capacitate mărită de transport Ilim min=850 A. 3.,,Reconductorare LEA 110 kV CET Palas – Eforie Nord – 17,7 km cu conductor cu capacitate mărită de transport Ilim min=850 A. 4. Reconductorare LEA 110 kV Constanța Nord – CET Palas – 11,65 km cu conductor cu capacitate mărită de transport Ilim min=850 A. 5. Reconductorare LEA 110 kV Neptun – CEF Vânători – Tătaru derivație Pelinu – 20,8 km cu conductor cu capacitate mărită de transport Ilim min=850 A. 6. Reconductorare LEA 110 kV Basarabi – Medgidia Sud – 13,5 km cu conductor cu capacitate mărită de transport Ilim min=850 A. Lucrările de întărire nu sunt incluse în Planul de Investiții al Retele Electrice Dobrogea. Lungime linii reconductorate: 97,15 km Lungime linii noi: 8 km. Realizarea lucrărilor de întărire pentru respectarea criteriului cu N-1 elemente în funcțiune în RET: - Realizarea stației 400/110 kV Sitorman racordată în sistemintrare-ieșire în LEA 400kV Tariverde- Constanța Nord. Evaluarea lucrărilor de întărire Valoarea estimată a lucrărilor enunțate la pct.3.2 pe baza de indici conform art. 44 din Ordinul ANRE 11/2014 este de: T(I)=Sn x i Art. 41. - În situația în care punctul de racordare este la medie tensiune, într-o linie electrică aeriană, tariful specific pentru calculul componentei Ti a tarifului de racordare se noteaza i5 çi se stabileçte utilizând următoarea formulă: i5 = iMTA + iST110/MT [lei/MVA]= 97.000 + 432.000 = 529.000 lei/MVA Sevacuată = 1,2955 MVA Rezultă T(I)=Sn x i5 = 1,2955 x 529.000 = 685.319,5 lei fără TVA a) Valoarea Ti calculată pe bază de deviz general aferentă OD/OTS cu lucrări de întărire la N și N-1 fără limitare operațională: (Ti)SS = 125.503.296,01 + 284.052963,91 = 409.556.259,92 lei fără TVA La N elemente: (Ti)SS = 125.503.296,01 lei fără TVA din care: Ti RED = 49.431.037,21 lei fără TVA Ti OTS = 76.072.258,8 lei fără TVA La N-1 elemente: (Ti)SS = 284.052963,91 lei fără TVA din care: Ti RED = 229.052.963,91 lei fără TVA Ti OTS = 55.000.000 lei fără TVA Astfel valoarea componentei T(I) care se va considera la calculul tarifului de racordare este: T(I) = min ((Ti)N_elemente+(Ti)_N-1_elemente; Ti_indici) = min (409.556.259,92; 685.319,5) = 685.319,5 lei fără TVA Termenul posibil de realizare a lucrărilor de întărire în RED este 4.921 zile lucrătoare, la N și N-1 elemente (fără limitare operațională), de la momentul obținerii avizelor și autorizațiilor de construire. S-a calculat timpul necesar realizării lucrărilor de întărire pentru racordarea centralei CEF Grunman Techirghiol astfel: La N: 2x14 luni x 22 zile lucrătoare + 60 zile/km x 16 km = 1.576 zile lucrătoare (Linii 110 kV noi) La N-1: 5x10 luni x 22 zile lucrătoare + 15 zile/km x 97,15 km = 2.557 zile lucrătoare (reconductorări) 1x14 luni x 22 zile lucrătoare + 60 zile/km x 8 km = 788 zile lucrătoare (Linii 110 kV noi) Nu sunt incluși timpii de obținere a avizelor și acordurilor proprietarilor.</t>
  </si>
  <si>
    <t>S.C. SIMTEL INDUSTRIAL CONTROL S.R.L.</t>
  </si>
  <si>
    <t>CEF2,1MW Mangalia</t>
  </si>
  <si>
    <t>A20 1321 MANGALIA- NEPTUN CT</t>
  </si>
  <si>
    <t>Varianta 1 – racordare intrare-iesire in axul LEA 20 kV 1321 alimentata din statia 110/20/10 kV Neptun Lucrarile pe tarif de racordare: ,,Realizare racord intrare – iesire in LEA 20kV 1321 inainte de derivatia spre PT 608, prin montarea a doi stalpi speciali ce se vor echipa cu: consola de întindere MT, lanţuri duble de întindere cu izolatoare compozit, separator STEPNV 24kV, set descărcătoare cu ZnO 20 kV, set capete terminale 20 kV de exterior performante, set capete terminale 20 kV de exterior performante. La baza stâlpilor se va amenaja câte o priza artificiala de legare la pământ cu Rp≤ 4Ω. ,,realizare racord intrare - iesire in LEA 20 kV 1321 între CEF Mangalia 2 și PC 20 kV, cu cablu de medie tensiune tripolar, cu elice vizibila, cu izolație XLPE, cu conductori de sectiune 3x1x185 mmp, pe o lungime de traseu de aproximativ 150 m; Echiparea compartimentului de racordare al punctului de conexiuni 20 kV, cu: ,,2 celule de linie motorizate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 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 Sistemul de protectie general (SPG) asociat dispozitivului general cuprinde: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functie protectie de tensiune minima /maxima in 2 trepte; ,,functie protectie de frecventa minima /maxima in 2 trepte; ,,functie de protectie de maxima de tensiune mediata la 10 minute. ,, Sistemul de protectie de interfata (SPI) asociat dispozitivului de interfata cuprinde: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Mangalia 2 in lungime de 0,5 km in varianta 1 •,,Posturi trafo si tablouri jt aferente centralei CEF Mangalia 2, trafo ≤ 2000kVA •,,Asigurare accesului la PC 20kV proiectat pentru OD.</t>
  </si>
  <si>
    <t>Realizarea lucrărilor de întărire cu caracter gene criteriului cu N elemente in functiune in RED 110 kV: ,,LES nou 110 kV Medgidia Nord- Medgidia Sud 8 km, 1600 mmp, circuitul 1 ,,LES nou 110 kV Medgidia Nord- Medgidia Sud 8 km, 1600 mmp, circuitul 2 ,,LES nou 110 kV Medgidia Nord- Medgidia Sud 8 km, 1600 mmp, circuitul 3 ,,Reconductorare LEA 110 kV Constanta Nord – CET Palas c1 – 11,324 km (minim 850 A); ,,Reconductorare LEA 110 kV Constanta Nord – CET Palas c2 – 11,324 km (minim 850 A); ,,Reconductorare LEA 110 kV CET Palas – Eforie Nord, -17,815 km (minim 850 A); ,,Reconductorare LEA 110 kV Eforie Nord – Costinesti – 25,892 km (minim 850 A); ,,Reconductorare LEA 110 kV Neptun – Costinesti – 20 km (minim 850 A); ,,Reconductorare LEA 110 kV Tataru – Basarabi – 33,1 km (minim 850 A) ,,Reconfigurarea statie 110/20 kV Medgidia Nord, in vederea realizarii circuite LES 110 kV noi Realizarea lucrărilor de întărire cu caracter general pentru respectarea criteriului cu N elemente in functiune in RET: Lucrari de intarire din Planul de dezvoltare RET 2024-2031: ,,TR3 400/110kV 250MVA Medgidia Sud nou (termen de PIF 2026). ,,Amplificarea transformatoarelor 400/110kV 3x250MVA -&gt; 3x400MVA in statia de transformare Medgidia Sud ,, Realizarea lucrărilor de întărire cu caracter general pentru respectarea criteriului cu N-1 elemente in functiune in RED 110 kV: ,,LES nou 110 kV Medgidia Nord- Medgidia Sud 8 km, 1600 mmp, circuitul 4 ,,Reconductorare LEA 110 kV Basarabi - Medgidia Sud circ. 1 - 13,4 km (minim 850 A); ,,Reconductorare LEA 110 kV Basarabi - Medgidia Sud circ. 2 - 13,4 km (minim 850 A); ,,Reconductorare LEA 110 kV CET Palas - Palas Sud - 2,35 km (minim 850 A); ,,Reconductorare LEA 110 kV Palas Sud - Basarabi - 21 km (minim 850 A); ,,Reconductorare LEA 110 kV CET Palas - Basarabi - 21,4 km (minim 850 A); ,,Reconductorare LEA 110 kV Neptun - Tătaru + deriv. Pelinu - 22,48 km (minim 850 A); ,,Reconductorare LEA 110 kV Lumina - Constanța Nord - 17,6 km (minim 850 A); ,, Realizarea lucrărilor de întărire pentru respectarea criteriului cu N-1 elemente in functiune in RET: Lucrari de intarire care nu sunt cuprinse in Planul de dezvoltare RET 2024-2031: ,,Stație nouă 400/110 kV Sitorman, conectată intrare-ieșire în LEA 400 kV Constanța Nord-Tariverde prin intermediul unui transformator de 250 MVA Evaluarea lucrarilor de intarire Valoarea estimata a lucrarilor enuntate la pct.3.2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2,268 MVA Rezulta T(I)=Sn x I5 = 1.199.772,00 lei fara TVA a) Valoarea Ti calculata pe baza de deviz general aferenta OD/OTS cu lucrari de intarire la N si N-1 fara limitare operationala: (Ti)SS = 868.418.360,72 lei fara TVA, din care: La N elemente: (Ti)SS = 617.017.877,31 lei fara TVA TI RED= 562.421.867,31 lei + 29.604.574,95 lei = 592.026.442,26 fara TVA Ti OTS =24.991.435,05 lei fara TVA La N-1 elemente: (Ti)SS = 251.400.483,41 lei fara TVA din care: Ti RED = 218.938.533,36 lei fara TVA Ti OTS = 32.461.950,05 lei fara TVA Astfel valoarea componentei T(I) care se va considera la calculul tarifului de racordare este : In varianta 2: Ti = min ((Ti)N_elemente+(Ti)N-1_elemente; Ti)= min (868.418.360,72 lei; 1.199.772 lei) = 1.199.772 lei fara TVA Termenul posibil de realizare a lucrărilor de intarire in RED este 9.476 zile lucratoare, la N si N-1 elemente (fara limitare operationala), de la momentul obtinerii obtinerii avizelor si autorizatiilor de construire. S-a calculat timpul necesar realizarii lucrarilor de intarire pentru racordarea centralei CEF Mangalia 2 astfel: La N: 3x14 luni x 22 zile lucratoare + 24 km x 60 zile/km = 2.364 zile lucratoare pentru LES 110 kV noi 1,,x 10 luni x 22 zile lucratoare + 119,35 km x 15 zile lucratoare = 3.110 zile lucratoare pentru reconductorari. La N-1: 1x14 luni x 22 zile lucratoare + 60 zile/km x 8 km =788 zile lucratoare pentru LES 110 kV nou 2,,x 10 luni x 22 zile lucratoare + 111,63 km x 15 zile lucratoare = 3.214 zile lucratoare pentru reconductorari. Nu sunt inclusi timpii de obtinere a avizelor si acordurilor proprietarilor.</t>
  </si>
  <si>
    <t>COMUNA MURIGHIOL</t>
  </si>
  <si>
    <t>?INFIINTARE PARC FOTOVOLTAIC IN CADRUL U.A.T. MURIGHIOL? - Anexa 1</t>
  </si>
  <si>
    <t>Varianta unica: racord radial in LEA 20 kV 100.08 (alimentata din statia 110/20 kV Sarinasuf), la stalpul 43 al derivatiei Piscicola inainte de ST 449. Lucrari pe tarif de racordare: - Inlocuire stalp nr. 43 existent cu stalp special din beton centrifugat. - plantare un stalp special la distanta de 10m fata de stalpul nr. 43 al LEA 20kV 10.008, derivatie Piscicola si echiparea acestuia cu consola terminala, STEPnV 24 kV in montaj vertical, DRV ZnO 24kV, cutii terminale de exterior si Rp≤ 4Ω. - realizare LEA 20 kV OlAl 50mmp in lungime de 10m intre stalpul 43 si stalpul nou proiectat; - realizare LES 20kV intre stalpul nou plantat si celula de linie 20kV din PC cu cablu de medie tensiune tripolar, cu elice vizibila, cu izolație XLPE 3x1x185mmp, in lungime de 15m; - Echiparea compartimentului de racordare al punctului de conexiuni 20 kV, cu: o 1 celula de linie motorizate 24 kV, 630A, 16 kA cu separator de sarcina in SF6 si CLP conf. specificatiei OD; o locpentru încă o celulă de linie; o 1 celula de masura conf. specificatiei OD cu separator si grup de masura format din două transformatoare de tensiune 20/0,1 kV, clasa de precizie 0,5 şi două transformatoare de curent de 50/5A, clasa de precizie 0,5 si contor electronic trifazat static (afisaj LCD), In=5(6)A, Un=3x100/57V, clasa de precizie 0,5s dotate cu curba de sarcina si interfata de comunicatie RS 232 si modul comunicatie GSM amplasat intr-o cutie de masura; cutia de masura se va amplasa intr-o nisa cu posibilitatea vizualizarii atat de catre OD cat si de catre beneficiar. o integrarea in telecontrol a celulei de linie PC 20kV proiectat prin montarea de RGDAT-1 buc , UP 2020 LITE-1 buc, baterii acumulatori -2 buc, TSA-1 buc, Router Rugged pt comunicatii 4G – CISCO IR1101, Swich-uri rugged CISCO IE-4000-8S4G-E, dulap pentru echipamente de telecomunicatii FT-045_TLC-M_ed02 – TIP B si accesoriile de conectica: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,,LES 20kV de Cu, 95 mmp, L≤ 20m intre celula de masura din compartimentul de racordare si celula cu interupator din compartimentul utilizatorului; ,,Dispozitivul general -celula sosire cu intrerupator automat si separator in compartimentul utilizatorului (DG) cu urmatoarele protectii: protectie maximala de curent cel putin pe doua faze, cu trei trepte. Prima treapta se foloseste impotriva suprasarcinii, a doua pentru a permite o functionare temporizata si a treia pentru a permite o interventie rapida; ,,protectie homopolara directionala cu doua trepte (o treapta pentru punerile la pamant simple, si a doua treapta pentru duble puneri la pamant); ,,protectie maximala de curent directionala homopolara ,,functie protectie de tensiune minima /maxima in 2 trepte; ,,functie protectie de frecventa minima /maxima in 2 trepte; ,, Sistemul de protectie general (SPG) asociat dispozitivului general cuprinde: Pentru racordarea producatorului in plus fata de DG (dispozitiv general) se va prevedea un dispozitiv, denumit Dispozitiv de Interfata (DI) in scopul de a garanta separarea instalatiei de producere de reteaua de distributie in caz de intrerupere de la retea.Sistemul de protectie SPI asociat DI contine relee de frecventa, de tensiune si eventual de tensiune homopolara. Sistemul de protectie de interfata (SPI) asociat dispozitivului de interfata cuprinde: ,,functie de protectie de maxima de tensiune mediata la 10 minute. ,, •,,Serviciile interne in compartimentul de racordare se vor asigura din transformatorul monofazat de 4 kVA montat in compartimentul utilizatorului, dupa intrerupatorul general (DG), spre producator. •,,Montare analizor pentru monitorizarea calitatii energiei electrice. In compartimentul utilizator, se vor instala traductoarele de putere activa P, putere reactiva Q, frecventa f si tensiune U.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Dobrogea, semnalele vor fi transmise printr-un cablu special ecranat, care va face parte impreuna cu traductoarele, din instalatia de utilizare. Lungimea cablului nu trebuie sa depaseasca 20m. •,,Realizare LES 20kV intre PC proiectat si CEF in lungime de cca. 0,015 km •,,Posturi trafo si tablouri jt aferente parcului eolian cu putere unitara trafo &lt;=2000kVA. •,,Asigurare accesului la PC 20kV proiectat pentru OD.</t>
  </si>
  <si>
    <t>Realizarea lucrărilor de întărire cu caracter gene criteriului cu N elemente in functiune in RED 110 kV pentru varianta aleasa: - Reconductorare LEA 110 kV Tulcea Vest – derivatie CEE Valea Nucarilor 21km (min. 850A) - Montare grup tratare nou compus din transformator formator de neutru si servicii auxiliare, bobina de compensare 300A conform specificatiilor OD, pe sectia 2 de bare - Montare releu protectie aferent bobinei de compensare si dispozitiv pentru analizarea neutrului (DAN) intr-un dulap de protectii nou, pe sectia 2 de bare - Echipare completa celula de rezerva bara 2 si mutare LEA 20kV 100.04 de pe bara 1 pe bara 2 Evaluarea lucrarilor de intarire Valoarea estimata a lucrarilor enuntate la pct.3.2 pe baza de indici conform art. 44 din Ordinul ANRE 11/2014 este de: T(I)=Sn x i In varianta aleasa: Conform Art. 42. — În situația în care punctul de racordare este la medie tensiune, într-o linie electrică aeriana, tariful specific pentru calculul componentei TI a tarifului de racordare se notează i5 și se stabilește utilizând următoarea formulă: I(5) = I(MTA) + I(ST110/MT) [lei/MVA]. = 529.000 lei /MVA Sevacuata = 0,428 MVA Rezulta T(I)=Sn x I5 = 529.000 x 0,428 MVA = 226.412 lei fara TVA Varianta aleasa ,,Valoarea Ti calculata pe baza de deviz general aferenta OD/OTS cu lucrari de intarire la N si N-1 fara limitare operationala: (Ti)SS = 11.500.000 lei fara TVA din care: La N elemente: (Ti)SS = 11.500.000 lei fara TVA din care: Ti OD = 11.500.000,00 lei fara TVA Ti OTS = 0 lei fara TVA La N-1 elemente: (Ti)SS = 0 lei fara TVA Astfel, valoarea componentei T(I) care se va considera la calculul tarifului de racordare este: T(I) = min((Ti)N_elemente+(Ti)_N-1_elemente;Ti_indici)= min (11.500.000; 226.412) = 226.412 lei fără TVA Termenul posibil de realizare a lucrărilor de intarire in RED este 1063 zile lucratoare, la N, de la momentul obtinerii obtinerii avizelor si autorizatiilor de construire. S-a calculat timpul necesar realizarii lucrarilor de intarire pentru racordarea centralei CEF Murighiol astfel: La N: 1 x10 luni x 22 zile lucratoare + 21 km x 15 zile lucratoare = 535 zile lucratoare (pentru liniile reconductorari) Montare grup tratare: 528 zile lucratoare. Nu sunt inclusi timpii de obtinere a avizelor si acordurilor proprietarilor.</t>
  </si>
  <si>
    <t>SC NUTRIVET SERV SRL</t>
  </si>
  <si>
    <t>Spatiu comercial + CEF - Prosumator Anexa 1</t>
  </si>
  <si>
    <t>PTA 3614 REMAT SCHOLZ</t>
  </si>
  <si>
    <t>Se va realiza bransament trifazat cu cablu montat subteran in profil A in lungime de 15m quadripolar 3x50Al+25Cu GSCC014/009-15m din care 13m pozat subteran) alimentat din firida tip E2+2 montata pe lucrari de intarire retea, pana la un BMPTS1 tip monobloc, echipat cu separator si intrerupator JT automat de 125A cu Ir=0,7 si transformatori de curent TC-uri 125/5A+400%. Cutia se va monta pe un soclu incastrat in fundatie de beton la limita de proprietate utilizator. In BMPT se va monta contor electronic trifazat de catre Retele Electrice Dobrogea SA. BMPT-ul si contorul vor fi puse la dispozitie de catre Retele Electrice Dobrogea SA. Costul mediu pentru realizarea unui bransament trifazat din LES 0 ,4kV este de 2060 lei.</t>
  </si>
  <si>
    <t>MOBILA SA</t>
  </si>
  <si>
    <t>Spatiu Expozitional+CEF - Anexa 1</t>
  </si>
  <si>
    <t>A20 ORAS-SLOBOZIA NORD SL</t>
  </si>
  <si>
    <t>Alimentarea cu energie electrica se face in prezent din LEA 20kV Oras prin racord subteran de medie tensiune (LES 20kV) cu lungimea de 200m si PCZ 8353 echipat cu transformator 20/0,4kV – 400kVA. Racordul subteran de medie tensiune si postul de transformare PCZ 8353, apartin SC MOBILA SA. Masurarea energiei se face pe joasa tensiune cu contor electronic trifazat in montaj semidirect CST 0410E 3x230/400V, 0,05 – 5(20)A cu TC 400/5 amplasat la TGjt aferent PCZ 8353. Pentru asigurarea sporului de putere solicitat se vor realiza urmatoarele lucrari prin grija beneficiarului cu o unitate atestata de ANRE: - demontare coloana jt existenta intre bornele de 0,4kV ale transformatorului si TGjt; - la bornele de 0,4kV ale transformatorului se va racorda coloana jt noua din cablu jt 2x(3*150+150mmp) Cupru cu lungimea de 7m ce se va poza prin tub de protectie pana in BMPT nou in carcasa de policarbonat armat cu fibra de sticla echipat cu separator si intrerupator automat trifazat 630A, cu ansamblu de transformatori de curent 300/5A conform specificatiilor in vigoare si conectori pentru racordarea coloanei jt de alimentare si a coloanei plecare spre TGjt. Noul BMPT se va amplasa pe zidul exterior al PCZ. - contorul existent trifazat in montaj semidirect existent in incinta camerei de jt a PCZ se va muta in noul BMPT, iar transformatorii de curent aferenti grupului de masura existent se vor demonta. - pozare coloana jt de la BMPT la TGjt PCZ. - modificare instalatie electrica de utilizare conform cu puterea absorbita solicitata Datorita faptului ca punctul de delimitare patrimoniala ( clemele de racordare la LEA 20kV Oras ) nu coincide cu punctul de masurare a energiei electrice, se vor factura pierderi in LES 20kV 3x1+120mmp – lungime 150m mansonat cu LES 20kV 3x1+185mmp – lungime 50m, transformator 20/0,4kV- 400kVA si Coloana jt 2x(3*150+150mmp) Cupru cu lungimea de 7m.</t>
  </si>
  <si>
    <t>COMUNA AMZACEA</t>
  </si>
  <si>
    <t>IIuminat + CEF - Anexa 4</t>
  </si>
  <si>
    <t>Alimentarea cu energie electrica se va face prin realizarea unui post de transformare in anvelopa de beton nou 20/0.4 kV echipat cu transformator de capacitate 400 kVA, PTAb ce va fi racordat in LEA 20 kV L1701, stalp exisitent prin realizarea unei derivatii OlAl 3x70 mmp in lungime de 5 m, pana intr-un stalp nou echipat cu separator vertical pentru plecare in LES MT. Din separatorul vertical se pleaca pozat in canal tip A in domeniul public cu cablu subteran 20 kV de sectiune de 185 mmp (530 m) pana in pana in PTAb.
Acesta va fi echipat cu o celule de linie si loc de rezerva pentru montarea unei alte celule de linie, celula transformator si transformator 20/0,4 kV. Postul va fi echipat cu TRAFO Sn= 400 kVA din bornele caruia se pleaca cu un racord unificat de 4x1x150 mmp Cu, 4x8 m, pana la un TD 0,4 kV amplasat in PTAB, echipat cu un intreruptor automat motorizat tetrapolar cu In= 350 A. Din acesta se pleaca cu cablu subteran unificat de sectiune 3x240+150N mmp Al in lungime de 10 m, pana la o firida E2+2 0,4 kV, montata pe soclu, langa PTAb. Din Firda E2+2 0 ,4 kV se va poza cablu de sectiune 3x240+150N mmp Al in lungime de 4 m pana in BMPT 350 A, cu RC 300/5 A. In BMPT se va monta contor electronic trifazat in montaj semidirect dublusens. Contorul va fi pus la dispozitie si montat de catre RED.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Conform Ord ANRE nr. 59/2013 cu actualizarile in vigoare, art 46 al. 2. (2) Instalaţiile finanţate de către utilizatori sunt în proprietatea acestora şi sunt exploatate de către operatorii de reţea, în baza unei convenţii iniţiate de către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</si>
  <si>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 xml:space="preserve">	
A20 6401 LIPNITA- BANEASA CT</t>
  </si>
  <si>
    <t>STATIE DISTRIBUTIE CARBURANTI+ANEXA 1</t>
  </si>
  <si>
    <t>S20 0425 MARITIMO- DEPOZITE CT</t>
  </si>
  <si>
    <t>Alimentarea cu energie electrica se va realiza prin proiectarea si executarea unui punct de conexiuni conform normelor unificate RED in vigoare racordat pe medie tensiune in LES 20 kV L 0425 intre Statoe Depozite si PT 360, in lungime de 2x10 m cu cablu sectiune de 3x1x185 mmp pana la punctul de conexiune ce va fi amplasat la limita de propietate cu acces din domeniul public. Punctul de conexiuni va fi prevazut cu compartiment RED echipat cu: - un spatiu pentru instalatia de racordare echipat cu o celula de linie tip LE echipata cu separator de sarcina IMS, motorizate si cu actionare manuala, cu separator de punere la pamant ST, detector prezenta tensiune, loc pentru doua celule de linie; - 2 celule de masura UT, echipate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ventilaţie, intrari pentru cabluri, instalaţie de legare la pamant. Prin fundaţie se asigura accesul cablurilor de medie tensiune la celule si al cablului de joasa tensiune la tabloul servicii auxiliare. Ea trebuie sa fie prevazuta cu un colector pentru acumularea apei în eventualitatea patrunderii acesteia prin uşi sau ferestre. Spaţiile pentru accesul cablurilor vor fi etanşeizate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 Dupa PIF Bransament trifazat nou, bransament trifazat existent se va desfiinta, si impr</t>
  </si>
  <si>
    <t>STATIE DISTRIBUTIE CARBURANTI+CEF</t>
  </si>
  <si>
    <t xml:space="preserve">	
S10 0106- TOMIS NORD CT</t>
  </si>
  <si>
    <t>Se va proiecta si realiza construirea unui punct de conexiune nou, racordat pe medie tensiune AX DERIVATIE PT 283 si PT 584 MT 10 kV L 0106, si executarea a 6 mansoane monopolare in lungime 2x20 m cu un cablu LES 20 kV 3x1x185 mmp (20 m pozat in subteran) pana in PC care se va amplasa la limita de propietate cu acces din domeniul public.
Punctul de conexiune va fi prevazut cu:
-,,un spatiu pentru instalatia de racordare echipat cu 2 celule de linie, celula de masura (care face si legatura cu dispozitivul general al utilizatorului) cu posibilitatea de montare a altei celule de linie;
-,,spatiu (nisa) pentru instalatia de masurare in care se monteaza contorul;
-,,un spatiu pentru dispozitivul general al utilizatorului, prevazut cu celula cu intrerupator si protectiile aferente pentru limitarea extinderii defectelor din reteaua utilizatorului in reteaua operatorului de distributie si transformator de putere 20/0,4 kV.
Masurarea energiei electrice se va face prin montarea unui contor electronic in montaj indirect cu kit de telecitire, TT 20000/100 V, TC 50/5A nou.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şi minime ale tensiunii şi frecvenţei pentru protecţiile de interfaţă aferente instalaţiilor de producere a energiei electrice:
Funcția de protecție ValoareTemporizare (s)
Funcția de protecție de tensiune treapta I1.15 Un0.5
Funcția de protecție de tensiune treapta II0.85 Un3.2
Funcția de protecție de frecvență treapta I52 Hz0.5
Funcția de protecție de frecvență treapta II47.5 Hz0.5
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 Lucrari conexe ce nu se vor realiza pe tarif de racordare: Transformatorul de putere 20/0,4 kV se va dimensiona conform puterii solicitate Conform Ord ANRE nr. 59/2013 cu actualizarile in vigoare, art 46 al. 2. (2) Instalaţiile finanţate de către utilizatori sunt în proprietatea acestora şi sunt exploatate de către operatorii de reţea, în baza unei convenţii iniţiate de către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 se va desfiinta, si impreuna cu grupul de masura se vor preda catre UO MTJT.</t>
  </si>
  <si>
    <t>Oras Negru Voda</t>
  </si>
  <si>
    <t>Punct aprindere iluminat + CEF - Anexa 4</t>
  </si>
  <si>
    <t xml:space="preserve">	
A20 1703 CHIRNOGENI- TATARU CT</t>
  </si>
  <si>
    <t>Alimentarea cu energie electrica se va realiza prin proiectarea si executarea unui punct de conexiuni conform normelor unificate RED in vigoare racordat pe medie tensiune in LEA 20 kV L 1703 din stalpul existent, se va monta o consola, din care se va realiza derivatie aeriana cu OlAl 3x1x70 mmp in lungime de 5 m pana la un stalp nou unificat echipat cu separator vertical cu CLP pentru cablul de alimentare al PC nou. Din separatorul vertical se pleaca cu LES 20 kV de sectiune de 3x1x185 mmp 450 m (10 m pozat pe stalp, 440 m pozat in canal profil A) pana la punctul de conexiune ce va fi amplasat la limita de propietate cu acces din domeniul public.
Punctul de conexiuni va fi prevazut cu compartiment RED echipat cu: - un spatiu pentru instalatia de racordare echipat cu o celula de linie tip LE echipata cu separator de sarcina IMS, motorizate si cu actionare manuala, cu separator de punere la pamant ST, detector prezenta tensiune, loc pentru doua celule de linie; - o celula de masura UT, echipata cu 2 transformatoare de tensiune 20/0,1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ventilaţie, intrari pentru cabluri, instalaţie de legare la pamant.
Prin fundaţie se asigura accesul cablurilor de medie tensiune la celule si al cablului de joasa tensiune la tabloul servicii auxiliare. Ea trebuie sa fie prevazuta cu un colector pentru acumularea apei în eventualitatea patrunderii acesteia prin uşi sau ferestre. Spaţiile pentru accesul cablurilor vor fi etanşeizate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şi minime ale tensiunii şi frecvenţei pentru protecţiile de interfaţă aferente instalaţiilor de producere a energiei electrice: Funcția de protecție ValoareTemporizare (s) Funcția de protecție de tensiune treapta I1.15 Un0.5 Funcția de protecție de tensiune treapta II0.85 Un3.2 Funcția de protecție de frecvență treapta I52 Hz0.5 Funcția de protecție de frecvență treapta II47.5 Hz0.5 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 Lucrari conexe ce nu se vor realiza pe tarif de racordare: Transformatorul de putere 20/0,4 kV se va dimensiona conform puterii solicitate Conform Ord ANRE nr. 59/2013 cu actualizarile in vigoare, art 46 al. 2. (2) Instalaţiile finanţate de către utilizatori sunt în proprietatea acestora şi sunt exploatate de către operatorii de reţea, în baza unei convenţii iniţiate de către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</si>
  <si>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COMUNA ADAMCLISI</t>
  </si>
  <si>
    <t>Parc Fotovoltaic - ANEXA 4</t>
  </si>
  <si>
    <t xml:space="preserve">	
PTA 6372 MOARA ADAMCLISI</t>
  </si>
  <si>
    <t>Se va realiza un racord nou din borne intreruptor 2 In = 250 A cu un cablu de sectiune 3x240+150N mmp in lungime de 260 m (230 m A pamant, 20 m B foraj) pana la o Firida noua E2+2 montata la limita de proprietate. Din Firida noua se va realiza bransament trifazat cu un cablu de sectiune 3x240+150N mmp in lungime de 4 m pana la un BMPT tip monobloc, echipat cu separator si intrerupator jt automat de 250 A si ansamblu TC 125/5 A. Cutia se va monta pe un soclu incastrat in fundatie de beton la limita de proprietate. In BMPT se va monta contor electronic trifazat in montaj semidirect. Contorul electronic trifazat in montaj semidirect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şi minime ale tensiunii şi frecvenţei pentru protecţiile de interfaţă aferente instalaţiilor de producere a energiei electrice: Funcția de protecție ValoareTemporizare (s) Funcția de protecție de tensiune treapta I1.15 Un0.5 Funcția de protecție de tensiune treapta II0.85 Un3.2 Funcția de protecție de frecvență treapta I52 Hz0.5 Funcția de protecție de frecvență treapta II47.5 Hz0.5 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 Lucrari conexe ce nu se vor realiza pe tarif de racordare: Transformatorul de putere 20/0,4 kV se va dimensiona conform puterii solicitate Conform Ord ANRE nr. 59/2013 cu actualizarile in vigoare, art 46 al. 2. (2) Instalaţiile finanţate de către utilizatori sunt în proprietatea acestora şi sunt exploatate de către operatorii de reţea, în baza unei convenţii iniţiate de către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</si>
  <si>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ION STROIE</t>
  </si>
  <si>
    <t>MOVILA PTA 7061</t>
  </si>
  <si>
    <t>Se va mentine solutia de racordare existenta.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BMPm, realizata subteran, se vor obtine toate acordurile necesare traversarii proprietatilor in nume propriu si acestea se vor atasa dosarului de instalatie interioara</t>
  </si>
  <si>
    <t>SC REDBRIDGE SOLAR SRL</t>
  </si>
  <si>
    <t>CEF ROVINE 1MW</t>
  </si>
  <si>
    <t xml:space="preserve">	
A20 CIOCHINA-CAZANESTI SL</t>
  </si>
  <si>
    <t>Varianta 2: Racordarea CEF ROVINE în LEA 20 kV Ciochina, racordata in statia de transformare 110/20 kV Cazanesti. Lucrări pe tarif de racordare: -montare stalpi din beton de intindere, tip 12/G/31 – 2 buc , echipati cu consolă semiorizontala de intindere – 2 buc, lanturi duble cu izolatori compozit – 6 buc (2 seturi), separator tripolar 24kV, 400 A cu cuțite de punere la pământ, montaj vertical pe stâlp – 2 buc , descarcatori ZnO cu disconectori – 6 buc (2 seturi) •,,racord LES MT 20 kV cu cablu cu izolaţie XLPE 3x1x185 mm2– 2x100 m •,,Echiparea compartimentului de racordare al punctului de conexiuni cu: ▪ doua celule de linie 24 kV, tip LE, cu sistem trifazat de bare cu izolatie in aer, curent nominal 630A,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•,,5.3. Lucrări ce se realizează prin grija beneficiarului pentru ambele variante de racordare: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11,0km (varianta 1) respectiv 2,1km (varianta 2) de la noul punct de conexiune 20kV, până la CEF ROVINE -Posturi trafo si tablouri jt aferente centralei CEF ROVINE, trafo ≤ 2000kVA -Asigurare accesului la PC 20kV proiectat pentru OD.</t>
  </si>
  <si>
    <t xml:space="preserve">Realizarea lucrărilor de întărire cu caracter gene criteriului cu N elemente în funcțiune în RED 110 kV: •,,Reconductorare LEA 110 kV Tămădău – Fundulea- 8,26 km cu conductor cu capacitate mărită de transport I limit = 850 A; •,,Reconductorare LEA 110 kV Fundulea - Solex – 23,58 km cu conductor cu capacitate mărită de transport I limit = 850 A;(REM) •,,Reconductorare LEA 110 kV Dragalina – Călărași – 25,8 km cu conductor cu capacitate mărită de transport I limit = 850 A; •,,Reconductorare LEA 110 kV Tamadau – Lehliu – 19,14 km cu conductor cu capacitate mărită de transport I limit = 850 A; •,,Montare al doilea grup de tratare neutru cu bobina de stingere in statia Cazanesti •,,Reconfigurare secția B de bare 20 kV în stația Căzănești, cu celule 20 kV unificate(in varianta 2) •,,Amplificare transformator 110/20kV in statia de transformare Cazanesti de la 10MVA la 25MVA </t>
  </si>
  <si>
    <t>Realizarea lucrărilor de întărire cu caracter general pentru respectarea criteriului cu N-1 elemente în funcțiune în RET: •,, Lucrari de intarire care nu sunt prevazute in Planul de Dezvoltare RET 2022-2031: -montarea unui TR 400/110kV 250MVA in statia de transformare Pelicanu Realizarea lucrărilor de întărire cu caracter general pentru respectarea criteriului cu N-1 elemente în funcțiune în RED 110 kV: Retele Electrice Dobrogea: Variantele 1 și 2: Pentru calculele in RED cu N-1 elemente in functiune este identificata a fi necesara reconductorarea urmatoarelor linii: •,,Reconductorarea LEA 110 kV Călărași – Pelicanu (7,78km) cu conductor cu capacitate mărită de transport I limit = 850 A7,78 •,,Reconductorarea LEA 110 kV Slobozia Sud-Dragalina (16,65km) cu conductor cu capacitate mărită de transport I limit = 850 A; •,,Reconductorare LEA 110 kV Mircea Vodă– Saint Gobain (1,126 km) cu conductor cu capacitate mărită de transport I limit = 850 A; •,,Reconductorare LEA 110 kV Saint Gobain – Pelicanu (3,032 km) cu conductor cu capacitate mărită de transport I limit = 850 A; •,,Reconductorarea LEA 110 kV Vlad Tepes - Lehliu Gara (34,31km) cu conductor cu capacitate mărită de transport I limit = 850 A; •,,Reconductorarea LEA 110 kV Lehliu - Gara Lehliu (9,47km) cu conductor cu capacitate mărită de transport I limit = 850 A; •,,Reconductorarea LEA 110 kV Vlad Tepes - Dragos Voda (15,45km) cu conductor cu capacitate mărită de transport I limit = 850 A; •,,Reconductorarea LEA 110 kV Dragos Voda - Slobozia Sud (30,52km) cu conductor cu capacitate mărită de transport I limit = 850 A; •,,LEA noua 110 kV Calarasi - Dragalina (25,80km) •,,LEA noua 110 kV Tamadau – Lehliu (19,14km) •,,LEA noua110 kV Solex - Tamadau (32,00km) Evaluarea lucrărilor de întărire: Valoarea estimată a lucrărilor enunțate la pct.3.2 pe bază de indici conform art. 44 din Ordinul ANRE 11/2014 este de: T(I)=Sn x i Varianta 2: “Art. 41. - In situatia in care punctul de racordare este la medie tensiune, intr-o linie electrica aeriana, tariful specific pentru calculul componentei Ti a tarifului de racordare se noteaza i5 si se stabileste utilizand urmatoarea formula: i5 = iMTA + iST110/MT [lei/MVA].” I5 = 97.000 [lei/MVA] +432.000 [lei/MVA] = 529.000 lei /MVA Costul total al intaririlor pentru racordare este de: 529.000,00 lei/MVA x 1,067MVA = 564.443,00 lei Valoarea Ti calculată pe bază de deviz general aferentă OD/OTS cu lucrări de întărire la N și N-1: Varianta 2: Ti)SS = (Ti)N_elemente+(Ti)_N-1_elemente =45.988.442,13lei+134.927.708 ,45lei = 180.916.150,58lei fără TVA, din care: La N elemente: (Ti)SS =45.988.442,13lei fără TVA din care: Ti RED/REM= 45.988.442,13lei fără TVA Ti OTS = 0 lei fără TVA La N-1 elemente: (Ti)SS = 134.927.708,45lei fără TVA din care: Ti RED/REM = 113.491.734,35lei Ti OTS = 21.435.974,11lei Astfel valoarea componentei T(I) care se va considera la calculul tarifului de racordare este: Ti =min (180.916.150,58lei; 564.443,00lei) = 564.443,00lei fara TVA(varianta 2) Termenul posibil de realizare a lucrărilor de întărire aferente OD este 9.327 zile lucrătoare, la N și N-1 elemente, de la momentul obținerii avizelor și autorizațiilor de construire. S-a calculat timpul necesar realizării lucrărilor de întărire pentru racordarea centralei CEF Rovine astfel: 12x10 luni x 22 zile lucrătoare + 15 zile/km x 195,118 km = 5.567 zile lucrătoare (reconductorări) 3x14 luni x 22 zile lucrătoare + 30 zile/km x 39,475 km = 3.232 zile lucrătoare (Linii 110 kV noi) 24 luni = 528 zile lucratoare (Înlocuirea grupului de tratare neutru+reconfigurare celule 20 kV in stația Căzănești+amplificare transformator) Nu sunt incluși timpii de obținere a avizelor și acordurilor proprietarilor.</t>
  </si>
  <si>
    <t>RIVERS LOUNGE CROWD SRL</t>
  </si>
  <si>
    <t>PUNCT DE LUCRU + CEF - Anexa 1</t>
  </si>
  <si>
    <t>PCZ 3481 L20 1064 AP</t>
  </si>
  <si>
    <t>Bransament trifazat existent. BMPT existent. Inlocuire intrerupator 32A existent cu intrerupator 63A. Inlocuire masura existenta.</t>
  </si>
  <si>
    <t>Sunpro West Power S.R.L</t>
  </si>
  <si>
    <t>CEF Satu Mare 4</t>
  </si>
  <si>
    <t>stație nouă 400 kV Ganaș</t>
  </si>
  <si>
    <t>statie 400 kV Ganaș racordată intrare-ieșire în LEA 400 kV                             Roșiori - Oradea Sud</t>
  </si>
  <si>
    <t>80/29384</t>
  </si>
  <si>
    <t>Electric Spot S.R.L</t>
  </si>
  <si>
    <t>IS Roșiori</t>
  </si>
  <si>
    <t>stația                   400/220 kV Roșiori</t>
  </si>
  <si>
    <t>racordarea printr-o celulă de LES         220 kV în stația          220 kV Roșiori</t>
  </si>
  <si>
    <t>79/29307</t>
  </si>
  <si>
    <t>alimentare consumator Donalam</t>
  </si>
  <si>
    <t>SC MED.CO (MEDICAL COMPANY) SRL</t>
  </si>
  <si>
    <t>LEA 20 KV FLORESTI ST FLORESTI 30100303</t>
  </si>
  <si>
    <t>SOLARIS GEORGEO SRL</t>
  </si>
  <si>
    <t>NICORESTI</t>
  </si>
  <si>
    <t>LEA 20 KV IONASESTI - SPP 2 3 NIC 305003</t>
  </si>
  <si>
    <t>COMUNA POSESTI</t>
  </si>
  <si>
    <t>POSESTI</t>
  </si>
  <si>
    <t>LEA 20 KV FCA 30100201</t>
  </si>
  <si>
    <t>SOLID ENERGY VIBE SRL</t>
  </si>
  <si>
    <t>GRIVITA</t>
  </si>
  <si>
    <t>LEA 20 KV SCHELA - PORCINE 30500402</t>
  </si>
  <si>
    <t>MATEI COSTICA</t>
  </si>
  <si>
    <t>PODGORIA</t>
  </si>
  <si>
    <t>PTA 0061 PLESESTI_1</t>
  </si>
  <si>
    <t>PRUNARU GEORGE FLORIN</t>
  </si>
  <si>
    <t>GORGOTA</t>
  </si>
  <si>
    <t>PTA 3165 POTIGRAFU</t>
  </si>
  <si>
    <t>MANASTIREA ZAMFIRA</t>
  </si>
  <si>
    <t>LEA 20 KV PUTURI 30100203</t>
  </si>
  <si>
    <t>COMUNA PODENII NOI</t>
  </si>
  <si>
    <t>PODENII NOI</t>
  </si>
  <si>
    <t>LEA 20 KV MEHEDINTA 1 30100203</t>
  </si>
  <si>
    <t>MOBIL G.T SRL</t>
  </si>
  <si>
    <t>BERCENI</t>
  </si>
  <si>
    <t>PTA 3275 CIOCANARI</t>
  </si>
  <si>
    <t>CONTRI SRL</t>
  </si>
  <si>
    <t>VOINESTI</t>
  </si>
  <si>
    <t>LEA 20 KV VOINESTI 30600202</t>
  </si>
  <si>
    <t>CHISCANI</t>
  </si>
  <si>
    <t>STOICA ION</t>
  </si>
  <si>
    <t>PTZ 1006 ALEXANDRU STANESCU</t>
  </si>
  <si>
    <t>SPATARU LUCIANA</t>
  </si>
  <si>
    <t>ANINOASA</t>
  </si>
  <si>
    <t>PTA 2016 VIFORATA</t>
  </si>
  <si>
    <t>PETRE ENACHE IONUT</t>
  </si>
  <si>
    <t>PTA 2121 MERI</t>
  </si>
  <si>
    <t>SURAIA</t>
  </si>
  <si>
    <t>PTA 4168 SURAIA 4 HARABAGIU</t>
  </si>
  <si>
    <t>ENE ADRIAN</t>
  </si>
  <si>
    <t>PTA 0055 MONTEORU</t>
  </si>
  <si>
    <t>BALENI</t>
  </si>
  <si>
    <t>ST. BUJORU 110/20 KV</t>
  </si>
  <si>
    <t>SALSTAR SRL</t>
  </si>
  <si>
    <t>PTZ PLEVNEI</t>
  </si>
  <si>
    <t>COMUNA BONTIDA</t>
  </si>
  <si>
    <t>COMUNA CIUCEA</t>
  </si>
  <si>
    <t>CIUCEA</t>
  </si>
  <si>
    <t>LEA 20KV HUEDIN VALEA CRISULUI</t>
  </si>
  <si>
    <t>SINPAUL</t>
  </si>
  <si>
    <t>LEA 20 kV AGHIRES - CAOLINA</t>
  </si>
  <si>
    <t>ECKERLE AUTOMOTIVE SRL</t>
  </si>
  <si>
    <t>PTZ CARAMIDARIA 3</t>
  </si>
  <si>
    <t>CHIRA GHEORGHE</t>
  </si>
  <si>
    <t>ODOREU</t>
  </si>
  <si>
    <t>PTA 5065 LIVADA MARTINESTI ANSAMBLU</t>
  </si>
  <si>
    <t>COMUNA ICLOD</t>
  </si>
  <si>
    <t>ICLOD</t>
  </si>
  <si>
    <t>LEA 20 KV GHERLA BONTIDA</t>
  </si>
  <si>
    <t>AUTENTIC MARVEL SRL</t>
  </si>
  <si>
    <t>FELDRU</t>
  </si>
  <si>
    <t>PTA FELDRU PENSIUNE</t>
  </si>
  <si>
    <t>COMUNA NEGRENI</t>
  </si>
  <si>
    <t>NEGRENI</t>
  </si>
  <si>
    <t>LEA 20 kV Huedin - Valea Crisului,</t>
  </si>
  <si>
    <t>COMUNA ARDUSAT</t>
  </si>
  <si>
    <t>ARDUSAT</t>
  </si>
  <si>
    <t>GALGAU</t>
  </si>
  <si>
    <t>PTA 5 SATU NOU DE JOS</t>
  </si>
  <si>
    <t>HALMEU</t>
  </si>
  <si>
    <t>ASOCIATIA ROMANO-GERMANA ALSTERDORF</t>
  </si>
  <si>
    <t>PTA 2 CADEA SAT</t>
  </si>
  <si>
    <t>HAMDAN MARIANA-ANA</t>
  </si>
  <si>
    <t>PTAB DEALUL LOMBULUI II</t>
  </si>
  <si>
    <t>COMUNA SALVA</t>
  </si>
  <si>
    <t>SALVA</t>
  </si>
  <si>
    <t>COMUNA URMENIS</t>
  </si>
  <si>
    <t>URMENIS</t>
  </si>
  <si>
    <t>LEA 20 KV LECHINTA-SARMAS</t>
  </si>
  <si>
    <t>DEJ</t>
  </si>
  <si>
    <t>MUNICIPIUL DEJ</t>
  </si>
  <si>
    <t>PTZ SCOALA PROFESIONALA DEJ</t>
  </si>
  <si>
    <t>COMUNA  VETIS</t>
  </si>
  <si>
    <t>VETIS</t>
  </si>
  <si>
    <t>LEA 20 KV VETIS OAR-SM</t>
  </si>
  <si>
    <t>COMUNA VAMA</t>
  </si>
  <si>
    <t>VAMA</t>
  </si>
  <si>
    <t>CRISAN SEBASTIAN-OLIMPIU</t>
  </si>
  <si>
    <t>PTA BARAJ IZVORULUI</t>
  </si>
  <si>
    <t>PRASCA LARISA-IONELA</t>
  </si>
  <si>
    <t>BISTRITA BARGAULUI</t>
  </si>
  <si>
    <t>COMUNA RIENI</t>
  </si>
  <si>
    <t>RIENI</t>
  </si>
  <si>
    <t>LEA 20 KV STEI-BUCLA MARE 1</t>
  </si>
  <si>
    <t>UNIVERSITATEA DIN ORADEA</t>
  </si>
  <si>
    <t>PTAB FACULTATEA DE MUZICA</t>
  </si>
  <si>
    <t>TRANSCOMEX SERVICE SRL</t>
  </si>
  <si>
    <t>PTA 7846 POARTA SALAJ ITINERA</t>
  </si>
  <si>
    <t>S.C. 4P RENEWABLES BIHARIA SRL</t>
  </si>
  <si>
    <t>TIHA BARGAULUI</t>
  </si>
  <si>
    <t>PAPP KAROLY</t>
  </si>
  <si>
    <t>PTA 4816 LAZURI2-SM</t>
  </si>
  <si>
    <t>COLTAU</t>
  </si>
  <si>
    <t>COMUNA SIEU-ODORHEI</t>
  </si>
  <si>
    <t>SIEU ODORHEI</t>
  </si>
  <si>
    <t>MEDIESU AURIT</t>
  </si>
  <si>
    <t>KEGYES PAL-DAVID</t>
  </si>
  <si>
    <t>MOISEI</t>
  </si>
  <si>
    <t>COMUNA GROSI</t>
  </si>
  <si>
    <t>LEA 20 KV BM5-PA 13 GROSI</t>
  </si>
  <si>
    <t>SOLAR ABM SRL</t>
  </si>
  <si>
    <t>VADU CRISULUI</t>
  </si>
  <si>
    <t>LEA 20 KV  iesire st. SUNCUIUS-BOROZEL</t>
  </si>
  <si>
    <t>RODNA SOLAR GREEN POWER</t>
  </si>
  <si>
    <t>RODNA</t>
  </si>
  <si>
    <t>LEA 20 KV RODNA - VALEA MARE 2</t>
  </si>
  <si>
    <t>PTA 1 LUNA DE SUS</t>
  </si>
  <si>
    <t>SAMBATA DE SUS</t>
  </si>
  <si>
    <t>BARSAN AXENTE</t>
  </si>
  <si>
    <t>PTZ 9 20/0.4 KV SELIMBAR</t>
  </si>
  <si>
    <t>VODA CAMELIA-DANIELA</t>
  </si>
  <si>
    <t>PTA 9 20/0.4 KV PETELEA</t>
  </si>
  <si>
    <t>COMUNA BALA</t>
  </si>
  <si>
    <t>BALA</t>
  </si>
  <si>
    <t>PTA 2 20/0.4 KV BALA</t>
  </si>
  <si>
    <t>NEICA CONSTANTIN SORIN</t>
  </si>
  <si>
    <t>PTA 29 20/0.4 KV SANPETRU</t>
  </si>
  <si>
    <t>WIKI-WIKI MANAGEMENT SRL</t>
  </si>
  <si>
    <t>LEA 20 KV TARNAVENI-ORAS3 7D27O315</t>
  </si>
  <si>
    <t>LEVTECH SERVICE &amp; PRODUCTION SRL</t>
  </si>
  <si>
    <t>LUETA</t>
  </si>
  <si>
    <t>PTA 4 20/0.4 KV LUETA</t>
  </si>
  <si>
    <t>PRIMARIA ORASULUI RUPEA</t>
  </si>
  <si>
    <t>TODEX COM SRL</t>
  </si>
  <si>
    <t>SC IMSAT CUADRIPOL SA</t>
  </si>
  <si>
    <t>PTZ 582813 20/0.4 KV BRASOV</t>
  </si>
  <si>
    <t>DELUXE MARIACRIS 2M SRL</t>
  </si>
  <si>
    <t>PTAB 33 20/0.4 KV SANPETRU</t>
  </si>
  <si>
    <t>COSMA VIOREL</t>
  </si>
  <si>
    <t>PTA 8001 20/0.4 KV BRASOV</t>
  </si>
  <si>
    <t>ZLATNA</t>
  </si>
  <si>
    <t>HANDARIC VIORICA</t>
  </si>
  <si>
    <t>MYT HOLDO CLEAN ENERGY SRL</t>
  </si>
  <si>
    <t>CEF MYT HOLDO CLEAN ENERGY SRL</t>
  </si>
  <si>
    <t>Celula de linie 110 kV,MYT HOLDO CLEAN(IS Mozaceni), de exterior, nou proiectata in Stația Mozăceni 110/20 kV</t>
  </si>
  <si>
    <t>Pif estimat 29.05.2025</t>
  </si>
  <si>
    <t>Implementare automatica de sistem:
Sistemul de automatizare propus contine dulapuri montate în Statia 110 kV Arges Sud si in Statia 110 kV Valcele. Deconectarea centralei se va realiza in situatia aparitiei oricarei situatii de contingenta la care centrala proiectata isi aduce aportul. Anclansarea intrerupatorului existent in
celula de racord a IS proiectat va fi inhibata pana la eliminarea cauzei care a cauzat contingenta (conectarea elementului).
Modul de deconectare se face automat pe baza intrarilor logice transmise de dispozitivele slave montate in releul de protectie aferent fiecarei celule, modul de revenire este similar procesul fiind tot automat. Timpul de actionare si comunicare a echipamentelor mirror Moxa - t &lt; 20ms
Echipamentul central unde se vor colecta datele de intrare sunt in Statia de transformare IS Mozaceni nou proiectate, iar semnalele de reducere vor fi transmise din statiile Statia 110 kV Arges Sud si in Statia 110 kV Valcele. Utilizatorul este responsabil de achitarea abonamentelor
sistemelor de teletransmisie si lucrarilor de mentenanta necesare pentru functionarea in siguranta.Puterea ce poate fi debitata in retea fara lucrarile de intarire de retea in regimul cu N-1 elemente in functiune, pe contingentele de mai sus este: 0 MW;
Lucrari de intarire retea generale rezultate la N-1 elemente in functiune, ca urmare a depasirii capacitatii LEA,in instalatiile Distributie Energie Oltenia SA:
Reconductorare LEA 110 KV Zigoneni-Vâlcele B ( in regim de consumator fara considerearea AT 400/220 kV Arefu 
Fara realizarea lucrarilor de intarire retea sau fara implementarea automaticii de sistem, CEF poate debita 0 MW.</t>
  </si>
  <si>
    <t>SC HEAD SOLAR THREE SRL</t>
  </si>
  <si>
    <t>CEF SC HEAD SOLAR THREE SRL</t>
  </si>
  <si>
    <t>La stalpul nr.7A proiectat pe lucrari de intarire retea in axul DERV 20 KV PTA TOPILE alimentata din LEA 20kV BECHET-BECHET</t>
  </si>
  <si>
    <t>SC BACSI INVESTMENT GROUP SRL</t>
  </si>
  <si>
    <t>CEF SC BACSI INVESTMENT GROUP SRL</t>
  </si>
  <si>
    <t>Stalp nr. 111 A,tip SC 15014 nou proiectat in axul LEA 20 KV PITESTI SUD-CATEASCA</t>
  </si>
  <si>
    <t>Pif estimat 15.05.2025</t>
  </si>
  <si>
    <t>Lucrari de intarire retea specifice:
Implementarea limitarii operationale la functionarea cu N-1 elemente in functiune, consta in montarea unui echipament in celula 20 kV a LEA 20 KV PITESTI SUD-CATEASCA din statia 220/110/20 KV PITESTI SUD, care sa deconecteze centrala in situatia in care LEA este deconectata si ar putea conduce la supraincarcarea liniei electrice aeriene LEA 20 KV PITESTI SUD-OARJA 2, cele doua linii fiind conectate in bucla.Sistemul de automatizare propus contine un echipament montat in instalatiile Operatorului de TRANSPORT SI SISTEM CNTEE TRANSELECTRICA S.A Beneficiarul a fost informat ca nu poate solicita sau primi despagubiri pe perioada in care automatica de sistem functioneaza si deconecteaza centrala ! Sistemul de automatizare va prelua informatiile de deconectare al: 
- LEA 20 KV PITESTI SUD-CATEASCA 
ECHIPAMENTE DE AUTOMATIZARE MONTATE IN INSTALATIILE Operatorului de RETEA CNTEE TRANSELECTRICA SA (1 echipament): STATIA 220/110/20 kV PITESTI SUD pentru obtinerea informatiei de deconectare pentru: -LEA 20 KV PITESTI SUD-CATEASCA.
Dulapul de automatizare va fi echipat cu: -Sir de cleme pentru a permite culegerea informatiei de echipament primar deconectat de la ambele niveluri de tensiune ale celulei, precum si o rezerva de 20 % pentru situatia in care pentru functionarea sistemului este neecsara culegerea de informatii suplimentare din celula monitorizata;-RTU- 2 bucati pentru asigurarea redundantei sistemului; -Elemente de interfata pentru testare
si afisaj;-Sir cleme pentru alimentarea din doua surse de curent operativ si AAR care sa realizeze trecerea intre ele fara pauza; -UPS pentru asigurarea functionarii echipamentului cel putin 24 h in situatia pierderii alimentarii; -Modul GSM pentru asigurarea comunicatiei intre echipamentele
instalate; -Media convertor pentru legatura prin FO intre dulapul ALO si camera de comunicatii a Statiei (atat in dulap cat si in camera de  comunicatii a Statiei);
Echipamentul de automatizare va fi racordat din cele doua surse de alimentare 220 Vcc prin cabluri de Cupru 3x2,5 mmp;In fiecare dulap de servicii interne al Statiei se vor monta disjunctoare cu In=10A (2buc- cate unul in fiecare dulap) pentru asigurarea protectiei cablului si echipamentului de automatizare;Dulapul de automatizare va fi pozitionat in incinta statiei astfel incat lungimea circuitelor fata de echipamentele monitorizate sa fie cat mai mica;
Alimentarea echipamentului se va realiza din serviciile proprii de curent alternativ ale statiei printr-un UPS ce va asigura o autonomie in functionare
de cel putin 24 h; Pentru a putea transmite on-line pozitia intrerupatorului solutia propusa necesita un abonament de date la un operator de telefonie mobila abonament de tip APN cu IP fix (static). Costul abonamentului va fi suportat integral de catre beneficiar; Achizitia, montajul, punerea in functiune, mentenanta precum si toate cheltuielile neceasre asigurarea functionarii echipamentului de automatizare intra in sarcina
Producatorului/Beneficiarului documentatiei.
Lucrari de intarire retea generale rezultate la N si N-1 elemente in functiune, ca urmare a depasirii capacitatii LEA,in instalatiile Distributie Energie Oltenia SA:
a)	Lucrari de intarire retea la N elemente in functiune:
Reconductorare LEA 110 KV AREFU-OIESTI in lungime de 11 km,
reconductorare LEA 110 KV OIESTI-ALBESTI in lungime de 2,8 km,
reconductorare LEA 110 KV ALBESTI-CERBURENI in lungime de 4 km,
reconductorare LEA 110 KV CERBURENI-ELECTROARGES  in lungime de 4 km. 
Lungime totala a LEA 110 KV ce urmeaza a se reconductora este de 21,8 km.
b)	Lucrari de intarire retea la N-1 elemente in functiune:
Reconductorare LEA 110 KV VALCEA SUD- RAURENI in lungime de 3km, reconductorare LEA 110 KV ELECTROARGES-VALEA DANULUI in
lungime de 4 km, reconductorare LEA 110 KV MIOVENI-FMEP in lungime de 12.6 km. Lungime totala a LEA 110 KV ce urmeaza a se reconductora este de 19,6 km.
Reconductorarea LEA 110 KV sa va face cu conductor de tip ACSR 185/32, cu o capacitate de transport de 994 A. Lucrari de intarire retea generale rezultate la N-1 elemente in functiune, ca urmare a depasirii capacitatii LEA,in instalatiile CNTEE TRANSELECTRICA SA :
Inlocuire autotransformator 220/110 kV 200 MVA in Statia 220/110 KV AREFU cu unul de 400MVA.Instalarea unui autotransformator suplimentar 400/220 kV, 400 MVA in Statia 400/220 kV BRADU.
Durata estimata de realizare a lucrarilor de intarire retea: 35de ani.Fara realizarea lucrarilor de intarire CEF BACSI CATEASCA poate debita 0 MW.</t>
  </si>
  <si>
    <t>PIF estimat la 30.05.2025</t>
  </si>
  <si>
    <t>MHS IMMO CRAIOVA SRL</t>
  </si>
  <si>
    <t>CEF MHS IMMO CRAIOVA SRL</t>
  </si>
  <si>
    <t>PIF estimat la 22.05.2025</t>
  </si>
  <si>
    <t>COMUNA STROESTI</t>
  </si>
  <si>
    <t>CEF COMUNA STROESTI</t>
  </si>
  <si>
    <t>Stalpul tip SC15014 nou introdus in axul LEA 20kV LADESTI-COPACENI.</t>
  </si>
  <si>
    <t>PIF estimat la 14.05.2025</t>
  </si>
  <si>
    <t>PIF estimat la 03.05.2025</t>
  </si>
  <si>
    <t>NOVARA T IMPEX SRL</t>
  </si>
  <si>
    <t>CEF NOVARA T IMPEX SRL</t>
  </si>
  <si>
    <t>Bornele trafo aferent PTCZ 487 (COD SAP: DS-TS-200008-1669)</t>
  </si>
  <si>
    <t>stalpul tip SC 15014 (proiectat) nr.261 al LEA 20 kV Carbunesti-Zorlesti</t>
  </si>
  <si>
    <t>PIF estimat la 08.05.2025</t>
  </si>
  <si>
    <t>FUNDATIA UMANITATEA</t>
  </si>
  <si>
    <t>CEF FUNDATIA UMANITATEA</t>
  </si>
  <si>
    <t>stalpul nr.29 al LEA 20 kV TARGU JIU NORD-TAROM</t>
  </si>
  <si>
    <t>PIF estimat la 09.05.2025</t>
  </si>
  <si>
    <t>CD a PTA</t>
  </si>
  <si>
    <t>GAVRILESCU MARIANA</t>
  </si>
  <si>
    <t>CEF GAVRILESCU MARIANA</t>
  </si>
  <si>
    <t>In LEA JT-stalp SC10002(DJ163150) retea, (cod SAP:DS-TS-200008-1134-LV1-02) aferenta PTCZ 245 Club Electroputere</t>
  </si>
  <si>
    <t>COMUNA DAESTI</t>
  </si>
  <si>
    <t>CEF COMUNA DAESTI</t>
  </si>
  <si>
    <t>Stalpul nr.157 tip SC15014(ce va inlocui stalpul SC15004 existent) din axul LEA 20kV JIBLEA - UHE DAESTI</t>
  </si>
  <si>
    <t>COMUNA BROSTENI</t>
  </si>
  <si>
    <t>CEF COMUNA BROSTENI</t>
  </si>
  <si>
    <t>stilpul  nr. 2 tip SE 8 al  racordului  20 kV Capatanesti alimentat din LEA 20 kV Motru - Strehaia  cod SAP DS-HV-MP030224</t>
  </si>
  <si>
    <t>PIF estimat la 21.05.2025</t>
  </si>
  <si>
    <t>S.C. ALIA S.A.</t>
  </si>
  <si>
    <t>CEF S.C. ALIA S.A.</t>
  </si>
  <si>
    <t>In TDRI 1 (DJ136579) 0,4 kV aferent PTCZ 113 Craiova (Cod SAP: DS-TS-200008-1017-LV1)</t>
  </si>
  <si>
    <t>PIF estimat la 29.05.2025</t>
  </si>
  <si>
    <t>ION SERVICE CENTER SRL</t>
  </si>
  <si>
    <t>CEF ION SERVICE CENTER SRL</t>
  </si>
  <si>
    <t>La bornele 0,4 kV ale trafo aferente PTCZ 209 OLF CERNELE</t>
  </si>
  <si>
    <t>PIF estimat la 23.05.2025</t>
  </si>
  <si>
    <t>PIF estimat la 31.05.2025</t>
  </si>
  <si>
    <t>AMEROPA GRAINS SA</t>
  </si>
  <si>
    <t>CEF AMEROPA GRAINS SA</t>
  </si>
  <si>
    <t>Stalpul nr 11 tip SC15005 al LEA 20KV DERIVATIE PTA CRR FARCASELE</t>
  </si>
  <si>
    <t>Bornele de JT ale trafo 1 si 2 in PTCZ Siloz Mirosi, CD la PTA CRR Caldararu</t>
  </si>
  <si>
    <t>SURUPACEANU MUGUREL</t>
  </si>
  <si>
    <t>CEF SURUPACEANU MUGUREL</t>
  </si>
  <si>
    <t>RIZEA COSTIN EUGEN</t>
  </si>
  <si>
    <t>CEF RIZEA COSTIN EUGEN</t>
  </si>
  <si>
    <t>Stilp tiretea JT tip SE4 (AG034297)</t>
  </si>
  <si>
    <t>PIF estimat la 16.05.2025</t>
  </si>
  <si>
    <t>COLEGIUL NATIONAL VLAICU VODA</t>
  </si>
  <si>
    <t>CEF COLEGIUL NATIONAL VLAICU VODA</t>
  </si>
  <si>
    <t>in TDRI PTCZ VLAICU VODA</t>
  </si>
  <si>
    <t>COMUNA VITOMIRESTI</t>
  </si>
  <si>
    <t>CEF COMUNA VITOMIRESTI</t>
  </si>
  <si>
    <t>la stalpul nr. 49 al LEA 20kV PA OTESTI_VITOMIRESTI</t>
  </si>
  <si>
    <t>SC IDROCINQUE SRL</t>
  </si>
  <si>
    <t>CENTRALA HIDROELECTRICA DE MICA PUTERE - SARU DORNEI 1 2MW</t>
  </si>
  <si>
    <t xml:space="preserve">PA SARU DORNEI - RACORD LES MT </t>
  </si>
  <si>
    <t xml:space="preserve"> - reconductorare LEA 110 kV Mitoc – Ripiceni,
* LEA 110 kV Botosani – Veresti, 
* LEA 110 kV Suceava – Falticeni, 
* LEA 110 kV Suceava – Radauti, 
* LEA 110 kV Suceava - G. Humor, 
* LEA 110 kV Suceava – Veresti;</t>
  </si>
  <si>
    <t>CEF NICOLAE BALCESCU SC ROMSTAL IMEX SRL</t>
  </si>
  <si>
    <t>SC GIROV SOLAR ONE SRL</t>
  </si>
  <si>
    <t>CEF GIROV SC GIROV SOLAR ONE SRL</t>
  </si>
  <si>
    <t>MUNICIPIUL SUCEAVA</t>
  </si>
  <si>
    <t>CEF SALCEA MUNICIPIUL SUCEAVA</t>
  </si>
  <si>
    <t>COMUNA VULTURESTI</t>
  </si>
  <si>
    <t>CEF VULTURESTI COMUNA VULTURESTI</t>
  </si>
  <si>
    <t>JUDETUL NEAMT</t>
  </si>
  <si>
    <t>CEF VAD JUDETUL NEAMT</t>
  </si>
  <si>
    <t>SC ENERGY UDP SRL</t>
  </si>
  <si>
    <t>CEF POMÂRLA SC ENERGY UDP SRL</t>
  </si>
  <si>
    <t>COMUNA RAUSENI (BT)</t>
  </si>
  <si>
    <t>CEF RAUSENI COMUNA RAUSENI (BT)</t>
  </si>
  <si>
    <t>COMUNA CACICA</t>
  </si>
  <si>
    <t>CEF PÂRTESTII DE SUS COMUNA CACICA</t>
  </si>
  <si>
    <t>COMUNA MIROSLAVA</t>
  </si>
  <si>
    <t>CEF CIURBESTI COMUNA MIROSLAVA</t>
  </si>
  <si>
    <t>MUNICIPIUL RADAUTI</t>
  </si>
  <si>
    <t>CEF RADAUTI  MUNICIPIUL RADAUTI</t>
  </si>
  <si>
    <t>COMUNA TIBANA</t>
  </si>
  <si>
    <t>CEF TIBANA COMUNA TIBANA</t>
  </si>
  <si>
    <t>COMUNA PRAJENI (BT)</t>
  </si>
  <si>
    <t>CEF PRAJENI COMUNA PRAJENI (BT)</t>
  </si>
  <si>
    <t>COMUNA DELENI</t>
  </si>
  <si>
    <t>CEF DELENI COMUNA DELENI</t>
  </si>
  <si>
    <t>COMUNA UNGHENI</t>
  </si>
  <si>
    <t>CEF UNGHENI COMUNA UNGHENI</t>
  </si>
  <si>
    <t>COMUNA STOLNICENI-PRAJESCU</t>
  </si>
  <si>
    <t>CEF STOLNICENI-PRAJESCU COMUNA STOLNICENI-PRAJESCU</t>
  </si>
  <si>
    <t>SC RUSTI CONSULT SRL</t>
  </si>
  <si>
    <t>CEF MILISAUTI SC RUSTI CONSULT SRL</t>
  </si>
  <si>
    <t>COMUNA TATARUSI</t>
  </si>
  <si>
    <t>CEF TATARUSI COMUNA TATARUSI</t>
  </si>
  <si>
    <t>MANASTIREA SUCEVITA</t>
  </si>
  <si>
    <t>CEF SUCEVITA MANASTIREA SUCEVITA</t>
  </si>
  <si>
    <t>COMUNA CIUREA</t>
  </si>
  <si>
    <t>CEF CIUREA COMUNA CIUREA</t>
  </si>
  <si>
    <t>COMUNA TOMESTI</t>
  </si>
  <si>
    <t>CEF TOMESTI COMUNA TOMESTI</t>
  </si>
  <si>
    <t>COMUNA SANTA MARE (BT)</t>
  </si>
  <si>
    <t>CEF SANTA MARE COMUNA SANTA MARE (BT)</t>
  </si>
  <si>
    <t>COMUNA HORODNIC DE SUS</t>
  </si>
  <si>
    <t>CEF HORODNIC DE SUS COMUNA HORODNIC DE SUS</t>
  </si>
  <si>
    <t>COMUNA VADU MOLDOVEI</t>
  </si>
  <si>
    <t>CEF VADU MOLDOVEI COMUNA VADU MOLDOVEI</t>
  </si>
  <si>
    <t>COMUNA VANATORI-NEAMT</t>
  </si>
  <si>
    <t>CEF VANATORI NEAMT COMUNA VANATORI-NEAMT</t>
  </si>
  <si>
    <t>COMUNA FANTANA MARE</t>
  </si>
  <si>
    <t>CEF FÂNTÂNA MARE COMUNA FANTANA MARE</t>
  </si>
  <si>
    <t>MUNICIPIUL MOINESTI</t>
  </si>
  <si>
    <t>CEF MOINESTI MUNICIPIUL MOINESTI</t>
  </si>
  <si>
    <t>SC PAMBAC SA</t>
  </si>
  <si>
    <t>CEF BOGDANESTI  SC PAMBAC SA</t>
  </si>
  <si>
    <t>NEGOITA ELENA</t>
  </si>
  <si>
    <t>CEF PETRESTI NEGOITA ELENA</t>
  </si>
  <si>
    <t>SC AFI MEG SRL</t>
  </si>
  <si>
    <t>CEF VALEA SEACA SC AFI MEG SRL</t>
  </si>
  <si>
    <t>CEF BARLAD SC PAMBAC SA</t>
  </si>
  <si>
    <t>VELESCU IOAN-DAN</t>
  </si>
  <si>
    <t>CEF BACAU VELESCU IOAN-DAN</t>
  </si>
  <si>
    <t>COMUNA ZVORISTEA (SV)</t>
  </si>
  <si>
    <t>CEF ZVORISTEA COMUNA ZVORISTEA (SV)</t>
  </si>
  <si>
    <t>SC AZIMUTH GREEN SOLUTIONS SRL</t>
  </si>
  <si>
    <t>CEF MUSENITA SC AZIMUTH GREEN SOLUTIONS SRL</t>
  </si>
  <si>
    <t>OJOG ILEANA</t>
  </si>
  <si>
    <t>CEF BUHOCI OJOG ILEANA</t>
  </si>
  <si>
    <t>MANASTIREA SIHASTRIA PUTNEI</t>
  </si>
  <si>
    <t>CEF PUTNA MANASTIREA SIHASTRIA PUTNEI</t>
  </si>
  <si>
    <t>SC AMBRO SA</t>
  </si>
  <si>
    <t>CEF SUCEAVA  SC AMBRO SA</t>
  </si>
  <si>
    <t>NITA VICTOR</t>
  </si>
  <si>
    <t>CEF CIOHORANI NITA VICTOR</t>
  </si>
  <si>
    <t>SC COPENHAGEN SOL SRL</t>
  </si>
  <si>
    <t>CEF VLADENI-DEAL SC COPENHAGEN SOL SRL</t>
  </si>
  <si>
    <t>COMUNA TIMISESTI</t>
  </si>
  <si>
    <t>CEF TIMISESTI COMUNA TIMISESTI</t>
  </si>
  <si>
    <t>Lucrari necesare in instalatiile OD DELGAZ GRID SA (144,8km):  
•LEA 110 kV Pașcani-Vatra (9,1 km)
•LEA 110 kV Bacău Sud-deriv. CHE Răcăciuni-Șișcani (52,3 km)
•LEA 110 kV Bârlad-Glăvănești (21,4 km)
•LEA 110 kV Șișcani-Glăvănești (22,5 km)
•LEA 110 kV Șișcani-Conțești (9,5 km)
•LEA 110 kV Conțești-Gutinaș (30 km)</t>
  </si>
  <si>
    <t>SALCEA IPOTESTI</t>
  </si>
  <si>
    <t>Conform studiului de impact privind racordarea la SEN a CEF Salcea Ipotesti în regimul cu N-1 elemente în funcţiune, apar suprasarcini pe următoarele LEA 110 kV:
•	LEA 110 kV CEE Todiresti - Suceava  	(20 km)
•	LEA 110 kV CEE Dersca 2 - Bucecea 	(42 km)
•	LEA 110 kV Bucecea - Conexiuni	               (17,95 km)
•	LEA 110 kV Radauti  - Solca 		(18,74 km)
•	LEA 110 kV Veresti - Suceava 		(12 km)
•	LEA 110 kV Barnar  - Tarnita 		(11,06 km)
•	LEA 110 kV Frasin  - Tarnita 		(23,87 km)
•	LEA 110 kV Frasin - Solca 		(19,52 km)
•	LEA 110 kV CEE Todiresti - Radauti 	(10 km)
•	LEA 110 kV CEE Dersca 2 - Siret 	                (10 km)
•	LEA 110 kV CEE Balaceana - Humor 	(11 km)
•	LEA 110 kV Frasin - Gura Humorului 	(4,76 km)
•	LEA 110 kV Hudum - Trusesti 		(33,521 km)
•	LEA 110 kV Trusesti - Stanca 		(22,306 km)
•	LEA 110 kV Stanca - Ripiceni 		(18,331 km)
•	LEA 110 kV Ripiceni - Mitoc 		(21,992 km)
•	LEA 110 kV Faticeni - Dolhasca 		(34,67 km)
•	LEA 110 kV Dolhasca - Hudum 		(46,40 km)</t>
  </si>
  <si>
    <t>Sunt necesare urmatoarele lucrari  de intarire generala RET configuratie N si N-1
Inlocuire Trafo 2 , 400/110-250MVA Suceava astfel:
• inlocuire Transformatorul T2 , 400/110/20 kV, 250/250/80 MVA cu un transformator nou, 400/110/20 kV, 400/400/80 MVA ;
- inlocuirea transformatoarelor de masura de curent existente in celula 110 kV Suceava, cu 3 transformatoare de masura de curent 2x1200/1/1/1/1/1A 0,2S FS5/0,2S FS5/5P30/5P30/SP30, 10/10/30/60/30 VA
-inlocuirea transformatoarelor de masura de curent existente in celula 400 kV Suceava, cu 3 transformatoare de masura de curent 2x600/5/1/1/1/1A 0,2S FS5/0,2S FS5/5P30/5P30/5P30, 10/10/30/60/30 VA, conform NTI-TEL-E- 012-2008-02;
-Se vor realiza lucrarile de constructii necesare in vederea montarii transformatorului nou;
- se va reface racordul in LEA a Transformator T2 pe partea de 110 kV;
-reparametrizarea terminalelor numerice din dulapurile de comanda si protectie Grupa 1 si Grupa 2 si integrarea in SCADA existent a TC 110 kV s, TC 400 kV nou montate;</t>
  </si>
  <si>
    <t>GLAVANESTI</t>
  </si>
  <si>
    <t>Depasirile de limite identificate la analiza de regimuri a evidentiat existenta unor lucrari de intarire generale, nespecifice la calculul elementelor N-1.
LEA 110 kV SUCEAVA B-VERESTI
LEA 110 kV VERESTI-BOTOSANI
LEA 110 kV TRUSESTI-STANCA
LEA 110 kV HUDUM-TRUSESTI
LEA 110 kV RADAUTI-EGGER
LEA 110 kV STANCA-RIPICENI
LEA 110 kV RIPICENI-MITOC
LEA 110 kV SIRET-EGGER
LEA 110 kV BUCECEA-CONEXIUNI
LEA 110 kV SIRET-BUCECEA
LEA 110 kV SUCEAVA A-SUCEAVA B
LEA 110 kV SUCEAVA B-RADAUTI
LEA 110 kV DOLHASCA-HUDUM
LEA 110 kV FALTICENI-DOLHASCA
LEA 110 kV FALTICENI-SUCEAVA A
LEA 110 kV SIRET-DOROHOI
LEA 110 kV HUDUM-ABATOR
LEA 110 kV SAVENI-ABATOR
LEA 110 kV BOTOSANI-HUDUM
LEA 110 kV BOTOSANI-CATAMARESTI
LEA 110 kV IACOBENI-DELNITA
LEA 110 kV DELNITA-CAMPULUNG
LEA 110 kV RADAUTI-SOLCA
LEA 110 kV FRASIN-SOLCA
LEA 110 kV SUCEAVA A-CET
LEA 110 kV BARNAR-VATRA
LEA 110 kV CATAMARESTI-HUDUM</t>
  </si>
  <si>
    <t>FAIS</t>
  </si>
  <si>
    <t>DORNESTI</t>
  </si>
  <si>
    <t xml:space="preserve">
Lucrări de întărire generale in regimul N-1/N-2:
o Lucrări incluse în Planul de Dezvoltare al RET:
 LEA nouă 400 kV Suceava – Gădălin (259 km), termenul de punere în funcțiune prevazut in PD a RET 2022-2031 este 2030;
o Lucrări neincluse în Planul de Dezvoltare al RET:
 Conectare AT2 220/110 kV 400 MVA Gutinaș;
 Transformator nou TF3 400/110 kV 400 MVA Suceava (cu achiziție teren);
 Reconductorare LEA 220 kV Munteni – Banca (116 km);
 Reconductorare LEA 220 kV Fai – Banca (190 km);
 Realizare Stație 400 kV Banca;
 Autotransformator AT1 220/400 kV 400 MVA Bancas;
 Autotransformator AT2 220/400 kV 400 MVA Banca;
 Autotransformator AT3 220/400 kV 400 MVA Banca;
 LEA 400 kV Gutinaș – Banca (81 km);
o Lucrări neincluse în Planul de Dezvoltare al RED:
 Reconductorare LEA 110 kV Rădăuți – Solca (18,8 km);
 Reconductorare LEA 110 kV Siret – Egger (17 km);
 Reconductorare LEA 110 kV Rădăuți – Egger c.1 (5,89 km);
 Reconductorare LEA 110 kV Bucecea – Conexiuni (17,95 km);
 Reconductorare LEA 110 kV Siret – Bucecea (47,5 km);
 Reconductorare LEA 110 kV Frasin – Solca (15,6 km).</t>
  </si>
  <si>
    <t xml:space="preserve">o Lucrări incluse în Planul de Dezvoltare al RET 2022-2031:
 LEA nouă 400 kV d.c. Smârdan – Gutinaș cu un circuit echipat, termenul de punere în funcțiune prevazut in PD a RET 2022-2031 este 2024; 
 Reconductorarea LEA 220 kV Stejaru – Gheorgheni, termenul de punere în funcțiune prevazut in PD a RET 2022-2031 este 2025;
 Reconductorarea LEA 220 kV Gheorgheni – Fântânele,  termenul de punere în funcțiune prevazut in PD a RET 2022-2031 este 2025;
o Lucrări neincluse în Planul de Dezvoltare al RET:
 Autotransformator nou AT2 220/110 kV 200 MVA Stejaru;
 Autotransformator nou AT7 400/220 kV 400 MVA Gutinaș;
 Înlocuire TF 400/110 kV 250 MVA Suceava cu TF 400/110 kV 400 MVA;
 Transformator nou TF2 400/110 kV 400 MVA Suceava;
 Reconductorare LEA 220 kV Tătărăști – Banca (45 km);
 Reconductorare LEA 220 kV Gutinaș – Tătărăști (36 km);
 Reconductorare LEA 220 kV Gutinaș – Banca (81 km);
Lucrări de întărire generale in regimul N-1/N-2:
o Lucrări incluse în Planul de Dezvoltare al RET:
 LEA nouă 400 kV Suceava – Gădălin (259 km), termenul de punere în funcțiune prevazut in PD a RET 2022-2031 este 2030;
o Lucrări neincluse în Planul de Dezvoltare al RET:
 Conectare AT2 220/110 kV 400 MVA Gutinaș;
 Transformator nou TF3 400/110 kV 400 MVA Suceava (cu achiziție teren);
 Reconductorare LEA 220 kV Munteni – Banca (116 km);
 Reconductorare LEA 220 kV Fai – Banca (190 km);
 Realizare Stație 400 kV Banca;
 Autotransformator AT1 220/400 kV 400 MVA Bancas;
 Autotransformator AT2 220/400 kV 400 MVA Banca;
 Autotransformator AT3 220/400 kV 400 MVA Banca;
 LEA 400 kV Gutinaș – Banca (81 km);
</t>
  </si>
  <si>
    <t>COMBINAT</t>
  </si>
  <si>
    <t>La N-1 elemente:
· LEA 110 kV Botoșani-Hudum
· LEA 110 kV Fălticeni-Suceava
· LEA 110 kV Fălticeni-Dolhasca
· LEA 110 kV Rădăuți-Egger
· LEA 110 kV Siret-Egger
· LEA 110 kV Dolhasca-Hudum
· LEA 110 kV Mitoc-Săveni
· LEA 110 kV Săveni-Darabani
· LEA 110 kV Darabani-Dorohoi
· LEA 110 kV Siret-Dorohoi
· LEA 110 kV Botoșani-Cătămărăști
· LEA 110 kV Cătămărăști-Hudum</t>
  </si>
  <si>
    <t>RAGGIO VERDE SA</t>
  </si>
  <si>
    <t>Parc Eolian Tichilesti</t>
  </si>
  <si>
    <t xml:space="preserve">	
Parc Eolian 42MW</t>
  </si>
  <si>
    <t>LEA 110KV HARSOVA-TOPALU</t>
  </si>
  <si>
    <t>Solutia 1 - Racordare intrare - iesire in LEA 110kV Harsova-Topalu intre stalpul 53 si 52 Lucrari pe tarif de racordare: ,,Realizare racord 110kV dublu circuit (inclusiv fibra optica) pentru incadrarea statiei de conexiuni „intrare-iesire”. ,,Realizare statie electrica de conexiune 110kV conectata intrare-iesire, integrata in sistemul de telecontrol existent al Retele Electrice Dobrogea. Doua celule 110kV echipate complet, fiecare cu cate un intrerupator cu comanda unitripolara si RAR monofazat; ,,Separator 110kV de by-pass in amonte de celulele de linie sosire din LEA; separator trifazat de linie 123kV, 1600A. ,,Bara colectoare 110kV simpla sectionata cu doua separatoare; ,,Celula 110kV plecare spre utilizator echipata cu separator 110kV si grup de masura; contorul se va achizitiona si monta de catre OD; ,,Punctul de delimitare a instalatiilor OD de cele ale utilizatorului se va realiza la bornele separatorului de linie din celula de masura de decontaresi celula 110kV a utilizatorului echipata cu intrerupator; ,,Protectii adecvate liniilor in celulele de linie plecare spre statiile adiacente (grupa 1 pentru protectia de baza si grupa 2 pentru protectia de rezeva); ,,Servicii interne c.c. si c.a.: serviciile interne de c.c. se vor asigura printr-o statie de energie, iar serviciile de c.a. 0,4kV se vor asigura din instalatiile Utilizatorului, cu rezervare prin grup electrogen; baterie de acumulatori 110Vc.c., dulap distributie c.c.; statie energie echipata cu redresor; dulap distribtuei c.a. echipat cu 2 invertoare si AAR – 0,4kV inclusiv masura si control izolatie si RTU pentru integrarea in SCADA servicii; ,,Echipamente telecomunicatii, echipament central de teleconducere a statiei; ,,Instalatie de legare la pamant; separator monofazat cu un cutit de legare la pamant; ,,Sistem de supraveghere antiefractie; ,,Gard de imprejmuire si drum de acces; ,,Montare analizor pentru monitorizarea calitatii enegie electrice; Echipamentul trebuie sa asigure in principal cerintele tehnice din specificatiile OD. ,, Statia de conexiuni intrare-iesire va fi prevazuta cu: ,,Prin sectionarea LEA 110kV Harsova – Topalu se obtin doua linii scurte: ,,LEA 100 kV LEA 110kV Harsova – statie de conexiuni 110 kV Tichilesti 2 in lungime de 11,768 km ,,LEA 100 kV statie de conexiuni 110 kV Tichilesti 2 - Topalu in lungime de 8,75 km Lucrari necesare: ,,realizare protectii diferentiale pe cele doua linii noi obtinute prin montare dulapuri de protectii in statiile Harsova si Topalu grupa 1 pentru protectia de baza si grupa 2 pentru protectia de rezerva (inclusiv parametrizari/teste necesare integrării noilor terminale numerice de protecție, cu respectarea cerințelor NTE 011/12/00); ,,Montare intrerupator cu comanda uni/tripolara 110 kV in statia 110/20 kV Harsova pe celula liniei Topalu, ,,Montare intrerupator cu comanda uni/tripolara 110 kV in statia 110/20 kV Topalu pe celula liniei Harsova, ,,Montare FO (fibra optica) pe LEA 110 kV Harsova – statie de conexiuni 110 kV Tichilesti 2 - Topalu; Achizitia si montarea contorului de decontare revin in sarcina Operatorului de Distributie. Lucrari prin grija utilizatorului: - Realizare racord aerian 110 kV (inclusiv FO) intre celula noua 110 kV montata in statia noua de conexiuni pana in statia de transformare aferenta aferenta utilizatorului, in lungime de 5 m; statia de transformare este amplatasa spate in spate cu statia de conexiuni 110 kV proiectata; ,,stație de transformare 110/MT aferentă utilizator; - Montare celula trafo 110 kV cu protectii aferente, transformator de putere 63 MVA 110/MT, cladire/container MT complet echipat, dulapuri protectii, dulapuri SI-cc si ca, baterii, dulap SCADA, terminal telecomunicatii; - terminalele numerice de protecție (care vor respecta prevederile din NTE 011/12/00) din celula 110 kV Trafo 63 MVA, 110/MT, din stația 110 kV CEE Tichilesti 2 vor avea incluse următoarele funcții de protecție de antiinsularizare: funcția de protecție de maximă tensiune, funcția de protecție de maximă frecvență, funcția de protecție de minimă tensiune și funcția de protecție de minimă frecvență; - realizare cai de comunicatie de la instalatiile de monitorizare si instalatiile de reglaj secundar ale noii centrale pana la interfata cu Transelectrica; - montare analizor pentru monitorizarea calitatii energiei electrice. - Realizarea functiilor de protectie, conducere si teleconducere aferente celulei de transformator prin montarea unui dulap de protectie. Pentru realizarea statiei de conexiuni 110kV este necesara achizitia de teren. Prin grija utilizatorului se vor obţine acordurile, in original, autentificate de un notar public, pentru exercitarea de către Retele Electrice Dobrogea SA a drepturilor de uz, superficie si servitute asupra terenurilor afectate de instalaţia de racordare. La intocmirea documentatiei de proiectare faza PTE se va realiza o expertiza tehnica pentru solutia de racordare 1, respectiv se vor defini lucrarile de provizorat necesare in functie de modul de functionare al retelei. Volumul de lucrari rezultat ca fiind necesar in urma expertizei si a lucrarilor de provizorat, costurile alocate vor fi cuprinse in proiectul faza PTE iar tariful de racordare se va actualiza corespunzator acestora.</t>
  </si>
  <si>
    <t xml:space="preserve">	
17693368</t>
  </si>
  <si>
    <t>Realizarea lucrărilor de întărire cu caracter gene criteriului cu N elemente in functiune in RED 110 kV: ,,LES 110 kV nou Medgidia Nord – Medgidia Sud 1600 mmp, 8 km, circuitul 1; ,,LES 110 kV nou Medgidia Nord – Medgidia Sud 1600 mmp, 8 km, circuitul 2; ,,LES 110 kV nou Medgidia Nord – Medgidia Sud 1600 mmp, 8 km, circuitul 3; ,,Reconductorare LEA 110kV Medgidia Nord - Mircea Voda Est 4 km (minim 850A); ,,Reconductorare LEA 110kV Medgidia Nord - Silistea 15,44 km (minim 850A); ,,Reconfigurare statie 110/20 kV Medgidia Nord, in vederea realizarii 3 circuite LES 110 kV noi Realizarea lucrărilor de întărire cu caracter general pentru respectarea criteriului cu N elemente in functiune in RET: Conform aviz CTES 167/5.04.2024: Lucrari de intarire din Planul de dezvoltare al CNTEE Transelectrica SA perioada 2023-2031: PIF 2024 ,,Racordarea LEA 400 kV Stupina - Varna si LEA 400 kV Rahman - Dobrudja in statia 400 kV Medgidia Sud. Etapa II Extinderea statiei 400 kVMedgidia Sud; PIF 2025 ,,Marirea capacitatii de transport LEA 220 kV Stejaru – Gheorgheni – Fantanele. ,,LEA 400kV d.c. Smardan – Gutinas, un circuit echipat; ,,Marirea capacitatii de transport LEA 400 kV Bucuresti Sud-Pelicanu PIF 2026 ,,Retehnologizarea statiei 400 kV Isaccea (etapa II retehnologizare statie 400kV); ,,LEA 400 kV Brazi Vest - Teleajen – Stalpu; ,,Retehnologizarea statiei 400/110 kV Pelicanu; PIF 2028 ,,Trecere la 400 kV LEA Brazi Vest - Teleajen - Stalpu, inclusiv: achizitie AT 400 MVA, 400/220/20kV si lucrari de extindere statiile 400 kV si 220 kV aferente; ,,LEA 400 kV d.c. (1 c.e.) Constanta Nord – Medgidia Sud; ,,Marirea capacitatii de transport LEA 220 kV Gutinas-Dumbrava; ,,Marirea capacitatii de transport LEA 220 kV Dumbrava-Stejaru; ,,Marirea capacitatii de transport LEA 400 kV Bucuresti Sud-Gura Ialomitei; ,,Echiparea circuitului 2 a LEA 400 d.c. Gutinas-Smardan PIF 2029 ,,Instalare trafo 3 nou 400/110 kV Medgidia Sud; ,,Instalare trafo 3 nou 400/110 kV Smardan; ,,Marirea capacitatii de transport LEA 220 kV Fantanele – Ungheni; ,,Inlocuire trafo 2 400/110 kV statia Smardan; ,,Trecerea LEA 400 kV Isaccea – Tulcea Vest de la simplu la dublu circuit PIF 2030 ,,LEA 400 kV s.c. Gadalin-Suceava (LEA noua) ,,Marirea capacitatii de transport LEA 400 kV Cernavoda-Pelicanu (53 km); ,,Trecerea la 400 kV LEA Isaccea -Ucraina Sud (Primorska) instalare celula in statia Isaccea 400 kV; ,,Inlocuire trafo T1 si T2 400/110 kV Constanta Nord PIF 2031 ,,LEA 400 kV Stalpu-Brasov (LEA noua) Lucrari de intarire care nu sunt incluse in Planul de Dezvoltare RET 2023-2031: ,,Reconductorare LEA 400 kV Gutinas - Brasov 124,48 km ,,3 celule LES 110 kV in statia 400/110 kV Medgidia Sud Realizarea lucrărilor de întărire cu caracter general pentru respectarea criteriului cu N-1 elemente in functiune in RED 110 kV: ,,LES 110 kV nou Medgidia Nord – Medgidia Sud 1600 mmp, 8 km, circuitul 4; ,,LEA noua 110 kV Medgidia Nord – Silistea 15,44 km; ,,Reconductorare LEA 110 kV Silistea – Harsova 34,59 km (minim 850A); ,,Reconductorare LEA 110 kV Topalu – Mircea Voda Est 23,38 km (minim 850A); ,,Reconductorare LEA 110 kV Topalu – Harsova 20,52 km (minim 850A); ,, Realizarea lucrărilor de întărire pentru respectarea criteriului cu N-1 elemente in functiune in RET: Conform aviz CTES 167/5.04.2024: Lucrari de intarire care nu sunt incluse in Planul de Dezvoltare RET 2023-2031: ,,Realizarea unei statii noi 400/110kV Sitorman – conectata intrare – iesire in LEA 400 kV Constanta Nord – Tariverde, la aproximativ 27 km de Constanta Nord si 22 km de statia Tariverde, echipata cu un transformator de 250 MVA si spatiu necesar pentru al doilea transformator ,,1 celula LES 110 kV in statia 400/110 kV Medgidia Sud ,,Reconductorare LEA 400 kV Brasov – Sibiu Sud - 125,3 km ,,Reconductorare LEA 400 kV Deleni - Dobrudja – 97 km ,,Reconductorare LEA 400 kV Deleni – Varna – 98 km ,,Reconductorare LEA 400 kV Brazi Vest – Teleajen – Stalpu – 90,42 km ,,Amplificarea transformatoarelor din statia Medgidia Sud 400/110 kV de la 3x250 MVA la 3x400 MVA Punerea sub tensiune in ipotezele analizate in studiul de solutie a CEE Tichilesti 2 este conditionata de realizarea lucrarilor din planul de dezvoltare RET/RED, pentru respectarea criteriului cu N-1 elemente in functiune si beneficiarul a optat pentru prevederile ord. 81/2022 cu referire la limitarea operationala a puterii tinand cont de contingentele la care au rezultat suprasarcini in RED/RET. Instalatia de automatizare se va realiza prin intermediul unei aplicatii instalata in sistemul SCADA propriu al CEE Tichilesti 2. In vederea securizarii unei temporizari totale care sa nu puna in pericol mentinerea sigurantei in functionare a SEN va fi avuta in vedere functionare/actionare a logicii de limitare automata a puterii generate prin monitorizare contingente cu deconectarea CEE Tichilesti 2. Principiul de functionare Deconectarea centralei electrice analizate se va realiza prin sistemul automat de deconectare a centralei la declansarea liniilor stabilite in studiul de solutie pentru care apar suprasarcini in reteaua RED/RET analizata. Sistemul automat de deconectare a CE va fi realizat cu relee numerice tip PLC ce se vor monta in nodurile de racord ale liniilor de interes pentru racordarea noii CEE conform prevederilor Ord 81/2022. Elementele de comanda control tip PLC sunt montate in nodurile in care rezulta suprasarcini pe transformatoare/autotransformatoare, prin monitorizarea intreruptoarelor din celulele care deservesc aceste echipamente. La declansarea intrerupatorului monitorizat elementul PLC comunica prin retea 4G LTE cu sistemul TCSB (Telecontrol Server Basic) montat in statia de racord a noii centrale integrat in sistemul de comanda si protectie a intrerupatorului trafo a centralei electrice analizate. Comunicarea se realizeaza prin reteaua publica de telefonie mobile (orice operator de telefonie zonal) prin modulul de comunicatie atasat fiecarui element PLC montat in statiile operatorului de distributie transport. Fiecare modul de comunicatie va fi echipat cu o cartela de date mobile ce va permite transmiterea de informatii si comenzi catre PLC ul din statia de transfomare a centralei electrice prin sistemul mobil wireless minim 4G. Solutia propusa necesita un abonament de date la un operator de telefonie mobila abonament de tip APN cu IP fix (static). Costul abonamentului va fi suportat integral de catre beneficiar; Costurile mentenantei echipamentului vor fi suportate integral de beneficiar; La primirea inputului setat pentru PLC ul montat in statia OD/OT la declansarea intrerupator analizat sau la pierderea comunicatiei PLC ului din statia OD/OT cu PLC ul din statia de transformare a centralei se comuta contactul 1 sau 2 conectate in paralel ale PLC ului si se transmite semnal catre sistemul Master din statia centralei ce comanda la randul sau deconectare intrerupator 20/110kV a transformatorului centralei. Pierderea comunicatiei sau orice eroarea de comunicatie conduce la deconectarea intrerupatorului din statia de transformare a centralei electrice; La disparitia inputului si revenirea la schema normala de functionare (anclansare a intrerupatorului din statia OD/OT) se va anclansa intrerupatorul din statia de transformare a centralei daca parametrii retelei o permit conform Ord 208 si a pragurilor setate pentru functionarea centralei conform categoriei de producator din care face parte centrala electrica analizata. Se va implementa o temporizare (stabilita de OD/OT) a anclansarii intrerupatorului 20/110 kV din statia de transformare a CEE pentru evitarea conectarii centralei la functionarea RAR ului pe LEA RED/RET analizate. Elementul de comanda/control si comunicatie ce se va monta in statiile OD/OT PLC ul va fi echipat cu modul de comunicatie ce va permite telecontrolul acestor PLC uri si PLC-uri si camera comanda statia transformare centrala. CP 1243 LTE acceptă următoarele standarde mobile wireless: ,,LTE ,,UMTS ,,GSM Pe langa modulul de comunicatie S7-1214C poate fi completat cu modul pentru semnale analogice/digitale modul pentru alimentare Power supply si modul baterii (Battery Board BB 1297 f. CPU 12x). Componenta sistemului automat de deconectare ce se va monta in instalatiile OD/OT: •,,PLC buc 1 •,,modul de comunicatie cu antena mobila buc 1 •,,protectie alimentare AC UPS buc 1 •,,UPS buc 1 •,,Dulap metalic 60x60 buc 1 •,,Siruri de cleme realizare conexiuni ans 1 •,,Conductoare ecranate ans 1 Automatica de deconectare se va realiza in camera de comanda (prin amenajarea acestora - costuri suportate de catre utilizator) in statiile in care se racordeaza elementele de retea monitorizate intr- o cutie/dulap metalic ce va contine toate elementele mentionate anterior. Preluare input transmitere comanda deconectare Pentru preluare pozitie intrerupator sau identificare suprasarcina linie electrica de interes pentru noua centrala sunt propuse urmatoarele variante: •,,Preluare pozitie intrerupator din sirurile de cleme existente in dulapul de protectie linie electrica monitorizata prin multiplicarea acestora si conectarea in PLC ce se monteaza in dulapul sistemului automat de deconectare. •,,Contact auxiliar de suprasarcina ce poate fi setat in releul existent de protectie al liniei electrice monitorizate si preluat de sistemul automat de deconectare a centralei electrice analizate. Aceasta metoda permite multiplicarea acestui contact si monitorizarea declansarii liniei monitorizate pentru mai multe centrale electrice care vor implementa automatica de deconectare. •,,Montare senzor de curent continuu pe circuitul de monitorizare pozitie intrerupator ce este in general conectat pe un contact ND al intrerupatorului. La declansarea intrerupatorului senzorul sesizeaza lipsa curentului in conductor si actioneaza contactul ND al releului si transmiterea comenzii de deconectare a centralei electrice analizate. Senzorul ce se poate monta pe acest circuit de semnalizare pozitie intrerupator va fi de tip toroidal deschis cu urmatoarele caracter</t>
  </si>
  <si>
    <t>Lucrari necesare racordarii: racordare in antena la bara 110 kV în stația 110/20kV Dragalina prin extinderea barelor 110 kV si realizare LES 110 kV in lungime de 2,5 km; Lucrari pe tarif de racordare: - extinderea barei 110kV a statiei 110/20 kV Dragalina ,cu 1 celula 110kV echipata complet, si integrarea acesteia in sistemele existente in statie: protectii, automatizari, servicii interne etc. Circuitele secundare aferente acestei celule se vor amplasa intr-un dulap de protectii, complet echipat. - dulapul de protecție aferent acestei celule se va monta în actuala sala cu echipamentele de aer comprimat care nu mai sunt folosite. Se va desființa peretele dintre camera de comandă și camera cu echipamente de aer comprimat. Dulapul va fi echipat cu protecție de baza (PDL + PD) și protectii de rezervă (protecții maximale direcționate) - protecție diferențială de bare care va include protecția împotriva refuzului de întreruptor şi protecţia de defect de capăt, în situația în care racordarea CEF Săveni 3 – 42 MW la bara stației 110 kV Dragalina conduce la o puterea aparentă totală, produsă în nodul 110 kV Dragalina, mai mare, sau egală, cu 100 MVA. - integrarea celulei 110 kV in sistemul de telecontrol existent al OD - grup de măsură şi analizor de calitate a energiei electrice Pentru extinderea statiei și este necesar a se achizitiona o suprafată de teren suplimentară, pus la dispozitia OD cu drept de uz, superficie si servitute, prin grija beneficiarului. Lucrari ce se realizeaza prin grija beneficiarului : - Realizare racord IT între CEF Saveni 3 şi celula racord LES 110 kV plecare spre CFE din staţia 110/20 kV Dragalina in lungime de cca 2,5 km; - se va realiza o automatizare de declansare LES 110 kV in vederea asigurarii in punctul de racordare a unui schimb de 0 MVAr cu sistemul; - Montare FO pe o distanţă de 2,5 km între CEF Saveni 3 şi staţia 110/20kV Dragalina compartimentul de protectii si comunicatii, pentru asigurarea PDL; Statie 110/MT kV CEF Saveni 3 complet echipata cu: -celula trafo 110 kV cu protectii aferente, transformator de putere 110/MT kV 63 MVA, container MT complet echipat, dulapuri protectii, dulapuri SI-cc;ca, baterii; Dulap SCADA, terminal telecomunicatii - realizare cai de comunicatie de la instalatiile de monitorizare si instalatiile de reglaj secundar ale noii centrale pana la interfata cu Transelectrica; - montare analizor pentru monitorizarea calitatii energiei electrice.</t>
  </si>
  <si>
    <t>Realizarea lucrărilor de întărire cu caracter gene criteriului cu N elemente in functiune in RET: Lucrari din Planul de dezvoltare al CNTEE Transelectrica SA perioada 2022-2031</t>
  </si>
  <si>
    <t>MAYSOF DEVELOPMENT SRL</t>
  </si>
  <si>
    <t>PRIMARIA CLINCENI</t>
  </si>
  <si>
    <t>MANASTIREA TIGANESTI</t>
  </si>
  <si>
    <t>LOC CONSUM+CEF - ANEXA 4</t>
  </si>
  <si>
    <t>PAROHIA GAGU - BISERICA GAGU</t>
  </si>
  <si>
    <t>Parc fotovoltaic cu statie de incarcare pentru masini electrice 2</t>
  </si>
  <si>
    <t>MANASTIREA PASAREA</t>
  </si>
  <si>
    <t>Parc fotovoltaic cu statie de incarcare pentru masini electrice 1</t>
  </si>
  <si>
    <t>CEF - ANEXA 4</t>
  </si>
  <si>
    <t>GLOBAL PLAST MANAGEMENT SRL</t>
  </si>
  <si>
    <t>UNIVERSITATEA NATIONALA DE STIINTE SI TEHNOLOGIE POLITEHNICA BUCURESTI</t>
  </si>
  <si>
    <t>Campus Universitar + Instalatii de producere</t>
  </si>
  <si>
    <t>RAYCATCH SRL</t>
  </si>
  <si>
    <t>CEF + IS CHITILA</t>
  </si>
  <si>
    <t>CRISTIAN FLORIN SNAE</t>
  </si>
  <si>
    <t>PALHAUSE SRL</t>
  </si>
  <si>
    <t>hala productie</t>
  </si>
  <si>
    <t>Orasul Ciacova</t>
  </si>
  <si>
    <t>ÎNFIINȚAREA UNEI CAPACITĂȚI DE PRODUCȚIE A ENERGIEI ELECTRICE DIN SURSĂ SOLARĂ PENTRU ACOPERIREA CONSUMULUI PROPRIU ÎN ORAȘUL CIACOVA, JUDEȚUL TIMIȘ</t>
  </si>
  <si>
    <t>SC TERRA WIND POWER SRL</t>
  </si>
  <si>
    <t>PARC FOTOVOLTAIC LUGOJ 1</t>
  </si>
  <si>
    <t>Centrala Electrica Fotovoltaica - CEF Lugoj 2</t>
  </si>
  <si>
    <t>MAXTEHNICK RECYCLING ENERGY SRL</t>
  </si>
  <si>
    <t>Centrala fotovoltaica - UVT Sediu Central</t>
  </si>
  <si>
    <t>VICTOR-DANIEL PALADE</t>
  </si>
  <si>
    <t>COMUNA PESTISU MIC</t>
  </si>
  <si>
    <t>REALIZARE NOI CAPACITĂȚI DE PRODUCERE A ENERGIEI ELECTRICE PRODUSE DIN SURSE REGENERABILE PENTRU AUTOCONSUM – COMUNA PEȘTISU MIC, JUDEȚUL HUNEDOARA</t>
  </si>
  <si>
    <t>ORASUL HATEG</t>
  </si>
  <si>
    <t>CONSTRUIRE PARC FOTOVOLTAIC (C.E.F.) LA NIVELUL ORAȘULUI HAȚEG</t>
  </si>
  <si>
    <t>UAT LENAUHEIM</t>
  </si>
  <si>
    <t>Infiintare parc fotovoltaic pentru producerea energiei electrice din surse regenerabile de energie de tip solar, in vederea acoperirii consumului propriu energetic al Comunei Lenauheim, Judetul Timis</t>
  </si>
  <si>
    <t>INTELLITECH S.R.L.</t>
  </si>
  <si>
    <t>Sisteme fotovoltaice in regim de autoconsum pentru SC Intellitech SRL</t>
  </si>
  <si>
    <t>SC WEST SOLIS ENERGY SRL</t>
  </si>
  <si>
    <t>COMUNA BELINT</t>
  </si>
  <si>
    <t>REALIZARE NOI CAPACITĂȚI DE PRODUCERE A ENERGIEI ELECTRICE PRODUSE DIN SURSE REGENERABILE PENTRU AUTOCONSUM – COMUNA BELINȚ, JUDEȚUL TIMIȘ</t>
  </si>
  <si>
    <t>Centrala electrica fotovoltaica - Sanandrei - Sala de sport</t>
  </si>
  <si>
    <t>COMUNA BRETEA ROMANA</t>
  </si>
  <si>
    <t>STATIE SI CEF</t>
  </si>
  <si>
    <t>COMUNA MARTINESTI</t>
  </si>
  <si>
    <t>Realizare capacitati de producere a energiei electrice din surse solare</t>
  </si>
  <si>
    <t>COMUNA GIARMATA</t>
  </si>
  <si>
    <t>S.C. AQUATIM S.A.</t>
  </si>
  <si>
    <t>SOLAR POINT SRL</t>
  </si>
  <si>
    <t>CEF Solar Point Arad</t>
  </si>
  <si>
    <t>COMUNA VLADIMIRESCU</t>
  </si>
  <si>
    <t>COMUNA DUMBRAVITA</t>
  </si>
  <si>
    <t>REALIZARE NOI CAPACITĂȚI DE PRODUCERE A ENERGIEI ELECTRICE PRODUSE DIN SURSE REGENERABILE PENTRU AUTO CONSUM –COMUNA DUMBRĂVIȚA, JUDEȚUL TIMIȘ</t>
  </si>
  <si>
    <t>SC PP PEPSILA SRL</t>
  </si>
  <si>
    <t>Gater +centrala fotovoltaica - prosumator</t>
  </si>
  <si>
    <t>COMUNA BERZASCA</t>
  </si>
  <si>
    <t>Infiintare parc fotovoltaic in vederea producerii energiei electrice din surse regenerabile de tip solar pentru Comuna Berzasca, Județul Caraș-Severin</t>
  </si>
  <si>
    <t>COMUNA SACALAZ</t>
  </si>
  <si>
    <t>COMUNA GIROC</t>
  </si>
  <si>
    <t>Infintarea unei capacitati de productie a energiei electrice din sursa solara pentru acoperirea consumului propriu</t>
  </si>
  <si>
    <t>COMUNA GENERAL BERTHELOT</t>
  </si>
  <si>
    <t>Infiintare parc fotovoltaic in localitatea General Berthelot, Jud. Hunedoara</t>
  </si>
  <si>
    <t>COMUNA ZAVOI</t>
  </si>
  <si>
    <t>Asigurarea energiei din surse regenarabile pentru consumul propriu al UAT Zavoi, Jud. Caras-Severin</t>
  </si>
  <si>
    <t>ANDREI GHERLE</t>
  </si>
  <si>
    <t>Centrala electrica fotovoltaica rezidentiala</t>
  </si>
  <si>
    <t>Centrala Fotovoltaica pe acoperis - Buteni - Taxe si Impozite + Gradinita</t>
  </si>
  <si>
    <t>Centrala fotovoltaica pe acoperis - Buteni - Statia de epurare Existenta + Noua</t>
  </si>
  <si>
    <t>ENERGY CEFEST SRL</t>
  </si>
  <si>
    <t>CONSTRUIRE CENTRALA FOTOVOLTAICA, IMPREJMUIRE SI RACORDARE LA SEN</t>
  </si>
  <si>
    <t>Centrala Fotovoltaica - Camin 4G</t>
  </si>
  <si>
    <t>COMUNA HASMAS</t>
  </si>
  <si>
    <t>INFIINTARE PARC FOTOVOLTAIC PENTRU PRODUCTIA ENERGIEI ELECTRICE DIN SURSE REGENERABILE DE TIP SOLAR PENTRU CONSUMUL PROPRIU AL COMUNEI HASMAS, JUDETUL ARAD</t>
  </si>
  <si>
    <t>CERNEA MIHAI-MARIUS</t>
  </si>
  <si>
    <t>LUCIAN SUCIU</t>
  </si>
  <si>
    <t>Centrala fotovoltaica - Sala Sport</t>
  </si>
  <si>
    <t>COMUNA SANTAMARIA-ORLEA</t>
  </si>
  <si>
    <t>COMUNA BACIA</t>
  </si>
  <si>
    <t>Nicolae Dan Coman</t>
  </si>
  <si>
    <t>DARTIT SOL S.R.L.</t>
  </si>
  <si>
    <t>Construire parc fotovoltaic</t>
  </si>
  <si>
    <t>COMUNA COSAMBESTI</t>
  </si>
  <si>
    <t>ECO BIO MAGIC S.R.L.</t>
  </si>
  <si>
    <t>Hala de productie + CEF - Anexa 1</t>
  </si>
  <si>
    <t>statie carburanti</t>
  </si>
  <si>
    <t>ENETEQ RENEWABLE SRL</t>
  </si>
  <si>
    <t>CEF Topolog 4500 kW-producator</t>
  </si>
  <si>
    <t>SOLAR X SRL</t>
  </si>
  <si>
    <t>CEF Tulcea Sud 1 - 3300 kW</t>
  </si>
  <si>
    <t>BRIGHT H2 SRL</t>
  </si>
  <si>
    <t>TERRE ROUGE S.R.L.</t>
  </si>
  <si>
    <t>CEF Barbulesti</t>
  </si>
  <si>
    <t>ADMINISTRATIA ZONEI LIBERE SULINA RA</t>
  </si>
  <si>
    <t>MODERNIZAREA PORTULUI SULINA CAP DE MOL-BAZIN MARITIM PERIMETRUL II+CEF</t>
  </si>
  <si>
    <t>CEF Topolog 7</t>
  </si>
  <si>
    <t>ALPIGRID SRL</t>
  </si>
  <si>
    <t>COMUNA ALEXANDRU ODOBESCU</t>
  </si>
  <si>
    <t>PANOURI FOTOVOLTAICE- ANEXA 1</t>
  </si>
  <si>
    <t>COMUNA DAENI</t>
  </si>
  <si>
    <t>Statie apa + CEF Anexa 4</t>
  </si>
  <si>
    <t>IZOCON MC SRL</t>
  </si>
  <si>
    <t>RAZEM PARK GREEN</t>
  </si>
  <si>
    <t>CEF 500 kW producator</t>
  </si>
  <si>
    <t>COMUNA PESTERA</t>
  </si>
  <si>
    <t>CEF Pestera + Anexa 4</t>
  </si>
  <si>
    <t>Camine+CEF - Anexa 4</t>
  </si>
  <si>
    <t>MARCOMI S.R.L.</t>
  </si>
  <si>
    <t>Hale Depozit +CEF - ANEXA 1</t>
  </si>
  <si>
    <t>IULIAN STIRBU</t>
  </si>
  <si>
    <t>SC FOTOVOLTAIC OLTENIA GRUP S.R.L.</t>
  </si>
  <si>
    <t>Constuire Centrala Electrica Fotovoltaica CEF Corbu si montare baterii de stocare a energiei electrice</t>
  </si>
  <si>
    <t>LIQUID MEDIA PRODUCTION SRL</t>
  </si>
  <si>
    <t>Sere + CEF - Anexa1</t>
  </si>
  <si>
    <t>LICEUL JEAN BART SULINA</t>
  </si>
  <si>
    <t>SCOALA GENERALA + CEF - Anexa 1</t>
  </si>
  <si>
    <t>PTAB 7800</t>
  </si>
  <si>
    <t>Pentru reducerea puterii de la 216kW la 141 kW, se vor utiliza instalatiile existente si se va inlocui intreruptorul existent din BMPT cu un intreruptor de 250A, iar contorul se va reprograma conform puterii solicitate.</t>
  </si>
  <si>
    <t>PTAB 2604</t>
  </si>
  <si>
    <t>Pentru realizarea sporului de putere, se vor utiliza instalatiile existente si se va inlocui disjunctorul din BMP-ul existent, cu un disjunctor trifazat Ir=50 A nou, iar contorul existent se va programa pentru noua putere solicitata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</si>
  <si>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PTA 5351</t>
  </si>
  <si>
    <t>Se vor utiliza instalatiile existente iar contorul existent se va programa pentru putere solicitata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</si>
  <si>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Se propune realizarea unui post de transformare in anvelopa dubla de beton, de 2x630 kVA, 20/0,4 kV, cu delimitarea si masura energiei, la MEDIE tensiune. Lucrari pe tarif de racordare: A. Montare racord electric subteran 20 kV: Racordarea postului de transformare se va realizeaza prin sistem intrare-iesire din L 20 kV Peris intre racord PTA 7329 si ST 7823, cu 2 racorduri in cablu Al, XPLE, 3x(1x185 mmp) aprox 230 m si 95 m ( 210 si 75 m traseu total ) protejat in tub tip DS 4247 pentru pozarea in trotuare si DS 4235 pentru subtraversari, conform schita. Stalpii aferenti LEA 20 kV, aflati pe proprietatea Manastirii Tiganesti, din care se va face racordarea vor fi echipati astfel: Stalpul tip SC 15015 din axul LEA 20 kV Peris existent si se va echipa cu: -separator tripolar de exterior tip STEPno, 24 kV, montaj vertical, conform DY 595 RO; - instalatie de legare la pamant, pentru Rp&lt;4 Ohm. - descarcatori cu oxizi metalici. Stalpul cu ST nr. 7823 se va echipa cu instalatie de legare la pamant, pentru Rp&lt;4 Ohm. - descarcatori cu oxizi metalici. De la acesti stalpi se vor realiza doua racorduri subterane de medie tensiune, in sistem intrare-iesire cu cablu tip XLPE, 3X(1X185 mmp), pana la PTAB proiectat ce va fi amplasat la limita proprietatii cu acces din domeniul public. LEA 20 kV dintre cei doi stalpi se va demola. B.Echipare compartiment racordare in PT nou prefabricat in anvelopa dubla de beton: In compartimentul de racordare din PT proiectat, se va monta instalatia de racordare, la care va avea acces exclusiv personalul autorizat Retele Electrice Muntenia si va fi echipat cu: 1 celula de linie tip DY 803/2 ( intrare), 1 celule de linie tip DY 800/116 ( iesire); 2 celule de masura, UT, tip DY 803/316 RO echipate cu doua transformatoare de curent 50/5A si doua transformatoare de tensiune 20/0.1kV, integrate in sistemul de telecontrol al Retele Electrice Muntenia. Celulele se vor prevedea cu rezistente anticondens.In compartimentul de racordare sursa de 230/400 V, pentru tabloul de servicii auxiliare, se va asigura din instalatia de j.t. a utilizatorului. Compartimentul de racordare se va dimensiona astfel incat, sa se poata asigura montarea sistemului de telecontrol si sa se poata extinde pe viitor, tabloul de mt. Pentru protectia impotriva tensiunilor de atingere si de pas, masele echipamentelor se vor conecta la instalatia de legare la pamant a PT. C.Montare anvelopa de beton: Se va achizitiona si monta pe terenul utilizatorului cu acces din domeniul public, un post de transformare, in anvelopa dubla de beton, conform Norma Tehnica? Reguli Tehnice de Racordare Utilizatori, ce va apartine utilizatorului si va fi compartimentat astfel: - un compartiment de racordare in care se va monta instalatia de racordare (cuprinsa in lucrarile pe tarif de racordare), la care va avea acces exclusiv Retele Electrice Muntenia; - un compartiment pentru instalatia de masurare (cuprinsa in lucrarile pe tarif de racordare), la care va avea acces Retele Electrce Muntenia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-1 celula de transformator echipata cu protectiile aferente; -2 transformatoare de putere, trifazate, de 630 kVA, 20/0,4 kV; -1 tablou dejoasa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ENEL? Reguli Tehnice de Racordare Utilizatori, ed.3. C.Priza de pamant pentru PT nou Se va realiza o instalatie de legare la pamant a carei rezistenta de dispersie va fi Rd &lt; 4 Ohmi. Prezentul aviz se va corela cu ATR nr. 19668699. Bransamentul monofazat existent se va dezafecta iar contorul monofazat existent se v preda la UO Buftea. - In conformitate cu ORD ANRE 15/2022 este necesara montarea unui BMP semidirect cu ansamblu de TC 300/5 in cadrul instalatiei de utilizare intre iesirea invertorului si intrarea din TG client in care OD va monta un contor de energie electrica in montaj direct in vederea masurarii energie electrice produse din centrala fotovoltaica. - BMP-ul se va monta de firma executanta pe cheltuiala beneficiarului.</t>
  </si>
  <si>
    <t>conform Aviz CTE nr. 31/1/01.07.2022: În vederea funcţionării la puterea maxim evacuata sunt necesare lucrări de întărire în reţeaua de medie tensiune, care constau în creşterea secţiunii conductoarelor liniei electrice pentru anumite tronsoane. Lucrarile de intarire a retelei sunt reprezentate de schimbarea conductorului existent aferent LEA 20kV Peris Ol-Al 50/8 cu conductor Ol-Al 95/15 mmp, pe o lungime de 7,8km si inlocuirea tronsonului de cablu HIU 70mmp cu cablu 20kV 3x1x185mmp pe o lungime de 0.4km. •,,Limita termica pentru secţiunea de 95mmp Imax=270A Smax=9,4 MVA/8,6MW •,,• Limita verificare incarcare linie baza 60% din capacitate termica=5 ,16MVA</t>
  </si>
  <si>
    <t>S20 RESILUX 1-CACIULATI IF</t>
  </si>
  <si>
    <t>Pentru alimentarea solicitantului se va monta un contor in montaj indirect prin intermediul a douatransformatoare de curent TC = 50/5 A (DMI 031052RO) si a doua transformatoare de tensiune TT = 20/0,1 kV (DMI031015RO). Contorul se va monta intr-un spatiu sau nisa in postul de transformare, cu posibilitate de citire, la careva avea acces Operatorul de Distributie si utilizatorul, si se va utiliza PTAB-ul nou proiectat realizat conform FS 19781251/11.06.2024-PAROHIA GAGU - BISERICA GAGU. Lucrarea este conditionata de executia si receptia PIF/PVR conform FS 19781251/11.06.2024-PAROHIA GAGU - BISERICA GAGU. NOTA: 1) Se va corela cu cererea 19781251/11.06.2024. 2) Necesar acord notarial proprietar teren amplasamrent LEA MT Rexilux 1.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executate cu coloane continue.</t>
  </si>
  <si>
    <t>Se propune realizarea unui post de transformare in anvelopa de beton, de 630 kVA, 20/0,4 kV, conform Norma Tehnica ENEL? Reguli Tehnice de Racordare Utilizatori, cu delimitarea si masura energiei, la MEDIE tensiune. Lucrari pe tarif de racordare: A. Montare racord electric subteran 20 kV Racordarea postului de transformare se va realizeaza prin sistem intrare-iesire din L 20 kV Avicola Afumati, cu 2 racorduri in cablu Al, XPLE, 3x(1x185 mmp) intre PTA 3003 si PTAB 4532* aprox 2X220 m traseu total protejat in tub tip DS 4247 pentru pozarea in trotuare si DS 4235 pentru subtraversari, conform schita. B.,,Echipare compartiment racordare in PT nou prefabricat in anvelopa de beton In compartimentul de racordare din PT proiectat, se va monta instalatia de racordare, la care va avea acces exclusiv personalul autorizat ENEL si va fi echipat cu: 1 celule de linie tip DY 803/2 ( intrare), 1 celule de linie tip DY 800/116 ( iesire); 1 celula masura, UT, tip DY 803/316 RO echipata cu doua transformatoare de curent 50/5A si doua transformatoare de tensiune 20/0.1kV, integrate in sistemul de telecontrol . Celulele DY 803 se vor prevedea cu rezistente anticondens.In compartimentul de racordare sursa de 230/400 V, pentru tabloul de servicii auxiliare, se va asigura din instalatia de j.t. a utilizatorului. Compartimentul de racordare se va dimensiona conform Norma Tehnica ENEL astfel incat, sa se poata asigura montarea sistemului de telecontrol si sa se poata extinde pe viitor, tabloul de mt. Pentru protectia impotriva tensiunilor de atingere si de pas, masele echipamentelor se vor conecta la instalatia de legare la pamant a PT. Lucrari in afara tarifului de racordare A.,,Montare anvelopa de beton Se va achizitiona si monta pe terenul utilizatorului, un post de transformare, in anvelopa de beton, conform Norma Tehnica ENEL? Reguli Tehnice de Racordare Utilizatori, ce va apartine utilizatorului si va fi compartimentat astfel: - un compartiment de racordare in care se va monta instalatia de racordare (cuprinsa in lucrarile pe tarif de racordare), la care va avea acces exclusiv ENEL; - un compartiment pentru instalatia de masurare (cuprinsa in lucrarile pe tarif de racordare), la care va avea acces distribuitorul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ENEL); -,,1 celula de transformator echipata cu protectiile aferente; -,,1 transformator de putere, trifazat, de 630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ENEL? Reguli Tehnice de Racordare Utilizatori, ed.3. C.,,Priza de pamant pentru PT nou Se va realiza o instalatie de legare la pamant a carei rezistenta de dispersie va fi Rd &lt; 4 Ohmi.</t>
  </si>
  <si>
    <t>... Pentru alimentarea solicitantului se propune racordarea unui punct de conexiune in sistem intrare iesire , pe linia Rexilux 1 intre postul PT 7414/250 si intre postul PT 7734/100, cu doua montari a doua celule de masura MT cu doua transformatoare de putere cu Sn=630kVA 20/0,4 kV, conform Norma Tehnica Retele Electrice Muntenia ? Reguli Tehnice de Racordare Utilizatori , cu delimitarea si masuraenergiei, la medie tensiune. Lucrari pe tarif de racordare ,,LEA L 20kV Rexilux 1 In axul L 20kV Rexilux 1 , se va inlocui stalpul existent (1) si stalpul existent (2) si se va monta un stalp tip 15G care se va echipa cu : o consola coronament semiorizontal, tip DS 3060 RO ; suport pentru descarcatoare si terminale cabluri monopolare MT; set descarcatoare cu oxizi metalici, 20 kV, tip DY 557 RO ; instalatie de legare la pamant ,separator tripolar de exterior tip STEPno, 24 kV, montaj vertical, tip DY 595 RO, conformschitei. Se va demonta LEA MT pe un spatiu , L=56m , intre SC (1) si SC (2), conform schitei anexate . ,,Montare racord electric subteran 20 kV Racordarea postului de transformare proiectat se va realiza prin sistem intrare ? iesire din LEA L 20kV Rexilux 1 , intre PT 7414/250 si intre postul PT 7734/100, cu doua racorduri subterane, cu cablu 20 kV, de Al, XLPE, 3X(1X185 mmp), tip DC 4385 RO, protejate in tub , conform schitei Pag. 2 din 4 anexate . Din stalpul SC15015, (15 G) (1) ,echipat cu un separator tripolar de exterior tip STEPno, 24 kV, montaj vertical,tip DY 595 RO, nou proiectat se va monta un cablu sunteran Al, XPLE, 3x(1x185 mmp), L= 86 m pana la PTAB nou proiectat . Din SC (2) echipat cu o consola coronament semiorizontal, tip DS 3060 RO ; suport pentru descarcatoare si terminale cabluri monopolare MT; set descarcatoare cu oxizi metalici, 20 kV, tip DY 557 RO ; instalatie de legare la pamant,separator tripolar de exterior tip STEPno, 24 kV, montaj vertical, tip DY 595 RO. nouproiectat se va monta un cablu subteran Al, XPLE, 3x(1x185 mmp), L= 35 m pana la PTAB nou proiectat. ,,Echipare compartiment racordare in PT nou prefabricat in anvelopa de beton In compartimentul de racordare din PT nou, se va monta instalatia de racordare, la care va avea acces exclusivpersonalul autorizat Retele Electrice Muntenia si va fi echipat cu: celula de linie (LE), tip DY 803/2 ? intrare ; o celula de linie (LE) cu intrerupator , tip DY 800/116 ? iesire ; 2 celula masura, UT, tip DY 803/316 RO .Postul se va integra in sistemul de telecontrol Retele Electrice Muntenia .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 Pentru protectia impotriva tensiunilor de atingeresi de pas, masele echipamentelor se vorconecta la instalatia de legare la pamant a PT . Lucrari in afara tarifului de racordare ,,Montare anvelopa de beton Se va achizitiona si monta pe terenul utilizatorului, un post de transformare, in anvelopa de beton, conformNorma Tehnica Retele Electrice Muntenia ? Reguli Tehnice de Racordare Utilizatori, ce va apartine utilizatorului si va fi compartimentat astfel: ,,un compartiment de racordare in care se va monta instalatia de racordare (cuprinsa in lucrarile pe tarif deracordare), la care va avea acces exclusiv Retele Electrice Muntenia ; ,,un compartiment pentru instalatia de masurare (cuprinsa in lucrarile pe tarif de racordare), la care va aveaacces Retele Electrice Muntenia si utilizatorul ; ,,un compartiment pentru instalatia de utilizare, la care va avea acces utilizatorul. ,,Echipare compartiment pentru instalatia de utilizare ,,2 celula cu separator si intrerupator (DG - dispozitiv general) prevazut cu sistem de protectie generala,transformatoare de curent TC 300/5 A pe faze + 1 tor homopolar 100/1 A si bobina de minima tensiune (conform specificatiei - NT ENEL); ,,2 celula de transformator cu intrerupator echipata cu protectiile aferente; ,,2 transformator de putere, trifazat, de 630 kVA, 20/0,4 kV; 2 tablou de joasa tensiune; ,,2 tablou de servicii auxiliare si iluminat. Legatura intre instalatia de racordare si instalatia de utilizare se va realiza cu un cablu de legatura, de 20 kV,Al, XLPE, 3x(1x185 mmp). Instalatia de utilizare poate avea si alta configuratie daca respecta specificatiile stabilite in Norma TehnicaENEL ? Reguli Tehnice de Racordare Utilizatori , ed.3. ,,Priza de pamant pentru PT nou Se va realiza o instalatie de legare la pamant a carei rezistenta de dispersie va fi Rd sub 1 Ohm. NOTA : 1) Celulele proiectate tip DY 800/116 vor fi prevazute cu RGDMI , conform specificatiei tehnice GSTP011 si terminale SMART, conform specificatiei tehice GSCC012 , iar celulele DY 803/2 vor fi prevazutecu RG-DAT , conform DY 859RO ; 2) Celulele proiectate vor fi prevazute cu rezistente anticondens .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Anvelopa proiectata va fi dimensionata astfel incat sa se mai poata monta ulterior inca o celula LE, tip DY 803/416 RO. In cazul in care distanta intre Celula de Masura si DG este &gt; 20 m , in aval de Celula de Masura, se va monta o noua celula LE cu intrerupator (tip DY 800/116). NOTA: 1) Se va corela cu cererea 19781254/11.06.2024. 2) Necesar acord notarial proprietar teren amplasamrent LEA MT Rexilux 1.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t>
  </si>
  <si>
    <t>Montare contor electronic de energie activa si reactiva, dublu sens, cu curba de sarcina, cu interfata seriala RS 485, conectat indirect prin intermediul unor transformatoare de curent TC 30/5, TT 20/0,1, in instalatii ce se vor realiza conform ATR nr. 19597622/10.06.2024.</t>
  </si>
  <si>
    <t>A20 BRANESTI-SOLEX IF</t>
  </si>
  <si>
    <t>Se propune realizarea unui post de transformare in anvelopa de beton, de 400 kVA, 20/0,4 kV, conform Norma Tehnica REM? Reguli Tehnice de Racordare Utilizatori, cu delimitarea si masura energiei, la joasa tensiune. Lucrari pe tarif de racordare: A. Montare racord electric subteran 20 kV: Racordarea postului de transformare se va realizeaza prin sistem intrare-iesire din L 20 kV BRANESTI, cu 2 racorduri in cablu Al, XPLE, 3x(1x185 mmp) aprox 160 m traseu total protejat in tub tip DS 4247 pentru pozarea in trotuare si DS 4235 pentru subtraversari, conform schita. B.Montare post de transformare in anvelopa de beton: Postul de transformare va fi echipat cu: - 1 celule de linie tip DY 803/2 ( intrare) - 1 celule de linie tip DY 800/116 ( iesire) - 1 celule de transformator tip DY 803 RO/3, echipate cu sigurante fuzibile de 63A conform DY 560 RO cu caracteristicidimensionale si electrice conform DY 561RO; - un transformator de putere trifazate, conform Specificatiei GST 001RO, 400 kVA ? 20/0,4 kV, cu izolatori de trecere MT ambrosabili; - 1 tablou de joasa tensiune tip DY 3009, echipat cu doua intrerupatoare de 250 A, tip DY 3101 RO. Legatura de la bornele transformatorului la tabloul de joasa tensiune se va realiza cu cabluri de Cu, 1x150 mmp, tip DC 4141 RO, 1 cablu/faza, 1 cablu/nul. Nota: Celulele de LE tip 800/116 proiectate vor fi prevazute cu RGDMI, conform specificatiei tehnice GSTP011 si terminale SMART, conform specificatiei tehice GSCC012. NOTA: Transformatorul necesita instalarea unei protectii impotriva contactului direct ( bariera de protectie) , legata la priza de pamant a postului de transformare. Pentru integrarea in sistemul de telecontrol REM al aparatelor cu rol de comutatie si protectie pe partea de medie si joasa tensiune in posturile de transformare se vor monta: ?,,dispozitive RGDAT ? DY 859 RO ?,,tablou j.t. de servicii auxiliare tip DY3016/1RO; ?,,Kit UP2020 Lite ? GSTR002 cu sursa de alimentare cu energie electric? - PSBC ?,,2 acumulatori 12V ? GSCB001 (matricola 162068 ) ?,,modul GSM ? DX 1226RO; matricola 648326 ?,,antena DN 760RO Postul de transformare va fi prevazut cu o priza de legare la pamant cu Rp&lt;1 Ohm si se va integra in sistemul de telecontrol REM. Celulele tip DY803 vor fi prevazute cu rezistente anticondens. Celulele tip DY803 vor fi prevazute cu rezistente anticondens. Postul de transformare nou proiectat se va echipa cu Rack 19?? 40U tip DY3005/1 si tablou de servicii auxiliare de JT tip DY3016/3. Postul de transformare se va echipa cu un ansamblu concentrator ce va contine: -,,Blocuri de jonctiune pentru masura si incecare utilizate pentru masura, MAT 627408; -,,Reductoare scindabile PT, MAT 530002; -,,Placa concentrator/balanta, MAT 282180; -,,Cutie pentru concentrator/balanta, MAT 228041; -,,Separator cu siguranta fuzibila rapida, 2 A, MAT 286100; -,,Cleme de perforare pentru scrutcircuitoare JT 150-240mmp, MAT 852123; -,,Concentrator CERCO 1, MAT 516290. Cladirea va avea dimensiuni care sa permita in viitor montarea unei celule; C.Montare bransament electric subteran Din intrerupatoarele de joasa tensiune 250 A nou pr. aferent PTAB, se va poza in subteran doua cabluri j.t. 2x(3x150+95n), tip DC 4146, pe un traseu de 20 m pana la un BMPT de 350 A, tip FT-257_MAT, echipat cu intrerupator de 350 A si ansamblu TC 300/5 A. - Un ansamblu de transformatoare de curent? 300/5 [A/A] - Adaptor pentru instalarea contorului AEM - Un intrerupator de joasa tensiune Ir=350 A. BMPT 350 A nou proiectat (SMART METER) va fi programat pentru inregistrarea dublu sens a energiei electrice absorbite/evacuate din/in retea, pe instalatia de alimentare din reteua operatorului de distributie.</t>
  </si>
  <si>
    <t>COTROCENI 110/20/10KV</t>
  </si>
  <si>
    <t>Conform aviz CTE nr.33/1/19.06.2024.- Varianta 1, faza studiu de solutie si anume: Racordare in statia 110/20/10 kV Cotroceni, prin intermediul a doua celule noi proiectate , amplasate pe sectile de bare 20kV verde, respectiv rosu Lucrarile pe tarif de racordare Alimentarea cu energie electrica a locului de consum si producere se va realiza prin intermediul unui punct de conexiune 20 kV cu bare sectionate cu doua grupuri de masura de decontare iar amplasarea punctului de conexiune se va face cu respectarea zonelor de protectie si de siguranta conform Ordinului ANRE nr. 239/2020. Grupurile de masura existente pe partea de 10kV se vor demonta. Racord 20kV: Racordarea la reteaua de medie tensiune a punctului de conexiune 20kV proiectat se va realiza, prin 2 cabluri 20 kV racordate la statia 110/20 kV Cotroceni celula 1 si celula 2 proiectate. Pentru racordarea locului de consum ?i produc?ie UNSTPB, se va realiza un traseu de linie electric? subteran? (LES) 20 kV cu doua cabluri de aluminiu de sec?iune 3x185 mm² ?i fibr? optic? integrat? (FO). Traseul va porni de la celulele nou proiecate din sta?ia 110/20/10 kV Cotroceni, sistemul de bare verde, respectiv rosu, ?i va ajunge pân? la punctul de conexiune de 20 kV proiectat în proximitatea locului de consum ?i produc?ie UNSTPB, amplasat pe domeniul utilizatorului. Cablurile noi proiectate vor avea lungime de 1.4 km fiecare. Se vor utiliza mansoane de legatura conform specificatiilor OD , iar in celulele din punctul de conexiune vor fi montate cutii terminale conform specificatiilor OD Cablurile vor fi pozate conform ?Ghid pentru proiectarea ?i construc?ia liniilor în cablu subteran MT si JT ?. Punct de conexiune PC 20kV proiectat: Compartimentul de racordare se va echipa cu doua grupuri a cate 2 celule de medie tensiune cu izolatie in SF6, conform specificatii OD compuse fiecare din: -,,o celula de linie motorizata (LE), 24kV, 630 A, 16 kA cu separator de sarcina in SF6; - Plecare statie Cotroceni bara rosie -,,o celula de linie motorizata (LE), 24kV, 630 A, 16 kA cu separator de sarcina in SF6; - Plecare statie Cotroceni bara verde -,,o celula de linie motorizata (LE), 24kV, 630 A, 16 kA cu separator de sarcina in SF6; cu functie de celula 1 cupla -,,o celula de linie motorizata (LE), 24kV, 630 A, 16 kA cu intreruptor de sarcina in SF6; cu functie de celula 2 cupla. -,, 2 buc celul? de m?sur? motorizate (UTM - utilizator) echipate cu transformatoare de curent de medie tensiune 400/5 A clasa de precizie 0.2s si transformatoare de tensiune 20/0.1 kV clasa de precizie 0.2, conform specificatiilor RETELE ELECTRICE MUNTENIA Se va prevedea o ni?a de mãsurã in care se vor monta contoarele electronic de energie activ? ?i reactiv? cu dublu sens, prev?zut cu curb? de sarcin?, cu interfa?? serial? RS 232, cu telecitire, clasa de precizie 0.2s, în montaj indirect si vor fi puse la dispozitie de OD De asemenea va prevede un LES 3x(1x185 mm2) Al, conform specificatiilor Retele Electrice Muntenia, ce va realiza legatura intre celula 1 cupla si celula cupla 2; In compartimentul REM se va lasa spatiu de rezerva, pe fiecare sectie de bare, pentru montare ulterioara a câte o celula de linie. Compartimentul REM este amplasat in asa fel incat distanta dintre celulele de masurare si celulele de dispozitiv general (DG) sa nu depaseasca 20 m, respectiv sunt amplasate în aceea?i înc?pere dar în compartimente diferite.Celulele proiectate vor fi prevazute cu rezistente anticondens. Sistem telecontrol: In interiorul punctului de conexiune, pentru realizarea sistemului de telecontrol, celulele de linie vor fi echipate cu: ,,RGDAT-2 buc, UP 2020 LITE-2 buc, baterii acumulatori-2 buc, TSA-2 buc, Router Rugged pentru comunicatii 4G - CISCO IR1101, Swich-uri rugged CISCO IE-4000- 8S4G-E, dulap pentru echipamente de telecomunicatii FT-045_TLC-M - TIP B si accesoriile de conectica: modul SFP CISCO GLC_FE-100LX-RGD de tip SM - FT-277_MAT ? 2 buc, Patch-cord duplex LC/PC ? E2000 APC, 2m ? 2 buc, PATCH-PANNEL FO MONOMODE pentru 24 fibre oprice - E2000/APC complet echipat ? 2 buc, Patch-cord ftp cat. 6e (lungime 1m), Patch-cord ftp cat. 6e (lungime 10 m) LUCR?RI FINAN?ATE DE BENEFICIAR, CE DEVIN PROPRIETATEA ACESTUIA  : Amenajarea unui punct de conexiune subteran, in subsolul cl?dirii de birouri. Amplasarea punctului de conexiune se va face cu respectarea distantelor de protectie si siguranta stabilite prin Ordinului ANRE nr. 239/2019, modificat si completat cu Ordinul ANRE nr. 225/2020. Utilizatorul va realiza un sistem de management intern al instalatiei de producere pentru a asigura o putere maxim evacuata in retea de 4,99 MW/5 ,544 MVA. Se va realiza un sistem de automatizare in instalatiile utilizatorului care sa asigure in cazul lipsei de tensiune pe unul din cablurile sursa din reteaua OD in PC, declansarea DI-urilor de JT aferente invertoarelor CEF. In COMPARTIMENTUL UTILIZATORULUI se vor monta: ?,,2 celule de dispozitiv general (DG) echipate cu întreruptor si CLP, transformatoare de curent TC 300/5A, tor homopolar TCH de 100/1A, sistem de protectie generala (PG) ?,,cablu de legatura intre celula de masura din compartimentul OD si celula de dispozitiv general, 20kV cu izolatie XLPE cu sect minima Cu95mmp cu lungime sub 20m. ?,,celulele cu intreruptor vor fi prevazute cu dispozitive de actionare motorizate Sistemul de protectie asociat dispozitivului general (SPG) este format din: ?,,transformatoarele de curent (TC), transformator homopolar (TCH); ?,,releu de protectie generala (PG); ?,,circuite de declansare a intrerupatorului. Sistemul de protectie trebuie sa asigure urmatoarele protectii: ?,,Protectie maximala de curent cu trei trepte de timp la scutrcircuit si suprasarcina; ?,,Protectie maximala de curent homopolar nedirectioinata in doua trepte, contra punerilor la pamant monofazate, respectiv bifazate. Valorile de reglaj ale Protectiei Generale (PG) vor fi setate de abonat in baza valorilor de reglaj transmise de operatorul de distributie OD. Beneficiarul va asigura accesul neconditionat al personalului autorizat pentru interventii la PC si la cablurile electrice. Realizarea lucrarilor pentru instalatiile din aval de punctul de delimitare este in responsabilitatea utilizatorului si se efectueaza pe cheltuiala acestuia. Noul punct de conexiune va fi prevazut cu o priza de legare la pamant, astfel incat Rp &lt;(&gt;&lt;&lt;)&gt;1? realizata prin grija utilizatorului. Racordul centralei fotovoltaice se va realiza in TDRI aferent posturilor de transformare proiectate. Solutia de racord presupune realizarea de tablouri electrice TE+CEF, care vor contine toate elementele necesare realizarii conectarii noii unitati de producerea a energiei electrice pentru autoconsum si injectie in retea. Se vor prevedea intrerupatoare ce vor avea rol de dispozitiv de interfata, DI, si vor fi declansate prin intermediul releului multifunctional, prin urmatoarele protectii: - protectie maxima tensiune, valoare mediata 10 minute*: 1,1*Un/600+3 secunde; - protectie maxima tensiune: 1,15*Un/temporizata; - protectie minima tensiune: 0,85*Un/ temporizata; - protectie minima tensiune: 0,3*Un/ temporizata; - protectie maxima frecventa: 52 Hz/ temporizata; - protectie minima frecventa: 47,5 Hz/ temporizata. In cazul defectiunilor releului atasat ficarui dispozitiv de interfata sau in cazul lipsei alimentarii acestuia va fi declansat intrerupatorul de interfata. In cazul refuzului de declansare a intrerupatorului de interfata va declansa intrerupatorul adiacent din amonte (spre reteaua de distributie). Invertoarele vor avea pe tot timpul functionarii in paralel cu reteaua de distributie activata functia de antiinsularizare. Suplimentar se va monta cate un dulap sigilabil echipat complet cu grup de masura semidirecta (contor, cleme si conectica, TC-urile se vor monta in TE CEF) dimensionata pentru puterea debitata de fiecare TE + CEF in vederea montarii unui contor electronic pus la dispozitie de REM. COMUNICATII: Pentru integrarea in sistemul de telecontrol/SCADA existent al REM, utilizatorul va avea in grija transmiterea urmatoarelor informatii aferente locului de producere UNSTPB: - Puterea active P - Puterea reactiva Q - Tensiunea U in punctul de delimitare - Frecventa f - pozitie intreruptoare DI productie; - Configurarea echipamentelor de comunica?ii pentru a utiliza protocoalele standardizate, cum ar fi IEC 61850, Modbus, DNP3, etc. Se prevede montarea unui analizor pentru monitorizarea calitatii energiei electrice in compartimentul de utilizare; Toate aceste informatii, preluate de la grupurile generatoare, se vor integra in sistemul de telecontrol/SCADA al REM printr-un echipament al utilizatorului ce poate asigura interfatarea. Transmiterea datelor in DMS-SCADA se va realiza prin intermediul UP_ului proiectat in PC 20kV ie?irile analogice 4-20mA ale UP-ului. Caleade transmitere a informatiilor aferente productiei CEF + Grupuri Generatoare cogenerare se va prevede de utilizator si se va transmite inspre aprobare Operatorului de Retea. Nota : La amplasarea noului PC se va avea in vedere o termoscanare a zonei de interes, in vederea verificarii altor instalatii din vecinatatea amplasamentului.</t>
  </si>
  <si>
    <t>Realizarea lucrărilor de întărire cu caracter specific pentru respectarea criteriului cu N elemente in functiune in RED 110 kV:
Lucrari de intarire specifice in statia 110/20/10 kV Cotroceni:
- achizitionare + montare 2 buc. celule noi racord conform specificatiilor OD
- Proiectare și instalare protecții pentru a asigura funcționarea în siguranță a racordului și protecția echipamentelor.
- Realizarea conexiunilor necesare între celulele noi și rețeaua existentă, inclusiv cabluri LES, conexiuni și verificări
- Integrarea celulelor noi în sistemul SCADA existent pentru monitorizare și control la distanță.
- Configurarea softului de decontare: Actualizarea sistemului de decontare pentru a include noile celule.
- Configurarea softului de balanta: Actualizarea sistemului de balanta pentru a include noile celule.
- Realizarea testelor de integrare pentru a asigura funcționarea corectă a sistemelor de monitorizare, control și decontare.
- Realizarea testelor de functionalitate.
Evaluarea lucrărilor de întărire specifice pe baza de Deviz General: 652.465,28 lei fara TVA. Termenul posibil de realizare a lucrărilor de întărire specifice aferente OD pentru criteriul cu N elemente in functiune este 528 zile lucratoare, de la momentul obținerii avizelor și autorizațiilor de construire. S-a calculat timpul necesar realizării lucrărilor de întărire pentru racordarea utilizatorului astfel: 2x12 luni x 22 zile lucrătoare= 528 zile lucrătoare (celule MT in statia Cotroceni)</t>
  </si>
  <si>
    <t>CHITILA 110/20 KV</t>
  </si>
  <si>
    <t>Conform aviz CTE nr. 21/2/11.04.2024, faza studiu de solutie si anume: Racord în antena pe bara verde 20kV st 110/20kV Chitila Lucr?ri pe tarif de racordare: - Extinderea sistemului de bar? 20 kV verde din sta?ia Chitila 20 kV prin montare a dou? celule de cupl? de 20 kV pe extensia barei 20 kV verde, compatibil? cu cele existente în sta?ia 20 kV Chitila, care vor fi echipate cu întrerup?tor debro?abil 24 kV, 1600 A, 40 kA si cu?it de legare la p?mânt (CLP); - Realizare canale tehnice necesare pentru extensia sectiei de bare verde, precum si racordarea acesteia la canalele tehnice existente. - Se vor dezlega cablurile de celula de cupla de pe bara rosie si se vor conecta la celula de cupla extensie bara verde; - Se vor monta 2 cabluri noi Cu 2x3(1x630mmp) între a doua celula de cupla de pe extensia bara verde si celula de cupla existenta pe bara rosie. Cablul va fi prevazut cu o rezerva care sa permita racordarea cablului pana la locul disponibil pentru extinderea bare rosii; - Montare celul? linie 20 kV pe bara 20 kV verde,compatibil? cu cele existente în sta?ia 20 kV Chitila, care va fi echipat? cu: ?,,Întrerup?tor debro?abil 24 kV, 630 A, 25 kA; ?,,Transformatoare de curent de tip 3xTC 300/5/5/5 A, cl. 0,2s; ?,,Transformator de curent de component? homopolar? 100/1 A; ?,,Cu?it de legare la p?mânt (CLP); ?,,Terminal numeric de comand?, control, protec?ie ?i m?sur? pentru integrarea celulei în sistemul de telecontrol al REM; - Celula de linie proiectat? va fi prev?zut? cu grup de m?sur? pentru balan??; - Toate celulele noi montate pe extensia barei verzi vor fi prev?zute cu echipamente de comunicatie compatibile cu generatia 3 de celule. - Dup? montarea noii celule, ?LES 20 kV CEF + IS Chitila?, vor fi realizate circuitele de includere ale acesteia în buclele de c.a., c.c., semnaliz?ri, blocaje, DRRI ?i celelalte bucle existente în sta?ia 20 kV Chitila; - Noua celul? va fi integrat? în priza de p?mânt interioar? a sta?iei, cu platbanda OL-Zn 40x4mmp, conform 1-E-IP-35/1-90,iar CLP-urile ?i mantaua cablurilor de MT vor fi legate la priza de p?mânt realizat? pe peretele din spatele celulei; - Celula de linie ?LES 20 kV CEF + IS Chitila? va fi prev?zut? cu blocaje de siguran?? care s? împiedice atingerea p?r?ilor sub tensiune de c?tre personalul de exploatare ? blocarea u?ii dac? celula este sub tensiune, blocaje opera?ionale pentru evitarea manevrelor gre?ite la nivelul celulei de linie, blocajul închiderii CLP-ului dac? întreruptorul este bro?at; - Celula ?LES 20 kV CEF + IS Chitila? va fi integrat? în DMS-SCADA apar?inând OD cu urmatoarele lucrari: ?,,Montarea unui dulap SCADA necesar pentru realizarea schimbului de informa?ii dintre CEF + IS Chitila ?i operatorul de re?ea de distribu?ie, care s? includ? server, switch, GPS, UPS, rack de comunica?ie; ?,,Instalarea în rack-ul de comunica?ie existent în sta?ia 20 kV Chitila a unui echipament pentru criptarea comunica?iilor, separarea ?i filtrarea traficului de informa?ii dintre zone de securitate diferite; ?,,Dac? este necesar se va extinde LAN-ul sta?iei prin includerea unui switch nou în cazul în care nu mai sunt porturi de fibr? optic? disponibile pentru integrarea terminalului numeric de protec?ie din celula LES 20 kV CEF + IS Chitila. ?,,Integrarea CEF + IS Chitila în sistemul DMS-SCADA al OD se realizeaz? prin protocol configurat corespunz?tor atât la nivel de sta?ie, cât ?i dispecer folosind calea de comunica?ie existent? în sta?ie. - Realizare racord LES 20 kV ARE4H5(AR)E 3x(1x185) AL mmp + FO între celula MT montat între sta?ia 20 kV Chitila ?i celula de linie din punctul de conexiune, PC 20 kV CEF+IS Chitila (compartiment REM), în lungime de 610 m; Pentru pozarea LES-ului de 20 kV se va folosi canalul de cabluri existent în sta?ia 110/20 kV Chitila. ?,,Montare punct de conexiune (PC) 20 kV pe cat posibil in domeniul public echipat cu 2 compartimente (1 compartiment apar?ine OD ?i 1 compartiment apar?ine utilizatorului); ?,,Echiparea compartimentului de racordare al punctului de conexiuni 20 kV cu instala?iile aferente operatorului de re?ea (apar?ine OD): ?,,1 celul? de linie motorizat? 24 kV, 630A, 16 kA cu separator de sarcina în SF6 ?i CLP conform specifica?iei OD; ?,,1 celul? de m?sur? conform specifica?iei OD cu separator ?i grup de m?sur? format din dou? transformatoare de tensiune 20/0,1 kV, clasa de precizie 0,2 ?i dou? transformatoare de curent de 400/5A, clasa de precizie 0,2S si contor electronic trifazat static (afi?aj LCD), In=5(6)A , Un=3x100/57V, clasa de precizie 0,2s dotate cu curba de sarcin? ?i interfa?? de comunica?ie RS 232 ?i modul comunica?ie GSM amplasat într-o cutie de m?sur?; cutia de m?sur? se va amplasa într-o ni?? cu posibilitatea vizualiz?rii atât de c?tre OD, cât ?i de c?tre beneficiar. ?,,Integrarea în telecontrol a celulei de linie ?i m?sur? din PC 20 kV proiectat, prin montarea de RGDAT-1 buc , UP 2020 LITE-1 buc, baterii acumulatori -2 buc, TSA-1 buc, Router rugged pentru comunica?ii 4G ? CISCO IR1101, Swich-uri rugged CISCO IE-4000-8S4G-E, dulap pentru echipamente de telecomunica?ii FT-045_TLC-M_ed02 ? TIP B ?i accesoriile de conectic?: Modul SFP CISCO GLC_FE-100LX-RGD de tip SM, FT-277_MAT ? 2 buc, Patch-cord duplex LC/PC ? E2000 APC, 2m ? 2 buc, PATCH-PANNEL FO MONOMODE pentru 24 fibre optice ? E2000/APC complet echipat ? 2 buc, Patch-cord ftp cat. 6e (lungime 1 m), Patch-cord ftp cat. 6e (lungime 10 m) . Lucr?ri ce se realizeaz? prin grija beneficiarului: ?,,Cl?direa Punct de Conexiune (PC) se va realiza prin grija utilizatorului ?i va r?mâne în proprietatea utilizatorului. Amplasarea PC 20kV va fi pe terenul utilizatorului care va permite accesul Operatorului de Distribu?ie la acesta. Cl?direa PC va fi compus? din: - Compartiment de racordare (Retele Electrice Muntenia) pentru instala?iile electrice din gestiunea Retele Electrice Muntenia SA. Gabaritul compartimentului de racordare va permite montarea a înc? unei celule de linie. Compartimentul de racordare va fi cu ac?ionare din interior ?i cu acces direct din exterior, din drumul public din zon?, ?i va fi echipat conform descrierii de mai sus. - Compartiment Utilizator pentru instala?iile electrice ale utilizatorului: - LES 20 kV Cu 3x1x95 mm2, L ~ 20 m, între celula de m?sur? din compartimentul de racordare ?i celula de sosire din compartimentul utilizatorului, - 1 buc. celul? de linie cu întreruptor general (DG) ?i separator, cu trei transformatoare de curent de 100/5 A, clasa de precizie 0,5s ?i transformator de curent homopolar 100/1A ?i releu de protec?ie. Releul de protec?ie va asigura urm?toarele protec?ii: - protec?ie maximal? de curent cel pu?in pe dou? faze, cu trei trepte. Prima treapt? se folose?te împotriva suprasarcinii, a doua pentru o func?ionare temporizat? ?i a treia pentru o interven?ie rapid?, - protec?ie homopolar? direc?ional? cu dou? trepte (o treapt? pentrupunerile la p?mânt simple, ?i a doua treapt? pentru duble puneri la pamânt) - 1 buc. celul? de linie cu întreruptor general ?i separator- dispozitivul de interfa?? (DI) în compartimentul utilizatorului, plecare spre PT 1, echipat? cu trei transformatoare de tensiune 20/0,1 kV, clasa de precizie 0,5, trei transformatoare de curent de 100/5A, clasa de precizie 0,5s ?i un releu de protec?ie. Releul de protec?ie va asigura urm?toarele func?ii: - functia de protec?ie minim?/maxim? tensiune în 2 trepte, - functia de protec?ie de frecven?? minim?/maxim? în 2 trepte, - func?ia de protec?ie maxim? de tensiune mediate la 10 minute. Tot în celula DI se va monta ?i un analizor pentru monitorizarea calit??ii energiei electrice, de clas? A. ,,Serviciile interne în compartimentul de racordare se vor asigura din transformatorul monofazat de 4 kVA montat în compartimentul utilizatorului, dup? întrerup?torul general (DG), spre produc?tor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 fi transmise printr-un cablu special ecranat, care va face parte împreun? cu traductoarele, din instala?ia de utilizare. Lungimea cablului nu trebuie s? dep??easc? 20m. ,,LES 20kV realizata cu cablu 12/20 kV, 185 mmp cu izola?ie din polietilen? reticulat? (XLPEin lungime de 200 m intre PC 20kV si postul de transformare aferent CEF ,,Post de transformare, PTab 20 kV CEF + IS Chitila ?i tablouri TDRI aferente centralei CEF + IS Chitila, echipat cu 3 (trei) transformatoare de 2 MVA, 20/0,8 kV; ,,Asigurare accesului la PC 20 kV CEF + IS Chitila proiectat pentru OD. ,,Priza de legare la p?mânt a PC 20 kV CEF + IS Chitila proiectat</t>
  </si>
  <si>
    <t>PTAB 4412</t>
  </si>
  <si>
    <t>Sporul de putere Pconsum de la 10 la 24 kw se va realiza prin schimbarea disjunctorului trifazat existent in BMPT,cu unul de 40 A. Racordarea la RED a instalatiei de producere CEF se va realiza in instalatia de utilizare a clientului in tabloul general de distributie, iar debitarea in RED a energiei produse se va realiza prin instalatia de alimentare mentionata mai sus. Contorul se va inlocui/reprograma cu un contor electronic inteligent programat cu dublu sens pentru masurarea energiei electrice absorbite/evacuate din/in retea, pe instalatia de alimentare din reteua operatorului de distributie.</t>
  </si>
  <si>
    <t>T 41707</t>
  </si>
  <si>
    <t>-In postul de transformare T41707-20/0,4kV-2x630KVA, se va realiza o legatura electrica proiectata intre bornele transformatorului pe care se vor monta fanioane de conectare si tabloul JT cu cablu unipolar de Cu cu sectiunea de 150 mmp (cf. GSC001 REV.05), lungime (4x10)m; - 1 buc. tablou JT cu doua iesiri (cf. DY 3009RO) echipat cu intrerupator tetrapolar automat JT, 180A (cf.DY 3101RO) – 1buc. si placa de inchidere pentru tablou JT in absenta intrerupatorului (cf. DY3003RO) – 1buc.; - montare BMPTi 160A, TC 250/5A cls. 0.5s FT 133, montat pe un soclu din policarbonat amplasat la limita de proprietate. - bransament ce se va realiza cu cablu Al 3x95+35Cmmp în lungime de 41m(din care 6m subtraversare prin foraj drum asfaltat, 10m in postul de transformare, 1m in BMP, restul in zona verde, protejat in tub (cf.DS 4237RO)), prevazut in PT cu adaptori pentru scurtcircuitoare; - BMPT-ul proiectat se va lega la o priza de pamânt cu valoarea de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ENEL.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</si>
  <si>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2024-06-04</t>
  </si>
  <si>
    <t>2025-06-04</t>
  </si>
  <si>
    <t>2024</t>
  </si>
  <si>
    <t>A20 GIULVAZ-GIULVAZ TM</t>
  </si>
  <si>
    <t>-Consta într-un PC anvelopa 20kV pus la dispozitie de catre beneficiar, cu masura MT racordat la LEA A20 kV GIULVAZ din statia 110/20kV GIULVAZ , cu realizarea urmatoarelor lucrari: - Stalpul existent Nr 96/5 se va echipa cu separator vertical DY 595 RO, descarcator cu oxid de zinc conform DY557 RO si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150 m (din care 10m pe stalpul existent, 10m in punctul de conexiune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50/5A, conform DMI 031052 RO ED.02 , clasa de precizie 0&lt;(&gt;,&lt;)&gt;2s.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desarcină, cu interfaţă serială RS232, cu sistem de teletransmisie, în montaj indirect (TT 20/0,1kV conform DMI031015 RO, clasa precizie 0,5, 2 buc. TC de 50/5A, conform DMI 031052 RO ED.02 , clasa de precizie 0 &lt;(&gt;,&lt;)&gt;2s.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 Distribuţie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t>
  </si>
  <si>
    <t>LEA 110KV BUZIAS-LUGOJ</t>
  </si>
  <si>
    <t>-Ca urmare a adresei nr 220/31.01.2024 transmise de TERRA WIND POWER S.R.L. prin care se comunica optiunea privind solutiile de racordare prezentate in cadrul studiului de solutie pentru centrala electrica fotovoltaica (CEF) Lugoj 1, in continuare se va detalia doar solutia 1 alesa de beneficiar – racord intrare- iesire in LEA 110kV Lugoj – Buzias. Varianta 1 Stație electrică nouă 110 kV cu racord “intrare-ieșire” în LEA 110 kV Lugoj - Buziaș Lucrări pe tarif de racordare: Lucrări pentru realizare racord intrare-iesire, in LEA 110 kV Lugoj- Buzias: • Secționarea LEA 110kV Lugoj – Buziaș la cca. 7km de stația Lugoj si 25,107 km de statia 110/20 kV Buzias prin montarea în axul LEA a unui stâlp special cu console în cruce și un stâlp terminal în fața stației (daca se impune necesitatea). •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protectie diferential pe celula spre statia 110/20 kV Buzias;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 montare protecţie diferenţiala in statia Buzias celula LEA 110 kV CEF Lugoj 1 statie de conexiuni; • montare FO tip ADSS pe LEA 110 kV Buzias – statie de conexiuni 110 kV CEF Lugoj 1 in lungime de 7km, respectiv LEA 110 kV Lugoj – statie de conexiuni 110 kV CEF Lugoj 1 25,1 km, pentru integrarea in sistemul de telecontrol a statiei de conexiune 110 kV si asigurarea functionarii protectiilor diferentiale pe linie. La intocmirea documentatiei de proiectare faza PTE se va realiza o expertiza tehnica asupra instalatiilor existente. Volumul de lucrari rezultat ca fiind necesar in urma expertizei si costurile alocate vor fi cuprinse in proiectul faza PTE iar tariful de racordare se va actualiza corespunzator acestora. Lucrări ce se realizeaza prin grija și pe cheltuiala utilizatorului: • realizare racord 110 kV (inclusiv FO) între celula nouă 110 kV din stația de conexiune până în stația de transformare aferentă; • realizare celula 110 kV 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t>
  </si>
  <si>
    <t>2025</t>
  </si>
  <si>
    <t>Lucrari de intarire determinate de necesitatea asi tehnice in vederea evacuarii puterii aprobate pentru CEF Lugoj 1 80,85 MW:
S-a considerat modificarea topologica a retelei electrice prin punerea în funcțiune a celui de-al doilea AT 200 MVA 220/110 kV din stația Iaz și a circuitului 2 al LEA 220kV Iaz-Reșita, conform celor comunicate de catre CNTEE Transelectrica in data de 10.12.2022, pentru un alt studiu de solutie din zona analizata. Realizarea lucrărilor de întărire cu caracter general pentru respectarea criteriului cu N elemente in functiune in RED 110 kV:
Solutia 1.
Racordare CEF Lugoj 1 intrare-iesire în LEA 110kV Lugoj – Buziaș:
Scenariul analizat (cupla 110 kV inchisa in statia 110/20 kV Lugoj cu RABD anulat):
1.Reconductorare LEA 110kV Buziaș – CEF Lugoj 1 – 25,107 km;
2.Reconductorare LEA 110kV Timișoara – Buziaș – 38,057 km;
Total =63,164 km;
Reconductorarea LEA 110 kV cu conductor 185 mmp cu capacitate marita de transport Imin=850A in lungime totala de 63.164 km.
Realizarea lucrărilor de întărire cu caracter general pentru respectarea criteriului cu N-1 elemente in functiune in RED 110 kV:
Scenariul analizat (cupla 110 kV inchisa in Statia 110/20 kV Lugoj cu RABD anulat):
1.LEA 110kV CEF Lugoj 1 – Buzias - 25,107 km;
2.LEA 110 kV Timisoara – Buzias - 38,057 km;
3.LEA 110 kV Nadrag – CEF Lugoj 2 - 27,6 km;
4.LEA 110 kV Nadrag – Iaz - 24,717 km;
Total= 115,481 km
Reconductorarea LEA 110 kV cu conductor 185 mmp cu capacitate marita de transport Imin=850A in lungime totala de 115,481 km.</t>
  </si>
  <si>
    <t>In solutia de racordare analizata, pentru scenariul analizat cu abatere de la SN prin inchidere cupla 110kV in statia 110/20 kV Lugoj, dintre lucrarile prevazute in Planul de Dezvoltare al RET al CNTEE Transelectrica SA pentru racordarea noului producator CEF Lugoj 1 80,85 MW, sunt necesare realizarea următoarelor investiții:Pentru eliminarea suprasarcinilor la N elemente pe LEA 110 kV BUZIAS - TIMISOARA și LEA 110 kV BUZIAS- CEF LUGOJ 1, este necesară reducerea puterii CEF Lugoj 1 la:
Pevac=61,65 MW – (VDV 2022);
Pevac=71 MW – (VDV 2026);
Pevac=76 MW – (VDV 2031);
In cadrul analizei cu N-1 elemente in functiune pentru cele 3 etape de analiza (2022/2026/2031) cu puterea redusa pentru eliminarea suprasarcinilor de la criteriul cu N elemente in functie (61,65 MW / 71 MW / 76 MW), au rezultat urmatoarele elemente de retea in suprasarcina:
In RED:
1.LEA 110kV Buziaș – CEF Lugoj 1 – 25,107 km;
2.LEA 110kV Timișoara – Buziaș – 38,057 km;
Total= 63,164 km
Reconductorarea LEA 110 kV cu conductor 185 mmp cu capacitate marita de transport Imin=850A in lungime totala de 63,164 km.
Beneficiarul CEF Lugoj 1 80,85 MW a optat in cadrul sedintei de avizare pentru prevederile Ord. 81/2022 cu referire la limitarea operationala a puterii tinand cont de contingentele la care au rezultat suprasarcini in RET si RED.
Situația proiectată – Soluția 1 - Racordare CEF Lugoj 1 intrare-iesire în LEA 110 kV Lugoj - Buziaș, A.1.VDV2022 CEF Lugoj 1 – 61,65 MW – Înainte de realizarea trecerii la 400 kV a Axului de Vest.
Elementele încărcate și elementele deconectate se regăsesc în tabelele de mai jos:Echipamentele aferente sistemului de automatizare pentru limitarea operaționala se vor instala in urmatoarele statii:
REB: Lugoj (cupla IT), Cozla, Moldova Noua, Sfanta Elena, Calnic, CFR Caransebes, Otelu Rosu, Freidorf, Bocsa, Fratelia, Toplet, Crusovat, Bucovina;
OTS: Resita, Timisoara, Iaz, Sacalaz;
VDV 2026 – CEF Lugoj 1 – 71 MW – După realizarea trecerii la 400 kV a Axului de Vest
Elementele încărcate și elementele deconectate se regăsesc în tabelele de mai jos:Echipamentele aferente sistemului de automatizare pentru limitarea operaționala se vor instala in urmatoarele statii:
REB: Lugoj (cupla IT), Cozla, Moldova Noua, Sfanta Elena, Calnic, CFR Caransebes, Otelu Rosu, Freidorf, Bocsa, Fratelia, Toplet, Crusovat, Bucovina;
OTS: Resita, Timisoara, Iaz, Sacalaz;
VDV 2026 – CEF Lugoj 1 – 71 MW – După realizarea trecerii la 400 kV a Axului de Vest
Elementele încărcate și elementele deconectate se regăsesc în tabelele de mai jos:Echipamentele aferente sistemului de automatizare pentru limitarea operaționala se vor instala in urmatoarele statii:
REB: Lugoj (cupla IT), Cozla, Moldova Noua, Sfanta Elena, Calnic, CFR Caransebes, Otelu Rosu, Freidorf, Bocsa, Fratelia, Toplet, Crusovat, Bucovina;
OTS: Resita, Timisoara, Iaz, Sacalaz;
VDV 2026 – CEF Lugoj 1 – 71 MW – După realizarea trecerii la 400 kV a Axului de Vest
Elementele încărcate și elementele deconectate se regăsesc în tabelele de mai jos:Echipamentele aferente sistemului de automatizare pentru limitarea operaționala se vor instala in urmatoarele statii:
REB: Lugoj (cupla IT), Cozla, Moldova Noua, Sfanta Elena, Calnic, CFR Caransebes, Otelu Rosu, Freidorf, Bocsa, Fratelia, Toplet, Crusovat, Bucovina;
OTS: Resita, Timisoara, Iaz, Sacalaz;
VDV 2026 – CEF Lugoj 1 – 71 MW – După realizarea trecerii la 400 kV a Axului de Vest
Elementele încărcate și elementele deconectate se regăsesc în tabelele de mai jos:Echipamentele aferente sistemului de automatizare pentru limitarea operaționala se vor instala in urmatoarele statii:
REB: Lugoj (cupla IT), Cozla, Moldova Noua, Sfanta Elena, Calnic, CFR Caransebes, Otelu Rosu, Freidorf, Bocsa, Fratelia, Toplet, Crusovat, Bucovina;
OTS: Resita, Timisoara, Iaz, Sacalaz;
VDV 2026 – CEF Lugoj 1 – 71 MW – După realizarea trecerii la 400 kV a Axului de Vest
Elementele încărcate și elementele deconectate se regăsesc în tabelele de mai jos:</t>
  </si>
  <si>
    <t>LEA 110KV NADRAG-LUGOJ</t>
  </si>
  <si>
    <t>-Lucrari necesare racordarii: Varianta analizata Stație electrică nouă 110 kV cu racord “intrare-ieșire” în LEA 110 kV Lugoj - Nadrag Lucrări pe tarif de racordare: Lucrări pentru realizare racord intrare-iesire, in LEA 110 kV Lugoj- Nadrag - Secționarea LEA 110kV Lugoj – Nădrag la cca. 7,5km de stația Lugoj, prin montarea în axul LEA 110kV a unui stâlp special cu console în cruce. Coborârea de pe stâlp se va face direct pe riglele stației de conexiune noi construite. Sunt prevazute fonduri pentru expertizarea stilpilor adiacenti locului de racordare.In urma expertizei vor rezulta concluzii referitor la eventuale lucrari suplimentare, care vor fi suportate de catre beneficiar. -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protectie diferential pe celula spre statia 110/20 kV Nadrag ;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 Montare protecţie diferenţiala in statia Lugoj celula LEA 110 kV Lugoj 2 – si in statia Lugoj 2 celula LEA 110 kV Lugoj - Montare FO tip ADSS pe LEA 110 kV Lugoj – statie de conexiuni Lugoj 2 in lungime de 7,5 km pentru integrarea in sistemul de telecontrol a statiei de conexiune 110 kV si asigurarea functionarii protectiilor diferentiale pe linii La intocmirea documentatiei de proiectare faza PTE se va realiza o expertiza tehnica asupra instalatiilor existente. Volumul de lucrari rezultat ca fiind necesar in urma expertizei si costurile alocate vor fi cuprinse in proiectul faza PTE iar tariful de racordare se va actualiza corespunzator acestora. Lucrări ce se realizeaza prin grija și pe cheltuiala utilizatorului:   - realizare racord 110 kV (inclusiv FO) între celula nouă 110 kV din stația de conexiune până în stația de transformare aferentă; - realizare celula 110 kV 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t>
  </si>
  <si>
    <t>Lucrari de intarire determinate de necesitatea asigurarii conditiilor tehnice in vederea evacuarii puterii aprobate pentru CEF Lugoj 2 33,075 MW:
S-a considerat modificarea topologica a retelei electrice prin punerea în funcțiune a celui de-al doilea AT 200 MVA 220/110 kV din stația Iaz și a circuitului 2 al LEA 220kV Iaz-Reșita, conform celor comunicate de catre CNTEE Transelectrica in data de 10.12.2022, pentru un alt studiu de solutie din zona analizata. 
Realizarea lucrărilor de întărire cu caracter general pentru respectarea criteriului cu N-1 elemente in functiune in RED 110 kV: 
Scenariul analizat (cupla 110 kV inchisa in statia 110/20 kV Lugoj cu RABD anulat):
   - LEA 110kV CEF Lugoj 1 – Buzias = 25,107 km 
   - LEA 110 kV Timisoara – Buzias = 38,057 km 
   - Total = 63,164 km 
Reconductorarea LEA 110 kV cu conductor 185 mmp cu capacitate marita de transport Imin=850A in lungime totala de 63,164 km</t>
  </si>
  <si>
    <t>Beneficiarul CEF Lugoj 2 33,075 MW a optat in cadrul sedintei de avizare pentru prevederile Ord. 81/2022 cu referire la limitarea operationala a puterii tinand cont de contingentele la care au rezultat suprasarcini in RET si RED.
A. Situația proiectată - Racordare CEF Lugoj 2 intrare-iesire în LEA 110 kV Lugoj - Nadrag, Echipamentele aferente sistemului de automatizare pentru limitarea operaționala se vor instala in urmatoarele statii: 
   - REB: Lugoj (cupla IT), Cozla, Moldova Noua, Sfanta Elena, Calnic, CFR Caransebes, Otelu Rosu, Freidorf, Bocsa, Fratelia, Toplet, Crusovat, Bucovina 
   - OTS: Resita, Timisoara, Iaz, Sacalaz 
A1. VDV2022 CEF Lugoj 1 – 61,65 MW + CEF Lugoj 2 – 33,075 MW – Înainte de realizarea trecerii la 400 kV a Axului deVest.Echipamentele aferente sistemului de automatizare pentru limitarea operaționala se vor instala in urmatoarele statii:
   - REB: Lugoj (cupla IT), Cozla, Moldova Noua, Sfanta Elena, CFR Caransebes
   - OTS: Resita, Portile de Fier 1, Timisoara, Iaz, Sacalaz</t>
  </si>
  <si>
    <t>2024-06-06</t>
  </si>
  <si>
    <t>2025-06-06</t>
  </si>
  <si>
    <t>-Conform lucrarii: 110/2023 revizia 2 elaborata de S.C. CONSELECTRIFICAREA INSTAL S.R.L. si avizata de Retele Electrice Banat SA cu documentul Aviz CTE nr. 21/01/14.03.2024 respectiv adresa nr.  16178922/27.05.2024 prin care utilizatorul opteaza pentru varianta 1 din stiudiul de solutie. Solutia 1: Racordarea intrare – iesire in LEA 20kV Ghioroc din statia 110/20 kV Fantanele (intre st. 97 – st. 98). Lucrări pe tarif de racordare: Se vor realiza următoarele lucrări: - Plantarea a 2 stalpi speciali tip speciali tip SC 15014, in axul LEA 20 kV Ghioroc din St. 110/20 kV Fantanele, care se vor echipa cu coronament semiorizontal de intindere, consola terminala, lanturi duble terminale cu izolatori compozit, separator vertical 24kV, CTE, descarcatoare cu oxid de zinc 24kV si priza de pamant cu Rp&lt;4ohmi. Primul stalp se va monta la cca. 10 m distanta fata de st. nr. 97, iar cel de-al doilea la cca. 19 m distanta fata de st. nr. 98. De asemenea se va demonta conductorul pe o lungime de 10 m (traseu linie); - montare LES 20kV cu cablu tip XLPE 3x(1x185mm2) in lungime de cca. 40 m (inclusiv coborarea de pe stalp si rezervele in PC) intre capetele terminale de pe stalpul SC 15014 (nr. 1) si PC 20 kV proiectate; - montare LES 20kV cu cablu tip XLPE 3x(1x185mm2) in lungime de cca. 30 m (inclusiv coborarea de pe stalp si rezervele in PC) intre capetele terminale de pe stalpul SC15014 (nr. 2) si PC 20 kV proiectate, in traseu comun cu LES 20 kV din st. nr. 1; - echipare punct de conexiune compartiment OD cu: • 2 buc. celule de linie LE – 24 kV – 630A – 16 kA; • 1 buc. celulă de măsură (1UT) pentru CEF Vladimirescu, cu plecare în cablu,UT – 24 kV – 630A – 16 kA, echipată cu 2 transformatoare de curent 400/5A, cls.0,2S şi 2 transformatoare de tensiune 20/0.1kV cls. 0,2; - echipamente pentru integrarea în sistemul de telecontrol Retele Electrice Banat SA a celulelor de linie si masura: • montarea de RGDAT − 2 buc. ; • UP 2020 LITE − 1 buc. ; • baterii acumulatori − 2 buc. ; • TSA − 1 buc.; • router Rugged pentru comunicatii 4G − CISCO IR1101; • Swich−uri rugged CISCO IE−4000−-8S4G−E; • dulap pentru echipamente de telecomunicatii FT−045_TLC-M − TIP B si accesoriile de conectica: Patch−cord ftp cat. 6e (lungime 1 m); Patch−cord ftp cat. 6e (lungime 10 m);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Vladimirescu in lungime de 2 ,81 km; • Posturi trafo si tablouri jt aferente centralei fotovoltaice, trafo &lt;= 2000kVA; • Asigurare accesului la PC 20kV proiectat pentru OD-</t>
  </si>
  <si>
    <t>T 51817</t>
  </si>
  <si>
    <t>Racord trifazat de alimentare cu energie electrica existent realizat in postul de transformare T 51817 conform FS nr.9873/2007 consta in lucrarile realizate pe tarif de racordare: - montarea in incaperea T 51817 amplificat la 1250kVA, a unui TDRI echipat cu intrerupator j.t. de 1800A debrosabil si reductori 1800/5A, racordat la bornele j.t. ale transformatorului de putere; - montarea unei cutii de contorizare pe peretele exterior al T 51817, racordata la TDRI cu cablu CSYAbY-F 10x2.5mmp in lungime de 10 metri; -  coloana electrica de alimentare a TDRI-ului cu cate 4 cabluri de tip CYY 240mmp / faza, respectiv 3 cabluri tip CYY 240mmp / nul, in lungime de 7 metri. Pentru o putere simultan absorbita de 90kW/97.83kVA, se va asigura alimentare de rezerva din PT 51806-20/0.4kV-630kVA, conform FS 5807/2008.-.Necesar reprogramare contor existent pentru tarif de producator.</t>
  </si>
  <si>
    <t>2024-06-07</t>
  </si>
  <si>
    <t>2025-06-07</t>
  </si>
  <si>
    <t>T 11719</t>
  </si>
  <si>
    <t>A20 PRODUSE PETROLIERE-DEVA CFR DV</t>
  </si>
  <si>
    <t>-PTA (20/0.4 kV, 160 kVA) racordat la stalpul nr. 5 din LEA 20 kV Deva CFR - Produse Petroliere - derivatie PTA nr. 185 Pestisu Mic : - montare separator vertical derivatie subterana (DY 595 RO) pe stalpul nr. 5; - racord subteran 20 kV cu conductor 3x(1x185)Al mmp, in lungime de 249 m ( 225 drum auto asfaltat) intre stalpul nr. 5 si stalp nou SC 15014 (nr. 1); - racord aerian (conductor 50/8 OLAL mmp, in lungime de 8 m) si PTA 20/0.4 kV montat pe stalp SC 15014 nou (nr. 2), echipat cu trafo cu pierderi reduse 20/0.4 kV, 160 kVA; - montare cutie de distributie 0.4 kV (DY 3018 RO) echipata cu 1 întrerupator 180 A (DY 3101 RO), racordata de la bornele transformatorului de putere prin conductor 3x95+50N mmp (DC 4146 RO), L=8 m; - branşament electric trifazat alimentat din cutia de distributie proiectata, realizat cu cablu 3x95+50N mmp (DC 4146 RO), L=8 m, cu BMPTi 250 A (FT-133-MAT) amplasat la PTA.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</si>
  <si>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2024-06-10</t>
  </si>
  <si>
    <t>2025-06-10</t>
  </si>
  <si>
    <t>-Racord 20 kV subteran alimentat din LEA 20 kV Hateg - Hateg 2, derivatie Pompe Apa Hateg : - montare 1 stalp tip SC 15014 echipat cu separator 3P in montaj vertical derivatie linie subterana (DY 595 RO), intre stalpii nr. 6 si 7; - racord subteran 20 kV realizat cu cablu 3x(1x185)Almmp, în lungime de 40 m (20 m pamant, 5 m drum auto pamant - DC 4385/2 RO), pozat in tub PVC (DC 4235 RO si DS 4247 RO); - realizare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</si>
  <si>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A20 JIMBOLIA-LOVRIN TM</t>
  </si>
  <si>
    <t>-Consta într-un PC anvelopa 20kV pus la dispozitie de catre beneficiar, cu masura MT racordat la LEA A20 kV JIMBOLIA din statia 110/20kV LOVRIN , cu realizarea urmatoarelor lucrari: - Pe stalpul existent Nr. 125/40 se va monta un separator tripolar 24kV 400A cu&lt;(&gt;,&lt;)&gt; cutite DY595 si un set de descarcatoare cu oxizi metalici fara eclatoare cu carcasa din polimeri pentru linii MT(GSCC016 REV 01). Pentru stalpul nou proiectat se va realiza o priza de pamant care va avea valoarea ≤ 4 ohmi. - Se va poza (in domeniul public) un cablu de medie tensiune tripolar cu elice vizibila pentru montare subterana, izolat in polietilena reticulara de grosime redusa, Al 3x1x185 mmp, cu ecran in tub de aluminiu sub invelis de PVC sau PE (cf. DC 4385 RO), in lungime de 50 m (din care 10m pe stalpul existent, 10m in punctul de conexiune restul ,30m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50/5A, conform DMI 031052 RO ED.02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50/5A(DY4131/1)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România. Celelalte materiale şi echipamente, pentru care nu sunt elaborate specificaţii tehnice unificate, trebuie sa fie noi, compatibile cu starea tehnică a instalaţiei, să îndeplinească cerinţele specifice de fiabilitate şi siguranţă.-</t>
  </si>
  <si>
    <t>T 22313 CHRI&amp;CRI</t>
  </si>
  <si>
    <t>-In postul de transformare T22313-20/0,4kV-100 KVA, se va realiza o legatura electrica proiectata intre bornele transformatorului pe care se vor monta fanioane de conectare si tabloul JT cu cablu unipolar de Cu cu sectiunea de 150 mmp (cf. GSC001 REV.05), lungime (4x8)m; - 1 buc. tablou JT cu doua iesiri (cf. DY 3009/1RO) echipat cu intrerupator tetrapolar automat JT, 250A (cf.DY 3101RO) – 1buc. si placa de inchidere pentru tablou JT in absenta intrerupatorului (cf. DY3003RO) – 1buc.; - montare BMPTi 160A, TC 250/5A cls. 0.5s FT 133, montat pe un soclu din policarbonat amplasat la limita de proprietate. - bransament ce se va realiza cu cablu Al 3x150+95N mmp în lungime de 590 m(din care 1x15m si 1x20m subtraversare prin foraj drum asfaltat, 10m in postul de transformare, 1m in BMP, restul in zona verde, protejat in tub (cf.DS 4237RO)), prevazut in PT cu adaptori pentru scurtcircuitoare; - BMPTi-ul proiectat se va lega la o priza de pamânt cu valoarea de maxim 4 ohmi realizata prin grija beneficiarului.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conforme cu cerintele din specificatiile tehnice unificate RETELE ELECTRICE BANAT S.A . Celelalte materiale si echipamente pentru care nu sunt elaborate specificatii tehnice unificate, trebuie sa fie noi, compatibile cu starea tehnica a instalatiei, sa indeplineasca cerintele specifice de fiabilitate si siguranta. *instalatia de utilizare a clientului (priza de pamint, de maxim 4 ohmi, calea de curent dintre locul de delimitare si locul de consum al solicitantului) se recomanda a se realiza cu cablu electric avand sectiunea minima de 16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t>
  </si>
  <si>
    <t>A20 ZABRANI-LIPOVA AR</t>
  </si>
  <si>
    <t>-Solutie unica: Racordarea radiala in racordul din stalpul 148 al LEA 20kV Zabrani din statia 110/20 kV Lipova (intre st. 148/17/57 – st. 148/17/58)- bara 1B. Lucrări pe tarif de racordare: Se vor realiza următoarele lucrări: - plantarea unui stalp special tip speciali tip SC 15014, in racordul existent din LEA 20 kV Zabrani din St. 110/20 kV Lipova, in deschiderea dintre stalpii 148/17/57 – st. 148/17/58 care se va echipa cu coronament semiorizontal de intindere, lanturi duble terminale cu izolatori compozit, separator vertical 24kV, CTE, descarcatoare cu oxid de zinc 24kV si priza de pamant cu Rp&lt;4ohmi. - montare LES 20kV cu cablu tip XLPE 3x(1x185mm2) in lungime de cca. 40 m (inclusiv coborarea de pe stalp si rezervele in PC) intre capetele terminale de pe stalpul SC 15014 si PC 20 kV proiectate; - echipare punct de conexiune compartiment OD cu: - 1 buc. celule de linie LE – 24 kV – 630A – 16 kA; - 1 buc. celulă de măsură (1UT) pentru CEF Paulis, cu plecare în cablu, UT – 24 kV – 630A – 16 kA, echipată cu 2 transformatoare de curent 400/5A, cls.0,2S şi 2 transformatoare de tensiune 20/0.1kV cls. 0,2; - echipamente pentru integrarea în sistemul de telecontrol Retele Electrice Banat SA a celulelor de linie si masura: - montarea de RGDAT − 1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Paulis in lungime de 4,5 km (din care 260 m aerian la traversare curs apa); - Posturi trafo si tablouri jt aferente centralei fotovoltaice, trafo &lt;= 2000kVA; - Asigurare accesului la PC 20kV proiectat pentru OD.-</t>
  </si>
  <si>
    <t>2024-06-11</t>
  </si>
  <si>
    <t>2025-06-11</t>
  </si>
  <si>
    <t>A20 LABASINT-LUGOJ TM</t>
  </si>
  <si>
    <t>-Consta într-un PC anvelopa 20kV pus la dispozitie de catre beneficiar, cu masura MT racordat la LEA A20 kV LABASINT din statia 110/20kV Lugoj , cu realizarea urmatoarelor lucrari: - Se va inlocui Stalpul Nr.188/43A/8 cu un stalp tip. SC15015 care se va echipa: cu o consola semiorizonatala de sustinere echipata cu izolatori compozit (DJ 502/2RO) in numar de 6( 2 buc. pentru fecare faza) . Pe stalpul nou proiectat se va monta un separator tripolar 24kV 400A cu cutite DY595 si un set de descarcatoare cu oxizi metalici fara eclatoare cu carcasa din polimeri pentru linii MT(GSCC016 REV 01). Pentru stalpul nou proiectat se va realiza o priza de pamant care va avea valoarea ≤ 4 ohmi. - Se va poza (in domeniul public) un cablu de medie tensiune tripolar cu elice vizibila pentru montare subterana, izolat in polietilena reticulara de grosime redusa, Al 3x1x185 mmp, cu ecran in tub de aluminiu sub invelis de PVC sau PE (cf. DC 4385 RO), in lungime de 1320 m (din care 10m pe stalpul existent, 10m in punctul de conexiune restul &lt;(&gt;,&lt;)&gt;35m subtraversari asfalt,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10/5A ( DY4131/1) , conform DMI031014 RO , clasa de precizie 0,5s. F43/1P05-10 rev.0 -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10/5A(DY4131/1)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România. Celelalte materiale şi echipamente, pentru care nu sunt elaborate specificaţii tehnice unificate, trebuie sa fie noi, compatibile cu starea tehnică a instalaţiei, să îndeplinească cerinţele specifice de fiabilitate şi siguranţă.-</t>
  </si>
  <si>
    <t>A20 AVICOLA-ORTISOARA TM</t>
  </si>
  <si>
    <t>Bransament electric trifazat existentNu este cazulI Lucrari suportate de beneficiar pe tarif de racordare: - In Postul de trasnformare Nr. 22514-20/0.4-630 KVA racordat din LEA 20KV AVICOLA -ORTISOARA se va monta: -1 buc. celulă de măsură cu separator de sarcină, conform DY803M/316-UTM ed.2, cu două TT 20/0,1 kV, conform DMI031015 RO, clasa de precizie 0,5 şi 2 buc. TC de 50/5A, conform DMI 031052 RO ED.02 , clasa de precizie 0,2s. -,,rezistente in celulele MT – 1 buc. si termohigrostat in PT – 1 buc.;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2 buc. TC de 50/5A, conform DMI 031052 RO ED.02 , clasa de precizie 0,2s. , cordon de conectare grup de măsurare conform DMI031011 RO). 4) 1 buc trafo 20/0,4 kV Delimitarea între instalaţiile distribuitorului şi cele ale consumatorului este la capetele terminale de racordare a LES 20 kV plecare din celula de masura a PT22514 20/0.4-630KVA nou proiectata.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S.A România. Celelalte materiale şi echipamente, pentru care nu sunt elaborate specificaţii tehnice unificate, trebuie sa fie noi, compatibile cu starea tehnică a instalaţiei, să îndeplinească cerinţele specifice de fiabilitate şi siguranţă.</t>
  </si>
  <si>
    <t>A20 CALAN-HATEG DV</t>
  </si>
  <si>
    <t>-Post de transformare in anvelopa de beton racordat la stalpul nr. 6 din LEA 20 kV Calan - Hateg, derivatie Bretea Romana : - montare separator 3P in montaj vertical derivatie linie subterana (DY 595 RO), pe stalpul nr. 6 din LEA 20 kV Calan - Hateg, derivatie Bretea Romana; - racord subteran 20 kV cu cablu MT 3x(1x185)Al mmp (DC 4385 RO) in lungime de 67 m (52 m pamant), pozat in tub PVC (DC 4235 RO si DS 4247 RO); - post de transformare in anvelopa beton (DG 2061 RO) echipat cu o celula de linie, o celula de trafo si transformator 20/0.4 kV, 250 kVA; - montare tablou joasa tensiune echipat cu 1 întrerupator (I=350 A); - montare cablu 1x150 Cu si cutie PAFS de masura (DMI DS 4558) cu reductori 300/5 A, separator si intrerupator 400 A, montata pe exteriorul postului de transformare. • Instalatia de producere trebuie sa respecte cerintele tehnice prevazute in Ordinul ANRE 132/2020 (ultima modificare a Ordinul ANRE 228/2018) – pentru aprobarea Normei tehnice"Conditii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 este conditionata de obtinerea autorizatiilor de construire aferente acestora, atat pentru ipoteza in care instalatia va afecta imobile proprietate publica, cat si pentru situatia in care aceasta va afecta imobile proprietate privata.-</t>
  </si>
  <si>
    <t>A20 ZAVOI-I M ORASTIE DV</t>
  </si>
  <si>
    <t>-Varianta unica– Racordarea radiala in derivatia Grid a LEA 20 kV Zavoi din Statia 110/20 kV IM Orastie  Lucrari pe tarif de racordare: - plantarea unui stalp special tip SC 15014, catre PTA 2058 din derivatia Grid a LEA 20 kV Zavoi existenta alimentata din St. 110/20 kV IM Orastie, in deschiderea dintre stalpii 32/2 – 32/3 existenti, care se va echipa cu coronament semiorizontal de intindere, consola de intindere, lanturi duble terminale cu izolatori compozit, separator vertical 24 kV, CTE, descarcatoare cu oxid de zinc 24kV si priza de pamant cu Rp&lt;4ohmi. - stalpul existent nr. 32/2 al racordului din LEA 20 kV Zavoi se va demola. Se va demonta LEA 20 kV realizata cu conductoare 35 mmp pe o lungime de cca. 57 m. - montare LES 20 kV dublu circuit, cu cablu tip XLPE 3x(1x185 mm2) in lungime totala de cca. 45 m (inclusiv rezervele in statie si in PC) intre celulea de linie LE din PC proiectat si stalpul SC 15014 proiectat; - echipare punct de conexiune compartiment OD cu: • 1 buc. celule de linie LE – 24 kV – 630A – 16 kA; • 1 buc. celulă de măsură (1UT) pentru CEF Martinesti, cu plecare în cablu,UT – 24 kV – 630A – 16 kA, echipată cu 2 transformatoare de curent 50/5A, cls.0,2S şi 2 transformatoare de tensiune 20/0.1kV cls. 0,2; - echipamente pentru integrarea în sistemul de telecontrol Retele Electrice Banat SA a celulelor de linie si masura: • montarea de RGDAT − 1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 Montare grup de măsurare de decontare in firidă securizată, cu contor cu telecitire bidirecţional, clasa 0,2 S (contorul va fi pus la dispoziţie de OD);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parteimpreuna cu traductoarele, din instalatia de utilizare. Lungimea cablului nu trebuie sa depaseasca 20m. • LES 20kV intre PC 20kV proiectat si centrala COMUNA MARTINESTI in lungime de 0,01 km; • Posturi trafo si tablouri jt aferente centralei COMUNA MARTINESTI trafo &lt;= 2000kVA; • Asigurare accesului la PC 20kV proiectat pentru OD-</t>
  </si>
  <si>
    <t>2025-06-12</t>
  </si>
  <si>
    <t>A20 DUMBRAVITA-PADUREA VERDE TM</t>
  </si>
  <si>
    <t>-Consta într-un PC anvelopa 20kV pus la dispozitie de catre beneficiar, cu masura MT racordat la LEA A20 kV DUMBRAVITA din statia 110/20kV PADUREA VERDE , cu realizarea urmatoarelor lucrari: - Se va planta un stalp SC15015 intre stalpul nr.115/31 si stalpul 115/30( conform plnului anexat ) care va fi echipat cu o consola semiorizonatala de sustinere echipata cu izolatori compozit (DJ 202/2RO) in numar de 6( 2 buc. pentru fecare faza) . Pe stalpul nou proiectat se va monta un separator tripolar 24kV 400A cu cutite DY595 si un set de descarcatoare cu oxizi metalici fara eclatoare cu carcasa din polimeri pentru linii MT(GSCC016 REV 01). Pentru stalpul nou proiectat se va realiza o priza de pamant care va avea valoarea ≤ 4 ohmi. - Se va poza (in domeniul public) un cablu de medie tensiune tripolar cu elice vizibila pentru montare subterana, izolat in polietilena reticulara de grosime redusa, Al 3x1x185 mmp, cu ecran in tub de aluminiu sub invelis de PVC sau PE (cf. DC 4385 RO), in lungime de 70 m (din care 10m pe stalpul nou proiectat, 10m in punctul de conexiune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2 buc. TC de 50/5A, conform DMI 031052 RO ED.02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2 buc. TC de 50/5A, conform DMI 031052 RO ED.02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S.A România. Celelalte materiale şi echipamente, pentru care nu sunt elaborate specificaţii tehnice unificate, trebuie sa fie noi, compatibile cu starea tehnică a instalaţiei, să îndeplinească cerinţele specifice de fiabilitate şi siguranţă.-</t>
  </si>
  <si>
    <t>S20 NR.1 UZINA DE APA-VENUS TM</t>
  </si>
  <si>
    <t>In conformitate cu CER RO005E511728817/1 din data de 27.01.2015 exista un ATR emis pentru consumator necasnic pentru o putere maxim simultan absorbita din retea de Pa = 2950 kW. Alimentarea cu energie electrica se realizează prin intermediul unui punct de conexiune 20kV nr. T 11709 racordat prin intermediul a doua cabluri subterane 20kV la PC 20 kV nr. 52063, alimentarea de baza fiind din LES 20 kV nr. 1 din Statia 110/20 kV Venus, iar alimentarea de rezerva din LEA 20 kV nr. VIII din Statia 110/20 kV Musicescu. In prezent masura energiei electrice se realizeaza prin intermediul unui contor electronic trifazat de energie electrica activa si reactiva, existent, cu curba de sarcina si interfata de comunicatie, in montaj indirect prin 3XTC 50/5 A si 2XTT 20/0,1 kV. PC 52063, din care este alimentat T 11709, este alimentat din LES 20 kV nr. 1 din Statia 110/20 kV Venus (alimentare de baza) si LES 20 kV din LEA 20 kV nr. VIII din Statia 110/20 kV Musicescu (alimentare de rezerva). La acest PC sunt racordate si LEA 20 kV Captare I, LEA 20 kV Captare II, T 51751 ANTENA ZAPP si T11708 Releu TV(alimentare de rezerva). PC 52063 este integrat in telecontrol OD.-Conform lucrarii : Lucrarea 62/2024- studiu de solutie-elaborat de S.C CONSELECTRIFICAREA INSTAL S.R.L. avizat de Retele Electrice Banat SA cu Aviz CTE nr. 38/6/23.05.2024. Varianta unica . Racordarea prin modificarea instalatiei existenta PC 20kV nr. 11709. Lucrarile pe tarif de racordare: Ţinând seama de situaţia energetică din zonă precum şi de datele solicitate de utilizator , in studiu se propune urmatoarea solutie de racordare : Modificare locului de consum existent SC Aquatim SRL in loc de consum si producere nou situat prin instalatia de racordare existenta conform - CER RO005E511728817/1 din data de 27.01.2015 si anume T 11709 alimentat din LES 20 kV nr. 1 din st. Venus (alimentare de baza), LEA 20 kV nr. VIII din st. Musicescu (alimentare de rezerva). Racordarea se va realiza prin intermediul unui punct de conexiune de 20 kV, echipat conform cerinte Retele Electrice Banat. Punctul de conexiune 20 kV va fi compartimentat (compartiment de racordare, compartiment(e) utilizator) în clădire pusă la dispoziţie de beneficiar, cu acţionare din interior şi cu acces separat direct din exterior din domeniul public pentru compartimentul de racordare, amplasata in imediata vecinatate a PC 52063 existent. - montare LES 20kV cu cablu tip XLPE 3x(1x185mm2) in lungime de cca. 2x20 m (inclusiv rezervele in PC 52063 si PC 20 kV proiectat) intre capetele terminale plecare din PC 52063 si PC 20 kV proiectat; - echipare punct de conexiune compartiment OD cu: - 2 buc. celule de linie motorizate LE – 24 kV – 630A – 16 kA; - 2 buc. celulă de măsură motorizate (1UT) pentru CEF Aquatim, cu plecare în cablu, UT – 24 kV – 630A – 16 kA, echipată cu 2 transformatoare de curent 400/5A, cls.0,2S şi 2 transformatoare de tensiune 20/0.1kV cls. 0,2; - echipamente pentru integrarea în sistemul de telecontrol Retele Electrice Banat SA a celulelor de linie si masura: - montarea de RGDAT − 2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 Montare 2 grup de măsurare de decontare in firidă securizată, cu contor cu telecitire bidirecţional, clasa 0,2 S (contorul va fi pus la dispoziţie de OD); Se va asigura spatiu pentru o viitoare celula de linie in compartimentul de racordare. Contoarele de decontare cu telecitire bidirecţional, clasa 0,2 S se va pune la dispozitie de catre operatorul de distributie REB. - demontarea grupului de masura existent alcatuit din contor electronic trifazat de energie electrica activa si reactiva, existent, cu curba de sarcina si interfata de comunicatie, in montaj indirect prin 3XTC 50/5 A si 2XTT 20/0,1 kV din T 11709.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-2 buc. Dispozitivul general -celula sosire cu intrerupator automat si separator in compartimentul utilizatorului (DG) cu urmatoarele protectii pentru fiecare cale de alimentare(LES 20 kV nr.1 Venus si LEA 20 kV nr VIII Musicescu):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grupurilor de producere, in plus fata de DG (dispozitiv general) se va prevedea un dispozitiv, denumit Dispozitiv de Interfaţă (DI) montat pe partea de j.t.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utilizator.Acestea se vor racorda in circuitele de masura ale transformatoarelor de curent si de tensiune. Semnalele de iesire ale traductoarelor, impreuna cu cel de pozitie al dispozitivelor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 Grupul de masura se va procura si monta prin grija operatorului de distributie.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Toate aceste informatii, preluate de la grupurile generatoare, se vor integra in sistemul de telecontrol/SCADA al Retele Electrice Banat SA printr-un echipament al utilizatorului ce poate asigura interfatarea prin protocolul de comunicatie IEC50870-104 si utilizarea unui ROUTER RUGGED COMUNICATII asigurat tot de catre utilizator, pentru transmiterea starii echipamentelor de productie pana in UP proiectat in PC 11709. Pentru asigurarea transmiterii marimilor de stare, calea principala de comunicatie trebuie sa fie asigurata de catre utilizator prin cabluri de semnalizare a pozitiei echipamentelor de la tablourile aferente CEF Aquatim, pana la interfata cu echipamentele Retele Electrice Banat; Pentru preluarea in sistemul SCADA Retele Electrice Banat, se vor transmite de la instalatia de producere energie electrica urmatoarele :P, Q, U in punctul de delimitare, pozitie dispozitiv de interfata, DDI, sub forma de contact liber de potential. Reglajul protecţiilor întrerupătorului din gestiunea utilizatorului se va corela cu cel al protecţiilor din instalaţiile Retele Electrice Banat Punerea in functiune a noi centrale se va face respectand „PROCEDURĂ din 17 aprilie 2019 de notificare pentru racordare a unităţilor generatoare şi de verificare a conformităţii unităţilor generatoare cu cerinţele tehnice privind racordarea unităţilor generatoare la reţelele electrice de interes public”.</t>
  </si>
  <si>
    <t>2024-06-13</t>
  </si>
  <si>
    <t>2025-06-13</t>
  </si>
  <si>
    <t>-Conform lucrarii: : EEI-SS-889/2023, studiu de solutie - elaborata de SC ELECTROECHIPAMENINDUSTRIAL SRL si avizata de Retele Electrice Bant SA (denumire anterioara E-Distributie Banat SA) cu documentul Aviz CTE nr. 37/09/15.05.2024, valianta unica, tinand seama de situatia energetica din zona precum si de datele solicitate de utilizator, racordarea la SEN se va realiza astfel: Racordare radiala pe bara 20kV S2 in statia 110/20 kV Gai, cu realizarea urmatoarelor lucrari: I. Lucrari pe tarif de racordare conform Ordin ANRE nr 59/2013 cu modificarile si completarile ulterioare : - demontare echipamente scoase din uz si pregatire loc pentru realizare fundatie loc celula nou proiectata; - realizare lucrari de constructii pentru amenajare si extindere canal de cabluri si suport celula 20kVproiectata; ,,extindere bara 20kV si racord celula proiectata; ,,racordarea la bara 20 kV S2 din statia 110/20 kV Gai o celula de linie 630A, compacta, izolata in aer, cu intrerupator in vid; ,,realizarea protectiilor si lucrarilor necesare de racordare producator in statia 110/20 kV Gai De asemenea noua celula MT se va integra in buclele de semnalizare, blocaje si automatizare ale statiei 110/20 kV Gai; ,,realizarea unei linii electrice subterane LES 20kV cu cablu cu izolatie XLPE 3x1x185 mmp, si fibra optica, pe o lungime de traseu de 50 m, intre celula de racord din statie si celula de linie din compartimentul OD al PC; pe traseu comun cu LES 20 kV nou proiectata, se va monta FO nou proiectata, intre PC 20 kV nou proiectat si camera de telecomunicatii din statia Gai; ,,punct de conexiuni 20 kV proiectat in anvelopa de beton amplasat in apropierea statiei 110/20 kV Gai Echiparea compartimentului de racordare al punctului de conexiuni 20 kV, cu: ,,1 celula de linie motorizata 24 kV, 630A, 16 kA cu separator de sarcina in SF6 si CLP conf. specificatiei OD; ,,loc pentru inca o celula de linie; ,,1 celula de masura conf. specificatiei OD cu separator si grup de masura format din doua transformatoare de tensiune 20/0,1 kV, clasa de precizie 0,2 si doua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II.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intre celula de masura din compartimentul de racordare si celula cu interupator din compartimentul utilizatorului ; -Dispozitivul general -celula sosire cu intrerupator automat si separator in compartimentul utilizatorului (DG) cu urmatoarele protectii: Sistemul de protectie general (SPG) asociat dispozitivului general cuprinde: •,,protectie maximala de curent cel putin pe doua faze, cu trei trepte. Prima treapta se foloseste impotriva suprasarcinii, a doua pentru a permite o functionare temporizata si a treia pentru a permite o interventie rapida; •,,protectie homopolara directionala cu doua trepte (o treapta pentru punerile la pamant simple, si a doua treapta pentru duble puneri la pamant); •,,protectie maximala de curent directionala homopolara; - Pentru racordarea producatorului in plus fata de DG (dispozitiv general) se va prevedea un dispozitiv, denumit Dispozitiv de Interfata (DI) in scopul de a garanta separarea instalatiei de producere de reteaua de distributie in caz de intrerupere de la retea. Sistemul de protectie SPI asociat DI contine relee de frecventa, de tensiune si eventual de tensiune homopolara.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in compartimentul utilizatorului, dupa intrerupatorul general (DG), spre producator.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3,65 MW Arad in lungime de 6 ,25 km; •,,Posturi trafo si tablouri jt aferente CEF 3,65 MW Arad trafo 2000kVA •,,Asigurare accesului la PC 20kV proiectat pentru OD-</t>
  </si>
  <si>
    <t>2025-06-14</t>
  </si>
  <si>
    <t>Realizarea lucrărilor de întărire cu caracter gene criteriului cu N elemente in functiune in RED 110 kV:
- amplificarea grupului de tratare neutru din statia 110/20 kV Gai prin instalarea unei bobine noi 30-200 A
Evaluarea lucrarilor de intarire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 432000 + 231000 = 663.000 [lei /MVA]
Puterea totala ce a fost solicitata spre a fi debitata este 3,652MW (4 ,058MVA).
Aplicand formula de calcul aferenta componentei Ti be baza de indici rezulta
Ti = i7 x Pa = 663.000 lei/MVA x 4,058MVA = 2.690.454 lei+TVA Ti cu indici = 2.690.454 lei Ti cu DG = 1.720.166,70 lei
Termenul posibil de realizare a lucrărilor de intarire in RED este 24 de luni, de la momentul achitarii de catre utilizator valoarea totala aferenta componentei Ti.</t>
  </si>
  <si>
    <t>-Din Ax LEA 20kV Fintinele - Redresori stalpul nr.59 prin realizarea următoarelor lucrări: Lucrări finanţate in baza tarifului de racordare: - Plantare doi stîlpi noi de beton de tip SC15014 inainte de stalpul nr.59 Ax, echipati fiecare cu cite un separator tripolar 24kV vertical conform DY595 RO, un set de descărcătoare cu ZnO cu disconector, conform DY557 RO ed.2 şi priză de pămînt cu Rp max. 4ohm; - Demontarea st.59 tip SC15006; - Realizare LES 20kV în lungime de cca. 300m, intre stilpii proiectati si PA 20kV proiectat, cu cablu de Al 3x185mmp conform DC4385 RO ed.2, montat în tub conform DS4235 RO şi DS4247 RO şi realizarea de terminale de exterior conform DJ4476 RO ed.4 şi de interior conform DJ4456 RO, în vederea racordării noului PA la LEA 20kV existentă; - Echiparea compartimentului de racordare din PA 20kV, cu: - 2 buc. celula modulara de linie – pregatite pentru integrarea in sistemul de telecontrol al OD -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operatorului de distributie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20kV plecare din compartimentul de racordare al noului PA 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 kV cît mai scurtă posibil (max. 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Punctul de alimentare 20 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SA.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 / 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 Banat. Se respectă distanțele de siguranță conform Ordin ANRE 239/19 Normă tehnică privind delimitarea zonelor de protecţie şi de siguranţă aferente capacităţilor energetice..</t>
  </si>
  <si>
    <t>2024-06-18</t>
  </si>
  <si>
    <t>2025-06-18</t>
  </si>
  <si>
    <t>A20 AV.DUMBRAVITA-PADUREA VERDE TM</t>
  </si>
  <si>
    <t>-Consta într-un PC anvelopa 20kV pus la dispozitie de catre beneficiar, cu masura MT inseriat in LEA A20 kV AV.DUBRAVITA din statia 110/20kV PADUREA VERDE intre Stalpul NR.75 si Stalpul NR.76 , cu realizarea urmatoarelor lucrari: - Dezlegare cablu MT din separatorul existent pe stalpul SC.15014 NR.75 , cablu care se va mansona la baza stalpului. - Se va poza (in domeniul public) un cablu de medie tensiune tripolar cu elice vizibila pentru montare subterana, izolat in polietilena reticulara de grosime redusa, Al 3x1x185 mmp, cu ecran in tub de aluminiu sub invelis de PVC sau PE (cf. DC 4385 RO), in lungime de 2x770 m (din care 10m pe stalpul existent, 2x 10m in punctul de conexiune restul&lt;(&gt;,&lt;)&gt;2x740 m spatiu verde,) pana la punctul de conexiune 20kV proiectat si inapoi pana la separatorul de pe stapul SC.15014 NR.75 exsitent.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50/5A, conform DMI 031052 RO ED.02 , clasa de precizie 0,2s . - rezistente in celulele MT – 3 buc. si termohigrostat in PT – 3 buc.; PCva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50/5A(DY4131/1)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România. Celelalte materiale şi echipamente, pentru care nu sunt elaborate specificaţii tehnice unificate, trebuie sa fie noi, compatibile cu starea tehnică a instalaţiei, să îndeplinească cerinţele specifice de fiabilitate şi siguranţă.-</t>
  </si>
  <si>
    <t>2024-06-19</t>
  </si>
  <si>
    <t>2025-06-19</t>
  </si>
  <si>
    <t>2025-06-20</t>
  </si>
  <si>
    <t>Exista bransament trifazat subteran, racordat din cutia de distributie CD - circuit 2 aferent PTA 7462, 20/0,4kV, 160KVA, cu BMPT-i 125A, montat pe soclu de beton, langa stalpul PTA, echipat cu grup de masura cu TC 250/5A si contor electronic trifazat bidirectional Smart-Meter in montaj semidirect.-Lucrari pe taxa de racordare: Se va inlocui stalpul nr.85 de tip SV15004 aferent LEA 20kV Mehadia cu un stalp de tip SC15015 care se va echipa cu consola semiorizontala, legaturi duble de intindere cu izolatie compozit, separator tripolar 24kV, 400A, montare verticala (cf.DY596, matricola 147208) si priza de impamantare cu Rp&lt;4ohmi. De pe bornele JT ale transformatorului se va realiza o coloana trafo 0 ,4kV cu cablu JT 3x150+95N cf. DC 4146RO, matricola 330656, in lungime traseu de 12 metri (2m sapatura pamant) pana la un BMPT-i 250A, cf.FT-133MAT, montat de catre Retele Electrice Banat pe soclu de beton, langa stalpul PTA client, echipat cu separator+intreruptor tetrapolar 250A si grup de masura cu 3xTC 250/5A cl.0,5S, bloc de jonctiune de deconectare si incercare cu 10 cleme.Prin grija si cheltuiala Retele Electrice Banat se va monta in BMPT-i un contor electronic trifazat de tip Smart-Meter bidirectional in montaj semidirect. Delimitarea dintre instalatiile operatorului de distributie si cele ale utilizatorului este la bornele de iesire ale separatorului vertical 24kV montat pe stalpul nr.85 aferent LEA 20kV Mehadia. Lucrari finantate de beneficiar, realizate prin grija lui, ce devin proprietatea acestuia, conform Ordin nr.59/2013: Se va realiza un circuit LEA 20kV, cu conductor OL-AL 50/8 racordat la bornele separatorului nou montat pe stalpul nr.85, in lungime traseu de 10m pana la un post de transformare aerian 20/0,4kV realizat cu un transformator cu o putere recomandata de 160KVA. Traseele retelelor electrice si amplasamentul PTA se vor stabili in cadrul proiectului tehnic de catre proiectantul de specialitate, conform avizelor obtinute si de comun acord cu beneficiarul lucrarii, astfel incit sa permita accesul pentru mentenanta si inlocuirea instalatiilor electrice defecte in timp util. Proiectul tehnic se va aviza în Comisia Tehnica de Avizare a Retele Electrice Banat SA. Solicitantul va depune dosar definitiv pentru instalatia electrica de utilizare in aval de punctul de delimitare. Dosarul definitiv va fi elaborat de catre un electrician autorizat ANRE, prin grija si cheltuiala consumatorului. Dupa racordarea bransamentului nou proiectat la reteaua electrica, se va demonta bransamentul existent si contorul din instalatia existenta se va preda Operatorului de Retea.</t>
  </si>
  <si>
    <t>A20 MOLDOVA NOUA-COZLA RE</t>
  </si>
  <si>
    <t>-Pentru realizarea soluţiei de racordare sunt necesare urmatoarele lucrari: I. Lucrari de intarire retea in amonte de punctul de racordare: - II. Lucrari pe tarif de racordare: • Stalpul nr.140 LEA 20kV Moldova Noua se va inlocui cu un stalp metalic tip 14G24 si se va reloca la o distanta de 5m in ax spre stalpul nr.141. Stalpul se va echipa cu consola semiorizontala de intindere cu legaturi duble cu izolatie compozit, separator vertical 24kV (cf. DY595RO, matricola 147214), suport si descarcatoare cu ZnO cu dispozitiv de deconectare 10kA (cf.DY557RO, matricola 170013) si priza de pamant cu Rp&lt;4ohmi. • Intre stalpii nr.139 si 140 aferenti LEA 20kV Moldova Noua, la o distanta de 10m fata de stalpul nou inlocuit cu nr.140, se va planta in ax un nou stalp metalic de tip 14G24, care va fi notat cu nr.140A, echipat cu consola semiorizontala de intindere cu legaturi duble cu izolatie compozit si separator vertical 24kV (cf. DY595RO, matricola 147214), suport si descarcatoare cu ZnO cu dispozitiv de deconectare 10kA (cf.DY557RO, matricola 170013) si priza de pamant cu Rp&lt;4ohmi. • Se va demonta tronsonul de linie intre stalpii 140A si 140. • Se vor realiza 2 racorduri LES 20kV cu cablu AL 3x(1x185)mm2 cu izolatie XLPE, pozat in tub din polietilena, in lungime traseu de 115 metri (100m sapatura pamant) fiecare, pana la un punct de conexiune PC 20kV cu racordare intrare-iesire, in anvelopa de beton conform specificatiei tehnice DG2061RO ed.02, montat la limita de proprietate a parcului fotovoltaic, echipat cu: - 2 buc. celula de linie LE 24kV, 16kA , 630A , tip DY 803/2; spatiu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bloc de jonctiune de deconectare de incercare, cf.FT-225MAT, matricola 627408. - Se vor monta 3 buc. rezistente anticondens si 3 buc. termohigrostat pentru celulele MT. - Pentru asigurarea telecontrolului postului de transformare proiectat, celulele de linie din compartimentul de racordare al PC vor fi echipate cu dispozitive RGDAT (cf. GSTP001), iar in interiorul postului de transformare se vor monta: tablou JT servicii auxiliare (cf. GSCL001/03, matricola 160147), dulap rack pt. echipamente telecomunicatii (cf. FT-045_TLC), UP 2020 Lite (cf. GSTR002) echipat cu 2 acumulatori 12V (cf. GSCB001), router rugged pt.comunicatii 4G CISCO IR1101 (cf. FT-276 MAT) cu antena omnidirectionala GSM (cf. DMIAB000178 RO), switch rugged CISCO IE-4000-8S4G-E (cf. FT-278 MAT) si accesorii conectica: Patch-cord ftp cat. 6e (lungime 10m) III. Lucrari finanțate de operatorul de rețea: • Realizarea grupului de masurare a energiei electrice, prin montarea unui contor electronic trifazat bidirectional in montaj indirect, clasa de exactitate 0,5S pentru energia activa si energia reactiva, curba de sarcina, interfata RS232, modul GSM. Contorul se va amplasa intr-o cutie de masura, amenajata intr-o nisa in peretele anvelopei, cu posibilitatea vizualizarii atat de catre Retele Electrice Banat cat si de catre beneficiar, si va fi programat cu tarif producator. IV. Lucrari executate prin grija și pe cheltuiala beneficiarului: • Cladirea PC compartimentata (cabina in anvelopa prefabricata sau in constructie zidita cu caracteristici structurale cel putin echivalente cu cele din prescriptiile DG 10061RO)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Sistemul de protectie general (SPG) asociat dispozitivului general cuprinde: • protectie maximala de curent cel putin pe doua faze, cu trei trepte. Prima treapta se foloseşte împotriva suprasarcinii, a doua pentru a permite o functionare temporizata si a treia pentru a permite o intervenţie rapida; • protectie homopolara directionala cu doua trepte (o treapta pentru punerile la pamant simple, si a doua treapta pentru duble puneri la pamant); • protectie maximala de curent directionala homopolara; - 1 buc. transformator 20/0,4kV cu o putere recomandata de 630KVA - se va realiza o instalatie de iluminat si priza bipolara cu intrerupator 16A-230V cu siguranta fuzibila in compartimentul de racordare, alimentate de la reteaua JT a utilizatorului. - se va realiza o priza de impamantare cu Rp&lt;4ohmi pentru PC nou proiectat. - montare analizor pentru monitorizarea permanenta a calitatii energiei electrice; • Pentru racordarea producatorului in plus fata de DG (dispozitiv general) se va prevedea un dispozitiv, denumit DI (dispozitiv de interfata) in scopul de a garanta separarea instalatiei de producere de reteaua de distributie in caz de intrerupere de retea.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Funcțiile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proiectant atestat ANRE, ce va fi prezentata pentru accept la Rețele Electrice Banat SA.-</t>
  </si>
  <si>
    <t>2024-06-21</t>
  </si>
  <si>
    <t>2025-06-21</t>
  </si>
  <si>
    <t>A20 BILED-FRATELIA TM</t>
  </si>
  <si>
    <t>-Consta într-un PC anvelopa 20kV inseriat in LEA 20KV BILED-FRATELIA pus la dispozitie de catre beneficiar, cu masura MT racordat la LEA A20 kV Biled din statia 110/20kV Fratelia , cu realizarea urmatoarelor lucrari: Intre stalpul NR.116 si stalpul Nr.117 se vor planta 2 stalpi SC15015(conform planului de situatie anexat) echipati: - consola semiorizontala de intindere echipata cu izolatori dubli de intindere 2il (6 buc.)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2x660 m (din care 2x10m pe stalpul existent, 2x10m in punctul de conexiune restul spatiu verde,) pana la punctul de conexiune 20kV proiectat .Se vor realiza 2 seturi de mansoane MT . - Cablul se va poza in sapatura deschisa la o adincime de 0.8-1 m, protejat in tub de polietilena reticulara, acoperit cu un strat de nisip 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2 buc. TC de 50/5A, conform DMI 031052 RO ED.02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conform DMI 031052 RO ED.02 , clasa de precizie 0,2s.,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Celelalte materiale şi echipamente, pentru care nu sunt elaborate specificaţii tehnice unificate, trebuie sa fie noi, compatibile cu starea tehnică a instalaţiei&lt;(&gt;,&lt;)&gt; să îndeplinească cerinţele specifice de fiabilitate şi siguranţă.-</t>
  </si>
  <si>
    <t>A20 NR.6-FRATELIA TM</t>
  </si>
  <si>
    <t>-Conform lucrarii Lucrare nr. 77/2024 :  - studiu de solutie-elaborat de S.C. CONS ELECTRIFICAREA INSTAL S.R.L., avizat de Retele Electrice Banat SA cu Aviz CTE nr. 42/1/21.06.2024  Varianta unica Racordare intrare-iesire in LEA 20kV nr. 6 din statia 110/20/10 kV Fratelia - o celula de linie 24 kV, tip LE, cu sistem trifazat de bare cu izolatie in aer, curent nominal 630A, echipata cu separator de sarcină 24 kV, cu mediul de stingere in SF 6, curent nominal admisibil de scurta durata pentru bare si derivatii 16 kA, cu CLP, motorizare 24 Vc.c., indicatoare prezenta tensiune, izolatori cu divizor de tensiune Lucrarile pe tarif de racordare: - plantarea a doi stalpi special tip 14G24, in axul LEA 20 kV nr. 6 din St. 110/20/10 kV Fratelia. Stalpul nr.1 la cca. 22 m fata de stalpul nr. 34 existent, iar stalpul nr. 2 la cca. 81 m fata de stalpul nr. 35 existent, care se vor echipa cu coronament semiorizontal de intindere, consola de intindere, lanturi duble terminale cu izolatori compozit, separator vertical 24kV, CTE, descarcatoare cu oxid de zinc 24kV si priza de pamant cu Rp&lt;4ohmi. Stalpii nr. 34 si 35 se vor demonta, respectiv se va demonta LEA 20 kV existenta pe o lungime de 212 m ; - montare LES 20kV cu cablu tip XLPE 3x(1x185mm2) in lungime de cca. 120 m (inclusiv coborarea de pe stalp si rezervele in PC) intre capetele terminale de pe stalpul 14G24 (nr. 1) si PC 20 kV proiectate; - montare LES 20kV cu cablu tip XLPE 3x(1x185mm2) in lungime de cca. 153 m (inclusiv coborarea de pe stalp si rezervele in PC) intre capetele terminale de pe stalpul 14G24 (nr. 2) si PC 20 kV proiectate; - Echiparea compartimentului de racordare al punctului de conexiuni cu: capacitiv legat la dispozitivul de semnalizare prezenta/absenta tensiune, transformatoare toroidale pentru detectarea si semnalizarea scurtcircuitelor mono si polifazate, RGDAT, rezistenta anticondens;  - loc pentru inca o celula de linie; - o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clasă 0,2S) si 2 reductori de tensiune 20/0,4kV(de clasa 0,2), indicatoare prezenta tensiune, rezistenta anticondens. Reductorii de curent si tensiune vor avea buletine de verificare metrologica.  -sistem de integrare în telecontrol realizat prin: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E2000 APC, 2m – 2 buc, PATCH-PANNEL FO MONOMODE pentru 24 fibre oprice - E2000/APC complet echipat – 2 buc, Patch-cord ftp cat. 6e (lungime 1 m),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centrala si PC in lungime totala de 0,01 km -Posturi trafo si tablouri jt aferente centralei, trafo ≤ 2000kVA -Asigurare accesului la PC 20kV proiectat pentru OD.-</t>
  </si>
  <si>
    <t>2024-06-25</t>
  </si>
  <si>
    <t>2025-06-25</t>
  </si>
  <si>
    <t>PTA 96 UNIREA 2</t>
  </si>
  <si>
    <t>Bransament electric trifazat care se va desfiinta dupa realizarea noului bransament corespunzator puterii solicitate.Sporul de putere solicitat necesita realizare instalatie electrica trifazata subterana alimentata de la bornele transformatorului de putere din PTA nr. 96 Unirea 2 : - montare tablou joasa tensiune echipat cu 1 întrerupator (I=180 A – DY 3101/8 RO), racordat la bornele transformatorului de putere; - cablu JT 3x95+50N mm2 (DC 4146 RO), L=310 m (167 m pamant, 135 m drum auto asfaltat); - cutie de distributie externa (DS 4522 RO), echipata cu clema cu 4 cai de sectionare si derivatie (DS 4533 RO); - bransament trifazat subteran alimentat din cutia de distributie externa proiectata CS 3, realizat cu cablu 3x50+25C Al mm2 (DC 4126 RO), L=3 m, BMPTi 125 A (FT-133-MAT) cu picior încastrat în beton.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 autorizatie de construire/acord pentru instalatia de racordare. • Valoarea medie a bransamentului pana la care operatorul de distributie ramburseaza cheltuielile pentru proiectarea si realizarea bransamentului, stabilita conform reglementarilor in vigoare, este de 2060 lei.-</t>
  </si>
  <si>
    <t>2024-06-26</t>
  </si>
  <si>
    <t>2025-06-26</t>
  </si>
  <si>
    <t>Caras-Severin</t>
  </si>
  <si>
    <t>6164 ZAVOI</t>
  </si>
  <si>
    <t>-Pentru realizarea soluţiei de racordare sunt necesare următoarele lucrări: I. Lucrări de întărire rețea in amonte de punctul de racordare: - II. Lucrări pe tarif de racordare: • Se va realiza un bransament electric trifazat subteran, realizat cu cablu electric JT 3x240+150N cf. DC 4146, matricola 330657, in lungime traseu de 250 metri, pozat pe domeniul public (240m sapatura pamant, 10m subtraversare drum asfaltat), racordat din circuitul 3 (liber) din cutia de distributie CD aferenta PTA 6164, 20/0,4kV, 160KVA. La limita de proprietate, pe domeniul public, se va monta un BMPT-i 160A, cf.FT-133MAT,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proiectant atestat ANRE, ce va fi prezentata pentru accept la Rețele Electrice Banat SA. • Pe perioada de probe se va monta analizor pentru monitorizarea calitatii energiei electrice clasaA pentru o perioada de cel putin o saptamana-</t>
  </si>
  <si>
    <t>PTB 3243 ARAD ORIZONTULUI/NASAUD TC</t>
  </si>
  <si>
    <t>-Din PTB 20/0.4kV, nr.3243, din LEA 0.4kV prin realizarea urmatoarelor lucrari: 1.-lucrari finantate prin grija si pe cheltuiala operatorului de distributie: - montare pe soclu la limita de proprietate beneficiar, a unui BMPm-63A standardizat; - realizare grup masura energie electrica prin montarea in BMPm a unui contor electronic monofazat bidirectional si programarea sa cu tarif producator; 2.- lucrari finantate in baza tarifului de racordare, conform prevederilor Ord. ANRE 59/2013 cu modificarile si completarile ulterioare: - pozare cablu Al 1x25+16C, conform DC 4125RO, in tub protectie, din LEA 0.4kV la BMPm, in lungime de cca. 60m, din care cca. 40m canalizare zona pavata, respectiv cca. 10m subtraversare carosabil; 3. lucrari de realizat prin grija si pe cheltuiala beneficiarului: - priza de pamant a BMPm; - coloana jt intre BMPm si TG beneficiar.</t>
  </si>
  <si>
    <t>A20 ORAS PANCOTA-PINCOTA AR</t>
  </si>
  <si>
    <t>-Conform lucrarii : 111/2023 - studiu de solutie-elaborat de SC CONS ELECTRIFICAREA INSTAL SRL . avizat de Retele Electrice Banat SA cu Aviz CTE nr. 2/18.01.2024 solutia 1 din studiu de solutie pentru care utilizatorul a optatat prin adresa nr. 12540784/ 19.06.2024. Varianta 1: Racordare intrare - ieșire în racordul existent al LEA 20kV Oraș Pancota (între PT 9646 și PT 9645) din stația 110/20 kV Pancota. Lucrări pe tarif de racordare: Se vor realiza următoarele lucrări: - interceptare LES 20 kV existent, tronsonul cuprins între PT 9646 și PT 9645, secționare și manșonare LES 20kV. LES 20 kV proiectat se va racorda la celula LE din PT 9645 pentru refacerea schemei normale; - montare LES 20kV cu două cabluri tip XLPE 3x(1x185mm2) în lungime de cca. 2x30 m (inclusiv în PC) între PT 9645, respectiv setul manșoane 20 kV pr. și PC 20 kV proiectat; - PC 20kV nou proiectat echipat cu: - două celule de linie motorizate 24 kV, 630A, 16 kA cu separator de sarcină în SF6 conform specificaţie OD; - o celulă de măsură conform specificaţie OD cu separator şi grup de măsură format din două transformatoare de tensiune 20/0,1 kV, clasa de precizie 0,2 şi două transformatoare de curent de 400/5A, clasa de precizie 0,2S şi contor electronic trifazat static (afişaj LCD), In=5(6)A , Un=3x100/57V, clasa de precizie 0,2s dotate cu curbă de sarcină şi interfaţă de comunicaţie RS 232 şi modul comunicaţie GSM amplasat într-o cutie de măsură; cutia de măsură se va amplasa într-o nişă cu posibilitatea vizualizării atât de către OD şi de către beneficiar. Achiziţia şi montarea contorului revin în sarcina Operatorului de Distribuţie. - integrarea în telecontrol a celulelor de linie şi măsură din PC 20kV proiectat prin montarea de RGDAT- 2 buc, UP 2020 LITE-1 buc, baterii acumulatori-2 buc, TSA-1 buc, router Rugged pentru comunicaţii 4G - CISCO IR1101, Swich-uri rugged CISCO IE-4000-8S4G-E, dulap pentru echipamente de telecomunicaţii FT- 045_TLC-M-TIP B şi accesoriile de conectică: Patch-cord ftp cat. 6e (lungime 1 m); Patch-cord ftp cat. 6e (lungime 10 m). Tensiunea 0,4 kV necesară telecontrolului va fi asigurată din instalaţiile beneficiarului. Lucrări ce se realizează prin grija beneficiarului pentru varianta 1 de racordare: Montare punct de conexiune prevăzut cu două compartimente: unul de racordare, pentru instalațiile aferente operatorului de rețea și unul de utilizare pentru instalațiile electrice ale utilizatorului. Compartimentul de racordare va fi cu acționarea echipamentelor din interior și cu acces direct din exterior, va avea caracteristici minime echivalente cu cele prevăzute în prescripțiile OD și un gabarit care să permită montarea echipamentelor instalației de racordare și a încă unei celule de MT. LES 20 kV de Cu, 95 mmp, L≤ 20m între celula de măsură din compartimentul de racordare şi celula cu întrerupător din compartimentul utilizatorului; Dispozitivul general - celula sosire cu întrerupător automat și separator în compartimentul utilizatorului (DG) cu următoarele protecții: Sistemul de protecție general (SPG) asociat dispozitivului general cuprinde: -protecţie maximală de curent cel puţin pe două faze, cu trei trepte. Prima treaptă se foloseşte împotriva suprasarcinii, a doua pentru a permite o funcționare temporizată şi a treia pentru a permite o intervenţie rapidă; -protecţie homopolară direcţională cu două trepte (o treaptă pentru punerile la pământ simple şi a doua treaptă pentru duble puneri la pământ); -protecție maximală de curent direcțională homopolară; Pentru racordarea producătorului în plus față de DG (dispozitiv general) se va prevedea un dispozitiv, denumit Dispozitiv de Interfaţă (DI) în scopul de a garanta separarea instalaţiei de producere de reţeaua de distribuţie în caz de întrerupere de la reţea. Sistemul de protecție SPI asociat DI conține relee de frecvenţă, de tensiune şi eventual de tensiune homopolară. Sistemul de protecție de interfață (SPI) asociat dispozitivului de interfață cuprinde: -funcție protecție de tensiune minimă /maximă în 2 trepte; -funcție protecție de frecvență minimă /maximă în 2 trepte; -funcție de protecție de maximă de tensiune mediată la 10 minute. -serviciile interne în compartimentul de racordare se vor asigura din transformatorul monofazat de 4 kVA montat în compartimentul utilizatorului, după întrerupătorul general (DG), spre producător. -montare analizor pentru monitorizarea calitatii energiei electrice; În compartimentul utilizator, se vor instala traductoarele de putere activă P, putere reactivă Q, frecvență f și tensiune U montate în compartimentul utilizator. Acestea se vor racorda în circuitele de măsură ale transformatoarelor de curent și de tensiune. Semnalele de ieșire ale traductoarelor, împreună cu cel de poziție al dispozitivului general DG, vor fi disponibile într-un șir de cleme. De la șirul de cleme până la UP 2020 LITE amplasat în compartimentul OD, semnalele vor fi transmise printr-un cablu special ecranat, care va face parte împreună cu traductoarele, din instalatia de utilizare. Lungimea cablului nu trebuie să depășească 20m. LES 20kVîntre PC 20kV proiectat și centrala CEF 3MW Pancota în lungime de 1,415 km pentru varianta 1  Posturi trafo cu trafo ≤ 2000kVA. și tablouri jt aferente centralei CEF 3MW Pancota. Asigurarea accesului la PC 20kV proiectat pentru OD.-</t>
  </si>
  <si>
    <t xml:space="preserve">Realizarea lucrărilor de întărire cu caracter gene criteriului cu N/ elemente în funcțiune în RED 110 kV:
Se va amplifica transformatorului ÎT/MT de putere 16 MVA existent din Stația 110/20 kV Pancota la 25 MVA:
- Demontare trafo 16 MVA existent;
- Lucrări reabilitare cuvă trafo;
- Montare trafo 25 MVA. Valoarea estimată a lucrărilor pe bază de deviz general: 6.167.671,20 lei fără TVA
Evaluarea lucrărilor de întărire:
Valoarea estimată a lucrărilor enunţate la pct.3.2. pe bază de indici conform art. 44 din Ordinul ANRE 11/2014 este de: T(I)=Sn x i Pentru varianta 1: Art. 41 — În situația în care punctul de racordare este la medie tensiune, într-o linie electrică aeriană, tariful specific pentru calculul componentei TI a tarifului de racordare se notează i5 și se stabilește utilizând următoarea formulă:
i5 = iMTA + iST110/MT [lei/MVA] = 97.000 + 432.000 = 529.000 [lei/MVA] (Ti) = Sn x i5 = Sn x (iMTA + iST110MT) = 3,283 MVA x 529 000 lei/MVA = 1.736.707 lei fără TVA
Valoarea Ti calculată pe bază de deviz general aferentă OD/OTS cu lucrări de întărire:
Varianta 1 (Ti)SS = 6.167.671,20 lei fără TVA din care:
Componenta întărire reţea TI= min(6.167.671,20; 1.736.707) lei = 1.736.707 lei fără TVA
 </t>
  </si>
  <si>
    <t>2024-06-27</t>
  </si>
  <si>
    <t>2025-06-27</t>
  </si>
  <si>
    <t>A20 PRUNISOR-SEBIS AR</t>
  </si>
  <si>
    <t>-Din LEA 20kV Prunișor – SEBIS prin realizarea urmatoarelor lucrari:  I. Lucrari finantate in baza tarifului de racordare:  - Racord LEA 20kV în lungime de cca. 10m prin plantarea unui stîlp nou [st.1] tip SC15014 lângă LEA 20kV existentă adiacent st.187/126, echipat cu separator tripolar 24kV vertical conform DY595 RO, un set de descărcătoare cu ZnO cu disconector, conform DY557 RO ed.2 şi priză de pămant cu Rp max. 4ohm;  - LES 20 kV în lungime de cca.0,7 km, cu cablu de Al 3x185 mmp conform DC4385 RO ed.2, montat în tub conform DS4235 RO şi DS4247 RO şi realizarea de terminale de exterior conform DJ4476 RO ed.4, între st.1 și 2 proiectați;  - Plantare stîlp nou [st.2] tip SC15014, echipat cu separator tripolar 24kV vertical conform DY595 RO, un set de descărcătoare cu ZnO cu disconector, conform DY557 RO ed.2 şi priză de pămînt cu Rp max. 4 ohm, amplasat pe teren PFTV;  - Racord LEA 20 kV în lungime de cca.10 m între st.2 nou plantat și stîlpul PTA proiectat, cu conductoare 3x50/8 mmp Al-Ol;  - Construcţie PTA 20/0,4 kV – 100 kVA pe stâlp SC15014, echipat cu:     - transformator 20/0,4 kV – 100 kVA;     - set de descărcătoare ZnO cu disconector 24kV, conform DY557 RO ed.2;     - coloana jt transformator cu cablu AL 3x150+95N mmp in lungime de cca. 12m;     - BMPT 100A masura semidirecta montat pe soclu linga PTA;  Traseele reţelelor electrice şi amplasamentul PTA proiectat, se vor stabili în cadrul proiectului tehnic de către proiectantul de specialitate, conform avizelor obţinute şi de comun acord cu clientul, astfel încît să permită accesul pentru mentenanţă şi înlocuirea instalaţiilor electrice defecte în timp util.  Proiectul tehnic se va aviza în CTE a Retele Electrice Banat.  Se respectă distanțele de siguranță conform Ordin ANRE 239 “Normă tehnică privind delimitarea zonelor de protecţie şi de siguranţă aferente capacităţilor energetice”.  Materialele şi echipamentele care se utilizează la realizarea instalaţiei trebuie să fie noi, omologate sau certificate, după caz, dacă acest lucru este prevăzut în specificaţiile tehnice unificate, în conformitate cu procedurile aplicabile în Retele Electrice România.  Celelalte materiale şi echipamente, pentru care nu sunt elaborate specificaţii tehnice unificate, trebuie sa fie noi, compatibile cu starea tehnică a instalaţiei, să îndeplinească cerinţele specifice de fiabilitate şi siguranţă.  II. Lucrări finanțate de operatorul de rețea:  - Realizarea grupului de măsurare a energiei electrice pe j.t. în noul BMPT prin montarea unui contor electronic trifazat 3x400/230V, clasa de precizie 0.5, cu curbă de sarcină, în montaj semidirect. Contorul este electronic trifazat bidirectional, programat cu tarif producator. III. Lucrări de executate prin grija și pe cheltuiala beneficiarului:  - Realizare coloană j.t. la TG și priză de pământare la BMPT proiectat;  - Întrerupătorul plecare din cutia de măsura (DG) va fi obligatoriu prevăzut cu următoarele protecții:     - protecţie generală maximală de curent la scurtcircuit     - protecţie generală maximală de curent la suprasarcina     - protectie la supratensiuni de frecventa industriala (DPST)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elaborata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 Contorul utilizat va fi contor bidirectional, clasa de exactitate 0,5s pentru energia activa si energia reactiva – montaj semidirect, curba de sarcina, interfata RS232, alimentare auxiliara si alimentator extern.  - Pentru imbunatatirea semnalului GSM in vederea transmisiei curbelor de sarcina din contor se va monta in exterior o antena GSM cu castig de semnal. - Contorul va fi finantat de catre Rețele Electrice Banat SA.  - Contorul se va amplasa in cutia de masura existenta cu posibilitate de sigilare si de citire din exterior..</t>
  </si>
  <si>
    <t>T 52125</t>
  </si>
  <si>
    <t>Bransament electric monofazat existentNu este cazulContor bidirectional programata pentru tarif de producator existent.</t>
  </si>
  <si>
    <t>T 52149</t>
  </si>
  <si>
    <t>T 21738</t>
  </si>
  <si>
    <t>Bransament electric trifazat existentNu este cazulContor existent bidirectional programat pentru tarif de producator, necesar inlocuire intrerupator tetrapolar fix de 32A existent cu intrerupator tetrapolar fix de 40A.</t>
  </si>
  <si>
    <t>2024-06-28</t>
  </si>
  <si>
    <t>2025-06-28</t>
  </si>
  <si>
    <t>S20 NR.10-DUMBRAVITA TM</t>
  </si>
  <si>
    <t>Bransament electric trifazat existent-I Lucrari suportate de beneficiar pe tarif de racordare: - In Punctul de Conexiune Nr. 52245 racordat din LEA 20KV NR.10 -DUMBRAVITA se va monta: -1 buc. celulă de măsură cu separator de sarcină, conform DY803M/316-UTM ed.2, cu două TT 20/0,1 kV, conform DMI031015 RO, clasa de precizie 0,5 şi 2 buc. TC de 50/5A, conform DMI 031052 RO ED.02 , clasa de precizie 0,2s. -,,rezistente in celulele MT – 1 buc. si termohigrostat in PT – 1 buc.;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 SA-Zona MT/jt Timisoara 3). Instalaţia de iluminat interior, prize şi instalaţia de legare la pământ a clădirii punctului de conexiune . Măsurarea energiei electrice se va face la MT, cu contor electronic trifazat bidirectional 2x100V, 5A, clasa de precizie 0.5S, cu curbă de sarcină, cu interfaţă serială RS232, cu sistem de teletransmisie, în montaj indirect (TT 20/0,1kV conform DMI031015 RO, clasa precizie 0,5, 2 buc. TC de 50/5A, conform DMI 031052 RO ED.02 , clasa de precizie 0,2s. , cordon de conectare grup de măsurare conform DMI031011 RO). 4) 1 buc trafo 20/0,4 kV Delimitarea între instalaţiile distribuitorului şi cele ale consumatorului este la capetele terminale de racordare a LES 20 kV plecare din celula de masura a PT22514 20/0.4-630KVA nou proiectata.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S.A România. Celelalte materiale şi echipamente, pentru care nu sunt elaborate specificaţii tehnice unificate, trebuie sa fie noi, compatibile cu starea tehnică a instalaţiei, să îndeplinească cerinţele specifice de fiabilitate şi siguranţă.</t>
  </si>
  <si>
    <t>A20 HATEG-BARU MARE DV</t>
  </si>
  <si>
    <t>-Punct de conexiune racordat la LEA 20 kV Hateg - Baru, derivatie Sanpetru : - montare 1 stalp tip SC 15014 echipat cu separator 3P in montaj vertical derivatie linie subterana (DY 595 RO); - racord subteran 3x(1x185)Almmp, în lungime de 50 m (DC 4385/2 RO),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</si>
  <si>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A20 BATIZ-SIMERIA DV</t>
  </si>
  <si>
    <t>-Punct de conexiune racordat la LEA 20 kV Simeria - Batiz, derivatie Gara Bacia : - montare 1 stalp tip SC 15014 echipat cu separator 3P in montaj vertical derivatie linie subterana (DY 595 RO); - racord subteran 3x(1x185)Almmp, în lungime de 200 m (DC 4385/2 RO),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</si>
  <si>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 xml:space="preserve">	
IALOMITA</t>
  </si>
  <si>
    <t>PTA 6189-FACAENI</t>
  </si>
  <si>
    <t>Se va realiza bransament trifazat subteran de sectiune 3X50+25C mmp (cca 8 m) din CD aferenta PTA 6189, pana la un BMPT echipat cu separator si intrerupator jt automat de 63 A, pus la dispozitie de RED . Cutia se va monta pe soclu de beton in apropiere PTA. In BMPT se va monta contorul electronic trifazat existent de catre SC Retele Electrice Dobrogea SA. Costul mediu pentru realizarea unui bransament trifazat subteran (mixt) din Lea 0,4kV este de 2430 lei.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</si>
  <si>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FETESTI 110/20 KV</t>
  </si>
  <si>
    <t>Racordare in antena pe barele 110 kV ale statiei de tarnsformare 110/20kV Fetesti prin montare celula noua 110 kV in spatiul disponibil din statie Lucrari pe tarif de racordare: - extinderea sta?iei 110 kV Fete?ti cu un pas de celul?, extinderea barei ?i echiparea unei celule noi - montare celula 110kV de linie, de exterior, AIS simplu sistem de bare, 110kV,40kA 1600A, echipata complet, si integrarea acesteia in sistemele existente in statie: protectii, automatizari, servicii interne etc. Circuitele secundare aferente acestei celule se vor amplasa intr-un dulap de protectii, complet echipat. - montare dulap protec?ii (grupa 1 si 2, conform NTE 011/12/00) pentru protec?ia diferen?ial? longitudinal?, distan?? homopolar?, maximal?, se vor reconfigura buclele de cc ?i ca, echipamente SCADA, dulap acumulatoare.- integrarea celulei 110 kV in sistemul de telecontrol existent la OD - reparametrizare protec?ii; - realizare prize de p?mânt contur ?i paratr?snet; - extindere sistem antiefractie, monitorizare video ?i iluminat exterior aferente noii celule; - celula LES 110 kV se va integra ?i în ceea ce prive?te serviciile proprii de curent continuu ?i curent alternativ în instala?ia de servicii proprii din sta?ia 110/20 kV Fetesti - grup de m?sur? ?i analizor de calitate a energiei electrice Lucrari ce se realizeaza prin grija beneficiarului : ? realizare racord 110 kV (inclusiv FO) între celula nou? 110 kV din sta?ia de conexiune pân? în sta?ia de transformare aferent?, in lungime de 1,3 km; ? se va realiza o automatizare de declansare LES 110 kV in vederea asigurarii in punctul de racordare a unui schimb de 0 MVAr cu sistemul; ? realizare celula 110kV bloc LEA -transformator echipata cu intrerup?tor dupa punctul de delimitare (cu rol de dispozitiv general, dispozitiv de interfa?? cu protec?iile aferente inclusiv protectie diferentiala, servicii interne, etc); ? sta?ie de transformare 110 kV/MT aferent? utilizator;statia va fi echipata cu 1 transformator de 25 MVA ? Statie conexiuni 20 kV echipata cu celula de transformator, celula de masura si Servicii interne, celule de racord a PT invertor. ? Posturi de transformare pentru racord invertoare. ? Cladire corp comanda si statie 20 kV CEF ? Ingradire statie electrica, sistem de securitate, etc. ? realizare cai de comunicatie de la instalatiile de monitorizare si instalatiile de reglaj secundar ale noii centrale pana la interfata cu Transelectrica; ? montare analizor pentru monitorizarea calitatii energiei electrice.</t>
  </si>
  <si>
    <t>Realizarea lucrărilor de întărire cu caracter gene criteriului cu N elemente in functiune in RED 110 kV: - reconductorare LEA 110kV Fundulea – Tămădău (8,256km); (minim 850 A) - reconductorare LEA 110kV Fundulea – Solex (23,58km) (REM) (minim 850 A) - reconductorare LEA 110kV CEF Ileana2 – Tămădău (8,144km); (minim 850 A) - reconductorare LEA 110kV Dragoş Vodă – Vlad Ţepeş (15,45km); (minim 850 A) - reconductorare LEA 110kV Vlad Tepes - Lehliu Gara (34,31km) (minim 850 A) - reconductorare LEA 110 kV Lehliu Gara – Lehliu (9,47km) (minim 850 A) Realizarea lucrărilor de întărire cu caracter general pentru respectarea criteriului cu N elemente in functiune in RET: Lucrari cuprinse in planul de dezvoltare RET 2024-2031: - racordarea liniilor de interconexiune în staţia Medgidia Sud (termen de PIF 2024) - reconductorare LEA 220kV Stejaru – Gheorgheni – Fântânele (termen de PIF 2025) - LEA 400kV d.c. Smârdan – Gutinaş, un circuit echipat (termen de PIF 2024) - LEA 400kV d.c. Cernavodă – Stâlpu cu un circuit prin staţia 400kV Gura Ialomiţei (termen de PIF 2027) şi trecerea la 400kV a LEA Brazi Vest – Teleajen – Stâlpu (termen de PIF 2027); - uniformizarea conductorului LEA 400kV Bucureşti S. – Pelicanu (termen de PIF 2024); - reconductorare LEA 400kV București S. – Gura Ialomiței (termen de PIF 2028); - realizarea LEA 400kV Suceava – Gădălin (termen de PIF 2030); - realizarea LEA 400kV Stâlpu – Braşov (termen de PIF 2031); Realizarea lucrărilor de întărire cu caracter general pentru respectarea criteriului cu N-1 elemente in functiune in RED 110 kV: - LEA nouă 110kV Țăndărei - CEF Tăndărei - Gura Ialomiței (12,908km); - reconductorare LEA 110kV Stefan cel Mare + deriv. Jegalia – Pietroiu (20,38 km) (minim 850 A) - reconductorare LEA 110kV Călărași – Pietroiu (29,595km); (minim 850 A) - reconductorare LEA 110kV Călărași – Pelicanu (7,776km); (minim 850 A) - reconductorare LEA 110kV CEE Saveni - Gura Ialomitei (18km); (minim 850 A) - LEA nouă 110kV Călărași – Mircea Vodă (9,828km); - LEA nouă 110kV Pelicanu - Saint Gobain (3,032 km) - LEA nouă 110kV Saint Gobain – Mircea Voda (1,126 km) - reconductorare LEA 110kV Gura Ialomiței – Slobozia Sud (39,078km); (minim 850 A) - reconductorare LEA 110kV Slobozia Sud – Țăndărei (29,278km); (minim 850 A) - reconductorare LEA 110kV Dragalina – Slobozia Sud (16,65km); (minim 850 A) Realizarea lucrărilor de întărire cu caracter general pentru respectarea criteriului cu N-1 elemente in functiune in RET: Lucrari cuprinse in planul de dezvoltare RET - mărirea capacitatii de transport de pe LEA 220 kV Dumbrava-Stejaru (termen de PIF 2028); - echiparea cu cel de-al doilea circuit al LEA 400kV nouă Smârdan – Gutinaș (termen de PIF 2028); Lucrari care nu sunt cuprinse in planul de dezvoltare RET - reconductorarea LEA 400kV rac CEE Deleni - Medgidia S. c1, c2 și LEA 400kV rac CEE Deleni – Varna, respectiv LEA 400kV rac CEE Deleni – Dobrudja - montare trafo 2 400/110kV 250MVA in statia Pelicanu - montare AT 2 - 220/110kV 200MVA in statia Mostiștea - mărirea capacitatii de transport a LEA 220kV rac CEE Covurlui- Focșani 43 km; Punerea sub tensiune in ipotezele analizare in studiul de solutie a CEF Fetesti este conditionata de realizarea lucrarilor de intarire necesare pentru respectarea criteriului cu N-1 elemente in functiune in RED si RET. Utilizatorul a optat pentru prevederile ord. 81/2022 cu referire la limitarea operationala tinand cont de contingentele la care au rezultat suprasarcini in RED/RET. Instalatia de automatizare se va realiza prin intermediul unei aplicatii instalata in sistemul SCADA propriu al CEF Fetesti. In vederea securizarii unei temporizari totale care sa nu puna in pericol mentinerea sigurantei in functionare a SEN va fi avuta in vedere functionare/actionare a logicii de limitare automata a puterii generate prin monitorizare contingente cu deconectarea CEF Fetesti. Deconectarea centralei electrice analizate se va realiza prin sistemul automat de deconectare a centralei la declansarea liniilor stabilite in studiul de solutie pentru care apar suprasarcini in reteaua RED/RET analizata. E</t>
  </si>
  <si>
    <t>Racord la bara 20kV a PC 7117, LEA 20 kV Bucu, alimentata din statia 110/20 kV Tandarei. Lucrari pe tarif de racordare - Montarea in PC 7117 a unei celule de linie motorizata echipament de comutatie in SF6, echipata cu separator de sarcina si CLP care se va integra in sistemul de telecontrol existent. Celula de linie MT proiectata se va monta in spatiul disponibil din compartimentul Retele Electrice Dobrogea aferent PC 7117. - Realizare LES 20kV cu cablu tip XLPE 3x(1x185mm2) pe o distanta de cca 120 m intre celula de linie LE din PC 7117 si celula de linie LE din PC proiectat. - PC 20 kV proiectat in anvelopa de beton echipat cu: 1 celula de linie motorizata echipament de comutatie in SF6, echipata cu separator de sarcina si CLP care se va integra in sistemul de telecontrol existent; o celula de masura motorizata UT cu separator si grup de masura format din doua transformatoare de tensiune 20/0,1 kV, clasa de precizie 0,5, doua transformatoare de curent de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Dobrogea cat si de catre beneficiar; integrarea in telecontrol a celulelor de linie si masura din PC proiectat prin montarea de RGDAT-2 buc, UP 2020 LITE-1 buc, baterii acumulatori 2 buc, TSA-1 buc, Router Rugged pt comunicatii 4G CISCO IR1101, Swichuri rugged CISCO IE-4000-8S4G-E, dulap pentru echipamente de telecomunicatii FT-045_TLC-M_ed02 TIP B si accesoriile de conectica: Modul SFP CISCO GLC_FE-100LX-RGD de tip SM, FT-277_MAT 2 buc, Patch-cord duplex LC/PC E2000 APC, 2m 2 buc, Patch-cord ftp cat. 6e (lungime 1 m), Patch-cord ftp cat. 6e (lungime 10 m). Achizitia si montarea contorului revin in sarcina Operatorului de Distributie. Tensiunea 0,4 kV necesara telecontrolului va fi asigurata din instalatiile beneficiarului.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 Montare punct de conexiune prevazut cu trei compartimente: unul de racordare, pentru instalatiile aferente operatorului de retea, unul de utilizare pentru instalatiile electrice ale utilizatorului (echipamentele montate in compartimentul de racordare si integrarea in sistemul de telecontrol vor fi incluse in tariful de racordare) si un compartiment pentru montarea transformatorului de putere 250kVA 20/0 ,4kV. Compartimentul de racordare va fi cu actionarea echipamentelor din interior si cu acces direct din exterior, va avea caracteristici minime echivalente cu cele prevazute in prescriptiile Retele Electrice Dobrogea si un gabarit care sa permita montarea echipamentelor instalatiei de racordare si a inca unei celule de MT. -LES 20 kV de Cu, 95 mmp, L? l 20 m intre celula de masura din compartimentul de racordare si celula cu interupator din compartimentul utilizatorului; Dispozitivul general -celula sosire cu intrerupator automat si separator in compartimentul utilizatorului (DG) cu urmatoarele protectii: Sistemul de protectie general (SPG) asociat dispozitivului general cuprinde: protectie maximala de curent cel putin pe doua faze, cu trei trepte. Prima treapta se foloseste impotriva suprasarcinii, a doua pentru a permite o functionare temporizata si a treia pentru a permite o interventie rapida; protectie homopolara directionala cu doua trepte (o treapta pentru punerile la pamant simple, si a doua treapta pentru duble puneri la pamant); protectie maximala de curent directionala homopolara Pentru racordarea producatorului in plus fata de DG (dispozitiv general) se va prevedea un dispozitiv, denumit Dispozitiv de Interfata (DI) in scopul de a garanta separarea instalatiei de producere de reteaua de distributie in caz de intrerupere de la retea.Sistemul de protectie SPI asociat DI contine relee de frecventa, de tensiune si eventual de tensiune homopolara.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in compartimentul utilizatorului, dupa intrerupatorul general (DG), spre producator. Montare analizor pentru monitorizarea calitatii energiei electrice. In compartimentul utilizator, se vor instala traductoarele de putere activa P, putere reactiva Q, frecventa f si tensiune U.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Dobrogea&lt;(&gt;,&lt;)&gt; semnalele vor fi transmise printr-un cablu special ecranat, care va face parte impreuna cu traductoarele, din instalatia de utilizare. Lungimea cablului nu trebuie sa depaseasca 20m. Postul de transformare amplasat pe terenul CEF va fi realizat cu transformator 250 kVA 20/0,4kV. Utilizatorul va asigura drumul de acces la PC 20kV proiectat pentru Retele Electrice Dobrogea.</t>
  </si>
  <si>
    <t>Realizarea lucrarilor de intarire cu caracter gene criteriului N-1 elemente in functiune in RED 110 kV: Retele Electrice Dobrogea: - reconductorare LEA 110 KV GURA IALOMITEI - CEF TANDAREI cu conductor cu capacitate marita de transport (850) ; l= 12,90 km. Evaluarea lucr rilor de nt rire: Valoarea estimat a lucr rilor enun ate la pct.3.2 pe baz de indici conform art. 44 din Ordinul ANRE 11/2014 este de: T(I)=Sn x i Conform Art. 42. n situa ia n care punctul de racordare este la medie tensiune, ntr-o linie electric subteran sau pe bara de medie tensiune a unui post de transformare, tariful specific pentru calculul componentei TI a tarifului de racordare se noteaz i6 i se stabile te utiliz nd urm toarea formul : I(6) = I(MTS) + I(ST110/MT) [lei/MVA]. I(6) = 67.000 + 432.000 = 499.000 lei Costul total al intaririlor: Tii = 499.000 * 0,204MVA = 101.796 lei fara TVA Valoarea Ti calculata pe baza de deviz general aferenta OD/OTS cu lucrari de intarire la N si N-1: (Ti)SS = (Ti)N_elemente+(Ti)_N-1_elemente =0 +6.450.000,00 lei = 6.450.000,00 La N elemente: (Ti)SS =0 La N-1 elemente: (Ti)SS =6.450.000,00 lei Ti RED = 6.450.000,00 lei Ti OTS = 0 Astfel valoarea componentei T(I) care se va considera la calculul tarifului de racordare este: Ti = min (TiDG si Ticalcul) = min (6.450.000,00 lei si 101.796 lei) = 101.796 lei fara TVA Termenul posibil de realizare a lucrărilor de întărire aferente OD este 414 zile lucrătoare, la N și N-1 elemente, de la momentul obținerii avizelor și autorizațiilor de construire. S-a calculat timpul necesar realizării lucrărilor de întărire pentru racordarea centralei CEF Ghimbasani astfel: 1x10 luni x 22 zile lucrătoare + 15 zile/km x 12,9 km = 414 zile lucrătoare (reconductorări) Nu sunt incluși timpii de obținere a avizelor și acordurilor proprietarilor.</t>
  </si>
  <si>
    <t>A20 4306- LUMINA CT</t>
  </si>
  <si>
    <t>Alimentarea cu energie electrica se va face prin realizarea unui post de transformare aerian nou 20/0.4 kV echipat cu transformator de capacitate 160 kVA, PTA ce va fi racordat in LEA 20 kV L4306, stalp exisitent prin realizarea unei derivatii OlAl 3x70 mmp in lungime de 5 m, pana intr-un stalp nou echipat cu separator vertical pentru plecare in LES MT. Din separatorul vertical se pleaca pozat in canal tip A in domeniul public cu cablu subteran 20 kV de sectiune de 185 mmp (105 m) pana in stalpul nou plantat pe care se va poza cablu pe el si va fi echipat cu separator de post. Din stalpul nr.2 nou plantat se va pleca cu un racord scurt aerian (5 m) cu conductor Ol-Al 70 mmp pana in stalpul nou plantat ce va fi echipat cu aparataj necesat PTA echipat cu un trafo de Sn=160 kVA. Pe joasa tensiune se va realiza un racord nou de sectiune 95 mmp (8 m) pana la un intrerupator In=180 A amplasat in cutie securizata pe stalp PTA. Din intrerupator se va pleca subteran cu retea trifazata de sectiune 3x95+50N mmp (5 m), pana la BMPT tip monobloc, echipat cu separator si intrerupator jt automat de 180 A reglat la 0,9% si ansamblu 125/5 A. Cutia se va monta pe un soclu incastrat in fundatie de beton la limita de proprietate. Racordul se va executa subteran in profil A (1 m). In BMPT se va monta contor electronic trifazat in montaj semidirect bidirectional. Contorul electronic trifazat in montaj semidirect bidirectional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</si>
  <si>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A20 6500 CIOBANU- HARSOVA CT</t>
  </si>
  <si>
    <t>Alimentarea cu energie electrica se va realiza prin proiectarea si executarea unui punct de conexiuni conform normelor unificate RED in vigoare racordat pe medie tensiune in LEA 20 kV L 6500 din stalp existent pe care se va monta o consola de derivatie, din care se va pleca cu OlAl aerian 3x1x70 mmp in lungime de 10 m pana la un stalp nou care se va echipa cu separator de derivatie orizontal cu CLP pentru cablu de alimentare al PC nou. Din Separator orizontal se pleaca cu un cablu LES 20 KV in lungime de 90 m cu cablu sectiune de 3x1x185 mmp pana la punctul de conexiune ce va fi amplasat la limita de propietate cu acces din domeniul public. Punctul de conexiuni va fi prevazut cu compartiment RED echipat cu: - un spatiu pentru instalatia de racordare echipat cu o celula de linie tip LE echipata cu separator de sarcina IMS, motorizate si cu actionare manuala, cu separator de punere la pamant ST, detector prezenta tensiune, loc pentru doua celule de linie;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 Dupa PIF Bransament trifazat nou, bransament trifazat existent se va desfiinta, si impreuna cu grupul de masura se vor preda catre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 se va desfiinta, si impreuna cu grupul de masura se vor preda catre UO MTJT.</t>
  </si>
  <si>
    <t>TOPOLOG 110/20 KV</t>
  </si>
  <si>
    <t>Varianta unic?: Racordarea pe bara de 20kV a sta?iei 110/20 kV Topolog, prin extinderea barei 20 kV. Lucr?ri pe tarif de racordare: - montare celul? nou? de 20 kV echipata complet prin extinderea barelor de 20 kV, cu ajutorul unei celule de adaptare&lt;(&gt;,&lt;)&gt; - Cablu de medie tensiune tripolar, cu elice vizibila, cu izola?ie XLPE, cu conductori de sectiune 3x1x185 mmp, pe o lungime de traseu total de aproximativ 100m; - Montare fibra optica 100m; - Echiparea compartimentului de racordare al punctului de conexiuni cu: ?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o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 sistem de integrare în telecontrol realizat prin: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E2000 APC, 2m ? 2 buc, PATCH-PANNEL FO MONOMODE pentru 24 fibre oprice - E2000/APC complet echipat ? 2 buc, Patch-cord ftp cat. 6e (lungime 1 m), Patch-cord ftp cat. 6e (lungime 10 m Lucr?ri ce se realizeaz?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PT-uri 20kV proiectate (5 buc) si centrala in lungime totala de 6,5 km; -Posturi trafo si tablouri jt aferente centralei, trafo ? 2000kVA -Asigurare accesului la PC 20kV proiectat pentru OD</t>
  </si>
  <si>
    <t>Realizarea lucrărilor de întărire cu caracter gene criteriului cu N elemente în funcțiune în RET: - Racordarea LEA 400 kV Stupina - Varna și LEA 400 kV Rahman - Dobrudja în staţia 400 kV Medgidia Sud. Etapa II - LEA 400 kV d.c. Racorduri la staţia Medgidia Sud (PIF 2024) - Mărirea capacităţii de transport a LEA 400kV Bucureşti Sud – Pelicanu (8km) (PIF 2024); - LEA 400 kV d.c. (1 c.e.) Gutinaş – Smârdan (PIF 2024) - Mărirea capacităţii de transport LEA 220 kV Stejaru – Gheorgheni – Fântânele (PIF 2025) - LEA 400 kV Brazi Vest – Teleajen – Stâlpu (PIF 2025) Realizarea lucrărilor de întărire cu caracter general pentru respectarea criteriului cu N elemente în funcțiune în RED 110 kV: •,,Reconductorare LEA 110 kV Topolog – Tulcea Vest - 49 km cu conductor cu capacitate mărită de transport I limit = 850 A; Realizarea lucrărilor de întărire cu caracter general pentru respectarea criteriului cu N-1 elemente în funcțiune în RET: ,,Mărirea capacității de transportLEA 220kV Gutinaș – Dumbrava (PIF 2028); ,,Mărirea capacității de transport LEA 400 kV București Sud – Gura Ialomiței (PIF 2028); ,,Echipare circuit 2 al LEA noi 400 kV Smârdan – Gutinaș (PIF 2028); ,,Trecerea LEA 400 kV Isaccea-Tulcea Vest de la simplu circuit la dublu circuit (PIF 2030). Lucrari care nu sunt incluse in Planul de Dezvolatare RET 2022-2031: ,,Amplificare celor 3 transformatoare 400/110 kV Tulcea Vest de la 250 MVA la 400 MVA Punerea sub tensiune în ipotezele analizate în studiul de soluție a CEF Topolog 4 este condiționată de realizarea lucrărilor din planul de dezvoltare RET pentru lucrarile de la punctele 3.2.1 (N elemente in functiune) cu termen estimat PIF 2024-2025 si 3.2.3 a) (N-1 elemente in functiune) cu termen estimat PIF 2028-2030. Cu referire la limitarea operațională a puterii ținând cont de contingentele la care au rezultat suprasarcini in RET pentru lucrarile de la punctul 3.2.3 b) (N-1 elemente in functiune) Instalația de automatizare se va realiza prin intermediul unei aplicații instalate în sistemul SCADA propriu al CEF Topolog 4. În vederea securizării unei temporizări totale care să nu pună în pericol menținerea siguranței în functionare a SEN va fi avută în vedere funcționarea/acționarea logicii de limitare automată a puterii generate prin monitorizare contingențe cu deconectarea CEF Topolog 4. Echipamentele din componența ALO care comandă limitarea puterii evacuate se instalează la utilizator, în centrală și în instalațiile OTS. Datele necesare logicii de acționare a ALO se achiziționează din stații electrice ale OTS, de la toate echipamentele de rețea care prin declanșare/deconectare pot produce suprasarcini pe alte echipamente din rețele. Menținerea siguranței în funcționare a SEN impune ca temporizarea totală, de la elementul deconectat, care provoacă suprasarcini, la reducerea sau oprirea totală a centralei să fie mai mică decât timpul critic determinat prin calculîn analizele de sistem. Pentru acționarea logicii ALO se va face monitorizarea în timp real a contingenței periculoase, cu declanșarea centralei. Pentru acționare, automatizarea va primi semnal de declanșare trifazată de la protecții și semnal de la poziția deconectat și confirmat a întreruptorului/întreruptoarelor de la ambele capete ale liniei (în logică SAU), respective de la ambele niveluri de tensiune de la unitățile de transformare de putere (în logică SAU). Monitorizarea în timp real a contingenței periculoase pe un element de rețea necesită montarea unui echipament de culegere, prelucrare și transmitere date, de tip Remote Terminal Unit (RTU) în stațiile de transformare identificate în studiul de soluție.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Tot prin convenția de exploatare între utilizatori se va desemna utilizatorul răspunzător cu gestiunea tuturor componentelor comune hard și soft ale ALO, de asigurarea mentenanței acestor echipamente comune, de asigurarea tuturor actualizărilor, de eventuale înlocuiri sau modernizări de componente necesare funcționării corecte și în siguranță a instalației comune, pe întreaga durată de exploatare în comun a ALO. Echipamentele de tip RTU care se montează în instalațiile OTS trebuie să îndeplinească toate condițiile tehnice impuse echipamentelor din sistemele de circuite secundare, conform normei tehnice ANRE cod NTE-011/12/00 „Normă tehnică pentru proiectarea sistemelor de circuite secundare ale stațiilor electrice”. Echipamentele de tip RTU care se montează în instalațiileOTS trebuie să îndeplinească și toate condițiile impuse terminalelor de protecție, control și automatizare din instalațiile OTS, conform normei tehnice interne Transelectrica, cod NTI-TEL-S-003- 2009-01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Echipamentele destinate ALO trebuie montate separat de echipamentele de protecție, control și automatizare din instalațiile OTS, în dulapuri realizate conform NTI-TEL-S- 018-2014-00 (Realizare dulapuri și cofrete circuite secundare) sau cofrete proprii. Nu se acceptă montarea acestor echipamente în dulapurile de protecție și control din instalațiile OTS.Alimentarea echipamentelor ALO cu tensiune operativă trebuie realizată la tensiunea de 220 Vcc, iar pentru alte valori de tensiune operativă se vor utiliza convertoare Vcc/Vcc incluse în ALO și supravegheate corespunzător. Se recomandă ca echipamentul RTU să fie prevăzut cu două surse de alimentare cu tensiune operativă sau schemă de comutare automată rapidă de pe o sursă (baterie) pe cealaltă, timpul de trecere trebuie să fie suficient de redus (de regulă sub 50 ms) pentru a nu provoca resetarea RTU.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avibrațiilor. Trebuie utilizate contacte auxiliare de semnalizare (CSA), libere de potențial, destinate exclusive ALO, separate de cele utilizate de sistemele de protecție, control și automatizare ale liniei.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Se recomandă montarea dulapului ALO în stație cât mai aproape de elemental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Cablul de fibră optică trebuie să fie cuprins în proiectul ALO. ALO trebuie să includă atât căile de comunicație (principală, respectiv de rezervă) între echipamentele dedicate culegerii de date și echipamentul din centrală, cât și eventualele convertoare necesare transmiterii de date Trebuie utilizate protocoale standardizate și echipamente special dedicate asigurării securității cibernetice. În cazul în care se utilizează echipamente/circuite de comunicație ale OTS, utilizatorul trebuie să asigure măsuri solide de securitate cibernetică și care să evite orice interferență asupra comunicațiilor OTS. Automatizarea limitării operaționale a puterii Centralei Electrice Fotovoltaice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monitorizate).Utilizatorul va asigura achiziția și montarea echipamentelor de automatizare pentru limitarea operationala si va asigura punerea in functiune a acestora, comunicația, licența, mentenanța acestora pentru toate instalațiile montate in Reteaua Electrică de Transport, Reteaua Electrică de Distributie, Producatori (CEE, CEF) și în instalațiile proprii. Costurile tuturor lucrărilor efectuate in instalațiile RET, RED, Producatori (CEE, CEF) pentru realizarea automatizării limitării operaționale se vor achita de către Utilizator si vor fi considerate Tarif de întărire. Pentru a putea transmite on-line poziția întreruptorului este necesar un abonament de date la un operator de telefonie mobilă, abonament de tip APN cu IP fix (static). Costul abonamentului va fi suportat integral de către Utilizator pentru toate instalațiile montate in Reteaua Electrică de Transport, Reteaua Electrică de Distributie, Producatori (CEE, CEF) și în instalațiile proprii. Pierderea comunicației sau orice eroarea de comunicație conduce la deconectarea întrerupătorului din stația de transformare a c</t>
  </si>
  <si>
    <t>A20 9219- MARMURA TL</t>
  </si>
  <si>
    <t>Varianta 2: Racord in sistem intrare-iesire in LEA 20kV 9219 intre stalpii 78 si stalpul 79 (alimentata din statia 110/20 kV Marmura). Lucrari pe tarif de racordare: ? Realizare racord intrare - iesire in LEA 20kV 9219 in deschiderea dintre stalpii 78 si 79. ? In situatia actuala stalpul 79 este stalp special metalic de intindere. Se va echipa stalpul 79 cu separator 24kV cu montaj vertical cu CLP, set desc?rc?toare cu ZnO 20 kV, set capete terminale 20 kV de exterior performante. La baza stâlpului se va amenaja câte o priza artificiala de legare la p?mânt cu Rp&lt;1 ohmi. ? Intre stalpii 78 si 79 (la 20m fata de stalpul 79) se va planta un stalp nou special 79 bis. ? Stalpul 79 bis se va echipa cu: consola de întindere MT, lan?uri duble de întindere cu izolatoare compozit, separator STEPNV 24kV in montaj vertical cu actionare de la sol, set desc?rc?toare cu ZnO 20 kV, set capete terminale 20 kV de exterior performante. La baza stâlpului se va amenaja câte o priza artificiala de legare la p?mânt cu Rp&lt;1 ohmi. ? Pentru incadrarea PC proiectat se va poza LES 20kV cu cablu tip XLPE 3x(1x185mm2) pe o distan?? de aproximativ 20m între celula de linie LE din PC ?i stalpul 79 si de 20m intre celula de linie din PC si stalpul 79 bis. - PC proiectat in anvelopa de beton amplasat langa LEA 20kV 9219 echipat cu: ? 2 celule de linie 20kV motorizate cu echipament de comutatie in SF6 echipate cu separator de sarcina si CLP care se vor integra in sistemul de telecontrol existent; ? o celula de masura motorizata UT cu separator si grup de masura format din doua transformatoare de tensiune 20/0,1kV, clasa de precizie 0,2s, doua transformatoare de curent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Dobrogea cat si de catre beneficiar; ? integrarea in telecontrol a celulelor de linie si masura din PC proiectat prin montarea de RGDAT-3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3 buc, Patch-cord duplex LC/PC? E2000 APC, 2m ? 3 buc, Patch-cord ftp cat. 6e (lungime 1 m),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pentru solutiile analizate: -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LES 20 kV de Cu, 95 mmp, L? 20m între celula de m?sur? din compartimentul de racordare ?i celula cu înterup?tor din compartimentul utilizatorului; - Dispozitivul general - celula sosire cu intrerupator automat si separator in compartimentul utilizatorului (DG) cu urmatoarele protectii: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DOBROGEA, semnalele vor fi transmise printr-un cablu special ecranat, care va face parte impreuna cu traductoarele, din instalatia de utilizare. Lungimea cablului nu trebuie sa depaseasca 20m. - LES 20kV intre PC 20kV proiectat si CEF in lungime de cca. 3,96 km în varianta 1 ?i 0,27 km în varianta 2; - Posturi trafo si tablouri jt aferente parcului fotovoltaic, trafo ? 2000kVA; - asigurare accesului la PC 20kV proiectat pentru RETELE ELECTRICE DOBROGEA. Materialele ?i echipamentele care se utilizeaz? la realizarea lucr?rilor de racordare trebuie s? fie noi, omologate sau certificate, dup? caz, în conformitate cu procedurile aplicabile Retele Electrice Dobrogea. Celelalte materiale ?i echipamente, pentru care nu sunt elaborate specifica?ii tehnice unificate, trebuie s? fie noi, compatibile cu starea tehnic? a instala?iei, s? îndeplineasc? cerin?ele specifice de fiabilitate ?i siguran??.</t>
  </si>
  <si>
    <t xml:space="preserve">Realizarea lucrărilor de întărire pentru respectar elemente în funcțiune în RET: Lucrări de întărire care nu sunt incluse în Planul de dezvoltare al CNTEE Transelectrica SA: ,,Amplificarea transformatoarelor din Tulcea Vest de la 3x250 MVA la 3x400 MVA. Punerea sub tensiune în ipotezele analizate în studiul de soluție a CEF Tulcea Sud 1 este condiționată de realizarea lucrărilor din planul de dezvoltare RET/RED, pentru respectarea criteriului cu N- 1 elemente în funcțiune cu referire la limitarea operațională a puterii ținând cont de contingentele la care au rezultat suprasarcini in RED/RET. Instalația de automatizare se va realiza prin intermediul unei aplicații instalate în sistemul SCADA propriu al CEF Tulcea Sud 1. În vederea securizării unei temporizări totale care să nu pună în pericol menținerea siguranței în functionare a SEN va fi avută în vedere funcționarea/acționarea logicii de limitare automată a puterii generate prin monitorizare contingențecu deconectarea CEF Tulcea Sud 1. Principiul de funcționare: Deconectarea centralei electrice analizate se va realiza prin sistemul automat de deconectare a centralei la declanșarea liniilor stabilite în studiul de soluție pentru care apar suprasarcini în rețeaua RED/RET analizată. Sistemul automat de deconectare a CE va fi realizat cu relee numerice tip PLC ce se vor monta în nodurile de racord ale liniilor de interes pentru racordarea noii CEF conform prevederilor Ord 81/2022. Elementele de comandă control tip PLC sunt montate în nodurile în care rezultă suprasarcini pe transformatoare/autotransformatoare, prin monitorizarea întreruptoarelor din celulele care deservesc aceste echipamente. La declanșarea întrerupatorului monitorizat, elementul PLC comunică prin rețea 4G LTE cu sistemul TCSB (Telecontrol Server Basic) montat în stația de racord a noii centrale integrat în sistemul de comandă și protecție a întrerupătorului trafo a centralei electrice analizate. Comunicarea se realizează prin rețeaua publică de telefonie mobilă (orice operator de telefonie zonal) prin modulul de comunicație atașat fiecărui element PLC montat în stațiile operatorului de distribuție transport. Fiecare modul de comunicație va fi echipat cu o cartelă de date mobile ce va permite transmiterea de informații și comenzi către PLC ul din stația de transfomare a centralei electrice prin sistemul mobil wireless minim 4G. Soluția propusă necesită un abonament de date la un operator de telefonie mobilă, abonament de tip APN cu IP fix (static). Costul abonamentului va fi suportat integral de către beneficiar; Costurile mentenanței echipamentului vor fi suportate integral de beneficiar; La primirea inputului setat pentru PLC ul montat în stația OD/OT la declanșarea întrerupătorului analizat sau la pierderea comunicației PLC ului din stația OD/OT cu PLC ul din stația de transformare a centralei, se comută contactul 1 sau 2 conectate în paralel ale PLC ului și se transmite semnal către sistemul Master din stația centralei ce comandă, la rândul său, deconectarea întrerupătorului 20/110kV a transformatorului centralei. Pierderea comunicației sau orice eroare de comunicație conduce la deconectarea întrerupătorului din stația de transformare a centralei electrice. La dispariția inputului și revenirea la schema normală de funcționare (anclanșare a întrerupătorului din stația OD/OT) se va anclanșa întrerupătorul din stația de transformare a centralei dacă parametrii rețelei o permit conform Ord 208 și a pragurilor setate pentru funcționarea centralei conform categoriei de producător din care face parte centrala electrică analizată. Se va implementa o temporizare (stabilită de OD/OT) a anclanșării întrerupătorului 20/110 kV din stația de transformare a CEF pentru evitarea conectării centralei la funcționarea RAR ului pe LEA RED/RET analizate. Elementul de comandă/control și comunicație se va monta în stațiile OD/OT. PLC ul va fi echipat cu modul de comunicație ce va permite telecontrolul acestor PLC uri și PLC-uri și camera de comandă din stația de transformare centrală. Modulul de comunicație acceptă următoarele standarde mobile wireless: – LTE – UMTS – GSM Pe lângă modulul de comunicație, poate fi completat cu modul pentru semnale analogice/digitale modul pentru alimentare Power supply și modul baterii (Battery Board BB 1297 f. CPU 12x). </t>
  </si>
  <si>
    <t>Racordare la tensiunea de 20kV intrare-iesire intre stalpii 105-106 pe ax LEA 20kV Paltinis cu evacuare in statia 110/20/kV Slobozia Nord (bara 1 20 kV rosie) Lucrari pe tarif de racordare: ,,Sectionarea LEA 20kV Paltinis existenta, intre stalpii 105 si 106 prin inlocuire stalp 106 existent cu un stalp special si la distanta de 10 m de acesta se va monta un stalp special nou intrei cei doi stalpi proiectati, se va realiza racordarea intrare ? iesire a punctului de conexiune. Cei doi stalpi speciali se vor echipa cu: consola de întindere MT, lan?uri duble de întindere cu izolatoare compozit, separator STEPNV 24kV, set desc?rc?toare cu ZnO 20 kV, set capete terminale 20 kV de exterior performante, set capete terminale 20 kV de exterior performante. La baza stâlpilor se va amenaja câte o priza artificiala de legare la p?mânt cu Rp&lt;4ohmi. ,,Realizare doua LES 20kV cu cablu de medie tensiune tripolar, cu elice vizibila, cu izola?ie XLPE, cu conductori de sectiune 3x1x185 mmp, conform specifica?iei OD pe o lungime de traseu de aproximativ 2x30 m; Echiparea compartimentului de racordare al punctului de conexiuni cu: ,,doua celule de linie motorizata 24 kV, 630A, 16 kA cu separator de sarcina in SF6 si CLP conf. Specificatiei OD; ,,o celula de masura conf. Specificatiei OD cu separator si grup de masura format din dou? transformatoare de tensiune 20/0,1 kV, clasa de precizie 0,2 ?i dou? transformatoare de curent de 400/5A, clasa de precizie 0,2S si contor electronic trifazat bidirectional, clasa de precizie 0,2s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FT- 045_TLC-M_ed02 ? TIP B si accesoriile de conectica: Patch-cord ftp cat. 6e (lungime 10 m) Achizitia si montarea contorului de decontare revin in sarcina Operatorului de Distributie. Lucrari prin grija utilizatorului: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 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1.,,functie protectie de tensiune minima /maxima in 2 trepte; 2.,,functie protectie de frecventa minima /maxima in 2 trepte; 3.,,functie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in lungime de 9 km - solutia 1 .,,LES 20kV intre PC 20kV proiectat si CEF in lungime de 0,3km ? solutia 2 .,,Posturi trafo si tablouri jt aferente parcului fotovoltaic trafo ? 2000kVA .,,Asigurare accesului la PC 20kV proiectat pentru OD.</t>
  </si>
  <si>
    <t>,,Realizarea lucrărilor de întărire cu caracter ge respectarea criteriului cu N elemente in functiune in RED 110 kV: LEA noua 110kV Slobozia Nord - Slobozia Sud – 5,8 km circuitul 1 ,,LEA noua 110kV Dragalina – Calarasi - 25,8 km circuitul 1 ,,Reconductorare LEA 110 kV Slobozia Sud – Slobozia Nord - 5,8 km (minim 850 A) ,,Reconductorare LEA 110 kV Dragalina – Calarasi - 25,8 km (minim 850 A) ,,Reconductorare LEA 110 kV Lehliu - Tamadau – 19,14 km (minim 850 A) ,,Reconductorare LEA 110 kV Mircea Voda – Saint Gobain - 1,126 km (minim 850 A) ,,Reconductorare LEA 110 kV Saint Gobain – Pelicanu - 3,032 km (minim 850 A) ,,Reconductorare LEA 110 kV Dragos Voda – Vlad Tepes - 15,45 km (minim 850 A) ,,Reconductorare LEA 110 kV Vlad Tepes – Lehliu Gara - 34,31 km (minim 850 A) ,,Reconductorare LEA 110 kV Lehliu Gara – Lehliu - 9,47 km (minim 850 A) ,,Reconductorare LEA 110 kV Slobozia Sud – Dragos Voda - 30,52 km (minim 850 A) ,,Reconductorare LEA 110 kV Calarasi -Mircea Voda – 9,88 km (minim 850 A) ,,Reconductorare LEA 110 kV Calarasi – Pelicanu - 7,78 km (minim 850 A) ,,Reconductorare LEA 110 kV Tamadau – Fundulea - 8,26 km (minim 850 A) ,,Reconductorare LEA 110 kV Fundulea – Solex - 23,58 km (REM) (minim 850 A) ,,Reconductorare LEA 110 kV Solex - F.C.M.E. – 5,91 km (REM) (minim 850 A) ,, ,, Realizarea lucrărilor de întărire cu caracter general pentru respectarea criteriului cu N elemente in functiune in RET: ,,Lucrari care nu sunt cuprinse in Planul de Dezvolatre RET 2022-2031: ,,Montarea celui de-al doilea AT 220/110 kV 200MVA in statia de transformare Mostistea ,,Montarea celui de-al treilea TR 400/110 kV 250MVA in statia de transformare Pelicanu ,,Montarea celui de-al treilea TR 400/100 kV 250MVA din statia Gura Ialomitei ,, ,, ,,Realizarea lucrărilor de întărire cu caracter general pentru respectarea criteriului cu N-1 elemente in functiune in RED 110 kV: Reconductorare LEA 110 kV Gura Ialomitei – CEF Tandarei – 12,9 km (minim 850 A) Reconductorare LEA 110 kV Dragalina – Slobozia Sud – 16,65 km (minim 850 A) Reconductorare LEA 110 kV Calarasi – Pietroiu – 29,6 km (minim 850 A) LEA noua 110 kV Slobozia Nord - Slobozia Sud – 5,8 km circuitul 2 LEA noua 110 kV Dragalina – Calarasi - 25,8 km circuitul 2 LEA noua 110 kV Calarasi - Pelicanu – 7,78 km LEA noua 110 kV Calarasi - Mircea Voda – 9,88 km LEA noua 110 kV Mircea Voda – Saint Gobain - 1,126 km LEA noua 110 kV Saint Gobain – Pelicanu - 3,032 km Reconductorare LEA 110 kV Dudesti - F.C.M.E. – 5,83 km (REM) (minim 850 A) Realizarea lucrărilor de întărire pentru respectarea criteriului cu N-1 elemente in functiune in RET: Lucrari care nu sunt cuprinse in Planul de Dezvolatre RET 2022-2031: ,,amplificare transformatoare de la 2x250MVA la 2x400 MVA 400/110kV in statia Gura Ialomitei ,,amplificare transformatoare de la 2x250MVA la 2x400 MVA 400/110 kV in statia Pelicanu ,, Punerea sub tensiune in ipotezele analizare in studiul de solutie a CEF Perieti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Instalația de automatizare se va realiza prin intermediul unei aplicații instalate în sistemul SCADA propriu al CEF .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limitarea puterii evacuate se instalează la utilizator, în centrală și în instalațiile OD/OTS. Monitorizarea in timp real a contingentei periculoase pe un element de retea necesita montarea unui echipament de culegere, prelucrare si transmitere date, de tip Remote Terminal Unit (RTU) in statiile de transformare. Pentru configurarea instalatiei, se impun urmatoarele:</t>
  </si>
  <si>
    <t>•,,La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•,,Modalitatea de oferire a semnalelor catre toti utilizatorii interesati, precum si modul de realizare a transmiterii datelor pe caile de comunicatie se va face de comun acord intre utilizatori, prin conventie de exploatare. •,,Echipamentele de tip RTU care se monteaza in instalatiile OTS/OD trebuie sa indeplineasca toate conditiile tehnice impuse echipamentelor din sistemele de circuite secundare, conform normei tehnice ANRE cod NTE-011/12/00 „Normatehnica pentru proiectarea sistemelor de circuite secundare ale statiilor electrice”. •,,Echipamentele de tip RTU (care se monteaza in instalatiile OTS) trebuie sa indeplineasca si toate conditiile impuse terminalelor de protectie, control si automatizare din instalatiile OTS, conform normei tehnice interne Transelectrica, cod NTI-TEL-S-003-2009-01 “Detalii si specificatii de echipamente pentru realizarea sistemului de comanda, control, protectie si automatizare pentru nivelul 400 kV, 220 kV si 110 kV LEA/LES/Cuple din statiile electrice modernizate, pe tipuri de scheme primare”, pct. 0.4. „Standarde si acte normative de referinta”. •,,Echipamentele utilizate vor respecta cerintele SR EN Seria 61000.4-12 „Compatibilitate electromagnetica”, SR EN 61508 „Securitatea functionala a sistemelor electrice/electronice”, IEC 60068 – „Environmental conditions” si setul IEC 60255 aplicabil. •,,Echipamentele destinate instalatiei de automatizare trebuie montate separat de echipamentele de protectie, control si automatizare din instalatiile OTS, in dulapuri realizate conform NTI-TEL-S-018-2014-00 (Realizare dulapuri si cofrete circuite secundare) sau cofrete proprii. •,,In instalatiile OTS alimentarea echipamentelor instalatiei de automatizare cu tensiune operativa trebuie realizata la tensiunea de 220 Vcc, iar pentru alte valori de tensiune operativa se vor utiliza convertoare Vcc/Vcc. •,,Echipamentele RTU vor fi prevazute cu doua surse de alimentare cu tensiune operativa sau schema de comutare automata rapida de pe o sursa (baterie) pe cealalta; timpul de trecere trebuie sa fie suficient de redus (de regula sub 50 ms) pentru a nu provoca resetarea RTU. Tensiunea operativa 220 Vcc poate fi pusa la dispozitie de OTS/OD, de regula din doua baterii separate, din dulapurile de servicii interne, prin automate de protectie de joasa tensiune. •,,Toate semnalele binare se vor prelua din celula prin conductoare de cupru, iar starea intrarilor binare din RTU se va monitoriza pe LED-urile echipamentului. •,,Semnalele de declansare de la protectii se vor automentine pe LED-uri, pana la anularea manuala. •,,Defectarea RTU si a interfetelor de comunicatie trebuie sa fie semnalizata optic in dulapul/cofretul destinat ALO. •,,Preluarea datelor analogice (curenti, tensiuni) trebuie realizata separat de echipamentele de protectie, control si automatizare din instalatia OTS/OD. •,,Pentru preluarea curentilor secundari se recomanda utilizarea unor senzori ampermetrici de tip toroidal (similar cleste Ditz) care se pot atasa pe fiecare faza a circuitelor de curent, fara întreruperea circuitelor. Se recomanda preluarea curentilor de pe un secundar de masura, altul decat secundarul de masura pentru contoarele de decontare. •,,În cazul preluarii curentilor prin înseriere cu circuitele existente, se recomanda înserierea pe un secundar de masura, altul decat secundarul de masura pentru contoarele de decontare. În acest caz trebuie efectuate calcule de compatibilitate ale secundarului de masura de curent cu echipamentele racordate la acest secundar. •,,În cazul statiilor cu schema monofilara de tip poligonal sau de tip 1½ întreruptoare pe circuit, curentii trifazati de pe cele doua laturi trebuie preluati separat, iar RTU trebuie prevazut cu doua intrari trifazate de curent. •,,În cazul statiilor prevazute cu bara de transfer si cupla de transfer sau cuple combinate, datele privind circulatia de curenti trifazati, pozitia întreruptoarelor si declansarile din protectii trebuie preluate separat, corespunzator functionarii elementului preluat pe bara de transfer prin cupla de transfer sau prin cupla combinata în regim de cupla de transfer. •,,Tensiunile secundare se vor prelua, de regula, de pe secundarul de masura prin intermediul unui automat trifazat de protectie de joasa tensiune (MCB) separat de cele destinate instalatiilor de protectie, control, automatizare si masura si prevazut în proiectul ALO. Instalatia de automatizare care se va realiza va avea roulul de a opri productia de energie electrica prin deconectarea centralei la contingentele rezultate din studiul de solutie in regimul cu N-1 elemente in functie. Instalatia de automatizare trebuie sa includa supravegherea permanenta a cailor de comunicatie (principala, respectiv de rezerva) cu echipamente dedicate culegerii de date din toate locatiile identificate in studiul de solutie. Se recomanda utilizarea de protocoale standardizate si de echipamente dedicate asigurarii securitatii cibernetice. In cazul in care se utilizeaza echipamente/circuite de comunicatie ale OTS, utilizatorul trebuie sa asigure masuri solide de securitate cibernetica si care sa evite orice interferenta asupra comunicatiilor OTS. Automatizarea limitării operaționale a puterii Centralei Electrice Fotovoltaice va conține pe lângă elementele fizice (echipamentele necesare instalației de automatizare) și calea de comunicație, abonament de date plătit (cartelă) în cazul comunicației de tip GPRS sau similar (calea de comunicare între automatizarea de limitare a puterii centralei și echipamentele care transmit datele culese de pe elementele de rețea monitorizate). Utilizator</t>
  </si>
  <si>
    <t>LEA 110KV URZICENI-BARBULESTI (C2)</t>
  </si>
  <si>
    <t>Varianta 2 Racordarea intrare?ie?ire în LEA dc 110 kV Urziceni ? B?rbule?ti 2 , între stâlpii 12?13 Lucrari pe tarif de racordare: ,,Execu?ie racord intrare ? ie?ire în LEA 110 kV Urziceni ? B?rbule?ti c 2, între stâlpii 12 ?i 13, prin montare stâlp terminal 110 kV tip ITNTR 110 244 5.3.B.R.cu console pentru simplu circuit, în axul liniei cu funie OlAl 3x185 mm2; ,,Executie statie de conexiune 110 kV noua (spate in spate), in apropierea LEA, pe terenul beneficiarului, in configuratie intrare ? iesire. Statia va avea denumirea operativa ? Statia de conexiune 110 kV Barbulesti 6? ,,In acest caz rezulta doua LEA 110 kV pe circuitul 1 al LEA Urziceni-Barbulesti: - LEA 110 kV Urziceni ? CEF Barbulesti, L=0,34 km; - LEA 110 kV Barbulesti ? CEF Barbulesti, L= 2,12 km Terenul va fi achizitionat prin grija ?i pe cheltuiala Utilizatorului (necesit? achizi?ie teren 1500 mp) si pus la dispozi?ia Retele Electrice Dobrogea, cu titlu gratuit de folosinta, pentru suprafata aferenta instalatiilor ce vor intra in inventarul si operarea OR Statia de conexiune intrare-iesire va fi prev?zuta cu: - doua celule 110 kV echipate complet, fiecare cu cate un întrerup?tor cu comanda unitripolara si RAR monofazat; echipate cu terminal numeric cu functii de protectie de baza si functii de protectie de rezerva (gr 1 si gr 2 echipate cu terminale numerice de protectie, cu functia diferentiala inclusa, care vor respecta cerintele NTE 011/12/00, din punct de vedere al tipului de echipament protejat si al sistemelor de comanda ? control, protectii si automatizari specific - desc?rc?toare cu oxizi de zinc, - separator 110 kV de by-pass montat intre sosirile din cei 2 stalpi 110 kV; - bar? colectoare 110 kV simpl? sectionata (cupla echipata complet cu 2 separatoare si 1CLP) - celula de 110 kV plecare spre utilizator echipata cu separator 110 kV ?i grup de m?sur?; (contorul se vor pune la dispozitie de OD); - servicii interne c.c. ?i c.a.: serviciile interne de c.c. se vor asigura printr-o sta?ie de energie, iar serviciile de c.a. 0,4 kV se vor asigura din instala?iile Utilizatorului, cu rezervare prin grup electrogen. - echipamente telecomunica?ii, echipament central de teleconducere a sta?iei, integrarea statiei de conexiune 110kV in SCADA ; - instala?ie de legare la p?mânt; - sistem de supraveghere antiefrac?ie; - gard de împrejmuire ?i drum de acces, etc. - montare analizor pentru monitorizarea calit??ii energiei electrice; Lucrari in sta?ia Urziceni: - Inlocuire intreruptor din celula Barbulesti 1 existent cu un întrerup?tor cu comanda uni/tripolara si RAR monofazat, 123 kV; 1600A; 40 kA; - Montare dulap de protec?ie (baza si rezerva echipate cu terminale numerice de protectie, cu functia diferentiala de linie PDL inclusa, care vor respecta cerintele NTE 011/12/00, din punct de vedere al tipului de echipament protejat si al sistemelor de comanda ? control, protectii si automatizari specific si se vor corela cu terminalele numerice de protectie din statia 110 kV Barbulesti 6 ? 22 MW), - Integrare în SCADA existent; Lucrari in sta?ia B?rbule?ti: - Inlocuire intreruptor 110 kV existent in celula LEA 110 kV Urziceni 1 cu intreruptor cu mediul de stingere in SF6, cu doua bobine de declansare, cu actionare uni/tripolara, caracteristici tehnice: Un= 123kV, In=1600 A, Ik=40kA; - Montare dulap de protec?ie (baza si rezerva echipate cu terminale numerice de protectie, cu functia diferentiala de linie PDL inclusa, care vor respecta cerintele NTE 011/12/00, din punct de vedere al tipului de echipament protejat si al sistemelor de comanda ? control, protectii si automatizari specific si se vor corela cu terminalele numerice de protectie din statia 110 kV Barbulesti 6 ? 22 MW). - Integrare în SCADA existent. Lucrari ce se realizeaza prin grija beneficiarului : - Realizare racord aerian 110 kV (inclusiv FO) intre celula noua 110 kV din statia de conexiunepana in statia de transformare aferenta aferenta utilizatorului, max. 20 m - sta?ie de transformare 110 kV/MT(spate in spate) aferent? utilizator; statia va fi echipata cu 1 transformator de 25 MVA Montare celula trafo 110 kV în configura?ia: -Separator de linie cu 1 CLP montat spre bara , 110 kV; 1600A; 31.5 kA - 3TC 110 kV, 2x300A/5/5/5A, cl. 0,5; - 3TT 110/?3/0,1/?3 kV, cl. 0,5, - Intreruptor SF6, ac?ionare tripolar?, 1600A/31,5kAx1sec, cu rol de dispozitiv general, dispozitiv de interfata cu protectiile aferente (inclusiv DRRI), cu doua bobine de declansare, pentru asigurarea protectiilor aferente pentru celula bloc linie-trafo. - statie conexiuni 20 kV -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Celula bloc linie-trafo, nou proiectate, va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trebuie s? aib? incluse ?i protec?ii de antiinsularizare, respectiv:protec?ia de minim? tensiune, protec?ia de maxim? tensiune, protec?ia de minim? frecven?? ?i protec?ia de maxim? frecven??; CEF Barbulesti 6 se va integra în DMS ? SCADA ?i EMS ? SCADA ?i, asigur? cel pu?in schimbul de semnale: puterea activ?, puterea reactiv?, tensiunea ?i frecven?a în punctul de racordare/delimitare, dup? caz, consemne pentru puterea activ? ?i putereareactiv?, semnale de stare ?i comenzi: pozi?ie întreruptor ?i pozi?ie separatoare. Vor fi prevazute doua cai de comunicatie pentru integrarea in DMS ? SCADA ?i EMS ? SCADA.</t>
  </si>
  <si>
    <t>Realizarea lucrărilor de întărire cu caracter gene criteriului cu N elemente in functiune in RED 110 kV: - reconductorare LEA 110kV Fundulea – Tămădău (8,256km) (minim 850 A); - LEA noua 110kV Fundulea – Solex (23,58km) (gestiune REM) (minim 850 A) - reconductorare LEA 110kV Lehliu - CEF Ileana2 – 6,6 km (minim 850 A) - reconductorareCEF Ileana 2 -Tămădău – 12,544 km; (minim 850 A) - reconductorare LEA 110kV Slobozia S. – Dragoș Vodă (30,525km); (minim 850 A) - reconductorare LEA 110kV Dragalina – Călarăși (25,8km); (minim 850 A) - reconductorare LEA 110kV Călărași – Pelicanu (7,776km); (minim 850 A) - reconductorare LEA 110kV Dragoş Vodă – Vlad Ţepeş (15.45km); (minim 850 A) - reconductorare LEA 110kV Vlad Tepes - Lehliu Gara (34.31km) (minim 850 A) - reconductorare LEA 110 kV Lehliu Gara – Lehliu (9.47km); (minim 850 A) - reconductorare LEA 110kV Urziceni - Căzănești (42,45km); (minim 850 A) - reconductorare LEA 110kV Căzănești - Gheorghe Doja (14,93km)(minim 850 A) - reconductorare LEA 110kV Gheorghe Doja – Slobozia N. (22,68km); (minim 850 A) - reconductorare LEA 110kV Slobozia N. – Slobozia S (5,8km) (minim 850 A) Lungime retea 110kV de reconductorat : 260,171km din care: Retele Electrice Muntenia-23,58km- linie noua Retele Electrice Dobrogea-236,6km Realizarea lucrărilor de întărire cu caracter general pentru respectarea criteriului cu N elemente in functiune in RET: Lucrari care sunt incluse in Planul de Dezvoltare RET 2023-2031: - racordarea liniilor de interconexiune în staţia Medgidia Sud (termen de PIF 2024) - conectarea liniilor de interconexiune LEA 400kV Isaccea – Stupina – Varna si LEA 400kV Isaccea – Rahman – Dobrudja in statia 400kV Medgidia Sud; (termen de PIF 2024) - reconductorare LEA 220kV Stejaru – Gheorgheni – Fântânele (termen de PIF 2025) - LEA 400kV d.c. Smârdan – Gutinaş, un circuit echipat (termen PIF 2028 conform aviz CTES nr.116/2024) - LEA 400kV d.c. Cernavodă – Stâlpu cu uncircuit prin staţia 400kV Gura Ialomiţei (PIF 2027 conform aviz CTES nr.116/2024) - trecerea la 400kV a LEA Brazi Vest – Teleajen – Stâlpu PIF 2027 conform aviz CTES nr.116/2024) - reconductorare LEA 400kV Bucureşti S. – Pelicanu cu PIF în anul 2024; - reconductorare LEA 400kV București S. – Gura Ialomiței cu PIF 2028; - realizarea LEA 400kV Suceava – Gădălin prevăzută în Planul de Dezvoltare al CNTEE „Transelectrica” – SA cu PIF 2030; - realizarea LEA 400kV Stâlpu – Braşov prevăzută în Planul de Dezvoltare al CNTEE „Transelectrica” – SA cu PIF după 2031. Lucrari care nu sunt incluse in Planul de Dezvoltare RET 2023-2031: - dublarea AT 220/110kV Mostiștea 200MVA sau înlocuirea acestuia cu unul de capacitate mărita de cca. 400MVA Realizarea lucrărilor de întărire cu caracter general pentru respectarea criteriului cu N-1 elemente in functiune in RED 110 kV: ,,linie nouă LES 110kV Pelicanu - Mostiștea (50,0km); (minim 850 A) ,,LEA noua 110kV Călărași – Pelicanu (7,776km) (minim 850 A) ,,LEA noua 110kV Dragalina – Călarăși (25,8km) (minim 850 A) ,,LEA noua 110kV Gura Ialomiței – Slobozia Sud (39,078km) (minim 850 A) ,,LEA noua 110kV Pelicanu – Saint Gobain (3,032km) (minim 850 A) ,,LEA noua LEA 110 kV Saint Gobain – Mircea Vodă (4,158km) (minim 850 A) ,,LEA noua 110kV Călărași – Pietroiu (29,595km) (minim 850 A) ,,LEA noua LEA 110kV Țăndărei – Gura Ialomiței (12,908km) (minim 850 A) ,,reconductorare LEA 110kV Călărași – Mircea Vodă (9,88km); (minim 850 A) ,,reconductorare LEA 110kV CEE Saveni - Gura Ialomitei (18,00km); (minim 850 A) ,,reconductorare LEA 110kV Lehliu – Mostiștea c1, c2 (2x19,752km). (minim 850 A) Lungime retea 110kV de reconductorat : 57,5km Linii noi 110kV: 122,347km din care: LES 110kV noua: 50km Realizarea lucrărilor de întărire pentru respectarea criteriului cu N-1 elemente in functiune in RET: Lucrari care sunt incluse in Planul de Dezvoltare RET 2023-2031: - echiparea cu cel de-al doilea circuit al LEA 400kV nouă Smârdan – Gutinaș (PIF în anul 2028), - mărirea capacitatii de transport de pe LEA 220 kV Dumbrava-Stejaru cu PIF 2028; - monitorizarea online și smartwires pe liniile de ieșire din secțiunea S6 pentru controlul fluxului de putere – PIF 2025 pentru eliminarea suprasarcinilor de pe LEA 400kV rac CEE Deleni - Medgidia S. c1, c2 și de pe LEA 400kV rac CEE Deleni – Varna, respectiv LEA 400kV rac CEE Deleni – Dobrudja. Lucrari care nu sunt incluse in Planul de Dezvoltare RET 2023-2031: -dublarea TR 400/110kV Pelicanu 250MVA -mărirea capacitatii de transport a LEA 220kV rac CEE Covurlui - Focșani In cadrul lucrarilor de reconductorare au fost considerate si lucrari de inlocuire transformatoare de curent din celulele de linie 110kV din statiile de capat (dimensionate pentru noile capacitati). Punerea sub tensiune in ipotezele analizate in studiul de solutie a CEF Barbulesti 6 este conditionata de realizarea lucrarilor de intarire pentru respectarea criteriului cu N elemente din prevazute in planul de dezvoltare RET/RED. Pentru respectarea criteriului cu N-1 elemente in functiune ,beneficiarul a optat pentru prevederile ord. 81/2022 cu referire la limitarea operationala a puterii tinand cont de contingentele la care au rezultat suprasarcini in RED/RET.Instalatia de automatizare se va realiza prin intermediul unei aplicatii instalata in sistemul SCADA propriu al CEF Barbulesti 6. In vederea securizarii unei temporizari totale care sa nu puna in pericol mentinerea sigurantei in functionare a SEN va fi avuta in vedere functionare/actionare a logicii de limitare automata a puterii generate prin monitorizare contingente cu deconectarea CEF Barbulesti 6. de realizare a instalatiilor de automatizare in centrala de producere energie electrica Principiile de realizare a instalatiei de automatizare sunt: - În centrală, instalatia de automatizare va opri productia de energie electrica prin deconectarea centralei, conform rezultatelor din studiul de soluție. - Instalatia de automatizare trebuie să includă supravegherea permanentă a căilor de comunicație (principală, respectiv de rezervă) cu echipamentele dedicate culegerii de date din toate locațiile identificate prin studiul de soluție. Se recomandă utilizarea de protocoale standardizate și de echipamente dedicate asigurării securității cibernetice. În cazul în care se utilizează echipamente/circuite de comunicație ale OTS, utilizatorul trebuie să asigure măsuri solide de securitate cibernetică și care să evite orice interferență asupra comunicațiilor OTS. - Din centrală, instalatia de automatizare trebuie să transmită, în timp real, spre sistemul EMS-SCADA DEN, cel puțin următoarele informații: ,,instalatia de automatizare în funcțiune/anulat; ,,starea de defect a oricărei căi de comunicație, principală sau redundantă a instalatiei de automatizare cu echipamentele dedicate culegerii de date din toate locațiile identificate prin studiul de soluție; ,,starea de defect a oricărui RTU dedicat instalatiei de automatizare pentru culegerea de date din oricare locație identificată prin studiul de soluție. - Pentru a putea transmite on-line poziția întreruptorului este necesar un abonament de date la un operator de telefonie mobilă, abonament de tip APN cu IP fix (static). Costul abonamentului va fi suportat integral de către Utilizator pentru toate instalațiile montate inRET/RED și în instalațiile proprii -Utilizatorul va fi răspunzător de funcționarea corectă a automatizării de limitareoperațională a puterii centralei pe întreaga durată de funcționare, până la finalizarea lucrărilorde întărire la N -1 elemente în funcțiune. - Costurile tuturor lucrarilor efectuate in instalațiile proprii CEF 22 MW Barbulesti 6 pentru realizarea automatizării limitării operaționale se vor achita de către Utilizator. - Echipamentele de automatizare montate in instalatiile Operatorului de Transport și Sistem (Transelectrica) ce realizeaza preluarea pozitiilor de stare a intreruptoarelor din ambele capete ale liniei electrice aeriene, respectiv din ambele celule ale T si AT care, prin declansare, produc suprasarcini. 4.2. Configurarea instalatiei de automatizare pentru realizarea limitarii operationale Pentru a asigura o optimizare a aplicatiei si un nivel de reproductibilitate tehnologica si functionala a modulelor componente ale instalatiei de automatizare, se vor utiliza module tipizate pe categorii de functii realizate [1]; [2]: - Culegere semnal analogic; - PLC cu logica inscriptibila si conversie analog-numerica a semnalelor preluate - CPU statie de transformare (unitate centrala de procesare) cu software dedicat si iesire Modus TCP (cu 16 canale de intrare, modem iesire GSM, semnalizari de functionare si alarme) - RTU universal minim 8 canale cu posibilitate de extensie; - Echipament GSM 4G pentru doua retele de telefonie; - Sursa DC cu conversie DC/DC 220/24Vcc; - Sistem de semnalizare. In functie de elemental de retea deservit modulele se vor configure pentru: - Celula 400kV sau 220 kV T sau AT - Celula 110 kV T sau AT - Celula 400 kV LEA; - Celula 110 kV LEA. 4.3. Instalatii la Utilizator (in Centrala) Unitate finala statie Unitatea finala a statiei are rolul de a colecta toate semnalele aferente instalatiei de automatizare (Modul T/AT, Unitate generala LEA) si a transmite spre Unitatea Centrala (aflata in statia Utilizator) informatia necesara pentru deconectare CEF. Instalatia este reprezentata de un modul de insumare /multiplexare si transmitere date catre Unitatea Centrala aflata in Instalatia Utilizatorului. Aceasta instalatie poate fi reprezentata de un RTU sau un multiplexor tip I/O cu modul GSM (8/8 intrari reversibile analogice/digitale). Timpii de conversie si transmitere semnal vor fi : - pentru RTU/MUX: max 25μs; - pentru Modul GSM: max 0,5 μs; - pentru transmitere date prin GPRS 4G: max 600 μs Timpii totali de procesare: max 630μs Se asigura, de asemenea: - Surse cc 12/24 V /convertoare cc/cc. - un echipament UPS pentru asigurarea continuitatii alimentării cu energie electrică pentru cel puțin 24h Instalatia de automatizare va acționa oprirea functionar</t>
  </si>
  <si>
    <t>A20 11104- STATIA SULINA TL</t>
  </si>
  <si>
    <t>Lucrari pe tarif racordare: BMPT-ul existent se va inlocui cu un BMPT nou unificat, ce se va amplasa pe suport la sol, la limita de proprietate cu acces din domeniul public, langa PTCZ nr.340. BMPT-ul va fi semidirect tip monobloc, echipat cu separator, ansamblu reductori de 300/5 A si un intreruptor JT automat de 1000 A reglat la 0,8 %. In BMPT se va monta contorul electronic trifazat, in montaj semidirect cu dublu sens existent. BMPT-ul si contorul vor fi montate si puse la dispozitie de catre Retele Electrice Dobrogea SA. Lucrari conexe ce nu se vor realiza pe tarif de racordare: Se mentine alimentarea existenta din PTCZ nr.340, cu inlocuirea de catre beneficiar a transformatorului existent de 250 kVA cu transformator nou de 630 kVA, se vor redimensiona caile de alimentare si protectiile conform noi puteri, se va aduce la norme tehnice in vigoare PTCZ nr.340 si se vor prezenta la Retele Electrice Dobrogea SA-UO MTJT documentele specifice.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Instalatia de legare la pamant va respecta prevederile Normelor Unificate Retele Electrice Dobrogea SA. Necoincidenta punctului de delimitare cu locul de montare a agregatelor de masura, implica aplicarea de corectii de pierderi in urmatoarele elemente de retea: - in transformator 630 kVA; - LEA 20 kV 50 mmp, in lungime 670 m; - LES 20 kV 150 mmp, in lungime de 50 m;</t>
  </si>
  <si>
    <t>Varianta unic?: Racordarea pe bara de 20kV a sta?iei 110/20 kV Topolog, prin extinderea barei 20 kV. Lucr?ri pe tarif de racordare: - montare celul? nou? de 20 kV echipata complet prin extinderea barelor de 20 kV, cu ajutorul unei celule de adaptare, - Cablu de medie tensiune tripolar, cu elice vizibila, cu izola?ie XLPE, cu conductori de sectiune 3x1x185 mmp, pe o lungime de traseu total de aproximativ 100m; -Montare fibra optica 100m; Echiparea compartimentului de racordare al punctului de conexiuni cu: ? -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o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 sistem de integrare în telecontrol realizat prin: montarea de RGDAT-1 buc, UP 2020 LITE-1 buc, baterii acumulatori-2 buc, TSA-1 buc, Router Rugged pentru comunicatii 4G - CISCO IR1101, Swich-uri rugged CISCO IE-4000-8S4G-E, dulap pentru echipamente de telecomunicatii FT-045_TLC-M - TIP B si accesoriile de conectica: modul SFP CISCO GLC_FE-100LX-RGD de tip SM - FT-277_MAT ? 2 buc, Patch-cord duplex LC/PC E2000 APC, 2m ? 2 buc, PATCH-PANNEL FO MONOMODE pentru 24 fibre oprice - E2000/APC complet echipat ? 2 buc, Patch-cord ftp cat. 6e (lungime 1 m), Patch-cord ftp cat. 6e (lungime 10 m Lucr?ri ce se realizeaz?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PT-uri 20kV proiectate (5 buc) si centrala in lungime totala de 7 km -Posturi trafo si tablouri jt aferente centralei, trafo ? 2000kVA -Asigurare accesului la PC 20kV proiectat pentru OD.</t>
  </si>
  <si>
    <t>Realizarea lucrărilor de întărire cu caracter gene criteriului cu N elemente în funcțiune în RET:-Racordarea LEA 400 kV Stupina-Varna și LEA 400kV Rahman-Dobrudja în staţia 400 kV Medgidia Sud.Etapa II - LEA 400 kV d.c.Racorduri la staţia Medgidia Sud(PIF 2024)-Mărirea capacităţii de transport a LEA 400kV Bucureşti Sud–Pelicanu (8km) (PIF 2024);-LEA 400 kV d.c.(1 c.e.)Gutinaş–Smârdan (PIF 2024)-Mărirea capacităţii de transport LEA 220 kV Stejaru–Gheorgheni–Fântânele(PIF 2025)-LEA 400 kV Brazi Vest–Teleajen–Stâlpu(PIF 2025)Realizarea lucrărilor de întărire cu caracter general pentru respectarea criteriului cu N elemente în funcțiune în RED 110 kV: •,,Reconductorare LEA 110 kV Topolog – Tulcea Vest - 49 km cu conductor cu capacitate mărită de transport I limit = 850 A; •,,Amplificarea grupului de tratare neutru + bobina de stingere 30-200A din statia 110/20 kV Tololog Realizarea lucrărilor de întărire cu caracter general pentru respectarea criteriului cu N-1 elemente în funcțiune în RET:,,Mărirea capacității de transport LEA 220kV Gutinaș – Dumbrava (PIF 2028);,,Mărirea capacității de transport LEA 400 kV București Sud – Gura Ialomiței (PIF 2028);,,Echipare circuit 2 al LEA noi 400 kV Smârdan – Gutinaș (PIF 2028); ,,Trecerea LEA 400 kV Isaccea-Tulcea Vest de la simplu circuit la dublu circuit(PIF 2030).Lucrari care nu sunt incluse in Planul de Dezvolatare RET 2022-2031:,,Amplificare celor 3 transformatoare 400/110 kV Tulcea Vest de la 250 MVA la 400 MVA Punerea sub tensiune în ipotezele analizate în studiul de soluție a CEF Topolog 7 este condiționată de realizarea lucrărilor din planul de dezvoltare RET pentru lucrarile de la punctele 3.2.1(N elemente in functiune)cu termen estimat PIF 2024-2025 si 3.2.3 a)(N-1 elemente in functiune)cu termen estimat PIF 2028-2030.Cu referire la limitarea operațională a puterii ținând cont de contingentele la care au rezultat suprasarcini in RET pentru lucrarile de la punctul 3.2.3 b)(N-1 elemente in functiune)Instalația de automatizare se va realiza prin intermediul unei aplicații instalate în sistemul SCADA propriu al CEF Topolog 7.În vederea securizării unei temporizări totale care să nu pună în pericol menținerea siguranței în functionare a SEN va fi avută în vedere funcționarea/acționarea logicii de limitare automată a puterii generate prin monitorizare contingențe cu deconectarea CEF Topolog 7.Echipamentele din componența ALO care comandă limitarea puterii evacuate se instalează la utilizator,în centrală și în instalațiile OTS.Datele necesare logicii de acționare a ALO se achiziționează din stații electrice ale OTS,de la toate echipamentele de rețea care prin declanșare/deconectare pot produce suprasarcini pe alte echipamente din rețele. Menținerea siguranței în funcționare a SEN impune ca temporizarea totală,de la elementul deconectat,care provoacă suprasarcini,lareducerea sau oprirea totală a centralei să fie mai mică decât timpul critic determinat prin calcul în analizele de sistem.Pentru acționarea logicii ALO se va face monitorizarea în timp real a contingenței periculoase,cu declanșarea centralei.Pentru acționare,automatizarea va primi semnal de declanșare trifazată de la protecții și semnal de la poziția deconectat și confirmat a întreruptorului/întreruptoarelor de la ambele capete ale liniei(în logică SAU),respectiv de la ambele niveluri de tensiune de la unitățile de transformare de putere(în logică SAU).Monitorizarea în timp real a contingenței periculoase pe un element de rețea necesită montarea unui echipament de culegere, prelucrare și transmitere date,de tip Remote Terminal Unit(RTU)în stațiile de transformare identificate în studiul de soluție.La o celulă,preluarea semnalelor necesare pentru realizarea ALO se va face cu un singur RTU(eventual redundant)indiferent de numărul de utilizatori care necesită monitorizarea datelor din celula respectivă.Modalitatea de oferire a semnalelor către toți utilizatorii interesați,precum și modul de realizare a transmiterii datelor pe căile de comunicație se va face de comun acord între utilizatori,prin convenție de exploatare.Tot prin convenția de exploatare între utilizatori se va desemna utilizatorul răspunzător cu gestiunea tuturor componentelor comune hard și soft ale ALO,de asigurarea mentenanței acestor echipamente comune,de asigurarea tuturor actualizărilor,de eventuale înlocuiri sau modernizări de componente necesare funcționării corecte și în siguranță a instalației comune,pe întreaga durată de exploatare în comun a ALO.Echipamentele de tip RTU care se montează în instalațiile OTS trebuie să îndeplinească toate condițiile tehnice impuse echipamentelor din sistemele de circuite secundare, conform normei tehnice ANRE cod NTE-011/12/00„Normă tehnică pentru proiectarea sistemelor de circuite secundare ale stațiilor electrice”.Echipamentele de tip RTU care se montează în instalațiile OTS trebuie să îndeplinească și toate condițiile impuse terminalelor de protecție,control și automatizare din instalațiile OTS,conform normei tehnice interne Transelectrica, cod NTI-TEL-S-003- 2009-01“Detalii și specificații de echipamente pentru realizarea sistemului de comandă, control, protecție și automatizare pentru nivelul 400 kV, 220 kV și 110 kV LEA/LES/Cuple din stațiile electrice modernizate, pe tipuri de scheme primare”,pct. 0.4.„Standarde și acte normative de referință”.Se va acorda o atenție deosebită pentru SR EN Seria 61000.4-12„Compatibilitate electromagnetică”,SR EN 61508„Securitatea funcțională a sistemelor electrice/electronice”,IEC 60068 – „Environmental conditions” și setul IEC 60255 aplicabil.Echipamentele destinate ALO trebuie montate separat de echipamentele de protecție, control și automatizare din instalațiile OTS, în dulapuri realizate conform NTI-TEL-S- 018-2014-00(Realizare dulapuri și cofrete circuite secundare)sau cofrete proprii.Nu se acceptă montarea acestor echipamente în dulapurile de protecție și control din instalațiile OTS. Alimentarea echipamentelor ALO cu tensiune operativă trebuie realizată la tensiunea de 220 Vcc,iar pentru alte valori de tensiune operativă se vor utiliza convertoare Vcc/Vcc incluse în ALO și supravegheate corespunzător.Se recomandă ca echipamentul RTU să fie prevăzut cu două surse de alimentare cu tensiune operativă sau schemă de comutare automată rapidă de pe o sursă(baterie)pe cealaltă,timpul de trecere trebuie să fie suficient de redus(de regulă sub 50 ms)pentru a nu provoca resetarea RTU.Preluarea poziției întreruptorului sau întreruptoarelor se va face de la contactele auxiliare din dispozitivele de acționare(stații poligonale sau 1½ întreruptoare pe circuit)și trebuie aplicată pe intrări binare duale ale RTU, intrări prevăzute cu optocuploare și posibilități adecvate de reglare a pragului de acționare și de filtrare a vibrațiilor.Trebuie utilizate contacte auxiliare de semnalizare(CSA),libere de potențial, destinate exclusive ALO, separate de cele utilizate de sistemele de protecție, control și automatizare ale liniei.Pentru întreruptoarele prevăzute cu dispozitive de acționare monopolare, poziția deconectat și confirmat trebuie preluată prin CSA normal închise înseriate și libere de potențial.Poziția conectat și confirmat trebuie preluată prin CSA normal deschise înseriate și libere de potențial.Trebuie acordată o atenție deosebită modului de tratare a poziției întreruptorului, deoarece poziția neconformă/neconfirmată a întreruptorului va conduce la reducerea puterii generate sau la declanșarea centralei.Se recomandă montarea dulapului ALO în stație cât mai aproape de elemental monitorizat(de preferat în cabina cu protecții, dacă spațiul permite).În cazul în care dulapul/cofretul ALO se montează la depărtare de cabinele de protecție, trebuie prevăzute prin proiect media-convertoare electric/optic pentru fiecare semnal binar, atât la sursă, cât și la nivelul RTU.Cablul de fibră optică trebuie să fie cuprins în proiectul ALO. ALO trebuie să includă atât căile de comunicație(principală, respectiv de rezervă)între echipamentele dedicate culegerii de date și echipamentul din centrală, cât și eventualele convertoare necesare transmiterii de date Trebuie utilizate protocoale standardizate și echipamente special dedicate asigurării securității cibernetice.În cazul în care se utilizează echipamente/circuite de comunicație ale OTS, utilizatorul trebuie să asigure măsuri solide de securitate cibernetică și care să evite orice interferență asupra comunicațiilor OTS.Automatizarea limitării operaționale a puterii Centralei Electrice Fotovoltaice va conține pe lângă elementele fizice(echipamentele necesare instalației deautomatizare)și calea de comunicație fibră optică,abonament de date plătit(cartelă)în cazul comunicației de tip GPRS sau similar(calea de comunicare între automatizarea de limitare a puterii centralei și echipamentele care transmit datele culese de pe elementele de rețea monitorizate).Utilizatorul va asigura achiziția și montarea echipamentelor de automatizare pentru limitarea operationala si va asigura punerea in functiune a acestora, comunicația, licența, mentenanța acestora pentru toate instalațiile montate in Reteaua Electrică de Transport,Reteaua Electrică de Distributie,Producatori(CEE, CEF)și în instalațiile proprii.Costurile tuturor lucrărilor efectuate in instalațiile RET,RED,Producatori(CEE,CEF)pentru realizarea automatizării limitării operaționale se vor achita de către Utilizator si vor fi considerate Tarif de întărire.Pentru a putea transmite on-line poziția întreruptorului este necesar un abonament de date la un operator de telefonie mobilă,abonament de tip APN cu IP fix(static).Costul abonamentului va fi suportat integral de către Utilizator pentru toate instalațiile montate in Reteaua Electrică de Transport,Reteaua Electrică de Distributie,Producatori(CEE, CEF)și în instalațiile proprii.Pierderea comunicației s</t>
  </si>
  <si>
    <t>A20 10305- TRAIAN TL</t>
  </si>
  <si>
    <t>Variant? unic?: Racordare radial? în LEA 20kV 10305 (stâlpul nr. 112/ 76) alimentat? din sta?ia 110/20kV Traian - deriva?ie spre IW V. Teilor. Lucr?ri pe tarif de racordare: 1) Înlocuire stâlp existent, nr. 112/76, (racord spre IW V. Teilor 206-(250)), cu stâlp nou de întindere, tip 12/G, în funda?ie turnat?, amplasat în zona drumului de exploatare, ?i echiparea acestuia cu: ·,,consol? de întindere cu izola?ie dubl? de întindere; ·,,consol? de deriva?ie cu izola?ie dubl? spre deriva?ie; ·,,priz? de p?mânt cu R ?10?. 2) Montare stâlp nou, tip 12/G, în funda?ie turnat?, nr. 1, la cca. 10m de stâlpul de racord nr. 112/76, ?i echiparea acestuia cu: ·,,consol? de întindere cu izola?ie dubl? de întindere; ·,,separator vertical 24kV-400A; ·,,descarc?tori cu oxid metalic cu dispozitiv de deconectare; ·,,cutii terminale pentru LES 20 kV; ·,,priza de p?mânt cu R ?4?; 3) Racord aerian realizat cu conductoare Ol-AL 3x70mmp (similar cu cel existent pe LEA) între stâlpii nr. 76 ?i nr. 1, pe o lungime de traseu de cca 10m; 4) Racord LES 20 kV între stâlpul nr. 1 nou ?i PC 20 kV, cu o lungime traseu de cca. 40-50m, realizat cu cablul tripolar de medie tensiune Uo/U= 12/20 kV, cu Um=24 kV, cu conductoare de AL, cu elice vizibil? pentru montare subteran?, izolat în polietilen? reticular? de grosime redus?, cu ecran în tub de Al, înveli? de PE, 3x1x185 mm2, pozat în canal tip B ?i care va respecta specifica?iile tehnice ale OD); 5) Echipare Compartiment Racordare în Punctul de conexiune (PC) 20 kV, având acces pentru Retele Electrice Dobrogea din exterior, dinspre domeniul public din zon?: - 1 buc. celul? de medie tensiune de linie, echipat? cu echipament de comuta?ie în SF6&lt;(&gt;,&lt;)&gt; separator de sarcin? 24 kV, 630 A, 16 kA/1 sec, ?i CLP motorizat, sosire LES 20 kV de la stâlpul nr. 1; - 1 buc. celul? de m?sur? cu separator de sarcin? 24 kV, 630 A, 16 kA/1 sec, cu dou? transformatoare de tensiune 20/0,1 kV, clasa de precizie 0,5 ?i dou? transformatoare de curent de 400/5 A, clasa de precizie 0,2S, integrat? în sistemul de telecontrol existent. În celula de masur? se va monta echipamentul de m?sur? de decontare: contor pentru decontare dublu sens 0,2 s. montare instala?ie TELECONTROL, care va cuprinde: RGDAT- 3 buc (2 buc dup? caz), UP 2020 LITE-1 buc, baterii acumulatori ? 2 buc, TSA- 1 buc., router Rugged pentru comunica?ii 4G ? CISCO IR1101, Switch-uri rugged CISCO IE-4000-8S4G-E, dulap pentru echipamente de telecomunica?ii FT-045_TLC-M-TIP B ?i accesorii de conectic?, pactch-cord ftp cat. 6e (lungime 1m) , patch-cord ftp cat. 6e (lungime 10 m). Lucr?ri ce se realizeaz? prin grija beneficiarului: 1) Cl?direa Punct de Conexiune (PC) se va realiza prin grija utilizatorului ?i va r?mâne în proprietatea utilizatorului. Cl?direa PC va fi compartimentata astfel: - Compartiment de racordare (RE Dobrogea) pentru instala?iile electrice din gestiunea Retele Electrice Dobrogea. Gabaritul compartimentului de racordare va permite spatiu fizic pentru montarea a înc? unei celule de linie. Compartimentul de racordare va fi cu ac?ionare din interior ?i cu acces direct din exterior, din drumul de exploatare din zon?, ?i va fi echipat conform descrierii de mai sus. - Compartiment Utilizator pentru instala?iile electrice ale utilizatorului: - LES 20 kV Cu 3x1x95 mm2, L ~ 20 m, între celula de m?sur? din compartimentul de racordare ?i celula de sosire din compartimentul utilizatorului&lt;(&gt;,&lt;)&gt; - 1 buc. celul? de linie cu întreruptor general (DG) ?i separator, cu trei transformatoare de curent de 300/5 A, clasa de precizie 0,5s ?i transformator de curent homopolar 100/1A ?i releu de protec?ie. Releul de protec?ie va asigura urm?toarele protec?ii: - protec?ie maximal? de curent cel pu?in pe dou? faze, cu trei trepte. - protec?ie homopolar? direc?ional? cu dou? trepte. - 1 buc. celul? de linie cu întreruptor general ?i separator - dispozitivul de interfa?? (DI) în compartimentul utilizatorului, plecare spre PT 1, echipat? cu trei transformatoare de tensiune 20/0,1 kV, clasa de precizie 0,5, trei transformatoare de curent de 300/5A, clasa de precizie 0,5s ?i un releu de protec?ie. Releul de protec?ie va asigura urm?toarele func?ii: - func?ia de protec?ie minim?/maxim? tensiune în 2 trepte&lt;(&gt;,&lt;)&gt; - func?ia de protec?ie de frecven?? minim?/maxim? în 2 trepte&lt;(&gt;,&lt;)&gt; - func?ia de protec?ie maxim? de tensiune mediata la 10 minute. Tot în celula DI se va monta ?i un analizor pentru monitorizarea calit??ii energiei electrice, de clas? A. - celul? servicii interne PC, prev?zut? cu separator de sarcin?, siguran?? fuzibil?&lt;(&gt;,&lt;)&gt; transformator 20/0,230 kV, 4 KVA, montat? dup? întreruptorul general (DG), spre produc?tor. 2) LES 20 kV plecare spre CEF, va avea sec?iunea 3x1x95/16mmp, tip A2XS(fl)2Y, ?i va fi montat pe o lungime de traseu de cca. 230m de la Punctul de Conexiune (PC), pân? la PT. Traseul LES va fi înzona drumului de exloatare de acces la CEF. 3) Post de transformare (PT), având puterea transformatorului de 2000kVA, 20/0,4kV, se va amplasa pe terenul CEF-ului aflat în zona de sud a terenului, ?i va fi echipat cu: Ø,,Celula de medie tensiune de linie cu separator de sarcin? 24kV, cu CLP? plecare spre PC Ø,,Celul? de medie tensiune de transformator T1- 2000KVA, 20/0,4 kV &lt;(&gt;,&lt;)&gt; echipat? cu: Ø,,Separator 24 kV, cu CLP&lt;(&gt;,&lt;)&gt; Ø,,Întreruptor cu vid 24 kV, 630 A&lt;(&gt;,&lt;)&gt; Ø,,Transformator 20/0,4 kV, 2000kVA.</t>
  </si>
  <si>
    <t>Realizarea lucrărilor de întărire cu caracte respectarea criteriului cu N elemente in funcțiune in RED 110 kV: -,,Amplificarea grupului de tratare neutru + bobină de stingere 30-200A din stația 110/20 kV Traian. Realizarea lucrărilor de întărire pentru respectarea criteriului cu N-1 elemente în funcțiune în RET: -,,Montarea unui Transformator nou 400/110kV, 250MVA, in statia Tulcea Vest, inclusiv celulele 400kV și 110kV, SCPA și integrare în SCADA existentă. Beneficiarul centralei CEF Valea Teilor dore te punerea n func iune conform cererii de racordare n anul 2025 i a optat prin adresa nr. 4/15.05.2024 pentru prevederile ord. 81/2022 cu referire la limitarea opera ional a puterii in nd cont de contingen ele la care au rezultat suprasarcini n RED/RET. Descrierea sistemului de limitare opera ional conform studiului de solu ie: Limitarea opera ional se va realiza prin automatiz ri de limitare opera ional (ALO) montat in instalatiile OTS si ale utilizatorului. Echipamentele din componența ALO care comandă limitarea puterii evacuate se vor instala la utilizator, în centrală, și în instalațiile OTS. Modalitatea de realizare a automatizării de limitare operațională se va stabili la etapa următoare de proiectare, PTE, în conformitate cu documentul „Conținut cadru – Specificații de realizare a automatizării de limitare operațională” – elaborator CNTEE Transeelctrica SA, și în principiu va consta în: - Montarea unui echipament tip RTU care să preia poziția deconectat/ declanșat a ambelor întreruptoare ale oricăruia dintre transformatoarele de putere din stația 400/110kV Tulcea Vest. - Cale de comunicație: fibră optică sau GPRS Asigurarea comunicației, pe GPRS sau fibră optică, se va realiza prin grija Utilizatorului. Utilizatorul va asigura achiziția și montarea echipamentelor de automatizare pentru limitarea operațională, în RET și în instalațiile proprii. Automatizarea limitării operaționale a puterii centralei electrice fotovoltaice Valea Teilor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întrerupătorului, soluția propusă necesită un abonament de date la un operator de telefonie mobilă, abonament de tip APN cu IP fix (static). Costul abonamentului va fi suportat integral de către Utilizator pentru toate instalațiile montate în RET/RED (după caz) și în instalațiile proprii. Lipsa comunicației/informatiilor între automatizarea de limitare a puterii centralei și echipamentele care transmit datele culese de pe elementele de rețea monitorizate, sau orice eroare de comunicație va conduce la deconectarea întreruptorului din stația de transformare a centralei electrice. Automatizarea de limitare operațională a puterii centralei va monitoriza toate elementele de rețea rezultate din analiza de sistem pentru regimul cu N-1 elemente în funcțiune, care prin ieșirea acestora din funcțiune au ca efect apariția de suprasarcini în rețea și, în consecință, imposibilitatea elementelor rețelei rămase în funcțiune și a rețelei în ansamblul ei de a funcționa pe timp nelimitat în aceste condiții și va limita operațional puterea maximă ce poate fi evacuată de centrală în rețea. În situatia în care comunicația prin GSM (minim 4G) nu va asigura timpii de deconectare conform normativelor în vigoare de la data PIF a centralei, calea de comunicație se va asigura prin fibră optică, ale cărei costuri de instalare și mentenanță se vor asigura de către beneficiarul CEF Valea Teilor. Utilizatorul nu poate solicita și primi de la operatorul de rețea despăgubiri pentru energia electrică ce nu a fost produsă și livrată în rețea pe perioada limitării. Implementarea, licența, parametrizarea, punerea în funcție, testele de PIF, mentenanță, asigurarea comunicației aferentă automatizării de limitare operațională a puterii centralei implementate în cadrul centralei vor fi asigurate de către utilizator pe cheltuiala acestuia. Utilizatorul este răspunzător de funcționare corectă a automatizării de limitare operațională a puterii centralei pe întreaga durata de existență a centralei electrice. Element deconectat,,Element in suprasarcină,,P evacuat CEF Valea Teilor ,, TR. 1 400/110 kV TULCEA VEST,,TR. 3 400/110 kV TULCEA VEST,,0,, ,,TR. 2 400/110 kV TULCEA VEST,,0,, TR. 3 400/110 kV TULCEA VEST,,TR. 1 400/110 kV TULCEA VEST,,0,, ,,TR. 2 400/110 kV TULCEA VEST,,0,, TR. 2 400/110 kV TULCEA VEST,,TR. 1 400/110 kV TULCEA VEST,,0,, ,,TR. 3 400/110 kV TULCEA VEST,,0,, 1.,,,,Evaluarea lucrărilor de întărire Valoarea estimată a lucrărilor enunțate la pct.3.2 pe baza de indici conform art. 44 din Ordinul ANRE 11/2014 este de: T(I)=Sn x i Art. 41. - În situația în care punctul de racordare este la medie tensiune, într-o linie electrică aeriană, tariful specific pentru calculul componentei Ti a tarifului de racordare se noteaza i5 și se stabilește utilizând următoarea formulă: i5 = iMTA + iST110/MT [lei/MVA]= 97.000 + 432.000 = 529.000 lei /MVA Sevacuată = 2,222 MVA Rezultă T(I)=Sn x I5 = 2,222 x 529.000 = 1.175.438 lei fără TVA a),,Valoarea Ti calculată pe bază de deviz general aferentă OD/OTS cu lucrări de întărire la N și N-1 fără limitare operațională: (Ti)SS = 37.080.669 lei fără TVA din care: La N elemente: (Ti)SS = 697.338 lei fără TVA din care: Ti RED = 697.338 lei fără TVA Ti OTS = 0 lei fără TVA La N-1 elemente: (Ti)SS = 36.383.331 lei fără TVA din care: Ti RED = 0 lei fără TVA Ti OTS = 36.383.331 lei fără TVA Termenul posibil de realizare a lucrărilor de întărire în RED respectiv Retele ElectriceDobrogea este de 528 zile lucrătoare &lt;(&gt;,&lt;)&gt; la N elemente (fără limitare operațională)&lt;(&gt;,&lt;)&gt; de la momentul obținerii avizelor și autorizațiilor de construire. S-a calculat timpul necesar realizării lucrărilor de întărire pentru racordarea centralei CEF Valea Teilor astfel: La N: 24 luni = 528 zile lucrătoare (amplificare grup tratare neutru) Nu sunt incluși timpii de obținere a avizelor și acordurilor proprietarilor. a),,Valoarea lucrărilor de realizare automatică de limitare/deconectare a centralei CEF Valea Teilor pentru respectarea criteriului N-1 elemente în funcție: Automatica de deconectare în instalațiile OD = 0 lei fără TVA Automatica de deconectare în instalațiile OTS = 134.610 lei fără TVA Total cost automatică de deconectare OD+OTS: Ti_limitare_op = 134.610 lei fără TVA Costurile totale ale sistemului de automatizare pentru implementarea limitării operaționale se vor modifica în conformitate cu valorile din Proiectul tehnic de execuție avizat atât de către OTS și vor fi suportate în totalitate de către beneficiar. Astfel valoarea componentei T(I) care se va considera la calculul tarifului de racordare este: Ti=Ti_N+Ti_limitare op= 697.338 + 134.610 = 831.948 lei fără TVA T(I) = min ((Ti)N_elemente+Ti_limitare_op; Ti) = min (831.948 lei; 1.175.438 lei) = 831.948 lei fără TVA Timpul de execuție estimat pentru lucrările necesare în instalațiile OTS necesare realizării limitării operaționale va fi precizat de OTS.</t>
  </si>
  <si>
    <t>PTA 1616 CAP ALEX. ODOBESCU</t>
  </si>
  <si>
    <t>Din borne 0,4kV trafo aferent PTA nr.1616 se va monta o coloana noua JT, de sectiune 3x240+150Nmmp in lungime de 8m, ce va alimenta o CD 0,4kV noua securizata, unificata, cu intrerupator de 350A, amplasata pe stalpul PTA nr.1616. Din intrerupatorul nou, se va racorda un cablu de sectiunea 3x240+150Nmmp in lungime de 125m, pana la un BMPTS1 tip monobloc, echipat cu separator si intrerupator JT automat de 250A. Cutia se va monta pe un soclu incastrat in fundatie de beton la limita de proprietate prosumator. In BMPTS1 se va monta contor electronic trifazat de catre Retele Electrice Dobrogea SA. BMPT-ul si contorul vor fi puse la dispozitie de catre Retele Electrice Dobrogea SA. Costul mediu pentru realizarea unui bransament trifazat din LES 0,4kV este de 2060 lei.</t>
  </si>
  <si>
    <t>A20 5401 ECLUZA- ECLUZA OVIDIU CT</t>
  </si>
  <si>
    <t>A20 10700- OSTROV TL</t>
  </si>
  <si>
    <t>Alimentarea cu energie electrica se va realiza prin proiectarea si executarea unui punct de conexiune, racordat in sistem intrare, in LEA 20 kV 10700, din stalpul nr.30 existent, prin LEA MT 70 mmp, in lungime de 7 m, pana la un stalp special nou tip unificat 12 G, pe care se va instala un separator in montaj vertical cu CLP. Din separatorul vertical se va pleca in LES 20kV cu cablu ARE4H5EX ?3x1x185mmp GSC001, pozat in canalizatie tip A si B Enel, functie de traseu, in lungime de 120 m, pana la punctul de conexiune ce va fi amplasat pe domeniul public, la intersectia dintre DJ 222F si str. Casariei.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echipata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Compartimentul va fi prevazut cu elemente de ventilatie, intrari pentru cabluri, instalatie de legare la pamant. Prin fundatie se asigura accesul cablurilor de medie tensiune la celule si al cablului de joasa tensiune la tabloul servicii auxiliare.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se va dimensiona conform puterii solicitate. La punerea in functiune a caii de alimentare la MT, se va desfiinta calea de alimentare existenta, prin demontarea contorului existent. Se va depune la UO MT JT dosarul de executie al instalatiei interioare. Echipamentele, materialele care se vor monta in instalatiile Retele Electrice Dobrogea pe tarif de racordare vor respecta standardele si omologarile Retele Electrice Dobrogea. Materialele si echipamentele care se utilizeaza la realizarea instalatiei pe tarif de racordare, trebuie sa fie conforme cu cerintele din specificatiile tehnice unificate Retele Electrice Dobrogea.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</si>
  <si>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Lucr?ri pe tarif de racordare: Racord in LEA 20 kV Gradistea intre S3392 si IMS 3806 Racord in LEA 20 kV Gradistea intre S3392 si IMS 3806 Realizarea racordului intrare iesire se va realiza dupa cum urmeaza: -Inlocuire stalp sustinere existent cu un stalp BAC tip 12/G/31 echipat cu consola de intindere, separator trifazat de exterior STEP, izolatori de intindere dubli capete terminale si descarcatori, pe domeniul public. De la stalpul nou proiectat se va realiza un racord in LES spre Punct de Conexiuni CEF Cuza Voda 1.5 MW in celula de linie proiectata nr. 1. -Montare stalp nou BAC tip 12/G/31 echipat cu separator trifazat de exterior STEP, consola de intindere, izolatori de intindere dubli capete terminale si descarcatori, pe domeniul public. Din celula nr. 2 de linie din PC se va poza un cablu subteran 1x3x185mmp pana la stalpul proiectat spre IMS 3806, pe care se realizeaza trecerea LES-LEA. Lungimea totala LES 1x3x185mmp este de aproximativ 200m. Echipare Punct de Conexiuni ? Echipare punct de conexiune 20 kV ce se va amplasa pe domeniul public cu acces pentru SC RED SA din exterior echipat cu: - 2 buc. celul? modular? de linie (f?r? mentenan??) extensibila, cu echipament de comuta?ie în SF6,echipate cu separator de sarcin? ?i CLP, motorizata; - 1 buc. celul? de m?sur? cu separator de sarcin?, cu dou? transformatoare de tensiune 20/0,1 kV clasa de precizie 0,5 ?i doua transformatoare de curent de 50/5 A, clasa de precizie 0,2S&lt;(&gt;,&lt;)&gt; ? sistem de integrare în telecontrol realizat prin: montarea de RGDAT-3 buc (2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 montare grup de masurare de decontare in compartimentul de racordare,in celula de masura prevazut cu un contor dublu sens; Lucr?ri ce se realizeaz?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 întrerup?torul general (DG), spre produc?tor. - in compartimentul utilizator, se vor instala traductoarele de putere activa P, putere reactiva Q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amplasat in compartimentul Retele Electrice Dobrogea, semnalele vor fi transmise printr-un cablu special ecranat,care va face parte impreuna cu traductoarele, din instalatia de utilizare. Lungimea cablului nu trebuie sa depaseasca 20m. - realizare drum de acces la punctul de conexiune; - realizare LES 20 kV cu lungimea de aprox 10 m intre punctul de conexiune si viitoarea centrala; - instala?ia de iluminat, prize ?i instala?ia de legare la p?mânt a cl?dirii punctului de conexiune; -Posturi trafo si tablouri jt aferente centralei, trafo ? 2000kVA -Asigurare accesului la PC 20kV proiectat pentru OD.</t>
  </si>
  <si>
    <t>Realizarea lucrărilor de întărire cu caracter gene criteriului cu N elemente în funcțiune în RET: PIF 2023 •,,Marirea capacitatii de transport tronson LEA 400 kV Bucuresti Sud - Pelicanu (8 km) •,,LEA 400 kV d.c. Cernavoda - Stalpu si racord in statia Gura Ialomitei (linie nouă) PIF 2024 •,,Marirea capacitatii de transport LEA 220 kV Stejaru -Gheorgheni – Fantanele •,,LEA 400 kV d.c. (1c.e) Gutinas – Smardan PIF 2025: •,,LEA 400 kV Brazi Vest - Teleajen – Stalpu Realizarea lucrărilor de întărire cu caracter general pentru respectarea criteriului cu N elemente în funcțiune în RED 110 kV: •,,Reconductoare LEA 110 kV Slobozia Sud- Dragos Voda-30,52km cu conductor cu capacitate mărită de transport I limit = 850 A; •,,Reconductoare LEA 110 kV Dragos Voda-Vlad Tepes-15,5km cu conductor cu capacitate mărită de transport I limit = 850 A; •,,Reconductorare LEA 110 kV Calarasi- Pelicanu-7,78km cu conductor cu capacitate mărită de transport I limit = 850 A; Realizarea lucrărilor de întărire cu caracter general pentru respectarea criteriului cu N-1 elemente în funcțiune în RET: PIF 2028: •,,Reconductorare LEA 400kV Gura Ialomitei – Bucuresti Sud Lucraci care nu sunt incluse in Planul de Dezvoltare RET: •,,montare AT2 Pelicanu Realizarea lucrărilor de întărire cu caracter general pentru respectarea criteriului cu N-1 elemente în funcțiune în RED 110 kV: •,,Reconductorare LEA 110 kV Mircea Voda – Saint Gobain-1,126 km cu conductor cu capacitate mărită de transport I limit = 850 A; •,,Reconductorare LEA 110 kV Saint Gobain – Pelicanu-3,032 km cu conductor cu capacitate mărită de transport I limit = 850 A; •,,Reconductoare LEA 110 kV Tandarei-Slobozia Sud-29,22km cu conductor cu capacitate mărită de transport I limit = 850 A; •,,Reconductoare LEA 110 kV Gura Ialomitei-Tandarei-12,9km cu conductor cu capacitate mărită de transport I limit = 850 A; •,,Reconductoare LEA 110 kV Calarasi- Mircea Voda-9,88km cu conductor cu capacitate mărită de transport I limit = 850 A. Evaluarea lucrărilor de întărire: Valoarea estimată a lucrărilor enunțate la pct.3.2 pe bază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I5 = 97.000 [lei/MVA] +432.000 [lei/MVA] = 529.000 lei /MVA Costul total al intaririlor pentru racordare este de: 529.000,00 lei/MVA x 1,57MVA = 830.530,00lei Valoarea Ti calculată pe bază de deviz general aferentă OD/OTS cu lucrări de întărire la N și N-1: (Ti)SS = (Ti)N_elemente+(Ti)_N-1_elemente=23.450.955,514lei + 49.598.196 ,05lei = 73.049.151,57lei fără TVA, din care: La N elemente: (Ti)SS =23.450.955,514lei fără TVA din care: Ti RED = 23.450.955,514lei fără TVA Ti OTS = 0 lei fără TVA La N-1 elemente: (Ti)SS = 49.598.196,05lei fără TVA din care: Ti RED/REM = 28.162.221,94 fără TVA Ti OTS = 21.435.974,11 lei fără TVA Astfel valoarea componentei T(I) care se va considera la calculul tarifului de racordare este: Ti =min (73.049.151,57lei; 830.530,00lei ) =830.530,00lei fara TVA Termenul posibil de realizare a lucrărilor de întărire aferente OD este: la N și N-1 elemente, de la momentul obținerii avizelor și autorizațiilor de construire, s-a calculat timpul necesar realizării lucrărilor de întărire pentru racordarea centralei CEF CUZA VODA astfel: 12x10 luni x 22 zile lucrătoare + 15 zile/km x 109,958 km = 4.289 zile lucrătoare (reconductorări) In cazul în care puterea aprobată totală este mai mare de 1 MW şi dacă sunt necesare lucrări de întărire a reţelei electrice în amonte de punctul de racordare pentru realizarea condiţiilor tehnice necesare racordării, utilizatorul va constitui o garanţie financiară până la încheierea contractului de racordare în valoare de 110.411,26 lei fără TVA, reprezentând contravaloarea a 10% din componentele TR, TU și TI. Garanţia se va constitui sub formă de: scrisoare de garanţie bancară, cont colateral de garanţie, bilet la ordin avalizat de bancă în cazul persoanelor juridice sau cont de consemnaţiuni în cazul persoanelor fizice. Această garanţie constituită de utilizator se execută/restituie în conformitate cu prevederile Regulamentului privind racordarea utilizatorilor la reţelele electrice de interes public, aprobat prin Ordinul ANRE nr. 59/2013 cu modificările şi completările ulterioare. Valoarea garanției va fi stabilită de către OD în concordanță cu procedurile interne. Materialele şi echipamentele care se utilizează la realizarea instalaţiei de racordare trebuie să fie noi, omologate sau certificate, după caz, dacă acest lucru este prevăzut în specificaţiile tehnice, în conformitate cu procedurile aplicabile în cadrul OD Celelalte materiale şi echipamente, pentru care nu sunt elaborate specificaţii tehnice, trebuie să fie noi, compatibile cu starea tehnică a instalaţiei, să îndeplinească cerinţele specifice de fiabilitate şi siguranţă.</t>
  </si>
  <si>
    <t>A20 9801- 6 MARTIE TL</t>
  </si>
  <si>
    <t>Solutia ? RACORD ÎN DERIVA?IE DIN LEA 20 kV 9801 ? DERIVATIA SALCIOARA Lucrari pe tarif de racordare: În vederea racord?rii CEF Salcioara, se propune realizarea unui racord în deriva?ie din LEA 20 kV 9801, derivatia spre localitatea Salcioara, dupa STC3665, intre derivatia PTA 64 Salcioara si derivatia PTA 184 Apa CAP, prin realizarea unui racord nou 20kV din stalpul existent nr. 23. Pentru realizarea solutiei de racordare sunt necesare urmatorele lucrari: -echipare stalp 23 existent cu consola de derivatie, lanturi duble de intindere cu izolatori compozit - plantare stalp de intindere-tractiune unificat tip 12/G/31 (amplasat in vecinatatea st 23 din LEA 9801, la limita drumului de exploatare existent in zona), echipat cu consol? semiorizontala de intindere, lanturi duble cu izolatori compozit, separator tripolar de exterior 24 kV, 400 A cu cu?ite de punere la p?mânt, montaj vertical pe stâlp, un set de desc?rc?toare cu ZnO si dispozitive de deconectare, suport unificat (pentru desc?rc?toare si terminale unipolare de medie tensiune), prize de pamant; ,,realizare LES 20 kV cu cablu de medie tensiune tripolar, cu elice vizibila, izola?ie XLPE, cu conductor de sectiune 3x1x185 mm2, pe o lungime de aproximativ 90m pozat intre stalpul proiectat si PC 20kV ,,echiparea compartimentului de racordare al punctului de conexiuni 20kV proiectat cu: o celula de linie 24 kV, tip LE, cu sistem trifazat de bare cu izolatie in aer, curent nominal de serviciu continuu 630 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de serviciu continuu 630 A, echipata cu separator de sarcina 24 kV, cu 3 pozitii, mediul de stingere un SF6, curent nominal admisibil de scurta durata pentru bare si derivatii 16 kA, un separator de punere la pamant ST 2 in aval de grupul de masura, motorizare 24 V c.c., 2 reductori de curent 50/5A cls 0,2S si 2 reductori de tensiune 20/0,4 kV, cls. 0,2, indicatoare prezenta tensiune, rezistenta anticondens. Reductorii de curent si tensiune vor avea buletine de verificare metrologica. integrarea in telecontrol a punctului de conexiuni proiectat realizata cu: UP 2020 LITE (conform GSTR002) -1 buc, baterii acumulatori -2 buc, TSA-1 buc, router pentru comunicatii 4G - CISCO IR1101, Swich-uri CISCO IE-4000-8S4G-E, dulap pentru echipamente de telecomunicatii FT- 45_TLC-M - TIP B si accesoriile de conectica: Patch-cord ftp cat. 6e (lungime 1 m); Patch-cord ftp cat. 6e (lungime 10 m) ,, Lucrari prin grija utilizatorului: - montare punct de conexiune prevazut cu doua compartimente: unul de racordare, pentru instalatiile aferente operatorului de distributie (OD) si unul de utilizare pentru instalatiile electrice ale utilizatorului (echipamentele montate in compartimentul de racordare si integrarea in sistemul de telecontrol vor fi incluse in tariful de racordare); La realizarea fundatiei cladirii PC se va avea in vedere faptul ca zona de amplasare este incadrata ca fiind ?zona inundabila?.Cladirea PC se va amplasa pe terenul CEF, in coltul de nord-est, la limita de proprietate cu drumul de acces, pentru a permite accesul personalului OD din drumul de exploatare din zona.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EDD, semnalele vor fi transmise printr-un cablu special ecranat, care va face parte impreuna cu traductoarele, din instalatia de utilizare. Lungimea cablului nu trebuie sa depaseasca 20m. ,,LES 20kV intre PC 20kV proiectat si PT-CEF in lungime de 0,010km ,,Posturi trafo si tablouri jt aferente parcului fotovoltaic trafo &lt;=2000kVA ,,Asigurare accesului la PC 20kV proiectat pentru EDD.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Dobrogea. Materialele ?i echipamentele care se utilizeaz? la realizarea lucr?rilor de racordare trebuie s? fie noi, omologate sau certificate, dup? caz, dac? acest lucru este prev?zut în specifica?iile tehnice unificate, în conformitate cu procedurile aplicabile în cadrul Retele Electrice Dobrogea. Celelalte materiale ?i echipamente, pentru care nu sunt elaborate specifica?ii tehnice unificate, trebuie s? fie noi, compatibile cu starea tehnic? a instala?iei, s? îndeplineasc? cerin?ele specifice de fiabilitate ?i siguran??.</t>
  </si>
  <si>
    <t>Realizarea lucrărilor de întărire cu caracter gene criteriului cu N-1 elemente in functiune in RET: - Montarea unui Transformator nou 400/110kV, 250MVA, inclusiv celulele 400kV si 110kV, SCPA si integrare in SCADA existenta Evaluarea lucrarilor de intarire in RET, conform deviz general atasat, este de : 36.383.331 lei fara TVA Beneficiarul CEF Salcioara a optat pentru prevederile ord. 81/2022 cu referire la limitarea operationala a puterii tinand cont de contingentele la care au rezultat suprasarcini in RET la N-1 elemente in functiune. Echipamentele din componența ALO care comandă limitarea puterii evacuate se vor instala la utilizator, în centrală, și în instalațiile OTS. Modalitatea de realizare a automatizării de limitare operațională se va stabili la etapa următoare de proiectare, PTE, în conformitate cu documentul „Conținut cadru – Specificații de realizare a automatizării de limitare operațională” – elaborator CNTEE Transeelctrica SA, și în principiu va consta în: - montarea unui echipament tip RTU care să preia poziția deconectat/ declansat a ambelor întreruptoare ale oricăruia dintre transformatoarele de putere din stația 400/110kV Tulcea Vest. - cale de comunicație: fibra optica sau GPRS Asigurarea comunicației, pe GPRS sau fibră optică, se va realiza prin grija Utilizatorului. Utilizatorul va asigura achiziția și montarea echipamentelor de automatizare pentru limitarea operațională, în RET și în instalațiile proprii. Automatizarea limitării operaționale a puterii centralei electrice fotovoltaice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pozitia intrerupatorului, solutia propusa necesita un abonament de date la un operator de telefonie mobila, abonament de tip APN cu IP fix (static). Costul abonamentului va fi suportat integral de catre Utilizator pentru toate instalațiile montate in RET/RED (dupa caz) și în instalațiile proprii. Lipsa comunicatiei/informatiilor intre automatizarea de limitare a puterii centralei si echipamentele care transmit datele culese de pe elementele de retea monitorizate, sau orice eroare de comunicație va conduce la deconectarea intreruptorului din statia de transformare a centralei electrice. Automatizarea de limitare operațională a puterii centralei va monitoriza toate elementele de rețea rezultate din analiza de sistem pentru regimul cu N-1 elemente în funcțiune, care prin ieșirea acestora din funcțiune au ca efect apariția de suprasarcini în rețea și, în consecință, imposibilitatea elementelor rețelei rămase în funcțiune și a rețelei în ansamblul ei de a funcționa pe timp nelimitat în aceste condiții și va limita operational puterea maximă ce poate fi evacuată de centrală în rețea. In situatia in care comunicatia prin GSM (minim 4G) nu va asigura timpii de deconectare conform normativelor in vigoare de la data PIF a centralei, calea de comunicatie se va asigura prin fibra optica, ale carei costuri de instalare si mentenanta se vor asigura de catre Utilizator. Utilizatorul nu poate solicita si primi de la operatorul de rețea despăgubiri pentru energia electrică ce nu a fost produsă și livrată în rețea pe perioada limitării. Implementarea, licența, parametrizarea, punerea in functie, testele de PIF, mentenanta, asigurarea comunicatiei aferenta automatizarii de limitare operationala a puterii centralei implementate in cadrul centralei vor fi asigurate de catre utilizator pe cheltuiala acestuia. Utilizatorul este raspunzator de functionare corecta a automatizarii de limitare operationala a puterii centralei pe intreaga durata de existenta a centralei electrice. Element deconectat ,,Element in suprasarcină ,,P evacuat CEF Valea Teilor ,, TR. 1 400/110 kV TULCEA VEST ,,TR. 3 400/110 kV TULCEA VEST ,,0 ,, TR. 2 400/110 kV TULCEA VEST ,,0 ,, TR. 3 400/110 kV TULCEA VEST ,,TR. 1 400/110 kV TULCEA VEST ,,0 ,, TR. 2 400/110 kV TULCEA VEST ,,0 ,, TR. 2 400/110 kV TULCEA VEST ,,TR. 1 400/110 kV TULCEA VEST ,,0 ,, TR. 3 400/110 kV TULCEA VEST ,,0 ,, Echipamentele aferente sistemului de automatizare pentru limitarea operațională se vor instala în următoarele stații: OTS – CNTEE Transelectrica SA: -Stația 400/10kV Tulcea Vest Evaluarea lucrarilor de intarire Valoarea estimată a lucrărilor enunțate la pct.3.2 pe baza de indici conform art. 44 din Ordinul ANRE 11/2014 este de: T(I)=Sn x i Art. 41. - În situația în care punctul de racordare este la medie tensiune, într-o linie electrică aeriană, tariful specific pentru calculul componentei Ti a tarifului de racordare se noteaza i5 și sestabilește utilizând următoarea formulă: (Ti) calcul = S evac* i5 unde I5 = iMTA + iST110/MT [lei/MVA]. I5 = 97 000lei/MVA +432.000 lei/MVA = 529.000 lei/MVA (Ti)calcul= 529.000,00 lei/MVA * 0,530MVA = 280.370,00lei ,,Valoarea Ti calculată pe bază de deviz general aferentă OD/OTS cu lucrări de întărire la N și N-1 fără limitare operațională: (Ti)SS = 36.383.331 lei fara TVA La N elemente: (Ti)SS = 0 lei fără TVA din care: Ti RED = 0 lei fără TVA Ti OTS = 0 lei fără TVA La N-1 elemente: (Ti)SS = 36.383.331 lei fără TVA din care: Ti RED = 0 lei fără TVA Ti OTS = 36.383.331 lei fără TVA Valoarea suportata de Beneficiar este minimul dintre costurile stabilite prin Ord 141/2014 si estimarea lucrarilor de intarire necesare racordarii si anume: Ti =min (280.370,00lei; 36.383.331 lei ) = 280.370,00lei fara TVA ,,Valoarea lucrarilor de realizare automatica de limitare/deconectare CEF Salcioara pentru respectarea criteriului N-1 elemente in functie: 134.610,00 lei fara TVA din care: Total cost automatica de deconectare Retele Electrice Dobrogea: - Total cost automatica de deconectare OTS: Ti_limitare_op = 134.610,00 lei fara TVA Astfel valoarea componentei T(I) care se va considera la calculul tarifului de racordare este : min[ (Ti)N_elemente+Ti_limitare_op; Ti calcul] =min[(0 lei fara TVA +134.610,00 lei fara TVA) ; 280.370,00lei lei fara TVA]= 134.610,00 lei fără TVA Valoarea suportata de Beneficiar este minimul dintre costurile stabilite prin Ord 141/2014 si estimarea lucrarilor de intarire necesare racordarii si anume: Ti = 134.610,00 lei fără TVA Durata de realizare a lucrarilor de intarire in RED va fi data de catre OTS.</t>
  </si>
  <si>
    <t>A20 6100 IRIGATII- FACLIA CT</t>
  </si>
  <si>
    <t>Alimentarea cu energie electrica se va realiza prin proiectarea si executarea unui punct de conexiuni radial conform normelor unificate RED in vigoare racordat pe medie tensiune in LEA 20 kV L 6001 din stalp existent pe care se va monta o consola de derivatie, din care se va pleca cu OlAl aerian 3x1x70 mmp in lungime de 10 m pana la un stalp nou care se va echipa cu separator de derivatie orizontal cu CLP pentru cablu de alimentare al PC nou. Din Separator orizontal se pleaca cu un cablu LES 20 KV in lungime de 40 m cu cablu sectiune de 3x1x185 mmp pana la punctul de conexiune ce va fi amplasat la limita de propietate cu acces din domeniul public. Punctul de conexiuni va fi prevazut cu compartiment RED echipat cu: - un spatiu pentru instalatia de racordare echipat cu o celula de linie tip LE echipata cu separator de sarcina IMS, motorizate si cu actionare manuala, cu separator de punere la pamant ST, detector prezenta tensiune, loc pentru doua celule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circuitiluminat; - intrerupator automat bipolar 16A magnetotermic pentru alimentare si protectie circuit prize; - transformatorul de putere 20/0,4 kV se va dimensiona conform puterii solicitate.</t>
  </si>
  <si>
    <t>S10 0212 PT 1M- TABACARIE CT</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</si>
  <si>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</si>
  <si>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 xml:space="preserve">	
TULCEA</t>
  </si>
  <si>
    <t>S20 9212- MARMURA TL</t>
  </si>
  <si>
    <t>Alimentarea cu energie electrica se va realiza prin proiectarea si executarea unui punct de conexiune, racordat in sistem intrare-iesire, in LES 20 kV 9212, prin interceptarea LES 9212 existent intre statia Marmura si PTAB nr.66 Tulcea, LES-ul 20kV existent se va sectiona si se va mansona, pozandu-se un tronson de LES 20kV cu cablu ARE4H5EX ?3x1x185mmp GSC001, pozat in canalizatie tip A si B Enel, functie de traseu, in lungime de 2x20 m, pana la punctul de conexiune ce va fi amplasat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Bransamentul trifazic existent se va desfiinta iar componentele acestuia se vor preda la UOMTJT.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</si>
  <si>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PTA-5148 FIERBINTI</t>
  </si>
  <si>
    <t>Alimentarea cu energie electrica se face din LEA jt aferenta PTA 5148 prin executarea urmatoarelor lucrari: -Se va inlocui partea electrica din BMP, atat intrerupatorul existent In=32A cu intrerupator nou In=63A, cat si conductoarele din circuitul primar,din cupru, flexibile cu sec?iuni adecvate curentului nominal al intrerupatorului, prin grija RED ; Lucrari conexe: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t>
  </si>
  <si>
    <t>A20 4407 CARIERA- SITORMAN CT</t>
  </si>
  <si>
    <t>Solutia analizata- Racord in LEA 20 kV 4407 intre PC 1761 si STB 4407/4408 la stalpii 153-154, in portiunea mentionata linia este dublu circuit cu linia LEA 20 kV 4408. Lucrari pe tarif de racordare Realizarea racordului intrare iesire se va realiza in LEA 20 kV 4407 prin separarea celor doua circuite LEA 20 kV 4407 si 4408 dupa cum urmeaza: - Se va inlocui stalpul de sustinere dublu circuit existent nr 153 prin montare stalp intindere proiectat nr .153A tip BAC tip 12/G/31 dublu circuit, echipat cu console de intindere, izolatori de intindere dubli, pe terenul utilizatorului pentru preluarea celor doua LEA 20 kV 4407 si 4408. - Montare stalp intindere proiectat nr. 1, terminal, tip BAC tip 12/G/31 pentru preluarea LEA 20 kV 4407, echipat cu consola de intindere, izolatori de intindere dubli capete terminale si descarcatori, pe terenul utilizatorului. - De la stalpul nr. 153A proiectat se va realiza un racord aerian pana la stalpul nr 1 cu conductoare aluminiu cu sectiunea 120 mmp. De la stalpul nou proiectat nr. 1 se va realiza un racord in LES spre Punct de Conexiuni CEF Corbu in celula de linie proiectata nr. 1. -Montare stalp intindere nou nr. 2 BAC tip 12/G/31 echipat cu consola de intindere, izolatori de intindere dubli capete terminale si descarcatori, pe terenul utilizatorului pentru preluare LEA 20 kV 4407 si trecere LEA LES spre PC CEF. Din celula nr. 2 de linie din PC se va poza un cablu subteran 1x3x185mmp pana la stalpul proiectat nr. 2, pe care se realizeaza trecerea LES-LEA. Din stalpul de colt nr 154 se va realiza un racord aerian al LEA 20 kV 4407 pana la stalpul nr 2 proiectat cu conductoare aluminiu cu sectiunea 120 mmp. LEA 20 kV 4408 se va poza pe stalpul nou 153A si va continua traseul existent pe stalpul 154 pe partea dreapta a traseului dublu circuit descris anterior. Lungimea totala LES 1x3x185mmp este de aproximativ 60m - punct de conexiuni 20 kV proiectat in anvelopa de beton amplasat pe terenul utilizatorului Echiparea compartimentului de racordare al punctului de conexiuni 20 kV, cu: - 2 celule de linie motorizate 24 kV, 630A, 16 kA cu separator de sarcina in SF6 si CLP conf. specificatiei OD; - loc pentru înc? o celul? de linie; - 1 celula de masura motorizata conform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 functie protectie de tensiune minima /maxima in 2 trepte; ? functie protectie de frecventa minima /maxima in 2 trepte; ?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CEF+IS Corbu in lungime de 0,02 km. -Posturi trafo si tablouri jt aferente centralei CEF+IS Corbu, trafo ? 2000kVA -Asigurare accesului la PC 20kV proiectat pentru OD.</t>
  </si>
  <si>
    <t>Realizarea lucrărilor de întărire cu caracter gene criteriului cu N elemente in functiune in RED 110 kV: -LES 110 kV - Medgidia Nord - Medgidia Sud 8 km – linie noua C1 8 km 1600 mmp -LES 110 kV - Medgidia Sud - Medgidia Nord 8 km – linie noua C2 8 km 1600 mmp -Reconfigurarea statie 110/20 kV Medgidia Nord, in vederea realizarii circuite LES 110 kV noi. Realizarea lucrărilor de întărire cu caracter general pentru respectarea criteriului cu N elemente in functiune in RET: Lucrari din Planul de Dezvoltare RET 2024-2031 LEA 400 kV d.c. (1c.e) Gutinas - Smardan 2024 LEA 400 kV Brazi Vest - Teleajen – Stalpu 2025 Marirea capacitatii de transport LEA 220 kV Stejaru -Gheorgheni - Fantanele 2025 Instalare trafo 3 nou 400/110kV Medgidia Sud 2026 Marirea capacitatii de transport LEA 220 kV Gutinas-Dumbrava 2028 Marirea capacitatii de transport LEA 220 kV Dumbrava-Stejaru 2028 Marirea capacitatii de transport LEA 220 kV Fantanele-Ungheni 2028 Marirea capacitatii de transport LEA 400 kV Bucuresti Sud-Gura Ialomitei 2028 Lucrari care nu sunt incluse in Planul de Dezvoltare RET: - Amplificare transformatoare in statia Medgidia Sud de la 250 MVA la 400 MVA - Statie de transformare 400/110kV 250 MVA Sitorman racordata in LEA 400 kV Constanta Nord – Tariverde. Realizarea lucrărilor de întărire cu caracter general pentru respectarea criteriului cu N-1 elemente in functiune in RED 110 kV: - LEA 110 kV Constanta Nord- Ovidiu linie noua 12 km - LES 110 kV Medgidia Nord - Medgidia Sud C3 - linie noua 8 km 1600 mmp. Realizarea lucrărilor de întărire pentru respectarea criteriului cu N-1 elemente in functiune in RET: Lucrari din Planul de Dezvoltare RET 2024-2031 Echiparea circuitului 2 pentru LEA noua 400kV Smardan-Gutinas 2028 LEA 400 kV d.c. (1c.e) Constanta Nord - Medgidia Sud 2028 Marirea capacitatii de transport LEA 400 kV Cernavoda - Pelicanu (53 km) 2029 LEA noua 400 kV Stilpu Brasov pentru rezolvarea suprsarcinilor pe axul Brazi Stilpu Teleajen 2026. Evaluarea lucrarilor de intarire Valoarea estimata a lucrarilor enuntate la pct.3.2 pe baza de indici conform art. 44 din Ordinul ANRE 11/2014 este de: T(I)=Sn x i In solutia analizata: „ Art. 41. - In situatia in care punctul de racordare este la medie tensiune, intr-o linie electrica aeriana, tariful specific pentru calculul componentei Ti a tarifului de racordare se noteaza i5 si se stabileste utilizand urmatoarea formula: i5 = iMTA + iST110/MT [lei/MVA].” I5 = 97.000 [lei/MVA] +432.000 [lei/MVA] = 529.000 lei /MVA T(I)= Sn x I6 =529.000 lei/MVA x 4,668MVA = 2.469.372 lei Valoarea componentei T(I) calculata pe baza de deviz general este: 205.146.906,22 lei fara TVA din care: Ti SS N (RED)= 66.135.088,00lei fara TVA Ti SS N (RET)= 115.501.350,22 lei fara TVA Ti SS N-1 (RED)= 23.510.468,00 lei fara TVA Ti SS N-1 (RET)= 0,00 lei fara TVA Astfel valoarea componentei T(I) care se va considera la calculul tarifului de racordare este: Solutia analizata: Ti =min (205.146.906,22 lei; 2.469.372 lei) = 2.469.372 lei fara TVA Termenul posibil de realizare a lucrărilor de intarire in RED pentru pct. 3.2 este 3.032 zile lucratoare, de la momentul obtinerii obtinerii avizelor si autorizatiilor de construire. S-a calculat timpul necesar realizarii lucrarilor de intarire pentru racordarea CEF+IS Corbu astfel: La N 2x14 luni x 22 zile lucratoare +60 zile/km x16 km (LES 110 kV noi) = 1.576 zile lucratoare La N-1: 1x14 luni x 22 zile lucratoare +60 zile/km x8 km (LES 110 kV noi) + 1x14 luni x 22 zile lucratoare +30 zile/km x12 km (LEA 110 kV noi) = 788 + 668 = 1.456 zile Nu sunt inclusi timpii de obtinere a avizelor si acordurilor proprietarilor.</t>
  </si>
  <si>
    <t>S20 5604 SEIMENI- CERNAVODA CT</t>
  </si>
  <si>
    <t>Alimentarea cu energie electrica se va realiza prin proiectarea si executarea unui punct de conexiuni intrare/iesire conform normelor unificate RED in vigoare racordat pe medie tensiune in LEA 20 kV L 5604, din stalp existent si urmatorul stalp, pe care se vor monta console de derivatie, din care se va pleca cu OlAl aerian 3x1x70 mmp in lungime de 2x6 m pana la doi stalpi noi care se vor echipa cu separatoare de derivatie verticale cu CLP pentru cablu de alimentare al PC nou. Din separatori verticali se pleaca cu cablu LES 20 KV in lungime de 2x20 m cu cablu sectiune de 3x1x185 mmp pana la punctul de conexiune ce va fi amplasat la limita de propietate cu acces din domeniul public. Punctul de conexiuni va fi prevazut cu compartiment RED echipat cu: - un spatiu pentru instalatia de racordare echipat cu doua celule de linie tip LE echipate cu separator de sarcina IMS, motorizate si cu actionare manuala, cu separator de punere la pamant ST, detector prezenta tensiune, loc pentru inca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magnetotermicpentru alimentare si protectie circuit iluminat; - intrerupator automat bipolar 16A magnetotermic pentru alimentare si protectie circuit prize; - transformatorul de putere 20/0,4 kV se va dimensiona conform puterii solicitate.</t>
  </si>
  <si>
    <t>PTM 334 BLOCURI L 11109</t>
  </si>
  <si>
    <t>Bransamentul trifazic existent se va inlocui cu circuit trifazat subteran nou, ce se va alimenta din TG 0,4 kV al PTM nr.334, cu cablu de sectiunea 3x150+95N mmp in lungime de 600 m, pe domeniul public, pana la un BMPT, semidirect tip monobloc, echipat cu separator, ansamblu reductori de 125/5 A si un intrerupator JT automat de 125 A. Cutia se va monta pe un soclu incastrat in fundatie de beton la limita de proprietate cu acces din domeniu public. In BMPT se va monta contor electronic trifazat, in montaj semidirect Smart Meter cu dublu sens. BMPT-ul si contorul vor fi montate de catre Retele Electrice Dobrogea SA. Bransamentul trifazic existent se va desfiinta iar componentele acestuia se vor preda la UOMTJT. . Protectia la supratensiuni si protectia diferentiala fac parte din instalatia de utilizare a utilizatorului si se vor realiza pe cheltuiala acestuia cu o firma autorizata de A.N.R.E Bucuresti. Prin grija utilizatorului, cu o unitate atestata de A.N.R.E Bucuresti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Instalatia de legare la pamant va respecta prevederile Normelor Unificate Retele Electrice Dobrogea SA.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</si>
  <si>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</si>
  <si>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POWER CHAIN SRL</t>
  </si>
  <si>
    <t>Instalatie de stocare IS Calan 54 MW</t>
  </si>
  <si>
    <t>CALAN STREI 110/20KV</t>
  </si>
  <si>
    <t>Conform lucrarii :  - studiu de solutie-elaborat de S.C. POWER DESIGN S.R.L., avizat de Retele Electrice Banat SA cu Aviz CTE nr. 26/06/11.04.2024  si la CNTEE Transelectrica SA cu Aviz CTES nr. 164/2024
Solutie unica – racordare la tensiunea de 110 kV radial in statia 110/20 kV Calan prin echiparea unui pas celular (Semicocs 1) cu o celula 110 kV completa
Lucrări pe tarif de racordare:
-modernizare celula de 110 kV (celula Semicocs 1) plecare spre utilizator echipată complet cu întrerupător inclusiv protectie diferentiala longitudinala (pentru racordul in LES) și grup de măsură (contorul și montajul de către OD);
-celula va fi integrată în sistemul existent de circuite secundare, servicii interne şi telecontrol;
-completări ale dulapurilor de servicii interne c.c. şi c.a. cu întrerupătoare pentru circuitele de alimentare ale celulei;
-cabluri noi j.t conform cerințelor SCADA;
-montare analizor pentru monitorizarea calității energiei electrice; Echipamentul trebuie să asigure în principal cerințele tehnice din specificațiile OD (pus la dispoziție de OD).
-completarea structurilor de susținere a lanțurilor de izolatoare (rigle si stâlpi), izolația
Pentru amplasarea construcțiilor noi (suporți de aparataj, fundații etc.) se vor întocmi studii la zi: geotehnice, hidrogeologie precum si ridicări topografice.
Stâlpii, riglele și suporții pentru aparataj vor fi realizate din metal protejat prin zincare la cald.
Stația va fi prevăzută cu lanțuri de izolatoare din materiale compozite din cauciuc siliconic, adecvate zonei de poluare corespunz ătoare amplasamentului, care nu necesita curățire sau ungere.
Izolația externă a aparatelor primare va fi ceramică sau compozită, corespunzător gradului de poluare și condițiilor climato–meteorologice de zonă.
-completarea sistemului iluminat normal si de siguranta, exterior si perimetral in zona noii celule echipate 110 kV sosire LES 110 kV IS Calan. În conformitate cu Normativ privind proiectarea și executarea instalațiilor electrice la consumatori cu tensiuni până la 1000 V – I7/02, se prevede asigurarea iluminatului de siguranță și de evacuare.
-completarea instalatiei de legare la pamant (ILP si ILT)
Instalația de legare la pământ va respecta normele tehnice interne ale OD cu completările și modificările ulterioare.
-completarea instalatiei de protectie impotriva supratensiunilor
Amplasamentul celulei de racord este amplasamentul actualei celule LEA 110 kV Semicocs circ.1, dezafectata (impreuna cu Semicocs circ. 2); acesta se va elibera de echipamentele si constructiile existente si terenul se va aduce la stare de construire.
Avand in vedere faptul ca lucrarile din statia Calan, pentru racordarea noului utilizator, se executa in incinta unor instalatii existente, lucrarile pe tarif de racordare vor intra in patrimoniul si gestiunea Retele Electrice Banat.
Lucrări pe tarif utilizator:
Pentru LES 110 kV prin care debiteaza IS Calan se va realiza o automatizare de declansare a LES 110 kV in statia 110/20 kV Calan pentru evitarea injectiei de putere reactiva in reteaua electrica la care va fi racordata.
-stație de transformare 110 kV/MT aferentă utilizator, inclusiv celula 110 kV intrerupător (cu rol de dispozitiv general, dispozitiv de interfață cu protecțiile aferente);
-realizare racord IT (inclusiv FO) între stația de racord şi stația 110 kV/MT aferentă utilizatorului, prevazută cu fibra optică;
-realizare căi de comunicație de la instalațiile de monitorizare și instalațiile de reglaj secundar ale noii centrale până la interfața cu Transelectrica;
-montare analizor pentru monitorizarea calității energiei electrice.
-realizarea unui circuit LES 110 kV 3x1x500mmp Al, lungime 1000 m, intre statia de racord 110/20 kV Calan existenta si statia de transformare a utilizatorului 110/20 kV (TU) inclusiv OPUG cu minim 36 FO (in vederea integrarii in SCADA).</t>
  </si>
  <si>
    <t>CCE Macesu</t>
  </si>
  <si>
    <t>CEM Macesu</t>
  </si>
  <si>
    <t>statie 400 kV Macesu racordata in LEA 400 kV Tantareni-Kozlodui</t>
  </si>
  <si>
    <t>statie 400 kV Macesu</t>
  </si>
  <si>
    <t>98/35636</t>
  </si>
  <si>
    <t>PVP Lynx SRL</t>
  </si>
  <si>
    <t>CEF Oravita 4</t>
  </si>
  <si>
    <t>statie noua 400/110 kV Oravita</t>
  </si>
  <si>
    <t>93/32701</t>
  </si>
  <si>
    <t>statie 400/110kV Oravita racordată  în LEA 400 kV d.c. Resita - Pancevo</t>
  </si>
  <si>
    <t>GDU Energy SRL</t>
  </si>
  <si>
    <t>CEF Reci</t>
  </si>
  <si>
    <t>Covasna</t>
  </si>
  <si>
    <t>stație nouă 400 kV Bita</t>
  </si>
  <si>
    <t>statie 400 kV Bita racordată intrare-ieșire în LEA 400 kV                             Gutinas - Brasov</t>
  </si>
  <si>
    <t>85/32784</t>
  </si>
  <si>
    <t>CEE Smardan</t>
  </si>
  <si>
    <t>POSEDARU GHEORGHE ADRIAN</t>
  </si>
  <si>
    <t>GHENESCU VASILE</t>
  </si>
  <si>
    <t>DRAGOIU DAMIAN</t>
  </si>
  <si>
    <t>POIANA MARULUI</t>
  </si>
  <si>
    <t>IDOMIR GABRIEL</t>
  </si>
  <si>
    <t>SZANTO MIHAI</t>
  </si>
  <si>
    <t>LOPADEA NOUA</t>
  </si>
  <si>
    <t>ARSENOIU VOICHITA-ELENA</t>
  </si>
  <si>
    <t>GAVRILA GHEORGHE</t>
  </si>
  <si>
    <t>SPONI SRL</t>
  </si>
  <si>
    <t>CHIRCA DORIN</t>
  </si>
  <si>
    <t>ROBU CONSTANTIN</t>
  </si>
  <si>
    <t>COMUNA ADAMUS</t>
  </si>
  <si>
    <t>ADAMUS</t>
  </si>
  <si>
    <t>CMI POWER CONSULTING S.R.L.</t>
  </si>
  <si>
    <t>SANCRAIU DE MURES</t>
  </si>
  <si>
    <t>BADESCU ADRIAN-CRISTIAN</t>
  </si>
  <si>
    <t>ONITA EUGEN</t>
  </si>
  <si>
    <t>PLESA FLORIN-DORIN</t>
  </si>
  <si>
    <t>MUNTEANU IONUT</t>
  </si>
  <si>
    <t>ELIS PAVAJE SRL</t>
  </si>
  <si>
    <t>SURUB TRADE SRL</t>
  </si>
  <si>
    <t>FARCAS IOAN</t>
  </si>
  <si>
    <t>ELAN DEPO KER S.R.L.</t>
  </si>
  <si>
    <t>, LEA 20 KV FANTANELE-JACOD</t>
  </si>
  <si>
    <t>GEA PARTNERSHIP SRL</t>
  </si>
  <si>
    <t>Statia 110/20 kV Sibiu Sud</t>
  </si>
  <si>
    <t>SC RUPEA SOLAR SRL</t>
  </si>
  <si>
    <t>LEA 110 kV Fantanele – Hoghiz</t>
  </si>
  <si>
    <t>SC FISER SOLAR SRL</t>
  </si>
  <si>
    <t>LEA 110 kV Mureni – Hoghiz</t>
  </si>
  <si>
    <t>ALLCOLORS SERV S.R.L.</t>
  </si>
  <si>
    <t>LES 20 kV PC 1</t>
  </si>
  <si>
    <t>CREATIVE SUSTENABILITY INVESTMENTS S.R.L.</t>
  </si>
  <si>
    <t>PT 1 Joseni,</t>
  </si>
  <si>
    <t>ILOVAN COSMIN NELU</t>
  </si>
  <si>
    <t>UNGRA</t>
  </si>
  <si>
    <t>BACIU</t>
  </si>
  <si>
    <t>PTZ BLOCURI FLORESTI</t>
  </si>
  <si>
    <t>COMUNA FARCASA</t>
  </si>
  <si>
    <t>SPRINGSOFT FOOTPRINT SRL</t>
  </si>
  <si>
    <t>ANDREICA DUMITRU</t>
  </si>
  <si>
    <t>PTA 4615 CULCIU MARE1-SM</t>
  </si>
  <si>
    <t>COMUNA FRATA</t>
  </si>
  <si>
    <t>FRATA</t>
  </si>
  <si>
    <t>LEA MT CAMPIA TURZII - SOPOR</t>
  </si>
  <si>
    <t>MARE VASILE</t>
  </si>
  <si>
    <t>BAITA DE SUB CODRU</t>
  </si>
  <si>
    <t>PTA 1 BAITA DE SUB CODRU</t>
  </si>
  <si>
    <t>COMUNA COLTAU</t>
  </si>
  <si>
    <t>LEA 20 KV BM5-SP1</t>
  </si>
  <si>
    <t>COMUNA TIHA BARGAULUI</t>
  </si>
  <si>
    <t>PTA TIHA BARGAULUI 1</t>
  </si>
  <si>
    <t>PTA TUREAC 3</t>
  </si>
  <si>
    <t>DOROLTAN IOANA</t>
  </si>
  <si>
    <t>PTA 1 SABISA</t>
  </si>
  <si>
    <t>OCNA SUGATAG</t>
  </si>
  <si>
    <t>PETROVA</t>
  </si>
  <si>
    <t>COMAN GHITA</t>
  </si>
  <si>
    <t>PTA 3 MOISEI</t>
  </si>
  <si>
    <t>PTA PIATRA FANTANELE 3</t>
  </si>
  <si>
    <t>PTA TUREAC VALEA TUREACULUI 5</t>
  </si>
  <si>
    <t>GAVRIS LOREDANA</t>
  </si>
  <si>
    <t>PTZ 8071 STR.CRASNEI</t>
  </si>
  <si>
    <t>SOCIETATE CIVILA MEDICALA DR. SICHET</t>
  </si>
  <si>
    <t>POMI</t>
  </si>
  <si>
    <t>PTA 5901 POMI1-SM</t>
  </si>
  <si>
    <t>UNIMATAN VASILE</t>
  </si>
  <si>
    <t>CRISENI</t>
  </si>
  <si>
    <t>PTA 8150 CRISENI 4</t>
  </si>
  <si>
    <t>IOAN BARBURAS</t>
  </si>
  <si>
    <t>PTA 7791 CIUMARNA</t>
  </si>
  <si>
    <t>PETRU PERNES</t>
  </si>
  <si>
    <t>COMUNA CETATE</t>
  </si>
  <si>
    <t>CETATE</t>
  </si>
  <si>
    <t>LEA 20 KV UNIREA - SEBIS</t>
  </si>
  <si>
    <t>SMARTWARE SRL</t>
  </si>
  <si>
    <t>PALEU</t>
  </si>
  <si>
    <t>LES 20 KV ORADEA CENTRU-PA SPITAL A EXT</t>
  </si>
  <si>
    <t>TICUDEAN MIHAI ANDREI</t>
  </si>
  <si>
    <t>PTA VIISOARA VEST</t>
  </si>
  <si>
    <t>FLACARA IMPEX SRL</t>
  </si>
  <si>
    <t>PTAB UNIREA 5</t>
  </si>
  <si>
    <t>NOVATEX SRL</t>
  </si>
  <si>
    <t>PTAB ILUMINAT BORS 2</t>
  </si>
  <si>
    <t>COMUNA SANTANDREI</t>
  </si>
  <si>
    <t>SANTANDREI</t>
  </si>
  <si>
    <t>LEA 20 KV PALOTA-PORCINE 2 60200201</t>
  </si>
  <si>
    <t>COMUNA SACUIEU</t>
  </si>
  <si>
    <t>LEA MT HUEDIN VALEA CRISULUI</t>
  </si>
  <si>
    <t>ZANTIALA SOLAR SRL</t>
  </si>
  <si>
    <t>OSORHEI</t>
  </si>
  <si>
    <t>ST.110/20 KV CET II ORADEA</t>
  </si>
  <si>
    <t>ZUM ENERGY S.R.L.</t>
  </si>
  <si>
    <t>LECHINTA</t>
  </si>
  <si>
    <t>ST.110/20 KV LECHINTA</t>
  </si>
  <si>
    <t>ELJA GREEN GROW SRL</t>
  </si>
  <si>
    <t>COJOCNA</t>
  </si>
  <si>
    <t>OPM GROUP SRL</t>
  </si>
  <si>
    <t>ST.110/20 kV BECLEAN</t>
  </si>
  <si>
    <t>4P RENEWABLES BUNESTI SRL</t>
  </si>
  <si>
    <t>ST.110/20 KV GHERLA</t>
  </si>
  <si>
    <t>RECAP ENERGY S.R.L.</t>
  </si>
  <si>
    <t>LEA 110 kV JIBOU-CEHU</t>
  </si>
  <si>
    <t>IB VOGT CHARLIE SRL</t>
  </si>
  <si>
    <t>QUANTUM PHOTOVOLTAIC SRL</t>
  </si>
  <si>
    <t>MORTENI</t>
  </si>
  <si>
    <t>LEA 20 KV PETRESTI TG 30600301</t>
  </si>
  <si>
    <t>QUANTUM PHOTOVOLTAIC BALENI SRL</t>
  </si>
  <si>
    <t>LEA 20 KV FINTA 30600203</t>
  </si>
  <si>
    <t>LEA 20 KV CORNATEL 30600302</t>
  </si>
  <si>
    <t>CUANTIC MAJOR SRL</t>
  </si>
  <si>
    <t>VIDRA</t>
  </si>
  <si>
    <t>ST. VIDRA 110/20 KV</t>
  </si>
  <si>
    <t>TERBORG SOLAR ENERGY SRL</t>
  </si>
  <si>
    <t>FILIP IULIAN GEORGE</t>
  </si>
  <si>
    <t>PTAB 0646 STR. HORTENSIEI</t>
  </si>
  <si>
    <t>COMUNA CISLAU</t>
  </si>
  <si>
    <t>CISLAU</t>
  </si>
  <si>
    <t>LEA 20 KV VIPERESTI 30300302</t>
  </si>
  <si>
    <t>ANALIZA SERV SRL</t>
  </si>
  <si>
    <t>PTZ 0435 STR. T.VLADIMIRESCU</t>
  </si>
  <si>
    <t>COMUNA GALBINASI</t>
  </si>
  <si>
    <t>GALBINASI</t>
  </si>
  <si>
    <t>PTA 0350 TABARASTI 2</t>
  </si>
  <si>
    <t>SC TOTAL TRANS SRL</t>
  </si>
  <si>
    <t>PTZ 0255 TRANSCONTAINERE</t>
  </si>
  <si>
    <t>SRTZ SPV SRL</t>
  </si>
  <si>
    <t>PTZ 0169 CAMINE PETROTEL</t>
  </si>
  <si>
    <t>PTZ 0264 S.C.C.R.</t>
  </si>
  <si>
    <t>TUDOR VIORICA</t>
  </si>
  <si>
    <t>BRAZI</t>
  </si>
  <si>
    <t>PTA 3262 POPESTI</t>
  </si>
  <si>
    <t>COMUNA JIRLAU</t>
  </si>
  <si>
    <t>JIRLAU</t>
  </si>
  <si>
    <t>PTA 5105 CAP JIRLAU</t>
  </si>
  <si>
    <t>DRAGNEA STELIAN</t>
  </si>
  <si>
    <t>PTAB 2613 ANV.RASARITULUI</t>
  </si>
  <si>
    <t>BUTISEACA VASILICA</t>
  </si>
  <si>
    <t>VISANI</t>
  </si>
  <si>
    <t>PTA 5207 COMUNA 2 VISANI</t>
  </si>
  <si>
    <t>GOHOR</t>
  </si>
  <si>
    <t>PLESA MARICEL</t>
  </si>
  <si>
    <t>PTA 5833 VASILE ALECSANDRI SAT</t>
  </si>
  <si>
    <t>VALEA MARULUI</t>
  </si>
  <si>
    <t>BINDAR MARGARIT</t>
  </si>
  <si>
    <t>BILIESTI</t>
  </si>
  <si>
    <t>PTA 4265 BILIESTI BISERICA</t>
  </si>
  <si>
    <t>DOBRIN CONSTANTIN</t>
  </si>
  <si>
    <t>CHIVESCU VASILE</t>
  </si>
  <si>
    <t>PTZ 0117 PACURI</t>
  </si>
  <si>
    <t>SC PV ENERGY VLADIMIR SRL</t>
  </si>
  <si>
    <t>CEF SC PV ENERGY VLADIMIR SRL</t>
  </si>
  <si>
    <t>stalpul nr.33B nou al LEA 110KV BARBATESTI-STOINA cod SAP DS-VHV-00322-MP3223</t>
  </si>
  <si>
    <t>PIF estimat la 11.06.2025</t>
  </si>
  <si>
    <t>Lucrări de întărire la funcționarea în configurație N:
Întăriri RET incluse în Planul de dezvoltare RET:
• Reconductorare LEA 220 kV Urechești-Târgu Jiu N – Paroșeni -termen de punere în funcțiune la etapa 2028;
• Reconductorare LEA 220 kV Paroșeni – Baru Mare termen de punere în funcțiune la etapa 2028;
• Reconductorare LEA 220 kV Baru Mare – Hășdat - termen de punere în funcțiune la etapa 2028;
• Reconductorare LEA 220 kV Studina – Tr. Măgurele - termen de punere în funcțiune la etapa 2028;
• Reconductorare LEA 220 kV d.c. P de Fier – Reșița - termen de punere în funcțiune la etapa 2028
Întăriri RET neincluse în Planul de dezvoltare al RET:
• Reconductorarea LEA 400 kV P de Fier – Reșița;
• Autotransformator nou AT3 400/220 kV 400 MVA Slatina;
• Reconductorare LEA 220 kV Slatina – Gradiște;
• Reconductorare LEA 220 kV Ostrovu-Mare – P de Fier;
• Reconductorare LEA 220 kV Cetate – Gruia – P de Fier;
• Mărire capacitate T 400/110 kV 250 MVA Drăgănești Olt la 400 MVA
Întăriri RED :
• Reconductorare LEA 110 kV Ostrovul Mare – Burila;
• Reconductorare LEA 110 kV Ghercești – Craiova N;
• Reconductorare LEA 110 kV Siminic – Ghercești;
Reconductorarea LEA 110 kV DIF – Craiova N;
• Reconductorarea LEA 110 kV DIF – Podari (funcționare radială);
• Reconductorarea LEA 110 kV Podari – Segarcea (funcționare radială);
• Reconductorare LEA 110 kV Segarcea – Horezu (funcționare radială).
Lucrări de întărire la funcționarea în configurație N-1:
Întăriri RET incluse în planul de dezvoltare RET:
• LEA 400kV P de Fier - Djerdap circuitul 2 - termen de punere în funcțiune la etapa 2029;
• LEA 400 kV Oradea – Jozsa (120 km) - termen de punere în funcțiune la în intervalul 2030 – 2040;
Întăriri RET neincluse în Planul de dezvoltare RET:
* Noua interfață RET- RED prin realizarea stației 400/110 kV Iancu Jianu
• Autotransformator nou AT2 400/220 kV 400 MVA Reșița;
• Conectare AT3 220/110 kV 200 MVA Tr. Măgurele pe zona Olt 110 kV;
• Realizare 2 x LES 220 kV Slatina – Grădiște;
• Echipare cu circuit suplimentar – LEA 220 kV Ostrovu Mare – P de Fier;
• Reconductorarea LEA 220 kV Slatina – CEF Dobrun - Craiova;
• Reconductorarea LEA 220 kV Ostrovu Mare – Cetate;
• Reconductorare LEA 220 kV Grădiște – Ișalnița;
• Mărire capacitate TF 220/110 kV Ostrovu Mare 200 MVA la 400 MVA;
• Mărire capacitate AT 220/110 kV 200 MVA Cetate la 400 MVA;
• Mărire capacitate AT 220/110 kV 200 MVA Urechești la 400 MVA;
• Mărire capacitate AT 220/110 kV Tg. Jiu N la 400 MVA;
• Mărire capacitate AT1 și AT2 220/110 kV 200 MVA Craiova la 400 MVA;
• Echipare cu dispozitiv de control al fluxurilor de putere SmartValves
LEA 220 kV Târgu Jiu – Paroșeni
Întăriri RED necesare in RED:
• Circuit suplimentar si reconductorare LEA 110 kV Gruia – Ostrovul Mare
• Reconductorarea LEA 110 kV Ghercești – Craiova N
• Reconductorarea LEA 110 kV Siminic – Craiova Est
• Reconductorarea LEA 110 kV Jilț – Roșiuța
• Reconductorarea LEA 110 kV Motru – Roșiuța
• Reconductorarea LEA 110 kV Tg, Jiu S – Urechești;
• Reconductorare LEA 110 kV Galicea – Cetate;
• Reconductorare LEA 110 kV Băilești – Basarabi;
• Reconductorare LEA 110 kV Băilești – Galicea;
• Reconductorarea LEA 110 kV Ișalnița – Almăj;
• Reconductorarea LEA 110 kV Basarabi - Cetate
• Reconductorarea LEA 110 kV Basarabi – Calafat
• Reconductorare LEA 110 kV Craiova N – Craiova Centru
• Reconductorarea LEA 110 kV Cetate – Gruia</t>
  </si>
  <si>
    <t>KED ENERGY SRL</t>
  </si>
  <si>
    <t>CEF KED ENERGY SRL</t>
  </si>
  <si>
    <t>Stalpul nr. 193 al LEA 20kV Draganesti, Statia 110/20kV Videle</t>
  </si>
  <si>
    <t>PIF estimat la 14.06.2025</t>
  </si>
  <si>
    <t>Lucrari de intarire retea la N elemente in functiune:
-Reconductorarea LEA 20 kV existente VIDELE - Draganesti prin majorarea secțiunii de la 50 mmp la 95 mmp, pe o lungime de aproximativ 20,3 km; - Reconductorarea LEA 20 kV DRAGANESTI VLASCA - Stejaru cu majorarea secțiunii de la 50 mmp la 95 mmp pe o lungime de 15,7 km; - Amplificarea transformatorului de 110/20 kV din stația 110/20 kV DRAGANESTI VLASCA, de la 10 MVA la 16 MVA;
- Reconductorare total REM - 93,9 km:
LEA 110kV LEA 110 kV Domnesti A-Mihailesti(16,9 km);
LEA 110kV Clejani-Videle(20,2 km);
LEA 110kV Clejani-Mihailesti(21,3 km);
LEA 110kV Copaceni-Uzunu(15,3 km);
LEA 110kV Jilava A-Copaceni(12,4 km);
LEA 110kV Ghizdaru A-Nicolae Caranfil(7,8 km)
LES 110kV Domnesti-Marsa(50km);
Lucrari de intarire retea la N-1 elemente in functiune:
Total E Distribuție Muntenia: 97,5 km
LEA 110kV Uzunu-Ghizdaru(31,7km)
LEA 110kV Prundu-Colibasi-Jilava(32,8km)
LEA 110kV Prundu-Giurgiu Nord B(33km)
Total DEO: 30,2 km
LEA 110kV Videle-Nicolae Caranfil(24,6km)
LEA 110kV Magura-Alexandria(5,6km)
Reconductorarile se fac cu conductor cu capacitate marita de transport Imin = 850 A (inclusiv inlocuire TC si adaptare circuite primare si secundare). Puterea maxima ce poate fi evacuata fara realizarea lucrarilor de intarire in RED este de 0 MW.</t>
  </si>
  <si>
    <t>BREBENI SOLAR SRL</t>
  </si>
  <si>
    <t>CEF BREBENI SOLAR SRL</t>
  </si>
  <si>
    <t>Stalpul 43A tip ITn 110244 proiectat in axul LEA 110kV Milcov-Coteana</t>
  </si>
  <si>
    <t>PIF estimat la 13.06.2025</t>
  </si>
  <si>
    <t>Lucrarile de intarire retea la N elemente constau in reconductorarea urmatoarelor linii:
LEA 110kV Gradiste-Bals - 29km;
LEA 110kV Gradiste - SRA IPA – 2.7km;
LEA 110kV Milcov Gradiste – 6.6km;
LEA 110kV Milcov - SRA IPA – 3.9km;
 Lucrarile de intarire la N elemente sunt comune pentru CEF Brebeni si Ametist 
Lucrari pentru realizarea limitarii operationale: Echipamentele de automatizare montate in instalatiile Operatorului de Distributie (Distributie Energie Oltenia) ce realizeaza preluarea informatiilor de deconectare ca urmare a monitorizarii pozitiilor de stare a intreruptoarelor din ambele capete ale
liniilor care prin declansare produc suprasarcini:
-	Statia Curtisoara – Dulap RTU, Router 2buc;
-	Statia Caracal Sud – Dulap RTU, Router 1buc;
-	Statia Coteana – Dulap RTU, Router 2buc;
-	Statia Milcov – Dulap RTU, Router 3buc;
-	Statia Caracal Vest – Dulap RTU, Router 1buc;
-	Statia Caracal Nord – Dulap RTU, Router 1buc;
-	Statia Bals – Dulap RTU, Router 1buc;
-	Statia Corabia – Dulap RTU, Router 1buc;
-	Statia Dragasani – Dulap RTU, Router 1buc;
Echipamentele de automatizare montate in instalatiile Operatorului de Transpost si Sistem (Transelectrica) ce realizeaza preluarea informatiilor de
deconectare ca urmare a monitorizarii pozitiilor de stare a intreruptoarelor din ambele capete ale liniilor care prin declansare produc suprasarcini:
-	Statia Gradiste – Dulap RTU, Router 8buc;
-	Statia Draganesti Olt– Dulap RTU, Router 8buc;
-	Statia Turnu Magurele – Dulap RTU, Router 1buc;
-	Statia Slatina – Dulap RTU, Router 2buc;
-	Statia Craiova Nord – Dulap RTU, Router 1buc;
Lucrarile de intarire generale la N-1 elemente constau in reconductorarea urmatoarelor linii:
•	LEA 110kV Caracal V- Caracal N 6.64 km ;
•	LEA 110kV Draganesti Olt - SPAF 5 9 km;
•	LEA 110kV SPAF 5 - Caracal N 9 km;
•	LEA 110kV Draganesti Olt - Caracal S 15.8 km;
•	LEA 110kV Caracal V- Caracal S 3.33 km;
•	LEA 110kV CEF Ametist - Milcov 9 km;
•	LEA 110kV Draganesti Olt - Gradiste 29 km;
•	LEA 110kV Milcov - CEF Brebeni 8.75 km;
•	LEA 110kV Milcov - Curtisoara 10.8 km;
•	LEA 110kV Curtisoara - CHE Strajesti 19.5 km;
•	LEA 110 kV Mamura - Iancu Jianu 27.3 km;
•	LEA 110kV Draganesti - CEE Strejesti 21.3 km;
•	LEA 110 kV Bals - Iancu Jianu 26.54 km;
•	LEA 110kV Draganesti Olt - Coteana 15 km;
•	LEA 110kV Corabia - CHE Izbiceni 21.509 km;
•	LEA 110kV Corabia - Potelu 26.054 km;
•	LEA 110kV Dabuleni - Potelu 12.74 km;
•	Trafo Drag Olt 400/110 kV 250MVA;
•	Trafo 1 Gradiste 220/110 kV 200MVA;
•	Trafo 2 Gradiste 220/110 kV 200MVA;
•	LEA 220 kV Gradiste - Isalnita 60 km;
•	LEA 220 kV Gradiste - Slatina 23.3 km;
•	LEA 220 Craiova - CEF Dobrun 29 km;
•	LEA 220 Slatian - CEF Dobrun 20 km;</t>
  </si>
  <si>
    <t>la stalpul nr. 11 ,tip ICn 110kV, existent al racordului 110kV SPA Golesti, alimentata din LEA 110kV Bradu – Mioveni</t>
  </si>
  <si>
    <t>PIF estimat la 18.06.2025</t>
  </si>
  <si>
    <t xml:space="preserve">Lucrari de intarire retea generale rezultate la N elemente in functiune, ca urmare a depasirii capacitatii LEA:
*in instalatiile Distributie Energie Oltenia SA:
Reconductorare LEA 110 kV Oiesti – Albesti in lungime de 11km;
reconductorare LEA 110 kV Textila – Pitesti Nord in lungime de 3.4km ;
reconductorare LEA 110 kV Albesti - Cerbureni in lungime de 8.5km,
reconductorare LEA 110 kV FMEP - Textila in lungime de 5.3km.
Lungimea totala a LEA 110kV ce trebuie reconductorata la regimul N este de: 28.2km. 
* in instalatiile CNTEE Transelectrica SA:
Realizare statie Arefu 400kV si montarea unui AT 400MVA, 400/220kV an PIF 2024
Lucrari de intarire retea generale rezultate la N-1 elemente in functiune, ca urmare a depasirii capacitatii LEA:
*in instalatiile Distributie Energie Oltenia SA:
Reconductorare LEA 110KV BRADU - PITESTI NORD, DEO, L=10.5km ,
reconductorare LEA 110KV BRADU - MIOVENI - RACORD SPA GOLESTI, DEO, L=33km , 
reconductorare LEA 110KV CERBURENI –ELECTROARGES, DEO, L=4km, 
reconductorare LEA 110KVELECTROARGES -VALEA DANULUI, DEO, L=4km, 
reconductorare LEA 110KV JIBLEA - RAMNICU VALCEA, DEO, L=15.8km , 
reconductorare LEA 110KV JIBLEA – TURNU, DEO, L=10.8km , 
reconductorare LEA 110K PITESTI NORD - PITESTI VEST, DEO, L=12.5km, 
reconductorare LEA 110K PITESTI VEST – BRADU, DEO, L=11.5km , 
reconductorare LEA 110KV VALEA DANULUI – ARGES, DEO, L=7.2km. 
Lungimea totala a LEA 110kV ce trebuie reconductorata la regimul N-1 este de: 109.3km.
* in instalatiile CNTEE Transelectrica SA:
Reconductorare LEA 220KV AREF – RAURENI, OTS, L=47km , 
reconductorare LEA 220kV STUPAREI – BRADU, OTS, L=71km .
Lungimea totala a LEA 220kV ce trebuie reconductorata la regimul N-1 este de: 118km. </t>
  </si>
  <si>
    <t>AMETIST SOLAR S.R.L.</t>
  </si>
  <si>
    <t>CEF AMETIST SOLAR S.R.L.</t>
  </si>
  <si>
    <t xml:space="preserve"> Lucrarile de intarire retea la N elemente constau in reconductorarea urmatoarelor linii:
LEA 110kV Gradiste-Bals - 29km;
LEA 110kV Gradiste - SRA IPA – 2.7km;
LEA 110kV Milcov Gradiste – 6.6km;
LEA 110kV Milcov - SRA IPA – 3.9km;
 Lucrarile de intarire la N elemente sunt comune pentru CEF Brebeni si Ametist 
Lucrari pentru realizarea limitarii operationale: Echipamentele de automatizare montate in instalatiile Operatorului de Distributie (Distributie Energie Oltenia) ce realizeaza preluarea informatiilor de deconectare ca urmare a monitorizarii pozitiilor de stare a intreruptoarelor din ambele capete ale
liniilor care prin declansare produc suprasarcini:
-	Statia Curtisoara – Dulap RTU, Router 2buc;
-	Statia Caracal Sud – Dulap RTU, Router 1buc;
-	Statia Coteana – Dulap RTU, Router 2buc;
-	Statia Milcov – Dulap RTU, Router 3buc;
-	Statia Caracal Vest – Dulap RTU, Router 1buc;
-	Statia Caracal Nord – Dulap RTU, Router 1buc;
-	Statia Bals – Dulap RTU, Router 1buc;
-	Statia Corabia – Dulap RTU, Router 1buc;
-	Statia Dragasani – Dulap RTU, Router 1buc;
Echipamentele de automatizare montate in instalatiile Operatorului de Transpost si Sistem (Transelectrica) ce realizeaza preluarea informatiilor de
deconectare ca urmare a monitorizarii pozitiilor de stare a intreruptoarelor din ambele capete ale liniilor care prin declansare produc suprasarcini:
-	Statia Gradiste – Dulap RTU, Router 8buc;
-	Statia Draganesti Olt– Dulap RTU, Router 8buc;
-	Statia Turnu Magurele – Dulap RTU, Router 1buc;
-	Statia Slatina – Dulap RTU, Router 2buc;
-	Statia Craiova Nord – Dulap RTU, Router 1buc;
Lucrarile de intarire generale la N-1 elemente constau in reconductorarea urmatoarelor linii:
•	LEA 110kV Caracal V- Caracal N 6.64 km ;
•	LEA 110kV Draganesti Olt - SPAF 5 9 km;
•	LEA 110kV SPAF 5 - Caracal N 9 km;
•	LEA 110kV Draganesti Olt - Caracal S 15.8 km;
•	LEA 110kV Caracal V- Caracal S 3.33 km;
•	LEA 110kV CEF Ametist - Milcov 9 km;
•	LEA 110kV Draganesti Olt - Gradiste 29 km;
•	LEA 110kV Milcov - CEF Brebeni 8.75 km;
•	LEA 110kV Milcov - Curtisoara 10.8 km;
•	LEA 110kV Curtisoara - CHE Strajesti 19.5 km;
•	LEA 110 kV Mamura - Iancu Jianu 27.3 km;
•	LEA 110kV Draganesti - CEE Strejesti 21.3 km;
•	LEA 110 kV Bals - Iancu Jianu 26.54 km;
•	LEA 110kV Draganesti Olt - Coteana 15 km;
•	LEA 110kV Corabia - CHE Izbiceni 21.509 km;
•	LEA 110kV Corabia - Potelu 26.054 km;
•	LEA 110kV Dabuleni - Potelu 12.74 km;
•	Trafo Drag Olt 400/110 kV 250MVA;
•	Trafo 1 Gradiste 220/110 kV 200MVA;
•	Trafo 2 Gradiste 220/110 kV 200MVA;
•	LEA 220 kV Gradiste - Isalnita 60 km;
•	LEA 220 kV Gradiste - Slatina 23.3 km;
•	LEA 220 Craiova - CEF Dobrun 29 km;
•	LEA 220 Slatian - CEF Dobrun 20 km;
</t>
  </si>
  <si>
    <t>ARHIEPISCOPIA CRAIOVA</t>
  </si>
  <si>
    <t>CEF ARHIEPISCOPIA CRAIOVA</t>
  </si>
  <si>
    <t>stalpul nr.6 tip SC 15014 proiectat al Rac.20KV Balastiera Macofil, din Derivatie 20KV Schit, aferent LEA 20KV Carbunesti-IAS cod SAP DS-HV-MP030503</t>
  </si>
  <si>
    <t>PIF estimat la 26.06.2025</t>
  </si>
  <si>
    <t>Automatica de limitare operationala la indisponibilitatea unui transformator in statia 110/20 kV Carbunesti:
Realizarea unei automatici de limitare operationala, astfel incat la iesirea din functiune a unui transformator, la declansarea intrerupatorului din celula 20kV a transformatorului se va comanda intrerupatorul de linie din punctul de conexiune al CEF ARHIESCOPIA Craiovei.Se va utiliza
o centrala de masura parametri energetici(curenti, tensiuni, puteri) care va prelua informatiile din terminalul numeric de protectie al transformatorului T2 si pe care le va transmite utilizand protocolul MODBUS prin cablu de retea STP/FTP, cat 6e, ecranat, la un automat programabil PLC cu 8 intrari si 4 iesiri montat in celula de racord a CEF ARHIESCOPIA Craiova din punctul de conexiuni, la terminalul numeric, pentru comanda declansare intrerupator cu o temporizare de 0 sec la declansarea intrerupatorului din celula 20 kV a
transformatorului in avarie. Repunerea sub tensiune se va face numai la dispozitia DEO SA. 
Din analiza regimurilor staţionare cu N elemente în funcţiune a rezultat că sunt satisfăcute condiţiile de încărcare a elementelor de reţea şi sunt satisfăcute condiţiile de încadrare în limitele admisibile de tensiune. Din analiza regimurilor staţionare cu N-1 elemente în funcţiune în zona de retea analizata a rezultat că sunt satisfăcute condiţiile de încărcare a elementelor de reţea şi sunt satisfăcute condiţiile de încadrare în limitele admisibile de tensiune.
Lucrari de asigurare a conditiilor tehnice in vederea evacuarii puteri datorita depasirii puterii de evacuare  a transformatorior 25 MVA in statia  110/20 kV Carbunesti-Lucrari de intarire generale. Se vor executa urmatoarele lucrari de rotire a transformatoarelor 2x25 MVA cu  transformatoare 2x40 MVA proprietatea DEO SA :
-demontare transformator T 1 110/20 kV 40 MVA-1 buc din statia Timiseni, transport (50 km) si montare in locul lui T2 in statia 110/20 kV Tg Carbunesti;
-demontare transformator T2 110/20 kV, 25 MVA din statia 110/20 kV Tg Carbunesti, transport (50 km) si montare in statia 110/20 kV Timiseni;
-demontare transformator T3, 110/20 kV 40 MVA-1 buc  din statia Jilt, transport(60 km) si montare in locul lui T1 in statia 110/20 kV Tg Carbunesti;
-demontare transformator T1 110/20 kV , 25 MVA din statia 110/20 kV Tg Carbunesti, transport (60 km) si montare in statia Jilt;
-echipare SCADA-sonda temperatura, indicator nivel ulei, cofret, ventilatoare, inlocuire dispozitiv de actionare pentru trafo T3 40 MVA adus din statia Jilt in statia Tg Carbunesti; 
-amenajare gropi de retentie si turnare grinzi cale de rulare aferente noilor gabarite a trafo de 40 MVA, T1 si T2 in statia Tg Carbunesti, respectiv amenajare gropi de retentie si turnare grinzi cai de rulare pentru trafo T1 si T3  in statia Jilt ; 
-dublare pod bare trafo T1 si T2 cu bare 2xAl 100x10 mm (In= 1250A) in statia Tg Carbunesti ;
-inlocuire reductori de curent celula cupla 20 kV cu TC 2x600/5/5 A si reductori de curent celule trafo T1, T2  cu TC 1250/5/5 A in statia Tg Carbunesti ;
-inlocuire reductori de curent 110 kV trafo T1 in statia Tg Carbunesti cu CESU 110 kV 2x150/5/5A din stocul de rezerva al OD ;
-reglaj protectii trafo 110/20 kV, 40 MVA, T1+T2 in statia Tg Carbunesti in celulele 110 kV si 20 kV ;
-reglaje protectii trafo 110/20 kV, 25 MVA in statiile Timiseni si Jilt, aduse din statia Tg Carbunesti;
-inlocuire TNSI1 si BS1(10-100A) cu TNSI si BS(20-200 A);
-inlocuire TNSI2 si BS2(15-150A) TNSI si BS(20-200 A);
-probe si verificari pentru PIF.</t>
  </si>
  <si>
    <t>SC 13-BEX 95 SRL</t>
  </si>
  <si>
    <t>CEF SC 13-BEX 95 SRL</t>
  </si>
  <si>
    <t>stalp nr.211B (215B conform GIS) proiectat al LEA 20KV Barsesti 2 - Tismana cod SAP DS-HV-MPO30104</t>
  </si>
  <si>
    <t xml:space="preserve">In LEA 20kV Barsesti 2 - Tismana
• Plantare stalp nr. 211B(215B conform GIS), tip SC 15014, in fundatie turnata, echipat cu :
   - consola CIT 140 ;
   - lanturi duble de intindere de izolatoare  ceramice;
   - priza de pamant artificiala cu Rpp=4 ohm.
</t>
  </si>
  <si>
    <t>PIF estimat la 06.06.2025</t>
  </si>
  <si>
    <t>In LES20KV  intre PA CASA NOASTRA si STALP210 alimentata din LES 20kV ZIE - PC AEROPORT</t>
  </si>
  <si>
    <t>Lucrari de intarire retea generale realizate in instalatiile
Distributie Energie Oltenia SA la N elemente in functiune:
- Reconductorarea LEA 110 kV DIF - CRAIOVA NORD 12,240km
- Reconductorarea LEA 110 kV GHERCESTI - CRAIOVA NORD 5,9km
- Reconductorarea LEA 110 kV MOTRU – HUSNICIOARA 23,35km
-Reconductorarea LEA 110 kV HUSNICIOARA – BANOVITA 20,58km
Lungime totala LEA 110 KV ce urmeaza a se reconductora 62.07 km, ca urmare a depasirii capacitatii LEA la N elemente in functiune.
Pentru reconductorarea LEA 110 KV se vor utiliza conductoare tip AAAC cu sectiunea de 185 mmp cu puteri mari de transport (pana la 1000 A).
Conductorul utilizat la reconductorarea LEA 110 KV are greutatea specifica mai mica decat conductorul ACSR185/32 cu care este echipata in prezent LEA, iar reconductorarea LEA nu necesita inlocuire de stalpi. Nota: La reconductorarea LEA 110 KV se va tine cont de starea stalpilor si a lanturilor de izolatoare. Se vor efectua expertize asupra stalpilor aferenti LEA 110 kV necesare a fi reconductorate.
Datorita depasirii curentului maxim admis in regim de avarie la preluarea LEA ZIE-PC AEROPORT-PA CASA NOASTRA pe LEA 20 kV LEA
20 KV GHERCESTI-GHERCESTI sunt necesare urmatoarele lucrari de reconductorare LEA 20KV:
-Reconductorarea LEA 20 kV LEA 20 KV GHERCESTI-GHERCESTI 13,360km
-Reconductorarea LEA ZIE-PC AEROPORT - PA CASA NOASTRA 6,1km
Lungime totala LEA 20 KV ce urmeaza a se reconductora 19.16 km ca urmare a depasirii capacitatii LEA la N elemente in functiune. Conductorul utilizat la reconductorarea LEA 20 KV este de tip ACSR95/55 si are o capacitate de transport de 492A.
Lucrari de intarire retea generale realizate in instalatiile
Distributie Energie Oltenia SA la N-1elemente in functiune: Se vor reconductora urmatoarele LEA 110 KV ca urmare a depasirii
curentului maxim admisibil la N-1 elemente in functiune:
-Reconductorarea LEA 110 / 110 kV LUPOAIA - MOTRU 8.6 km;
-Reconductorarea LEA 110 / 110 kV ROGOJELU - PINOASA 2.7km
-Reconductorarea LEA 110 / 110 kV SARDANESTI - PINOASA 34 km
-Reconductorarea LEA110 / 110 kV SRA IPA - MILCOV 3.3 km
-Reconductorarea LEA110 / 110 kV GODINESTI - LUPOAIA 31 km
-Reconductorarea LEA 110 / 110 kV ROGOJELU - JILT 24.5 km;
-Reconductorarea LEA 110 / 110 kV GODINESTI - VALEA MARE 11.1 km;
-Reconductorarea LEA 110 / 110 kV MOTRU - STREHAIA 39.2 km;
-Reconductorarea LEA 110 kV SIMNIC - CRAIOVA NORD 3,7KM
-Reconductorarea LEA 110 kV STREHAIA – FILIASI 23,6
Lungime totala LEA 110 KV ce urmeaza a se reconductora 181.7 km, ca urmare a depasirii capacitatii LEA la N-1 elemente in functiune.
Pentru reconductorarea LEA 110 KV se vor utiliza conductoare tip AAAC cu sectiunea de 185 mmp cu puteri mari de transport (pana la 1000 A).
Conductorul utilizat la reconductorarea LEA 110 KV are greutatea specifica mai mica decat conductorul ACSR185/32 cu care este echipata in prezent LEA, iar reconductorarea LEA nu necesita inlocuire de stalpi. Nota: La reconductorarea LEA 110 KV se va tine cont de starea stalpilor si a lanturilor de izolatoare. Se vor efectua expertize asupra stalpilor aferenti LEA 110 kV necesare a fi reconductorate.</t>
  </si>
  <si>
    <t>COMUNA VRATA</t>
  </si>
  <si>
    <t>CEF COMUNA VRATA</t>
  </si>
  <si>
    <t>Stalpul SC 15014 pr. nr.146 A  in axul LEA 20 kV Cujmir-Salcia cod SAP : DS-HV-MP040501</t>
  </si>
  <si>
    <t>PIF estimat la 21.06.2025</t>
  </si>
  <si>
    <t>PIF estimat la 20.06.2025</t>
  </si>
  <si>
    <t xml:space="preserve">Lucrari de intarire generale in instalatiile CNTEE TRANSELECTRICA:
Pentru schema completa cu N elemente in functiune:
- Reconductorarea axului 220 kV Targu Jiu Nord-Paroseni-Baru Mare-Hasdat (termen de PIF 2028) sau instalarea unor dispozitive de control al circulatiilor de puteri (termen de PIF 2025); prevazuta in Planul de Dezvoltare RET cu termen de finalizare 2026 
Pentru situatii cu N-1 elemente in functiune:
- Reconductorarea axului 220 kV Urechesti-Targu Jiu Nord- Paroseni-Baru Mare-Hasdat (termen de PIF 2028);
- Reconductorare LEA 220 kV Portile de Fier-Resita (ambele circuite) (termen de PIF 2028);
- Trecerea la tensiunea de 400 kV a axului Portile de Fier- Resita-Timisoara-Sacalaz-Arad, inclusiv etapa III: LEA 400 kV d.c. Timisoara-Sacalaz-Arad + statia 400/110 kV Sacalaz si extindere statia 400 kV Arad (termen de PIF 2029). Din calculele realizate s-a evidentiat ca pentru racordarea CEF Calafat Sud este necesara si realizarea urmatoarelor intariri de retea care nu sunt cuprinse in Planul de Dezvoltare a RET:
- Reconductorare LEA 400 kV Resita-Portile de Fier;
- Reconductorare LEA 220 kV Portile de Fier-Cetate
- Reconductorare LEA 220 kV Portile de Fier-Otrovu Mare
- Adaugare AT suplimentar de 400 MVA in satia 400/220kV Resita
- Inlocuire AT de 200 MVA cu unul de 400 MVA in staita 220/110kV Calafat,
- Inlocuire AT de 200 MVA cu unul de 400 MVA in staita 220/110kV Cetate
Lucrari de intarire generale in instalatiile DISTRIBUTIE ENERGIE OLTENIA SA:
La N elemente in functiune: nu este cazul
La N-1 elemente in functiune:
Se vor reconductora urmatoarele LEA 110 KV ca urmare a depasirii curentului maxim admisibil la N-1 elemente in functiune:
1. LEA 110 KV BASARABI -CETATE 21 km
2. LEA 110 KV BASARABI -CALAFAT 12 km
3. LEA 110 KV CETATE-CALAFAT 30,5 km
</t>
  </si>
  <si>
    <t>ROMSIR IMPEX SRL</t>
  </si>
  <si>
    <t>CEF ROMSIR IMPEX SRL</t>
  </si>
  <si>
    <t>SE4(OT040781)</t>
  </si>
  <si>
    <t>PIF estimat la 03.06.2025</t>
  </si>
  <si>
    <t>RIZA VALERIE</t>
  </si>
  <si>
    <t>CEF RIZA VALERIE</t>
  </si>
  <si>
    <t>FDCP 5 racordata din TDRI aferemta PTCZ FALEZA SIMIAN plecare cod SAP DS-TS-227445-4020-LV1</t>
  </si>
  <si>
    <t>COMUNA CALINESTI</t>
  </si>
  <si>
    <t>CEF COMUNA CALINESTI</t>
  </si>
  <si>
    <t>Stalpul nr. 22 al racord PTA 4852, derivatia 66-4906,LEA 20kV Vartoape statia 110/20 kV Harlesti;</t>
  </si>
  <si>
    <t>PIF estimat la 05.06.2025</t>
  </si>
  <si>
    <t>PIF estimat la 19.06.2025</t>
  </si>
  <si>
    <t>ALEXANDER FOREST SRL</t>
  </si>
  <si>
    <t>CEF ALEXANDER FOREST SRL</t>
  </si>
  <si>
    <t>stalpul nr. 28 al racordului 20 kV Ostrovul Corbului din Derivatia 20 kV Dunarea Mica , alimentata prin Deriv.20 kV Batoti din LEA 20 kV nr.4 Burila ,cod SAP DS-HV-MP040401;</t>
  </si>
  <si>
    <t>PIF estimat la 12.06.2025</t>
  </si>
  <si>
    <t>COMUNA  BUMBESTI-PITIC</t>
  </si>
  <si>
    <t>CEF COMUNA  BUMBESTI-PITIC</t>
  </si>
  <si>
    <t>stalpul FN al Derivatiei 20kV PTA Carligei 2</t>
  </si>
  <si>
    <t>PAMBAC SA</t>
  </si>
  <si>
    <t>CEF PAMBAC SA</t>
  </si>
  <si>
    <t>In TDRI;</t>
  </si>
  <si>
    <t>In TDRI aferent PTCZ 955;</t>
  </si>
  <si>
    <t>La bornele JT ale Trafo1 si Trafo2;</t>
  </si>
  <si>
    <t>In TDRI, PTCZ 4815</t>
  </si>
  <si>
    <t>COMUNA GRUIA</t>
  </si>
  <si>
    <t>CEF COMUNA GRUIA</t>
  </si>
  <si>
    <t>stalp SC 15014 pr. nr. 18A  in axul LEA 20 kV Gruia - Complex Gruia 1 cod SAP DS-HV-MP040901</t>
  </si>
  <si>
    <t>SCOALA GIMAZIALA GUSOENI</t>
  </si>
  <si>
    <t>CEF SCOALA GIMAZIALA GUSOENI</t>
  </si>
  <si>
    <t>BMPIIP-CD(VL021580) PTA SPIRLENI VALE.</t>
  </si>
  <si>
    <t>PRIMARIA PERIETI</t>
  </si>
  <si>
    <t>CEF PRIMARIA PERIETI</t>
  </si>
  <si>
    <t>CD PTA 6 ZOOTEH PERIETI OT096341</t>
  </si>
  <si>
    <t>TUDOR ILIE</t>
  </si>
  <si>
    <t>CEF TUDOR ILIE</t>
  </si>
  <si>
    <t>SC10002(TR029281)</t>
  </si>
  <si>
    <t>AUCHAN ROMANIA SA</t>
  </si>
  <si>
    <t>CEF AUCHAN ROMANIA SA</t>
  </si>
  <si>
    <t>celula CATC 20 KV  din Statia 110/20KV Pitesti Nord</t>
  </si>
  <si>
    <t>SC RESCOMT SRL</t>
  </si>
  <si>
    <t>CEF SC RESCOMT SRL</t>
  </si>
  <si>
    <t>In CD (DJ014308), (cod SAP: DS-TS-207554-1001-LV1), aferenta PTA Dudovicesti</t>
  </si>
  <si>
    <t>SC PANI ENTERPRISE SRL</t>
  </si>
  <si>
    <t>CEF SC PANI ENTERPRISE SRL</t>
  </si>
  <si>
    <t>Stalpul nr.16 al Derivatiei 20 kV PTCZ IV Progresu</t>
  </si>
  <si>
    <t>PIF estimat la 25.06.2025</t>
  </si>
  <si>
    <t>PRIMARIA RADOMIRESTI</t>
  </si>
  <si>
    <t>CEF PRIMARIA RADOMIRESTI</t>
  </si>
  <si>
    <t>Stalpul nr.294 tip SC15014 al LEA 20kV Draganesti Olt-Mihaesti</t>
  </si>
  <si>
    <t>PIF estimat la 27.06.2025</t>
  </si>
  <si>
    <t>stalpul nr.482 tip SE1 al LEA 20KV BALS-CRAIOVA</t>
  </si>
  <si>
    <t>CEF Sălard</t>
  </si>
  <si>
    <t>IB VOGT FOXTROT S.R.L</t>
  </si>
  <si>
    <t>stație nouă 400 kV Sălard</t>
  </si>
  <si>
    <t>stație nouă 400 kV Sălard racordată intrare - ieșire în LEA 400 kV                             Roșiori - Oradea Sud</t>
  </si>
  <si>
    <t>88/29853</t>
  </si>
  <si>
    <t>CEF Lupus</t>
  </si>
  <si>
    <t>PVP Lupus S.R.L</t>
  </si>
  <si>
    <t>92/32703</t>
  </si>
  <si>
    <t>stație nouă 400/110 kV Oravița</t>
  </si>
  <si>
    <t>stație nouă 400 kV Batar</t>
  </si>
  <si>
    <t>stație nouă 400 kV Batar racordată în LEA 400 kV Oradea Sud - Nădab</t>
  </si>
  <si>
    <t>CEF Coșoveni 1</t>
  </si>
  <si>
    <t>CEF Coșoveni 2</t>
  </si>
  <si>
    <t>CEF Coșoveni 3</t>
  </si>
  <si>
    <t>CEF Coșoveni 4</t>
  </si>
  <si>
    <t>CRIȘU SOLAR PLANT S.R.L</t>
  </si>
  <si>
    <t>109/37359</t>
  </si>
  <si>
    <t>stație nouă 220/110 kV Coșoveni racordată în LEA 220 kV Craiova                Nord - Turnu Măgurele</t>
  </si>
  <si>
    <t xml:space="preserve">stație nouă 220/110 kV Coșoveni </t>
  </si>
  <si>
    <t>110/37358</t>
  </si>
  <si>
    <t>DANUBE SOLAR TWO S.R.L</t>
  </si>
  <si>
    <t>DANUBE SOLAR TEN S.R.L</t>
  </si>
  <si>
    <t>111/37357</t>
  </si>
  <si>
    <t>112/37362</t>
  </si>
  <si>
    <t>OLTEȚUL ENERGY S.R.L</t>
  </si>
  <si>
    <t>SC A.E.R SOLAR SRL</t>
  </si>
  <si>
    <t>CEF HURUIESTI SC A.E.R SOLAR SRL</t>
  </si>
  <si>
    <t>COMUNA CANDESTI (BT)</t>
  </si>
  <si>
    <t>CEF CÂNDESTI COMUNA CANDESTI (BT)</t>
  </si>
  <si>
    <t>COMUNA MOLDOVA-SULITA</t>
  </si>
  <si>
    <t>CEF MOLDOVA-SULITA COMUNA MOLDOVA-SULITA</t>
  </si>
  <si>
    <t>SCOALA GIMNAZIALA LARGA-JIJIA</t>
  </si>
  <si>
    <t>CEF IEPURENI  SCOALA GIMNAZIALA LARGA-JIJIA</t>
  </si>
  <si>
    <t>COMUNA COPALAU (BT)</t>
  </si>
  <si>
    <t>CEF CERBU COMUNA COPALAU (BT)</t>
  </si>
  <si>
    <t>COMUNA VINDEREI</t>
  </si>
  <si>
    <t>CEF VINDEREI COMUNA VINDEREI</t>
  </si>
  <si>
    <t>SCOALA GIMNAZIALA GRIGORE GHICA VOIEVOD</t>
  </si>
  <si>
    <t>CEF SUCEAVA  SCOALA GIMNAZIALA GRIGORE GHICA VOIEVOD</t>
  </si>
  <si>
    <t>SCOALA GIMNAZIALA ION CREANGA SUCEAVA</t>
  </si>
  <si>
    <t>CEF SUCEAVA  SCOALA GIMNAZIALA ION CREANGA SUCEAVA</t>
  </si>
  <si>
    <t>ARHIEPISCOPIA IASILOR</t>
  </si>
  <si>
    <t>CEF IASI ARHIEPISCOPIA IASILOR</t>
  </si>
  <si>
    <t>IONESI DAN</t>
  </si>
  <si>
    <t>CEF RADAUTI  IONESI DAN</t>
  </si>
  <si>
    <t>SC GENIPET SRL</t>
  </si>
  <si>
    <t>CEF VASLUI SC GENIPET SRL</t>
  </si>
  <si>
    <t>SC DOXAR GRUP SRL</t>
  </si>
  <si>
    <t>CEF GURA HUMORULUI  SC DOXAR GRUP SRL</t>
  </si>
  <si>
    <t>MUNICIPIUL HUSI</t>
  </si>
  <si>
    <t>CEF HUSI MUNICIPIUL HUSI</t>
  </si>
  <si>
    <t>CHICIUG LOREDANA-MIHAELA</t>
  </si>
  <si>
    <t>CEF COLTU CORNII CHICIUG LOREDANA-MIHAELA</t>
  </si>
  <si>
    <t>COMUNA RUGINOASA</t>
  </si>
  <si>
    <t>CEF RUGINOASA COMUNA RUGINOASA</t>
  </si>
  <si>
    <t>CIUDIN MIHAI-DANIEL</t>
  </si>
  <si>
    <t>CEF GHINDAOANI CIUDIN MIHAI-DANIEL</t>
  </si>
  <si>
    <t>SC BLOOM ELECTRIC SRL</t>
  </si>
  <si>
    <t>CEF COMARNA SC BLOOM ELECTRIC SRL</t>
  </si>
  <si>
    <t>SC LEONIDAS ENERGY SRL</t>
  </si>
  <si>
    <t>BUZDUGAN NECULAI</t>
  </si>
  <si>
    <t>CEF TOMESTI BUZDUGAN NECULAI</t>
  </si>
  <si>
    <t>SC PATA ENERGY SRL</t>
  </si>
  <si>
    <t>CEF SCHITU DUCA SC PATA ENERGY SRL</t>
  </si>
  <si>
    <t>ABABEI IONEL</t>
  </si>
  <si>
    <t>CEF TÂRGU TROTUS ABABEI IONEL</t>
  </si>
  <si>
    <t>UNIVERSITATEA STEFAN CEL MARE</t>
  </si>
  <si>
    <t>CEF SUCEAVA  UNIVERSITATEA STEFAN CEL MARE</t>
  </si>
  <si>
    <t>bransament jt</t>
  </si>
  <si>
    <t>DELN</t>
  </si>
  <si>
    <t>TRIFESTI</t>
  </si>
  <si>
    <t>BIRL</t>
  </si>
  <si>
    <t>CEM PUSCASI</t>
  </si>
  <si>
    <t>CEF SCHITU DUCA</t>
  </si>
  <si>
    <t xml:space="preserve"> Pentru schema cu N-1 elemente in funcţiune in plus faţă de situaţia cu N elemente:
b) RED – Delgaz
• Reconductorarea LEA 110 kV CHE Răcăciuni - Șișcani
• Reconductorarea LEA 110 kV Iasi Sud - CEF Schitu Duca
• Reconductorarea LEA 110 kV Podu lloaiei-FAI
• Reconductorarea LEA 110 kV Târgu Frumos-Podu Iloaiei
• Reconductorarea LEA 110 kV Paşcani-Vatra
• Reconductorarea LEA 110 kV Vatra-Târgu Frumos
• Reconductorarea LEA 110 kV Dumbrava-Roman Laminor
 • Reconductorarea LEA 110 kV Vaduri-Sărata,
 • Reconductorarea LEA 110 kV Rediu-Rosiesti
 • Reconductorarea LEA 110 kV Roman Nord-Roman Laminor, circ.2
c) RED – DEER
 • Reconductorarea LEA 110 kV Ionășești-Mărășești
 • Reconductorarea LEA 110 kV d.c. Focsani Nord-Focsani Vest, 
 	 • Reconductorarea LEA 110 kV d.c. Focsani Nord-Mărăşeşti, </t>
  </si>
  <si>
    <t xml:space="preserve"> Pentru schema cu N elemente in funcţiune:
a) RET
• Montarea unui al doilea AT 220/110kV în staţia Stejaru 
• Reconductorarea LEA 220kV Gutinaş-Tătărăşti 
• Montarea unui al doilea AT 220/110kV Focşani Vest
• Montarea unui al doilea trato 400/110kV Suceava (la termen lung 2031) 
• Montarea unui al treilea AT 400/220kV Gutinaş (la termen lung 2031)
 Pentru schema cu N-1 elemente in funcţiune in plus faţă de situaţia cu N elemente:
a) RET
• Montarea unui al treilea AT 400/220kV Gutinaş (la termen mediul 2026)
• Montarea unui al doilea trato 400/110kV Suceava (la termen mediu 2026) 
• Reconductorarea LEA 220 kV Banca-Tătărăsti, 
• LEA 220 kV Gutinas-Banca
</t>
  </si>
  <si>
    <t>CELCO S.A.</t>
  </si>
  <si>
    <t>Fabrica+centrala eoliana</t>
  </si>
  <si>
    <t>VERONIKI WIND S.R.L.</t>
  </si>
  <si>
    <t>PARC EOLIAN SILISTEA 4</t>
  </si>
  <si>
    <t>Se mentine instalatia existenta: Consumatorul existent este alimentat din PT 1717, integrat in telecontrol, racordat intrare – iesire in LEA 20 kV 4408 statia 110/20 kV Sitorman, cu masura de decontare pe MT. ,,Lucrari ce se realizeaza prin grija beneficiarului: Puterea evacuata in PCC se va limita la 0,399MW printr-un sistem de management al energie produse de centrala. Echipare compartiment de utilizare din PC 1717 cu: ,,Montare celula cu dispozitivul general DG va fi prevazut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,,montare analizor pentru monitorizarea calitatii energiei electrice; ,,montare traductoare de frecventa f si tensiune U in compartimentul utilizator.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,,-montare PC 20 kV aferent CEE echipat cu : 2 celule linie 20 kV si celula prevazuta cu dispozitiv de interfata (DI) instalat in PC nou. ,, Sistemul de protectie de interfata (SPI) asociat dispozitivului de interfata cuprinde: ,,-functie protectie de tensiune minima /maxima in 2 trepte; ,,-functie protectie de frecventa minima /maxima in 2 trepte; ,,-functie de protectie de maxima de tensiune mediata la 10 minute. ,,-LES 20 kV intre PT 1717 - PC nou – PT aferent CEE in lungime de 375 m ,, In PC proiectat afferent CEE , se vor instala traductoarele de putere activa P, putere reactiva Q,. Acestea se vor racorda in circuitele de masura ale transformatoarelor de curent si de tensiune ,,-asigurarea caii de comunicatie de la DG din PC 1717 existent pana la DI din PC nou proiectat</t>
  </si>
  <si>
    <t>Realizarea lucrărilor de întărire cu caracter gene criteriului cu N elemente in functiune in RED 110 kV: - LES 110 kV noua Medgidia Nord – Medgidia Sud 1600 mmp, circuitul 1 – 8 km, 1600 mmp - LES 110 kV noua Medgidia Nord – Medgidia Sud 1600 mmp, circuitul 2 – 8 km, 1600 mmp - LES 110 kV noua Medgidia Nord – Medgidia Sud 1600 mmp, circuitul 3 – 8 km, 1600 mmp - Reconfigurare statie 110/20kV Medgidia Nord – creare spatiu montare celule pentru liniile noi realizate - Amplificare grup tratare neutru in statia 110/20 kV Sitorman prin montare TFN-SA si bobina de stingere unificata BS 30-200A pe bara B 20 kV Realizarea lucrărilor de întărire cu caracter general pentru respectarea criteriului cu N elemente in functiune in RET: Lucrari de intarire din Planul de dezvoltare al CNTEE Transelectrica SA perioada 2023-2031 ,,Instalare T3 400/110kV Medgidia Sud (termen PIF 2026) Realizarea lucrărilor de întărire cu caracter general pentru respectarea criteriului cu N-1elemente in functiune in RED 110 kV: - LES 110 kV noua Medgidia Nord – Medgidia Sud 1600 mmp, circuitul 4 – 8 km, 1600 mmp - Reconductorare LEA 110 kV Basarabi-Medgidia Sud circ. 1 - 13,4 km - Reconductorare LEA 110 kV Basarabi-Medgidia Sud circ. 2 -13,4 km Realizarea lucrărilor de întărire pentru respectarea criteriului cu N-1 elemente in functiune in RET: Lucrari care nu sunt in Planul de dezvoltare al CNTEE Transelectrica SA: ,,-Realizarea unei statii 400/110kV Sitorman – conectata intrare – iesire in LEA 400 kV Constanta Nord – Tariverde, la aproximativ 27 km de Constanta Nord si 22 km de statia Tariverde, echipata cu un transformator de 250 MVA si spatiu necesar pentru al doilea transformator. ,,-Amplificarea transformatoarelor din statia Medgidia Sud de la 3x250MVA la 3x400MVA. Punerea sub tensiune in ipotezele analizare in studiul de solutie a CEE Celco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Instalația de automatizare se va realiza prin intermediul unei aplicații instalate în sistemul SCADA propriu al CEF.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limitarea puterii evacuate se instalează la utilizator, în centrală și în instalațiile OD/OTS. Echipamentele de automatizare vor fi montate în cabinele de relee/camera de comanda unde se află dulapurile de control și protecție aferente celulelor LEA 110 kV/LEA 400 kV din statii. Monitorizarea in timp real a contingentei periculoase pe un element de retea necesita montarea unui echipament de culegere, prelucrare si transmitere date, de tip Remote Terminal Unit (RTU) in statiile de transformare. Pentru configurarea instalatiei, se impun urmatoarele: •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 Modalitatea de oferire a semnalelor catre toti utilizatorii interesati, precum si modul de realizare a transmiterii datelor pe caile de comunicatie se va face de comun acord intre utilizatori, prin conventie de exploatare. • Echipamentele de tip RTU care se monteaza in instalatiile OTS/OD trebuie sa indeplineasca toate conditiile tehnice impuse echipamentelor din sistemele de circuite secundare, conform normei tehnice ANRE cod NTE-011/12/00 „Norma tehnica pentru proiectarea sistemelor de circuite secundare ale statiilor electrice”.</t>
  </si>
  <si>
    <t xml:space="preserve">	
SILISTEA 110KV</t>
  </si>
  <si>
    <t>Solutie de racordare precizată prin ATR nr. 61 / 12.12.2008 este: CEE Siliștea 1 existenta – 25MW, formată din 10 grupuri generatoare eoliene, cu o putere totală instalată de 25 MW (10WTG x 2.5 MW/WTG), aparținând utilizatorului ROMCONSTRUCT TOP SRL, în prezent VERONIKI WIND SRL. CEE Siliștea, cu puterea maxima simultana evacuata aprobată de 25 MW, este conectată în sistem intrare-ieșire în LEA 110kV Medgidia Nord – Hârșova printr-o LEA 110kV cu conductor de secțiune 185mmp și lungimea de aproximativ 0,5 km. Prin soluția de racordare s-au realizat următoarele lucrări: - LEA 110 kV dublu circuit de racord; - Stație electrică de conexiune 110kV intrare-ieșire în LEA 110kV Medgidia Nord – Hârșova; - Montare fibră optică pe linia LEA 110kV Medgidia Nord – Hârșova = 55km; - măsura energiei electrice electrice în situația existentă se face la nivelul de tensiune 110 kV. Grupul de măsurare este montat în celula 110 kV de transformator din stația de transformare a utilizatorului și este prevăzut cu: ✓ contor electronic cu 3 echipaje, 3x(57,7-200)(100-346)V, (5-20)A, clasa de precizie 0.5, montaj indirect, curba de sarcină, RS485, alimentare auxiliară și alimentator extern. Contorul este montat în cutie securizată în camera de comandă a stației 110 kV aferentă CEE Siliștea; ✓ 3 transformatoare de măsură de curent (2x200/5/5/1/1/1A) clasa de precizie 0,2s/0,2s/0,5s/5P/10P și trei transformatoare de tensiune 110/√3//0,1/√3//0,1/√3//0,1/√3V cu clasa 0,2 pentru înfășurarea de măsură; ✓ cutie de comunicație cu modem GSM și convertor RS232/485 pentru integrarea în sistemul de telegestiune implementat la UTR Constanța. - delimitarea între instalații este stabilit la clemele de racord ale separatorului 110 kV aferent celulei de transformator din stația 20/110 kV CEE Siliștea, spre separatorul de racord din incinta stației de conexiuni (clemele cu șuruburile de prindere se află în gestiunea utilizatorului, iar cordoanele de legătură dintre bornele separatorului de racord 110 kV spre separatorul 110kV aferent celulei de transformator aparțin Rețele Electrice Dobrogea SA). Datele energetice ale locului de producere precizate in ATR nr. 61 / 12.12.2008 sunt următoarele: - generatoare sincrone și asincrone: - servicii interne Puterea instalată = 625 kW Puterea maximă absorbită = 500 kW Conform Regulamentului privind stabilirea soluțiilor de racordare a utilizatorilor la rețelele de interes public, aprobat cu Ordinul ANRE 79/2016 „Ordin pentru aprobarea clasificării unităților generatoare și a centralelor electrice”, viitorul loc de producere mixt, cu puterea totală instalată de 37 MW, format din CEE Silistea existenta – 25 MW, CEE noua, se consideră Utilizator de clasa D, având puterea maximă evacuată în punctul de delimitare, în plaja U ≥ 110 kV și P ≥ 20 MW Situația proiectată: Conform solicitării beneficiarului – VERONIKI WIND S.R.L., în instalația de utilizare se voraduce modificări, de natură tehnică, fara depasirea puterii maxime simultane ce poate fi evacuata aprobata. Modificările constau în: - Adăugarea unui grup generator eolian nou avand Puterea instalata = 6MW - Adăugarea unei Instalații de Stocare nouă avand Puterea instalata = 6MW și o capacitate de stocare de 6MW x 2h = 12MWh; - Spor de putere pentru puterea maxima ce poate fi absorbita din retea a locului de producere mixt format din CEE Silistea 1 - 25 MW existenta si CEE noua 6MW + IS 6MW/12MWh, de la 500,00 kW aprobați prin ATR nr. 61 / 12.12.2008 la o putere maxima simultana ce poate fi absorbita din retea de 6.500,00kW. Instalația de stocare va respecta Ordinul ANRE nr. 3/2023, referitor la aprobarea “Normei tehnice privind cerințele tehnice de racordare la rețelele electrice de interes public pentru instalațiile de stocare a energiei electrice și procedura de notificare a instalațiilor de stocare a energiei electrice”</t>
  </si>
  <si>
    <t>APA CANAL ILFOV - GA BRAGADIRU</t>
  </si>
  <si>
    <t>SUN LIGHT INTEGRAL SRL</t>
  </si>
  <si>
    <t>CEF Umi</t>
  </si>
  <si>
    <t>MIRCEA-MARIUS AMAR</t>
  </si>
  <si>
    <t>Locuinta - Spor Putere</t>
  </si>
  <si>
    <t>PREMIER COM SRL</t>
  </si>
  <si>
    <t>CIPRIAN MARCU</t>
  </si>
  <si>
    <t>SAVULESCU IONUT-NICOLAE</t>
  </si>
  <si>
    <t>LIVIU-WILHELM OSTAFI</t>
  </si>
  <si>
    <t>GEANINA-GEORGIANA GHEORGHISOR</t>
  </si>
  <si>
    <t>MANASTIREA SAMURCASESTI</t>
  </si>
  <si>
    <t>ORASUL MAGURELE</t>
  </si>
  <si>
    <t>CEF PROSUMATOR - ANEXA 2</t>
  </si>
  <si>
    <t>IMPACT DEVELOPER &amp; CONTRACTOR S.A.</t>
  </si>
  <si>
    <t>BIROURI + CEF -prosumator anexa 1</t>
  </si>
  <si>
    <t>PARCARE + CEF-prosumtor anexa 1</t>
  </si>
  <si>
    <t>SPA+CEF -prosumator anexa 1</t>
  </si>
  <si>
    <t>SANDU FLORIN ANDREI</t>
  </si>
  <si>
    <t>SPOR CEF LOCUINTA</t>
  </si>
  <si>
    <t>MILEA IONUT-BOGDAN</t>
  </si>
  <si>
    <t>MANASTIREA SAMURCASE STI</t>
  </si>
  <si>
    <t>AAD MOURIS</t>
  </si>
  <si>
    <t>FLORENTINA BADEA</t>
  </si>
  <si>
    <t>P3 BUCHAREST ALPHA S.R.L.</t>
  </si>
  <si>
    <t>Imobile+CER prosumator Anexa 1</t>
  </si>
  <si>
    <t>VISCOFIL SA</t>
  </si>
  <si>
    <t>SUN CHALLENGE S.R.L.</t>
  </si>
  <si>
    <t>PARC FOTOVOLTAIC CALUGARENI+IS</t>
  </si>
  <si>
    <t>MARIN SERBAN-MARIAN</t>
  </si>
  <si>
    <t>COMUNA ADUNATII COPACENI</t>
  </si>
  <si>
    <t>productie energie electrica din surse regenerabile pentru autoconsum</t>
  </si>
  <si>
    <t>CLEMENTIN S.R.L.</t>
  </si>
  <si>
    <t>SIGNA SOLAR</t>
  </si>
  <si>
    <t>Centrala Electrica Fotovoltaica Ghioroc</t>
  </si>
  <si>
    <t>COMUNA ZERIND</t>
  </si>
  <si>
    <t>Infiintare parc fotovoltaic pentru producerea energiei electrice din surse regenerabile de energie de tip solar, in vederea acoperirii consumului propriu energetic al localitatii Zerind, Jud. Arad</t>
  </si>
  <si>
    <t>COMUNA HARAU</t>
  </si>
  <si>
    <t>Realizare capacitati de producerere a energiei electrice din surse solare in comuna Harau</t>
  </si>
  <si>
    <t>SULDAC GHEORGHE DANIEL</t>
  </si>
  <si>
    <t>COMUNA SANDRA</t>
  </si>
  <si>
    <t>Infiintare parc fotovoltaic in vederea producerii energiei electrice din surse regenerabile de tip solar, pentru autoconsum - Comuna Sandra</t>
  </si>
  <si>
    <t>SIBER ENERGIA S.R.L.</t>
  </si>
  <si>
    <t>Centrala Electrica Fotovoltaica Bacia 2</t>
  </si>
  <si>
    <t>COMUNA DUMBRAVA</t>
  </si>
  <si>
    <t>Centrala fotovoltaica - Comuna Dumbrava</t>
  </si>
  <si>
    <t>TIMIS CLAUDIU-RARES</t>
  </si>
  <si>
    <t>IRCO GREEN ENERGY SRL</t>
  </si>
  <si>
    <t>CEF IRCO GREEN ENERGY SRL</t>
  </si>
  <si>
    <t>COMUNA USUSAU</t>
  </si>
  <si>
    <t>Utilizare surse regenerabile de energie de tip solar, pentru consum propriu al Comunei Ususau, Judetul Arad</t>
  </si>
  <si>
    <t>SC METALCOS SRL</t>
  </si>
  <si>
    <t>Loc de producere - Metalcos</t>
  </si>
  <si>
    <t>HAZEL GROVE SRL</t>
  </si>
  <si>
    <t>ION BURIMAN</t>
  </si>
  <si>
    <t>SPOR DE PUTERE pentru locul de consum - CASA</t>
  </si>
  <si>
    <t>COMUNA CICLOVA ROMANA</t>
  </si>
  <si>
    <t>INFIINTARE PARC FOTOVOLTAIC IN VEDEREA PRODUCERII ENERGIEI ELECTRICE DIN SURSE REGENERABILE DE TIP SOLAR, PENTRU AUTOCONSUM - COMUNA CICLOVA ROMANA, JUD. CARAS SEVERIN</t>
  </si>
  <si>
    <t>Instalatie fotovoltaica on grid cu puterea instalata de 360 kWp, montata pe acoperis</t>
  </si>
  <si>
    <t>TERMO - CONSTRUCT SA</t>
  </si>
  <si>
    <t>Centrala fotovoltaica - Statie Pompare `Apa - Buteni</t>
  </si>
  <si>
    <t>COMUNA SINTEA MARE</t>
  </si>
  <si>
    <t>INFIINTARE PARC FOTOVOLTAIC SI SISTEME FOTOVOLTAICE PENTRU COMUNA SINTEA MARE,JUDETUL ARAD</t>
  </si>
  <si>
    <t>HIDIDIS PETRU</t>
  </si>
  <si>
    <t>COMUNA BOZOVICI</t>
  </si>
  <si>
    <t>COMUNA VALCANI</t>
  </si>
  <si>
    <t>ASIGURAREA ENERGIEI ELECTRICE DIN SURSE REGENERABILE DE TIP SOLAR, PENTRU CONSUMUL PROPRIU AL COMUNEI VALCANI, JUDETUL TIMIS</t>
  </si>
  <si>
    <t>GML X POWER S.R.L</t>
  </si>
  <si>
    <t>Construire parc fotovoltaic, bransamente utilitati si organizare executare lucrari</t>
  </si>
  <si>
    <t>ORAS INEU</t>
  </si>
  <si>
    <t>INFIINTAREA UNUI PARC FOTOVOLTAIC IN ORASUL INEU, JUD ARAD - CF 303695</t>
  </si>
  <si>
    <t>INFIINTAREA UNUI PARC FOTOVOLTAIC IN ORASUL INEU, JUD ARAD</t>
  </si>
  <si>
    <t>COMUNA PISCHIA</t>
  </si>
  <si>
    <t>Pischia nr. 219</t>
  </si>
  <si>
    <t>SC NICO GREEN ENERGY SRL</t>
  </si>
  <si>
    <t>COMUNA ALMAS</t>
  </si>
  <si>
    <t>COMUNA FOROTIC</t>
  </si>
  <si>
    <t>Realizare parc fotovoltaic in Comuna Forotic in vederea producerii energiei electrice din surse regenerabile de tip solar, pentru consum propriu - Comuna Forotic, Jud. Caras-Severin</t>
  </si>
  <si>
    <t>BOGDAN-ALEXANDRU SPOREA</t>
  </si>
  <si>
    <t>ISACOV VELIMIR-DORIN</t>
  </si>
  <si>
    <t>COMUNA SEMLAC</t>
  </si>
  <si>
    <t>REALIZARE PARC FOTOVOLTAIC PENTRU AUTOCONSUM - COMUNA SEMLAC, JUDETUL ARAD</t>
  </si>
  <si>
    <t>COMUNA MOSNITA NOUA</t>
  </si>
  <si>
    <t>COMUNA APATEU</t>
  </si>
  <si>
    <t>Infiintare parc fotovoltaic in vederea producerii energiei electrice din surse regenerabile de tip solar pentru Comuna Apateu, Judetul Arad</t>
  </si>
  <si>
    <t>MEREUTA DRAGOS</t>
  </si>
  <si>
    <t>INFIINTAREA UNUI PARC FOTOVOLTAIC IN ORASUL INEU, JUD ARAD - CF 303683</t>
  </si>
  <si>
    <t>COMUNA SLATINA TIMIS</t>
  </si>
  <si>
    <t>Iluminat public + CEF - prosumator</t>
  </si>
  <si>
    <t>COMUNA TOPOLOG</t>
  </si>
  <si>
    <t>CONSTRUIRE PARC FOTOVOLTAIC</t>
  </si>
  <si>
    <t>Parc Fotovoltaic 42MW</t>
  </si>
  <si>
    <t>COMUNA VULTURU</t>
  </si>
  <si>
    <t>PPC Renewables Romania SRL</t>
  </si>
  <si>
    <t>Centrala Electrica Fotovoltaica Vladeni 2</t>
  </si>
  <si>
    <t>Storage Green One SRL</t>
  </si>
  <si>
    <t>CENTRALA ELECTRICA AGROFOTOVOLTAICA COMPUSA DIN PANOURI FOTOVOLTAICE</t>
  </si>
  <si>
    <t>CHOISE SOFT ENERGY S.R.L.</t>
  </si>
  <si>
    <t>Centrala Fotovoltaica 4.2MW</t>
  </si>
  <si>
    <t>LTA MONDIAL SRL</t>
  </si>
  <si>
    <t>Instalatie fotovoltaica</t>
  </si>
  <si>
    <t>CONSTRUIREA UNUI PARC FOTOVOLTAIC PENTRU AUTOCONSUM</t>
  </si>
  <si>
    <t>SC EVERGREEN SOLAR ORIZONT SRL</t>
  </si>
  <si>
    <t>CEF Oltenita</t>
  </si>
  <si>
    <t>CEF Daeni 2500 kW-producator</t>
  </si>
  <si>
    <t>Centrala Electrica Fotovoltaica Vladeni 1</t>
  </si>
  <si>
    <t>DINULESCU CATALINA-ALINA</t>
  </si>
  <si>
    <t>VST SUN ENERGY S.R.L.</t>
  </si>
  <si>
    <t>Centrala fotovoltaica 2,35MW</t>
  </si>
  <si>
    <t>NEW ENERGY PV SRL</t>
  </si>
  <si>
    <t>CENTRALA ELECTRICA FOTOVOLTAICA (CEF) Sinesti</t>
  </si>
  <si>
    <t>S20 MIHAILESTI-DOMNESTI IF</t>
  </si>
  <si>
    <t>Descrierea solutiei de racordare propuse (avizate): Montare racord electric subteran 20 kV Racordarea postului de transformare se realizeaza prin schema intrare-iesire pe L20 kV Mihailesti intre PT 2800 (Sep 2822) si Sep 2820, cu doua racorduri subterane, cu cablu 20 kV, de Al, XLPE, 3X(1X185 mmp), tip DC 4385 RO, protejate in tub tip DS 4247 pentru pozarea in trotuare si DS 4235 pentru subtraversari, cu o lungime totala de aprox. L=2x130 =260 m. Se vor folosi mansoane m.t. tip DJ 4387/2 si terminale m.t. DJ 4456/6 pentru racordul cablurilor in celulele m.t. ,,Montare post de transformare in anvelopa de beton Se va monta pe terenul beneficiarului, un post de transformare in anvelopa de beton, tip DG 2061,echipat cu: ,,1 celule de linie tip DY 803/2 (intrare) ,,1 celule de linie tip DY 800/116 (iesire) ,,1 celula trafo (T), tip DY 803/216 RO echipat cu 1 siguranta fuzibila de 40 A, tip DY 560 si DY 561; ,,1 transformator de putere, trifazata, 20/0,4 kV, de400 kVA, conform GST001; ,,1 tablou de joasa tensiune, tip DY 3009, echipat cu 2 intrerupator de 350 A, cu comanda motorizata Legatura de la bornele transformatorului la tabloul de joasa tensiune se va realiza cu cabluri de Cu, 1x150 mmp, tip DC 4141 RO, 2 cabluri/faza, 1 cablu/nul. Nota: Nota: Celulele de LE tip 800/116 proiectate vor fi prevazute cu RGDM, conform specificatiei tehnice GSTP011 si terminale SMART, conform specificatiei tehice GSCC012. Celulele DY 803 si DY 800 vor fi prevazute cu rezistente anticondens. NOTA: Transformatorul necesita instalarea unei protectii impotriva contactului direct ( bariera de protectie), legata la priza de pamant a postului de transformare. Pentru integrarea in sistemul de telecontrol E-DM al aparatelor cu rol de comutatie si protectie pe partea de medie si joasa tensiune in posturile de transformare se vor monta: ? dispozitive RGDAT ? DY 859 RO ? tablou j.t. de servicii auxiliare tip DY3016/1RO; ? Kit UP2020 Lite? GSTR002 cu sursa de alimentare cu energie electric? - PSBC ? 2 acumulatori 12V ? GSCB001 (matricola 162068 ) ? modul GSM ? DX 1226RO; matricola 648326 ? antena DN 760RO; Postul de transformare va fi prevazut cu o priza de legare la pamant cu Rp&lt;1 Ohm si se va integra in sistemul de telecontrol. Celulele tip DY803 vor fi prevazute cu rezistente anticondens. Celulele tip DY803 vor fi prevazute cu rezistente anticondens. Postul de transformare nou proiectat se va echipa cu Rack 19?? 40U tip DY3005/1 si tablou de servicii auxiliare de JT tip DY3016/3. Postul de transformare se va echipa cu un ansamblu concentrator ce va contine: ,,Blocuri de jonctiune pentru masura si incecare utilizate pentru masura, MAT 627408; ,,Reductoare scindabile PT, MAT 530002; ,,Placa concentrator/balanta, MAT 282180; ,,Cutie pentru concentrator/balanta, MAT 228041; ,,Separator cu siguranta fuzibila rapida, 2 A, MAT 286100; ,, Cladirea va avea dimensiuni care sa permita in viitor montarea unei celule; ,,Montare bransament electric subteran Din intrerupatoarete de 350 A proiectate, se vor poza doua cabluri JT de 3x240+150N, tip DC 4146, pe un trase de aproximativ L=2x15=30 m, pana la un BMPT in montaj semidirect, compus dintr-o cutie cu doua compartimente. Unul dintre compartimente se va echipa cu o clema cu patru cai de sectionare de 240 mmp (DS4534), iar al doilea compartiment se va echipa cu soclu pentru instalarea contorului electronic in montaj semidirect, , echipat cu separator, ansamblu reductori de 300/5, tip DMI 031055 si intrerupator JT automat de 500 A, amplasat conform schita, pe peretele postului proiectat. BMPT va fi de tipul FT_257-MAT echipat cu un ansamblu compus din transformatoare de curent 300A/5A, adaptor ptr instalarea contorului ?AEM? in montaj semidirect pe ansamblul TC conform specificatiei unificate Enel DMI031055 RO, cu aprobare de model BRML. Nota: Cablul 3x150+95N existent (realizat conf ATR: 07061889) aferent PTAB 5354 se va prelua clema de sectionare de 240 mmp proiectata, amplasata langa PTAB 400 kVA pr. NOTA :Materialele rezultate din dezafectari se vor preda catre UTR. Racordarea la RED a instalatiei de producere CEF se va realiza in instalatia de utilizare a clientului in tabloul general de distributie, iar debitarea in RED a energiei produse se va realiza prin instalatia de alimentare (mentionata mai sus). Contorul  se va reprograma pentru inregistrarea dublu sens a energiei electrice absorbite/evacuate din/in retea, pe instalatia de alimentare din reteua operatorului de distributie. In instalatia de utilizare la iesirea din invertorl catre TG Client se va monta un contor trifazat in montaj direct pentru masurare a energiei electrice produse de centrala, inclusiv sistemul de comunicatie aferent acestui contor. Blocul de masura pentru contorul de masurare a energiei electrice produse se va monta de firma executanta. NOTA:Latraversarea drumurilor de orice fel cablurile de JT/MT sa fie protejate in tub de protectie din material plastic de tip ?greu? conform DS 4235/1 ? 6 PVC(rezistenta la compresie 1250 N) respectiv DS 4235/ 7 ? 8 PE(rezistenta la compresie 750N). - - Daca Primaria nu isi da acordul pentru spargere si refacere pavaj , lucrarea se va face cu subtraversare , iar valoarea avizului va ramane neschimbata</t>
  </si>
  <si>
    <t>A20 STOENESTI-ARCUDA GR</t>
  </si>
  <si>
    <t>Conform aviz CTE nr. 25/3/14.05.2024, faza studiu de solutie si anume: Varianta unica: Racord intrare ? iesire pe linia Stoenesti ST 176-ST 177 din statia 110/20 kV Arcuda Lucr?ri pe tarif de racordare: ?,,montarea de grupuri de masura de joasa tensiune pe toate cele 8 posturi de transformare din care sunt alimentate instalatiile OMV PETROM. Grupurile de masura vor fi montate in cutii PAFS, complet echipate cu transformatoare de tensiune de 500/100V si transformatoare de curent dimensionate pentru puterea transformatoarelor.Cutiile vor permite montarea de contoare trifazate conform specificatii REM. Grupul de masura de decontare existent din statia Arcuda se va demonta. S-a obtinut acordul OMV pentru aceasta lucrarea si fazele urmatoare de proiectare/executie se vor reface conventia de exploatare si ATR ul consumatorului/consumatorilor. Se vor implementa corectii la energie facturata pentru consumatorul OMV PETROM. ?,,Racord intrare-iesire in LEA 20 kV Stoenesti: -Plantare 2 stalpii speciali in deschiderea dintre stalpii 176-177 si echiparea acestora cu: consol? semiorizontala de intindere, lanturi duble de intindere cu izolatori compozit, separator tripolar de exterior 24 kV, 400 A cu cu?ite de punere la p?mânt, montaj vertical pe stâlp, un set de desc?rc?toare cu ZnO si dispozitive de deconectare, suport unificat (pentru desc?rc?toare si terminale unipolare de medie tensiune), prize de pamant; -Realizare LES 20 kV cu cablu de medie tensiune tripolar, cu elice vizibila, izola?ie XLPE, cu conductor de sectiune 3x1x185 mm2, pe o lungime de aproximativ 2x50m pozat intre stalpii proiectati si PC 20kV -Demontarea conductoarelor LEA 20 kV intre stalpii proiectati. ?,,Echipare Punct de Conexiuni: ?,,Echipare punct de conexiune 20 kV ce se va amplasa pe terenul Beneficiarului cu acces din domeniul public pentru Retele Electrice Muntenia din exterior echipat cu: - 1 buc. Celul? modular? de linie (f?r? mentenan??) extensibila, cu echipament de comuta?ie în SF6, echipate cu separator de sarcin? ?i CLP, motorizata unificata; - 1 buc. Celul? modular? de linie (f?r? mentenan??) extensibila, echipata cu intrerupator si separator de sarcin? ?i CLP, motorizata, terminale tip SMART GSCC012/1. - 1 buc. Celul? de m?sur? cu separator de sarcin?, cu dou? transformatoare de tensiune 20/0,1 kV clasa de precizie 0,5 ?i doua transformatoare de curent de 400/5 A, clasa de precizie 0,2S, integrata in sistemul de telecontrol UTM;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?,,Montare grup de masurare de decontare in compartimentul de racordare, in celula de masura prevazuta cu un contor dublu sens;contorul pentru decontare, va fi racordat prin cabluri speciale la transformatoare de masura din celula de utilizator si va fi pus la dispozitie de catre OD. Lucr?ri ce se realizeaz? prin grija beneficiarului: -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PT-CEF in lungime de 0,5km ?,,Posturi trafo si tablouri jt aferente parcului fotovoltaic trafo &lt;=2000kVA ?,,Asigurare accesului la PC 20kV proiectat pentru OD.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</si>
  <si>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PTAB 7865</t>
  </si>
  <si>
    <t>Se vor realiza urmatoarele lucrari : ·,,Contorul se va demonta si se va preda catre UT Ilfov. ·,,se va monta un BMPT, FT-133_MAT, amplasat la limita de proprietate cu acces din str. Sofia ( coord. : 44.580206, 26.009085) ; ·,,se va monta subteran cablu 3x25+16C, tip DC 4126 RO, in lungime de 15m ( 5m trotuar asfaltat, 5 m canalizare tip B zona asfaltata, 5m legaturi), alimentat din CS aferent LES 0,4 kV a PTAB 7865 si BMPT-ul proiectat. BMP-ul va fi echipat cu: ·,,partea OD: o,,separator tetrapolar de 63A; o,,intrerupator automat tetrapolar cu protectie la suprasarcina si la scurtcircuit de 50A; o,,circuite electrice interioare; ·,,partea utilizatorului: o,,sir de cleme trifazat pentru alimentarea instalatiei de utilizare; o,,borna de legare la pamant. Note: ·,,Costul pentru realizarea unui bransament racordat din RED 0,4kV este de 2060 lei ; ·,,Blocul de masurare se va monta pe soclu ingropat in fundatie de beton si se va legala priza de pamant a instalatiei de utilizare; ·,,Cablurile se vor poza pe domeniul public/privat si vor fi protejate pe intreg traseul subteran in tub pliabil, tip DS 4247 RO si DS 4235 RO la subtraversari;</t>
  </si>
  <si>
    <t>PTZ 2376</t>
  </si>
  <si>
    <t>Lucrari cuprinse in tariful de racordare: Pentru asigurarea sporului de putere solicitat de catre beneficiar se va alimenta pe joasa tensiune din Tablou JT aferent PA 962 printr-un bransament nou trifazat in cablu 3x150+95N, tip DC4146RO, L=118m (77 trotuar (l=2m) + 15m forare + 3m proprietate pavele + 9 m zona asfaltata ), pana la un BMPTS1, tip FT-257_MAT ed. 01, amplasat la limita de proprietate, in proprietate, cu acces direct din domeniul public. BMPTs va fi echipat cu un complex de masura semidirecta unificata conform specificatiilor tehnice unificate DMI031006RO, compus din 3xTC 125/5 [A/A] conform DMI031055RO, matricola 530016 si CE in montaj semidirect si va fi prevazut pe intrarea generala cu un separator general de 160A si un intreruptor automat cu Ia=125A. La iesirea cablurilor subterane din PA 962 se vor folosi sisteme de trecere pentru etansarea cablurilor prin intermediul gaurilor fundatiei (presetupa). Dupa PIF si PVR se va desfiinta bransamentul derivatie existenta, BMPT, respectiv masura aferenta acesteia. Racordarea la RED a instalatiei de producere CEF se va realiza in instalatia de utilizare a clientului in tabloul general de distributie, iar debitarea in RED a energiei produse se va realiza prin instalatia de alimentare existenta (mentionata mai sus). </t>
  </si>
  <si>
    <t>PTAB 4473</t>
  </si>
  <si>
    <t>Costul mediu pentru realizarea unui bransament trifazat din LEA 0 ,4 kV este de 2430 lei. Bransament trifazat subteran alimentat din LES existenta aferenta PTAB 4473 realizat cu cablu 3x25+16C DC4126(l=7m) pana la un BMPT 40A. BMPT-ul va fi de tipul FT 133_MAT prevazut cu incuietoare robusta din metal sau material plastic dur, cu sistem montaj ingropat in beton si o inaltime de min. 1,40 m de la sol si va fi amplasat pe domeniul public, la limita de proprietate . Priza de pamant si fundatia de beton se va realiza prin grija si pe cheltuiala beneficiarului. BMP-ul realizat conform GHID PENTRU PROIECTARE SI EXECUTIE BRANSAMENTE SI LINII SCURTE JT Ed. 01 15/12/2016. NOTA:La traversarea drumurilor de orice fel cablurile de JT/MT sa fie protejate in tub de protectie din material plastic de tip ?greu? conform DS 4235/1 ? 6 PVC(rezistenta la compresie 1250 N) respectiv DS 4235/ 7 ? 8 PE(rezistenta la compresie 750N). - Racordarea in reteaua de joasa tensiune aeriana, pe cablu de NUL, se va realiza cu doua legaturi distincte (doua cleme).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Se va monta in BMPT existent un contor electronic trifazat (SMART METER) programat pentru inregistrarea dublu sens a energiei electrice absorbite/evacuate din/in retea, pe instalatia de alimentare din reteua operatorului de distributie. Vechiul brasament se va demonta si preda la UT Ilfov.</t>
  </si>
  <si>
    <t>PTA 7411 COREEA 1</t>
  </si>
  <si>
    <t>Pentru realizarea sporului de putere: Costul mediu pentru realizarea unui bransament trifazat din LEA 0,4kV este de 2430 lei. Pentru alimentarea cu energie electrica a solicitantului se va monta, din stalpul SE4 existent, un bransament trifazat subteran realizat cu 3x25+16C tip DC4126RO, de lungime L=27m (sapatura pamant- 15 m, coborare pe stalp+legaturi 12 m) pana la un BMPT 32A, tip FT_133_MAT, Ed.05/03.04.2020, prevazut cu incuietoare robusta din metal sau material plastic dur, cu sistem montaj ingropat in beton si o inaltime de min. 1 ,40 m de la sol, ce va fi legat la priza de pamant a instalati ei de utilizare. BMP-ul se va amplasa la limita de proprietate.BMP-ul realizat conform GHID PENTRU PROIECTARE SI EXECUTIE BRANSAMENTE SI LINII SCURTE JT Ed. 01 15/12/2016. NOTA:La traversarea drumurilor de orice fel cablurile de JT/MT sa fie protejate in tub de protectie din material plastic de tip ?greu? conform DS 4235/1 ? 6 PVC(rezistenta la compresie 1250 N) respectiv DS 4235/ 7 ? 8 PE(rezistenta la compresie 750 N). Se vor dezafecta traversarea existenta, bransamentul monofazat si BMPM-ul existent. Se va demonta contorul ,,. - Materialele rezultate din dezafectari se vor preda catre UTR Buftea. In instalatia de utilizare la iesirea din invertor catre TG client se va monta de catre OD un contor electronic trifazat, de masurare a energiei electrice produse de centrala, inclusiv sistemul de comunicatie aferent acestui contor. Blocul de masura pentru contorul de masurare a energiei electrice produse se va monta de firma executanta, pe cheltuiala beneficiarului.</t>
  </si>
  <si>
    <t>PTAB 3747</t>
  </si>
  <si>
    <t>Pentru alimentarea cu energie electrica a solicitantului se va monta, din stalpul SE11 existent , un bransament trifazat subteran realizat cu 3x25+16C tip DC4126RO, de lungime 14 m (trotuar asfaltat 2 m, coborare pe stalp+legaturi 12 m), pana la un BMPT cu Ir= 50 A, tip FT_133_MAT&lt;(&gt;,&lt;)&gt; Ed.05/03.04.2020. BMP-ul se va amplasa pe gard la limita de proprietate.BMP-ul realizat conform GHID PENTRU PROIECTARE SI EXECUTIE BRANSAMENTE SI LINII SCURTE JT Ed. 01 15/12/2016. Costul mediu pentru realizarea unui bransament trifazat din LEA 0,4kV este de 2430 lei. Contorul monofazat existent se va demonta si se va preda catre UTR ILFOV. NOTA:La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 La executia bransamentelor in cablu cu nul concentric, cu punctul de racord din LEA, se va respecta tehnologia de executie conform Ghid bransamente si linii scurte, prin montarea terminalului jt compus din tub termocontractabil si calota cu 2 sau 4 iesiri, la capatul cablului montat pe stalp.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</si>
  <si>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PTAB 2382</t>
  </si>
  <si>
    <t>Conform Ord ANRE 70/2023,Cap V Art.31, alin. (6) si cap IV : Se vor utiliza instalatiile existente, contor electronic inteligent care se va programa cu dublu sens pentru masurarea energiei electrice absorbite/evacuate din/in retea, pe instalatia de alimentare din reteua operatorului de distributie . ,, ,,,, ,,,, ,,,,</t>
  </si>
  <si>
    <t>Se vor utiliza instalatiile existente, iar contorul inteligent se va programa cu dublu sens pentru masurarea energiei electrice absorbite/evacuate din/in retea, pe instalatia de alimentare din reteua operatorului de distributie.</t>
  </si>
  <si>
    <t>Se propune realizarea unui post de transformare in anvelopa de beton, de 2x630 kVA, 20/0,4 kV, conform Norma Tehnica ENEL? Reguli Tehnice de Racordare Utilizatori, cu delimitarea si masura energiei, la MEDIE tensiune. Lucrari pe tarif de racordare: A. Montare racord electric subteran 20 kV Racordarea postului de transformare se va realizeaza prin sistem intrare-iesire din L 20 kV CIOROGARLA-ARCUDA IF, cu 2 racorduri in cablu Al, XPLE, 3x(1x185 mmp) intre separatorul (S6974) si separatorul (S6975) aprox 2X20 m traseu total protejat in tub tip DS 4247 pentru pozarea in trotuare si DS 4235 pentru subtraversari, conform schita. B.,,Echipare compartiment racordare in PT nou prefabricat in anvelopa de beton In compartimentul de racordare din PT proiectat, se va monta instalatia de racordare, la care va avea acces exclusiv personalul autorizat ENEL si va fi echipat cu: 1 celule de linie tip DY 803/2 ( intrare), 1 celule de linie tip DY 800/116 ( iesire); 2 celula masura, UT, tip DY 803/316 RO echipata cu doua transformatoare de curent 50/5A si doua transformatoare de tensiune 20/0.1kV, integrate in sistemul de telecontrol Retele Electrice Muntenia . Toate celulele se vor prevedea cu rezistente anticondens.In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A.,,Montare anvelopa de beton Se va achizitiona si monta pe terenul utilizatorului, un post de transformare, in anvelopa de beton, conform Norma Tehnica ENEL? Reguli Tehnice de Racordare Utilizatori, ce va apartine utilizatorului si va fi compartimentat astfel: - un compartiment de racordare in care se va monta instalatia de racordare (cuprinsa in lucrarile pe tarif de racordare), la care va avea acces exclusiv ENEL; - un compartiment pentru instalatia de masurare (cuprinsa in lucrarile pe tarif de racordare), la care va avea acces ENEL si utilizatorul; - un compartiment pentru instalatia de utilizare, la care va avea acces utilizatorul. B.,,Echipare compartiment pentru instalatia de utilizare -,,2 celula cu separator si intrerupator (DG - dispozitiv general) prevazut cu sistem de protectie generala, transformatoare de curent TC 300/5 A pe faze + 1 tor homopolar 100/1 A si bobina de minima tensiune (conform specificatiei - NT ENEL); -,,2 celula de transformator echipata cu protectiile aferente; -,,2 transformator de putere, trifazat, de 630 kVA, 20/0,4 kV; -,,2 tablou de joasa tensiune + 2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ENEL? Reguli Tehnice de Racordare Utilizatori, ed.3. C.,,Priza de pamant pentru PT nou Se va realiza o instalatie de legare la pamant a carei rezistenta de dispersie va fi Rd &lt; 4 Ohmi.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Nota: Prezentul aviz se va corela cu 20250424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executate cu coloane continue.</t>
  </si>
  <si>
    <t>Amplificarea statie electrica 110/20 kV Acuda de l Lucrarile constau in achizitie si montare: trafo de putere 40 MVA, modul hibrid, doua bobine fixe, echipamente MT si IT (separator de nul trafo, descarcatoare, cablu 630 mmp&lt;(&gt;,&lt;)&gt;capete terminale), camp de bare nou de Cu. Se vor realiza fundatii pentru o noua rigla de 110kV si pentru noile echipamente. De asemenea, se vor monta dulapuri noi (DQ 1910, DQ 1996 pentru masura de balanta, baterie de acumulatoare DQ 1961 bat, DQ 2077, DQ 7071 c.a. si c.c., TPT 2020, DQ 7078, DQ 2043) si se vor realiza si proba circuite secundare pentru noile instalatii. Termen 365 zile calendaristice . Valoarea intaririi 8.470.502,68 lei fara TVA. Valoarea puterii maxime absorbite pana la realizarea lucrarilor de intarire este nula.</t>
  </si>
  <si>
    <t>A20 PUI-COPACENI IF</t>
  </si>
  <si>
    <t>- Se propune realizarea unui post de transformare in anvelopa de beton, de 400 kVA, 20/0,4 kV, conform Norma Tehnica Retele Electrice Muntenia ?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 20LV COMPLEX PUI st Copaceni intre S 2129 si S 5852 cu doua racorduri subterane, cu cablu 20 kV, de Al, XLPE, 3X(1x185 mmp), tip DC 4385 RO, protejate in tub tip DS 4247 pentru pozarea in trotuare si DS 4235 pentru subtraversari, subtraversari, pe un traseu cu o lungime totala de aproximativ : L=2 x 150 m Primul racord se va realiza din stalpul de intindere existent, acesta se va echipa cu: - consola pentru coronament semiorizontal echipata cu izolatie dubla de intindere; - Suport pentru descarcatoare si terminale cabluri unipolare MT; - Set descarcatoare MT cu ozixi metalici cu dispozitiv de deconectare; - Terminale monopolare pentru exterior MT; - Bratara pentru fixarea cablului MT; - instalatie de legare la pamant, pentru Rp&lt;1 Ohm. - Montare separator vertical 24kV Al doilea racord se va realiza prin inlocuirea stalpului de sustinere existent cu STALP CENTR B.A. 12/F/27 DS3000/27 (SC 15014) nou proiectat , care se va echipa cu: - consola pentru coronament semiorizontal echipata cu izolatie dubla de intindere; - Suport pentru descarcatoare si terminale cabluri unipolare MT; - Set descarcatoare MT cu ozixi metalici cu dispozitiv de deconectare; - Terminale monopolare pentru exterior MT; - Bratara pentru fixarea cablului MT; - instalatie de legare la pamant, pentru Rp&lt;1 Ohm. Subtraversarea strazii DJ 19 se va realiza prin foraj orizontal L= 12m. Echipare compartiment racordare in PT nou prefabricat in anvelopa de beton : In compartimentul de racordare din PT proiectat, se va monta instalatia de racordare, la care va avea acces exclusiv personalul autorizat Retele Electrice Muntenia si va fi echipat cu: -,,1 celule de linie tip DY 803/2 ( intrare); -,,1 celule de linie tip DY 800/116 ( iesire) ; -,,1 celula masura, UT, tip DY 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Retele ElectriceMuntenia astfel incat, sa se poata asigura montarea sistemului de telecontrol si sa se poata extinde pe viitor, tabloul de mt. Pentru protectia impotriva 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 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Retele Electrice Muntenia ? Reguli Tehnice de Racordare Utilizatori, ce va apartine utilizatorului si va fi compartimentat astfel: - un compartiment de racordare in care se va monta instalatia de racordare (cuprinsa in lucrarile pe tarif de racordare), la care va avea acces exclusiv Retele Electrice Muntenia; - un compartiment pentru instalatia de masurare (cuprinsa in lucrarile pe tarif de racordare), la care va avea acces Retele Electrice Muntenia si utilizatorul; - un compartiment pentru instalatia de utilizare, la care va avea acces utilizatorul. B. Echipare compartiment pentru instalatia de utilizare : -1 celula cu separator si intrerupator (DG - dispozitiv general) prevazut cu sistem de protectie generala, transformatoare de curent TC 300/5 A pe faze + 1 tor homopolar 100/1 A si bobina de minima tensiune (conform specificatiei - NT Retele Electrice Muntenia); -1 celula de transformator echipata cu protectiile aferente; -1 transformatoare de putere, trifazat, de 400 kVA ,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Retele Electrice Muntenia ? Reguli Tehnice de Racordare Utilizatori, ed.3. C. Priza de pamant pentru PT nou : Se va realiza o instalatie de legare la pamant a carei rezistenta de dispersie va fi Rd &lt; 1 Ohmi .</t>
  </si>
  <si>
    <t>... Se propune realizarea unui post de transformare in anvelopa de beton, de 630 kVA, 20/0,4 kV, conform Norma Tehnica Retele Electrice Muntenia ?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L20 KV BERCENI 2 ST MASINI GRELE intre PTAB 5643 si PTAB 5644 &lt;(&gt;,&lt;)&gt; cu doua racorduri subterane, cu cablu 20 kV, de Al, XLPE, 3X(1x185 mmp), tip DC 4385 RO, protejate in tub tip DS 4247 pentru pozarea in trotuare si DS 4235 pentru subtraversari, subtraversari, pe un traseu cu o lungime totala de aproximativ : L=2 x 170 mEchipare compartiment racordare in PT nou prefabricat in anvelopa de beton : In compartimentul de racordare din PT proiectat, se va monta instalatia de racordare, la care va avea acces exclusiv personalul autorizat Retele Electrice Muntenia si va fi echipat cu: -,,1 celule de linie tip DY 803/2 ( intrare); -,,1 celule de linie tip DY 800/116 ( iesire) ; -,,1 celula masura, UT, tip DY 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 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Retele Electrice Muntenia ? Reguli Tehnice de Racordare Utilizatori, ce va apartine utilizatorului si va fi compartimentat astfel: - un compartiment de racordare in care se va monta instalatia de racordare (cuprinsa inlucrarile pe tarif de racordare), la care va avea acces exclusiv Retele Electrice Muntenia; - un compartiment pentru instalatia de masurare (cuprinsa in lucrarile pe tarif de racordare), la care va avea acces Retele Electrice Muntenia si utilizatorul; - un compartiment pentru instalatia de utilizare, la care va avea acces utilizatorul. B. Echipare compartiment pentru instalatia de utilizare : -1 celula cu separator si intrerupator (DG - dispozitiv general) prevazut cu sistem de protectie generala, transformatoare de curent TC 300/5 A pe faze + 1 tor homopolar 100/1 A si bobina de minima tensiune (conform specificatiei - NT Retele Electrice Muntenia); -1 celula de transformator echipata cu protectiile aferente; -1 transformatoare de putere, trifazat, de 630 kVA , 20/0,4 kV; -1 tablou de joasa tensiune + 1 tablou de servicii auxiliare si iluminat. Legatura intre instalatia de racordare si instalatia de utilizare se va realiza cu un cablu de legatura,de 20 kV, Al, XLPE, 3x(1x185 mmp). Instalatia de utilizare poate avea si alta configuratie daca respecta specificatiile stabilite in Norma Tehnica Retele Electrice Muntenia ? Reguli Tehnice de Racordare Utilizatori, ed.3. C. Priza de pamant pentru PT nou : Se va realiza o instalatie de legare la pamant a carei rezistenta de dispersie va fi Rd &lt; 1 Ohmi . b) lucrari de intarire necesare pentru racordare, evaluarea costurilor acestora si termenele de realizare a lucrarilor respective c) valoarea puterii maxime care poate fi aprobata fara realizarea lucrarilor de intarire kW d) precizarea punctului de racordare LES MT, a punctului de delimitare nivel de tensiune MT si elementul fizic unde se face delimitarea in celula de masura a PT-ului la capetele terminale ale cablului de medie tensiune care pleaca din celula de masura spre compartimentul utilizatorului ( celula de dispozitiv general DG ); si a punctului de masurare nivel de tensiune nivel de tensiune 20KV loc de montare CELULA DE MASURA -PT masurarea energiei electrice se realizeaz? prin contor electronic trifazat de energie electrica activa si reactiva, in montaj indirect prin intermediul a doua transformatoare de curent TC = 50/5A/A (DMI 031052RO) si a doua transformatoare de tensiune TT = 20/0,1 kV (DMI 031015RO).Contorul se va monta intr-un spatiu sau nisa in postul de transformare, cu posibilitate de citire, la care va avea acces e-distributie si utilizatorul 8.a) Cerin?e pentru protec?iile ?i automatiz?rile la interfa?a cu re?eaua electric? b) Alte cerin?e: - de monitorizare ?i reglaj_____________________________________________ __________________________ - interfe?ele sistemelor de monitorizare, comand?, achizi?ie de date, m?surare a energiei electrice, telecomunica?ii - pentru principalele echipamente de m?surare, protec?ie, control ?i automatizare din instala?iile utilizatorului c) Condi?ii specifice pentru racordare 'Protectiile, reglajele si automatizarile se vor realiza conform prevederilor ORDINUL ANRE 132/2020, cu completarile ulterioare. Instalatia de producere trebuie sa respecte cerintele tehnice de racordare prevazute in Norma tehnica ?Conditii tehnice de racordare la retelele electrice de interes public pentru prosumatorii cu injectie de putere activa in retea?, conform Ord. 288/2018 iar etapele procesului de punere sub tensiune pentru perioada de probe a unitatilor generatoare va respecta Ord. ANRE nr.51/2019. In conformitate cu ORD ANRE 15/2022 este necesara montarea unui grup de masura in cadrul instalatiei de utilizare intre iesirea invertorului si intrarea din TG client in care OD va monta un contor de energie electrica in vederea masurarii energie electrice produse din centrala fotovoltaica. - La amplasarea capacitatilor energetice se vor respecta conditiile conform Ord.239 /2019 si 59/2014 ANRE,privind delimitarea zonelor de protectie si de siguranta ale capacitatilor energetice, NTE 003/04/00 Normativpentru construc?ia liniilor aeriene de energie electric? cu tensiuni peste 1000 V si NTE 007/08/00 Normativpentru proiectarea si executarea retelelor de cabluri electrice. - In fisa de calcul anexata sunt cuprinse doar lucrarile pe tarif de racordare. -Se va depune dosar pentru instalatia electrica de utilizare in aval de punctul de delimitare, de catre un electrician autorizat ANRE. Materialele si echipamentele care se utilizeaza la realizarea instalatiei trebuie sa fie conforme cu cerintele din specificatiile tehnice unificate Retele Electrice Muntenia. Celelalte materiale si echipamente pentru care nu sunt elaborate specificatii tehnice unificate, trebuie sa fie noi, compatibile cu starea tehnica a instalatiei, sa indeplineasca cerintele specifice de fiabilitate si siguranta; La amplasarea capacitatilor energetice se vor respecta distantele de vecinatate fata de liniile electrice aflate in zona conform normativelorin vigoare: ORDINUL ANRE nr. 239/2019 PE 106/2003, NTE003/04/00, NTE007/08/00, SR8591/97 SI LEGEA ENERGIEI ELECTRICE nr.123/2012. d) Datele înregistrate care necesit? verificare în timpul func?ion?rii e) Cerin?e ?i condi?ii specifice pentru furnizarea de servicii tehnologice de sistem c?tre operatorul de transport ?i de sistem sau c?tre operatorii de distribu?ie (daca este cazul) _; 9. Situatia juridica a terenului pe care se va amplasa instalatia de racordare propusa: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acestora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</si>
  <si>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S20 GREENFIELD 1-TRANSILVANIA IF</t>
  </si>
  <si>
    <t>Racordarea la RED a instalatiei de producere CEF se va realiza prin utilizarea instalatiei electrice existente realizate conform 07997349 / 03.06.2021, AVIZ CTE 839/24.12.2021 si PVR/PIF: 21307/21.06.2022. , Contorul se va programa pentru inregistrarea dublu sens a energiei electrice absorbite/evacuate din/in retea, pe instalatia de alimentare din reteua operatorului de distributie. Lucrari in afara tarifului de racordare: La interfata intre operatorul de distributie si beneficiar se va instala un dispozitiv general DG. Sistemul de protectie asociat dispozitivului general (SPG) este format din: - transformatoarele de curent (TC), transformator homopolar (TCH); - releu de protectie generala (PG); - circuite de declansare a intrerupatorului. Sistemul de protectie trebuie sa asigure urmatoarele protectii: ? Protectie maximala de curent cu trei trepte de timp la scutrcircuit si suprasarcina; ? Protectie maximala de curent homopolar nedirectioinata in doua trepte, contra punerilor la pamant monofazate, respectiv bifazate. Valorile de reglaj ale Protectiei Generale (PG) vor fi setate de abonat in baza valorilor de reglaj transmise de operatorul de distributie OD. In tabloul TE-CEF pe legatura cu tabloul general unde se racordeaza, se va prevedea un intreruptor motorizat impreuna cu un releu multifunctional care va realiza comanda (open/close) a motorului intreruptorului. Acest intrerupator va avea rol de dispozitiv de interfata, DI, si va fi declansat prin intermediul releului multifunctional,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 cazul defectiunilor releului atasat dispozitiv de interfata sau in cazul lipsei alimentarii acestuia va fi declansat intrarupatorul de interfata. In cazul refuzului de declansare a intrerupatorului de interfata va declansa intrerupatorul adiacent din amonte (spre reteaua de distributie). Invertoarele vor avea pe tot timpul functionarii in paralel cu reteaua de distributie activata functia de antiinsularizare. Pentru integrarea in sistemul de telecontrol/SCADA existent al REM, utilizatorul va avea in grija transmiterea urmatoarelor informatii aferente locului de producere: - Puterea active P - Puterea reactiva Q - Tensiunea U in punctul de delimitare - Frecventa f - pozitie intreruptor DI productie; INTERNAL In instalatia de utilizare la iesirea din invertor catre TG Client se va monta un contor trifazat in montaj semidirect echipat cu reductoare de 125/5 A de masurare a energiei electrice produse de centrala, inclusiv sistemul de comunicatie aferent acestui contor. Blocul de masura pentru contorul de masurare a energiei electrice produse se va monta de firma executanta.</t>
  </si>
  <si>
    <t>Racordarea la RED a instalatiei de producere CEF se va realiza prin utilizarea instalatiei electrice existente realizate conform 09482717/ 08.03.2022, AVIZ CTE 614/24.10.2022 si PVR/PIF: 32096/13.04.2023, Contorul cu seria 21G90290210104690 se va programa pentru inregistrarea dublu sens a energiei electrice absorbite/evacuate din/in retea, pe instalatia de alimentare din reteua operatorului de distributie. Lucrari in afara tarifului de racordare: La interfata intre operatorul de distributie si beneficiar se va instala un dispozitiv general DG. Sistemul de protectie asociat dispozitivului general (SPG) este format din: - transformatoarele de curent (TC), transformator homopolar (TCH); - releu de protectie generala (PG); - circuite de declansare a intrerupatorului. Sistemul de protectie trebuie sa asigure urmatoarele protectii: ? Protectie maximala de curent cu trei trepte de timp la scutrcircuit si suprasarcina; ? Protectie maximala de curent homopolar nedirectioinata in doua trepte, contra punerilor la pamant monofazate, respectiv bifazate. Valorile de reglaj ale Protectiei Generale (PG) vor fi setate de abonat in baza valorilor de reglaj transmise de operatorul de distributie OD. In tabloul TE-CEF pe legatura cu tabloul general unde se racordeaza, se va prevedea un intreruptor motorizat impreuna cu un releu multifunctional care va realiza comanda (open/close) a motorului intreruptorului. Acest intrerupator va avea rol de dispozitiv de interfata, DI, si va fi declansat prin intermediul releului multifunctional,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 cazul defectiunilor releului atasat dispozitiv de interfata sau in cazul lipsei alimentarii acestuia va fi declansat intrarupatorul de interfata. In cazul refuzului de declansare a intrerupatorului de interfata va declansa intrerupatorul adiacent din amonte (spre reteaua de distributie). Invertoarele vor avea pe tot timpul functionarii in paralel cu reteaua de distributie activata functia de antiinsularizare. Pentru integrarea in sistemul de telecontrol/SCADA existent al REM, utilizatorul va avea in grija transmiterea urmatoarelor informatii aferente locului de producere: - Puterea active P - Puterea reactiva Q - Tensiunea U in punctul de delimitare - Frecventa f -pozitie intreruptor DI productie; In instalatia de utilizare la iesirea din invertor catre TG Client se va monta un contor trifazat in montaj semidirect echipat cu reductoare de 125/5 A de masurare a energiei electrice produse de centrala, inclusiv sistemul de comunicatie aferent acestui contor. Blocul de masura pentru contorul de masurare a energiei electrice produse se va monta de firma executanta.</t>
  </si>
  <si>
    <t>Racordarea la RED a instalatiei de producere CEF se va realiza prin utilizarea instalatiei electrice existente realizate conform 07655880 /14.04.2021, AVIZ CTE 348/21.07.2021 si PVR/PIF: 21306/21.06.2022. , Contorul  se va programa pentru inregistrarea dublu sens a energiei electrice absorbite/evacuate din/in retea, pe instalatia de alimentare din reteua operatorului de distributie. Lucrari in afara tarifului de racordare: La interfata intre operatorul de distributie si beneficiar se va instala un dispozitiv general DG. Sistemul de protectie asociat dispozitivului general (SPG) este format din: - transformatoarele de curent (TC), transformator homopolar (TCH); - releu de protectie generala (PG); - circuite de declansare a intrerupatorului. Sistemul de protectie trebuie sa asigure urmatoarele protectii: ? Protectie maximala de curent cu trei trepte de timp la scutrcircuit si suprasarcina; ? Protectie maximala de curent homopolar nedirectioinata in doua trepte, contra punerilor la pamant monofazate, respectiv bifazate. Valorile de reglaj ale Protectiei Generale (PG) vor fi setate de abonat in baza valorilor de reglaj transmise de operatorul de distributie OD. In tabloul TE-CEF pe legatura cu tabloul general unde se racordeaza, se va prevedea un intreruptor motorizat impreuna cu un releu multifunctional care va realiza comanda (open/close) a motorului intreruptorului. Acest intrerupator va avea rol de dispozitiv de interfata, DI, si va fi declansat prin intermediul releului multifunctional,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 cazul defectiunilor releului atasat dispozitiv de interfata sau in cazul lipsei alimentarii acestuia va fi declansat intrarupatorul de interfata. In cazul refuzului de declansare a intrerupatorului de interfata va declansa intrerupatorul adiacent din amonte (spre reteaua de distributie). Invertoarele vor avea pe tot timpul functionarii in paralel cu reteaua de distributie activata functia de antiinsularizare. Pentru integrarea in sistemul de telecontrol/SCADA existent al REM, utilizatorul va avea in grija transmiterea urmatoarelor informatii aferente locului de producere: - Puterea active P - Puterea reactiva Q - Tensiunea U in punctul de delimitare - Frecventa f - pozitie intreruptor DI productie; In instalatia de utilizare la iesirea din invertorl catre TG Client se va monta un contor trifazat in montaj semidirect echipat cu reductoare de 125/5 A, de masurare a energiei electrice produse de centrala, inclusiv sistemul de comunicatie aferent acestui contor.Blocul de masura pentru contorul de masurare a energiei electrice produse se va monta de firma executanta.</t>
  </si>
  <si>
    <t>Racord trifazat subteran cu cablu tip AL 3x150+95N in lungime de 457 m ( 450 m traseu ) din TG de JT al PTZ 7448 pana la un BMPT cu masura semidirecta tip FT 257-MAT echipat cu: ansamblu TC 125/5 A/A ( 500A ), suport cabluri pentru ansamblul TC, si adaptor contor in montaj semidirect pe TC JT separator si intreruptor avand Ir=125 A, ce se va amplasa la limita proprietatii. In TG de JT al PTZ 7448 se vor monta trei SIST 201 cu sig. MPR 125A. Bransamentul existent se va dezafecta, BMPT-ul si contorul trifazat in montaj direct existente se vor demonta si preda la UO Buftea; Costul mediu pentru realizarea unui bransament trifazat din firida 0,4kV cu putere absorbita mai mica de 20KVA este de 2060 lei.</t>
  </si>
  <si>
    <t>PTAB 3981</t>
  </si>
  <si>
    <t>In PTAB 3981/250 kVA(incarcat 7 %) se va monta un tablou de joasa tensiune , tip DY 3009/3 , echipat cu 1 intrerupator de 250 A , tip DY3101/7RO. Legatura de la bornele transformatorului la tabloul de joasa tensiune se va realiza cu cabluri de Cu , 1x150 mmp , tip DC 4141 , 1 cablu /faza &lt;(&gt;,&lt;)&gt; 1 cablu/nul . Din intrerupatorul de joasa tensiune nou proiectat se va poza un cablu jt de 3x150+95 N DC4146 pe un traseu de 20 M pana la un CS NOU PROIECTAT. Cablul existent 3x95+50n se va prelua in cs nou proiectat iar bmpt 50 a in montaj direct se va inlocui cu un BMPT 125 A, tip FT-257_MAT, echipat cu intrerupator de 80 A si ansamblu TC 125/5 A . -,,Un ansamblu de transformatoare de current 125/5 [A/A] -,,Adaptor pentru instalarea contorului AEM -,,Un intrerupator de joasa tensiune Ir=80A. Vechiul BMPT se va demonta si preda la UT Ilfov. BMPT-ul nou montat se va face pe banii REM.</t>
  </si>
  <si>
    <t>Pentru alimentarea solicitantului se va monta un contor indirect in montaj indirect prin intermediul a doua transformatoare de curent TC = 50/5 A (DMI 031052RO) si a doua transformatoare de tensiune TT = 20/0,1 kV (DMI031015RO). ,,,,Contorul se va monta intr-un spatiu sau nisa in postul de transformare, cu posibilitate de citire, la careva avea acces ENEL si utilizatorul cu utiliza PTAB-ul nou proiectat realizat conform FS 19779759 MANASTIREA SAMURCASESTI. ,,,,Lucrarea este conditionata de executia si receptia PIF/PVR conform FS 19779759 MANASTIREA SAMURCASESTI. Se va corela cu cererea 19779759 MANASTIREA SAMURCASESTI.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executate cu coloane continue.</t>
  </si>
  <si>
    <t>PTAB 1507</t>
  </si>
  <si>
    <t>desfiintare alimentare existenta</t>
  </si>
  <si>
    <t>PTAB 4507</t>
  </si>
  <si>
    <t>Sporul de putere se va realiza prin utilizarea instalatiilor electrice existente cu montare siguranta automata Ir=32A. Racordarea la RED a instalatiei de producere CEF  se va realiza in instalatia de utilizare a clientului in tabloul general de distributie, iar debitarea in RED a energiei produse se va realiza prin instalatia de alimentare existenta (mentionata mai sus) dupa PVR si PIF. In BMPT exista contor smart programat si se va reprograma pentru Pa=16kW.  </t>
  </si>
  <si>
    <t>LEA 110 KV DOMNESTI - CHITILA 1+DERIV CE</t>
  </si>
  <si>
    <t>Nu se modifica solutia de racordare fata de situatia existenta. Se vor realiza lucrari in instalatiile de utilizare aferente statiei de trasnformare CEFIN 110/20kV si P3 BUCHAREST ALPHA S.R.L. in vederea racordarii centralei fotovoltaice cu puterea instalata de 0,399 MW, fara evacuare in reteaua electrica a operatorului de distributie RETELE ELECTRICE MUNTENIA. Pentru a evita injectia de putere în reteaua electrica a operatorului de distribu?ie RETELE ELECTRICE MUNTENIA, prin grija beneficiarului se va realiza o instalatie de automatizare cu scopul de a limita puterea maxima ce poate fi evacuata in retea, de noua central? electric? fotovoltaic? (CEF), prin utilizarea statiei de transformare CEFIN 110/20kV. Aceast? instala?ie va fi configurat? astfel incat sa limiteze sau sa deconecteze automat centrala fotovoltaic? atunci când este necesar. Punctul de racordare, masura si delimitare se mentin conform ATR nr.931 din 11.06.2009.</t>
  </si>
  <si>
    <t>S6 VISCOFIL 1-POP LEORDENI IF</t>
  </si>
  <si>
    <t>Solutie propusa: Pentru realizarea solutiei conform datelor initiale se vor utiliza instalatiile electrice existente pentru POD RO001E401147676 si POD RO001E4011476655 . POD: RO001E401147676 Puterea maxim simultan absorbita: 958 kW Pinjectata in RED = 146.99 kW - In conformitate cu ORD ANRE 15/2022 este necesara montarea unui BMP semidirect cu ansamblu de TC 125/5 in cadrul instalatiei de utilizare intre iesirea invertorului si intrarea din TG client in care OD va monta un contor de energie electrica in montaj direct in vederea masurarii energie electrice produse din centrala fotovoltaica. BMP-ul se va monta de firma executanta pe cheltuiala beneficiarului. Nota: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</si>
  <si>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PTAB 1191</t>
  </si>
  <si>
    <t>Conform solicit?rii beneficiarului , în instala?ia de utilizare se vor aduce modific?ri, de natur? tehnic?, fara depasirea puterii maxime simultane evacuata aprobata. odific?rile constau în instalarea unui sistem de stocare cu o putere instalata de 8,8 MW si o capacitate de stocare de 17,6 MWh. Punctul de racordare, masura si delimitare se mentin conform  CER RO001E131429916/1 din 08.05.2023 ( emis conform  ATR nr.06426082, din data 22/04/2021 actualizat in data de 24.11.2022)  LUCRARI PE TARIF DE RACORDARE - nu este cazul Se pastreaza instalatia de racordare existenta conform CER RO001E131429916/1 din 08.05.2023, astfel:  - la bara 110 kV din Statia Uzunu, prin intermediul a 2 celule 110 kV, LES 110 kV 4,65 km ?i sta?ie de transformare 110/20 kV la produc?tor- CEF Calugareni-1 * 63 MVA, 110/20 kV.  - alimentarea servicilor interne (PSIca si PSIcc) pentru sta?ia de transformare CEF C?LUG?RENI 110/20 kV :  din LEA 20 kV Iriga?ii aflat? pe amplasamentul CEF C?lug?reni (teren produc?tor) intre stalpii 30008 ?i 30193, pana la PC 2129. LUCR?RI IN AFARA TARIFULUI DE RACORDARE in sarcina beneficiarului: Construirea unui punct de conexiune nou,în gestiunea beneficiarului, echipat cu 5 celule astfel: ,,o celula de linie,,o celula de masura,,o celula dispozitiv general (DG),,,o celula de sevicii interne,o celula dispozitiv de interfata(DI). ,,Intalarea a doua anvelope de beton prefabricate in care se vor monta doua posturi de transformare, echipate astfel: Post de transformare 1 ?,,o celula de linie cu intreruptor si separator ?,,doua celule de trafo ?,,o celula de linie cu separator ?,,doua transformatoare de putere trifazate 2500 kVA 20/0,4kV. Post de transformare 2 ?,,o celula de linie cu intreruptor si separator ?,,doua celule de trafo ?,,doua transformatoare de putere trifazate 2500 kVA 20/0,4kV. Pentru a evita injec?ia de putere în re?eaua electric? a operatorului de distribu?ie RETELE ELECTRICE MUNTENIA, se va instala un sistem de automatizare pentru a limita puterea maxim? evacuat? în re?ea, pe traseul LES 110 kV care conecteaz? sta?ia electric? 20/110 a CEF C?lug?reni de sta?ia electric? 110/20 Uzunu, la valoarea de 48 MW. Aceast? instala?ie va fi configurat? pentru a limita sau deconecta automat instala?ia de stocare atunci când este necesar. Semnalele se preiau din instalatia de utilizare, respectiv din analizorul care este instalat in statia electrica de transformare 110/20kV Uzunu si corelate cu datele din instalatia electrica noua de MT aferenta instalatiei de stocare. Func?ionarea corespunz?toare a centralei de producere cu instala?ie de stocare va fi asigurat? prin instalarea unui terminal numeric de protec?ie cu func?ie de putere maxim? în celula de racord a sistemului de stocare existent? pe sec?ia de bare 20 kV a sta?iei de transformare CEF C?lug?reni. Ca m?sur? suplimentar? de siguran??, acesta va declan?a întreruptorul celulei de fiecare dat? când puterea activ? dep??e?te pragul de 48 MW. Astfel, se va asigura deconectarea instala?iei de stocare în cazul în care sistemul de gestionare a energiei (PPCS) nu func?ioneaz? corect, r?mânând în func?iune doar parcul fotovoltaic. Rolul terminalului numeric de protec?ie maximal? de putere instalat în celula de racord a instala?iei de stocare este in principal unul de protec?ie, asigurându-se c? în nici o situa?ie centrala de producere nu va evacua în SEN o putere activ? mai mare de 48 MW. În cadrul sistemului PPCS va fi implementat? componenta de automatizare EMS, care va achizi?iona ?i m?sura informa?ii analogice, inclusiv tensiuni ?i curen?i, ?i va calcula puteri active ?i reactive de la fiecare tip de capacitate de produc?ie a centralei fotovoltaice, precum ?i de la instala?ia de stocare. EMS va monitoriza permanent starea de înc?rcare a instala?iei de stocare. Cunoscând valorile de putere de la fiecare element ?i starea de înc?rcare a instala?iei de stocare, sistemul EMS va decide modul optim de înc?rcare/desc?rcare al acesteia, astfel încât puterea evacuat? din central? (consemnul de putere activ?) s? se încadreze în banda de putere dorit? ?i s? fie cel mult de 48 MW. În concluzie, logica propus? de func?ionare a automatiz?rii de limitare a injec?iei de putere activ? are dou? componente principale: ?,,sistemul propriu zis de automatizare EMS integrat în PPCS ?i care este r?spunz?tor pentru generarea unei puteri active în band? (stabilirea unei valori de consemn de sub 48 MW) prin combinarea produc?iei fotovoltaice cu procesul de înc?rcare/desc?rcare al instala?iei de stocare. ?,,terminal numeric de protec?ie de putere maxim?, al c?rui rol principal este s? declan?eze instantaneu partea de extindere a centralei (IS) separând astfel centrala de producere fa?? de sistemul de stocare, dac? puterea activa produs? dep??e?te 48 MW. ?,,În prezent, func?ionarea centralei aferente parcului fotovoltaic este controlat? prin intermediul propriului s?u sistem de tip Power Plant Control System (PPCS). Odat? cu modificarea unor elemente tehnice ale locului de producere prin ad?ugarea unei instala?ii de stocare de 8.8 MW, sistemul PPCS va trebui s? fie reconfigurat ca s? poat? gestiona func?ionarea noului loc de producere format din CEF 49,6 MW si IS 8,8 MW, astfel încât puterea activ? evacuat? în re?ea s? nu dep??easc? înnici o circumstan?? valoarea de 48 MW. ?,,Func?ionarea procesului de produc?ie al locului actualizat de producere ?i stocare, va fi implementat? în continuare de sistemul de control al centralei PPCS, cu precizarea c? o parte din func?ionalitate va trebui asigurat? printr-o component? software ?i hardware separat? de tip EMS (Energy Management System) care va putea fi fie o parte integrant? a sistemului PPCS, sau, dup? caz, va fi o component? separat? de sistemul PPCS, dar care se va coordona cu sistemul PPCS al centralei. Sistemul EMS va comanda înc?rcarea/desc?rcarea instala?iei de stocare în orice moment de timp când va exista o abatere a produc?iei fa?? de notificat sau în orice moment de timp, dac? exist? o dispozi?ie de reglaj din partea OTS în acest sens, cu condi?ia ca puterea injectat? în punctul comun de cuplare de c?tre CEF C?lug?reni + Instala?ie de Stocare, s? nu dep??easc? puterea aprobat? prin Certificatul de Racordare.  </t>
  </si>
  <si>
    <t>PTAB 2516 FERMA ZOOTEHNICA</t>
  </si>
  <si>
    <t>Pentru realizarea sporului de putere, se vor utiliza instalatiile existente si se va inlocui disjunctorul din BMPT-ul existent, cu un disjunctor trifazat Ir=50 A nou, iar contorul existent se va programa pentru noua putere solicitata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</si>
  <si>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A20 UZUNU-COPACENI GR</t>
  </si>
  <si>
    <t>Se va realiza PC (PTAB) amplasat pe proprietate beneficiar cu acces din domeniul public GPS 44.246104, 26.101166 echipat cu transformator 400 kVA, 20/0.4 kV care apartine clientului, racordat in sistem radial la L 20 kV Uzunu prin interceptare racord din S9503 (PTAB 123) la distanta de 220 m de PTAB 123 folosind cablu subteran MT tip 3*1*185 mmp. I. LUCRARI PE TARIF DE RACORDARE: Se va dezlega cablul MT radial existent de pe stalpul MT GPS 44.243654, 26.101007&lt;(&gt;,&lt;)&gt; se va mansona cu cablu nou radial 3*1*185 mmp DC 4385/2 RO L= 310 m in canalizatie de tip A zona pamant L=300 m protejat in tub de protectie pliabil cu Ø 160 mmp DS 4247 pana la PC nou GPS 44.246104, 26.101166. Din celula linie MT noua in PC nou se va pleca cu cablu 3*1*185 mmp L=310 m in canalizatie de tip A zona pamant L=300 m protejat in tub de protectie pliabil cu Ø 160 mmp DS 4247 pana la stalp MT existent ce se va echipa cu set descarcatori DY557 GPS 44.247588, 26.100151 pentru realimentare PTA 5402 existent. Cablul va fi pozat conform ?Ghid pentru proiectarea ?i construc?ia liniilor în cablu subteran MT si JT ? elaborat de ENEL. Tuburile de protectie vor fi acoperite de un strat de 24 cm de nisip, peste care se va aseza folia avertizoare. Se vor folosi terminale MT DJ 4456/6 pentru racordul cablului in celula MT, respectiv terminale de exterior DJ 4476RO pentru racord pe stalp. Se vor folosi mansoane MT DJ4387RO lasandu-se rezerva cablu care sa permita refacerea mansonului in caz de defect. Se vor utiliza presetupe pentru protejarea cablurilor MT la iesirea din PTAB. PC (PTAB) conform DG 2061 ed.2 va avea 3 compartimente separate: compartiment EDM, compartiment masura si compartiment utilizator, fiecare dotat cu usa de acces separata. Compartimentul EDM va fi echipat cu: - 2 celule de linie LE tip DY 803/416 echipate cu detectoare directionale de defect RGDAT si cu separator de sarcina 24kV, 400Aactionare cu motoar 24 Vcc (IMS). O celula de linie este pentru plecare catre PTA 5402 existent - 1 celula de masura UTM echipata cu separator IMS, comutatie in SF 6, tip DY803/316, cu doua transformatoare de tensiune TT 20/0,1 kV si doua de curent TC 50/5A. Celulele vor fi echipate corespunzator pentru integrare in sistemul de telecontrol. Acest compartiment de racordare trebuie dotat prin grija utilizatorului cu usi si inchizatori conform specificatiilor EDM, astfel realizat incat sa nu permita propagarea flacarii, caldurii sau fumului avind orificii de aerisire care comunica doar cu spatii deschise. Celulele vor fi prevazute cu rezistente anticondens si sistem de ventilatie. Se va demonta linia MT Ol-Al intre stalpul de trecere din LES MT in LEA MT GPS 44.243654, 26.101007 si stalpul amonte de separatorul de post al PTA 5402 GPS 44.247588, 26.100151 pe o lungime de 460 m cu 9 stalpi. Pentru lucrarile prevazute se va obtine autorizatie deconstruire. II.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EDM se va alimenta din circuitul JT al utilizatorului.</t>
  </si>
  <si>
    <t>PTA 1452 ISU BOLINTIN DEAL</t>
  </si>
  <si>
    <t>Bransament electric trifazat alimentat din reteaua electrica de jt aferenta PT 1452, 1*250kVA; 20/0,4kV, folosind cablu de jt tetrapolar conform specificatiei tehnice DC 4183/3 RO ,4*16, L= 14m pana la un stalp nou montat de tip 10A, cablu electric de jt tetrapolar conform specificatiei tehnice DC 4126/11RO- 3x25+16c; L= 12m, protejat pe stalp cu tub din PVC cu Ø de 40mmp si manson termocontractabil, in canalizatie de tip A L= 2m, in tub de protectie pliabil cu Ø 50 mmp conform DS 4247 RO, cu montare BMPT PAFS (poliester armat cu fibra de sticla), conform FT 133_MAT ed. 5, echipata cu rama de contor de tip T6A4 conform specifica?iei DH 2414 RO pentru contor trifazat ,prevazut cu incuietoare robusta din metal sau material plastic dur, cu sistem montaj ingropat si o inaltime de min. 1,40m de la sol, prevazut cu separator trifazat si intrerupator trifazat cu protectie la suprasarcina si scurtcircuit Inom.= 50A, la limita de proprietate, pe domeniul public. NOTA: Costul mediu pentru realizarea unui bransament trifazat din LEA/mixt 0,4 kV este de 2430 lei.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t>
  </si>
  <si>
    <t>2024-07-01</t>
  </si>
  <si>
    <t>2025-07-01</t>
  </si>
  <si>
    <t>VALABL</t>
  </si>
  <si>
    <t>A20 GHIOROC-LIPOVA AR</t>
  </si>
  <si>
    <t>-Conform lucrarii : 35/2024 - studiu de solutie-elaborat de SC CONS ELECTRIFICAREA INSTAL SRL . avizat de Retele Electrice Banat SA cu Aviz CTE nr. 30/04 din 25/04/2024 solutia 1 din studiu de solutie pentru care utilizatorul a optatat prin adresa nr. 18121121 din data  17/06/2024 . Solutia 1: Racordarea in axul LEA 20kV Ghioroc din statia 110/20 kV Lipova (intre st. 304 – st. 305)-bara 2 Verde Lucrări pe tarif de racordare: Se vor realiza următoarele lucrări: - plantarea a doi stalpi speciali tip speciali tip SC 15014, in axul LEA 20 kV Ghioroc din St. 110/20 kV Lipova, in deschiderea dintre stalpii 304 – 305 care se vor echipa cu coronament semiorizontal de intindere, lanturi duble terminale cu izolatori compozit, separatore verticale 24kV, CTE, descarcatoare cu oxid de zinc 24kV si prize de pamant cu Rp &lt;4ohmi. - montare LES 20kV cu cablu tip XLPE 3x(1x185mm2) in lungime de cca. 30 m (inclusiv coborarea de pe stalp si rezervele in PC) intre capetele terminale de pe stalpul SC 15014 nr. 1 si PC 20 kV proiectate; - montare LES 20kV cu cablu tip XLPE 3x(1x185mm2) in lungime de cca. 40 m (inclusiv coborarea de pe stalp si rezervele in PC) intre capetele terminale de pe stalpul SC 15014 nr. 2 si PC 20 kV proiectate; - echipare punct deconexiune compartiment OD cu: - 2 buc. celule de linie LE – 24 kV – 630A – 16 kA; - 1 buc. celulă de măsură (1UT) pentru CEF Ghioroc, cu plecare în cablu, UT – 24 kV – 630A – 16 kA, echipată cu 2 transformatoare de curent 400/5A, cls.0,2S şi 2 transformatoare de tensiune 20/0.1kV cls. 0,2; - echipamente pentru integrarea în sistemul de telecontrol Retele Electrice Banat SA a celulelor de linie si masura: - montarea de RGDAT − 2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m);Patch−cord ftp cat. 6e (lungime 10 m) ;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Ghioroc in lungime de 0,84 km -Posturi trafo si tablouri jt aferente centralei fotovoltaice, trafo ≤ 2000kVA -Asigurare accesului la PC 20kV proiectat pentru OD.-</t>
  </si>
  <si>
    <t>A20 ZERIND-CHISINEU CRIS AR</t>
  </si>
  <si>
    <t>-Din LEA 20kV Cris- Zerind, tronsonul cuprins intre SS10965 – SS10959 prin realizarea următoarelor lucrări: Lucrări finanţate pe baza tarifului de racordare plătit de beneficiar la OD: - Realizare LES 20kV în lungime de cca. 60m, cu sectionare si mansonare LES 20kV conform DJ4387 RO intre SS109650 – SS10959 si PA 20kV proiectat, cu cablu de Al 3x185 mmp conform DC4385 RO ed.2, montat în tub conform DS4235 RO şi DS4247 RO şi realizarea de terminale de interior conform DJ4456 RO, în vederea racordării noului PA la LEA 20kV existentă; - Echiparea compartimentului de racordare din PA 20 kV , cu: - 2 buc. celula modulara de linie – pregatite pentru integrarea in sistemul de telecontrol al OD -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 Dezafectare cale de curent existenta din PT8383, demontare BMPTi, demontare contor;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20kV plecare din compartimentul de racordare al noului PA 20kV. Controlul incalzirii in compartimentul de racordare va fi realizat cu ajutorul unui termo-higrostat avind alimentarea cu ee din TSI, sistem de incalzire vertical in celulele de 20kV si termostat.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-Întrerupătorul plecare (DG) va fi obligatoriu prevăzut cu următoarele protecții: -protecţie generală maximală de curent la scurtcircuit -protecţie generală maximală de curent la suprasarcina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 / 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Contorul utilizat va fi contor bidirectional,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 Banat. Se respectă distanțele de siguranță conform Ordin ANRE 239/19 Normă tehnică privind delimitarea zonelor de protecţie şi de siguranţă aferente capacităţilor energetice. In prealabil incheierii contractului de racordare este necesara realizarea lucrarilor prevazute in L.1242/2023 "Reglementare reţele electrice cu Parc fotovoltaic extravilan CF302043 Zerind", beneficiar Comuna Zerind, referitoare la: - Înlocuirea legăturilor simple existente la stîlpii nr.217 și 218 cu egături duble realizate cu izolatori suport, conform DJ 502/2 RO; - Realizarea de prize de pământ având rezistenţa de dispersie de cel mult 12.5ohm la stâlpii nr.217 și 218; - Completarea de prize de pământ având rezistenţa de dispersie de cel mult 12.5ohm la stâlpul nr. 219 respectiv de cel mult 4ohm la stâlpul nr. 220; - Renumerotarea și reinscripționarea SSM a celor 4 stâlpi..</t>
  </si>
  <si>
    <t>2024-07-03</t>
  </si>
  <si>
    <t>2025-07-03</t>
  </si>
  <si>
    <t>A20 SOIMUS-SIMERIA DV</t>
  </si>
  <si>
    <t>-Punct de conexiune racordat la LEA 20 kV Soimus - Simeria, derivatie PTM 1339 : - echipare stalp existent cu separator 3P in montaj vertical derivatie linie subterana (DY 595 RO); - racord subteran 3x(1x185)Almmp, în lungime de 30 m (DC 4385/2 RO),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 este conditionata de obtinerea autorizatiilor de construire aferente acestora, atat pentru ipoteza in care instalatia va afecta imobile proprietate publica, cat si pentru situatia in care aceasta va afecta imobile proprietate privata.-</t>
  </si>
  <si>
    <t>T 5509 DAROVA VECHE</t>
  </si>
  <si>
    <t>2025-07-04</t>
  </si>
  <si>
    <t>A20 SANDRA-LOVRIN TM</t>
  </si>
  <si>
    <t>-Consta într-un PC anvelopa 20kV inseriat in LEA 20KV SANDRA-LOVRIN pus la dispozitie de catre beneficiar, cu masura MT racordat la LEA A20 kV SANDRA din statia 110/20kV LOVRIN , cu realizarea urmatoarelor lucrari: Stalpul Nr.71/27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50 m (din care 10m pe stalpul existent, 20m subtraversare ,10m spatiu verde&lt;(&gt;,&lt;)&gt;10m in punctul de conexiune) pana la punctul de conexiune 20kV proiectat. - Cablul se va poza in sapatura deschisa la o adincime de 0.8-1 m, protejat in tub de polietilena reticulara, acoperit cu un strat de nisipde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C de 10/5A ( DY4131/1) , conform DMI031014 RO , clasa de precizie 0,5s.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</si>
  <si>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-Varianta unica: Racordare radiala în LEA 20kV Simeria - Batiz Lucrări pe tarif de racordare: Se vor realiza următoarele lucrări: • Montare punct de conexiune și echipare compartiment de racordare din punctul de conexiune, amplasat langa stâlpul proiectat, cu o celulă de linie motorizată, o celulă de măsură motorizată, telecontrol; • Racordare în sistem „radial” în LEA 20 kV Simeria - Batiz se va face prin montarea unui stâlp nou proiectat (stâlp nr.87/33a), montat axul LEA 20kV Simeria - Batiz, echipat cu separator în montaj vertical, CLP cu acționare manuală 24kV/10kA, set de descărcători cu oxid de zinc , lanțuri simple de întindere cu izolatori compoziți, consolă coronament semiorizontal de susținere, izolație rigidă și elastică din oțel zincat și un set de terminale de exterior , din care se va racorda LES 20kV proiectat; • Pozare cablu de 1x(3x1x185) mmp, de la stâlpul proiectat până în punctul de conexiune nou proiectat, amplasat pe un teren pus la dispoziție de utilizator/beneficiar și cu acces din drumul de exploatare existent, în lungime de aproximativ 0.05km. Racordarea cablului de medie tensiune la celula de linie în punctul de conexiune se va realiza prin montarea unui set de terminale 20 kV de interior pentru cablu monopolar cu câmp radial, izolație extrudată 185 mmp; Echiparea compartimentului de racordare al punctului de conexiuni 20 kV, cu: • 1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Patch-cord ftp cat. 6e (lungime 10 m) . Lucrări ce se realizează prin grija beneficiarului: - Montare punct de conexiune prevăzut cu două compartimente: unul de racordare, pentru instalațiile aferente operatorului de rețea și unul de utilizare pentru instalațiile electrice ale utilizatorului. Compartimentul de racordare va fi cu acționarea echipamentelor din interior și cu acces direct din exterior, va avea caracteristici minime echivalente cu cele prevăzute în prescripțiile OD și un gabarit care să permită montarea echipamentelor instalației de racordare și a încă unei celule de MT. - LES 20 kV de Cu, 95 mmp, L&lt;= 20m între celula de măsură din compartimentul de racordare şi celula cu întrerupător din compartimentul utilizatorului; - Dispozitivul general - celula sosire cu întrerupător automat și separator în compartimentul utilizatorului (DG) cu următoarele protecții: Sistemul de protecție general (SPG) asociat dispozitivului general cuprinde: • protecţie maximală de curent cel puţin pe două faze, cu trei trepte. Prima treaptă se foloseşte împotriva suprasarcinii, a doua pentru a permite o funcționare temporizată şi a treia pentru a permite o intervenţie rapidă; • protecţie homopolară direcţională cu două trepte (o treaptă pentru punerile la pământ simple şi a doua treaptă pentru duble puneri la pământ); • protecție maximală de curent direcțională homopolară; - Pentru racordarea producătoruluiîn plus față de DG (dispozitiv general) se va prevedea un dispozitiv, denumit Dispozitiv de Interfaţă (DI) în scopul de a garanta separarea instalaţiei de producere de reţeaua de distribuţie în caz de întrerupere de la reţea. Sistemul de protecție SPI asociat DI conține relee de frecvenţă, de tensiune şi eventual de tensiune homopolară. Sistemul de protecție de interfață (SPI) asociat dispozitivului de interfață cuprinde: • funcție protecție de tensiune minimă /maximă în 2 trepte; • funcție protecție de frecvență minimă /maximă în 2 trepte; • funcție de protecție de maximă de tensiune mediată la 10 minute. - serviciile interne în compartimentul de racordare se vor asigura din transformatorul monofazat de 4 kVA montat în compartimentul utilizatorului, după întrerupătorul general (DG), spre producător. - montare analizor pentru monitorizarea calității energiei electrice; În compartimentul utilizator, se vor instala traductoarele de putere activă P, putere reactivă Q, frecvență f și tensiune U montate în compartimentul utilizator. Acestea se vor racorda în circuitele de măsură ale transformatoarelor de curent și de tensiune. Semnalele de ieșire ale traductoarelor, împreună cu cel de poziție al dispozitivului general DG, vor fi disponibile într-un șir de cleme. De la șirul de cleme până la UP 2020 LITE amplasat în compartimentul OD, semnalele vor fi transmise printr-un cablu special ecranat, care va face parte împreună cu traductoarele, din instalația de utilizare. Lungimea cablului nu trebuie să depășească 20m. - LES 20kV între PC 20kV proiectat și centrala CEF Băcia 2 în lungime de 0,2 km. - Posturi trafo cu trafo &lt;= 2000kVA și tablouri jt aferente centralei CEF Băcia 2. - Asigurarea accesului la PC 20kV proiectat pentru OD.-</t>
  </si>
  <si>
    <t>2025-07-05</t>
  </si>
  <si>
    <t>-Consta într-un PC anvelopa 20kV pus la dispozitie de catre beneficiar, cu masura MT racordat la LEA A20 kV MANASTIUR din statia 110/20kV FAGET , cu realizarea urmatoarelor lucrari: Stalpul Nr.84/27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1000 m (din care 10m pe stalpul existent, 60m(4x5m,2x10m ,1x20m subtraversare &lt;(&gt;,&lt;)&gt;920 m spatiu verde,10m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0,5&lt;(&gt;,&lt;)&gt; doua buc. TC de 50/5A, conform DMI 031052 RO ED.02 , clasa de precizie 0 ,2s. , cordon de conectare grup de măsurare conform DMI031011 RO).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clasaprecizie 0,5&lt;(&gt;,&lt;)&gt; TC de 50/5A, conform DMI 031052 RO ED.02 , clasa de precizie 0,2s. , cordon de conectare grup de măsurare conform DMI031011 RO),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fienoi, omologate sau certificate, după caz, dacă acest lucru este prevăzut în specificaţiile tehnice unificate, în conformitate cu procedurile aplicabile în Retele Electrice Banat S.A.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</si>
  <si>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2024-07-08</t>
  </si>
  <si>
    <t>2025-07-08</t>
  </si>
  <si>
    <t>PTA 68 PESTEANA 1</t>
  </si>
  <si>
    <t>Bransament electric trifazat pozat aparent pe stalpul SE 4 nr. 18A din LEA JT - sat Pesteana, zona PTA nr. 68 Pesteana, cu BMPT 50 A (FT-124-MAT) montat pe stalpul de racord.Inlocuire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</si>
  <si>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2024-07-09</t>
  </si>
  <si>
    <t>2025-07-09</t>
  </si>
  <si>
    <t>A20 BALOMIR-ORASTIE DV</t>
  </si>
  <si>
    <t>-Conform lucrarii : 41/15.12.2023 - studiu de solutie-elaborat de ENERGOBIT CONTROL SYSTEMS SRL . avizat de Retele Electrice Banat SA cu Aviz CTE nr. 39/07 din 06/06/2024 solutia 1 din studiu de solutie pentru care utilizatorul a optatat prin adresa nr. 15568566  din data  27/06/2024. Varianta 1. Racordare „intrare-iesire” în LEA 20 kV Orăștie - Balomir Lucrări pe tarif de racordare: Se vor realiza următoarele lucrări: Racordarea în sistem intrare-ieșire în LEA 20 kV Orăștie - Balomir se va face prin montarea a doi stâlpi 12/J/27 nou proiectați, montați în axul LEA 20kV Orăștie - Balomir, între stâlpii 137 și 138 existenți, echipați cu separatori în montaj vertical , CLP cu acționare manuală 24kV/10kA, set de descărcători cu oxid de zinc , lanțuri simple de întindere cu izolatori compoziți, consolă coronament semiorizontal de susținere, izolație rigidă și elastică din oțel zincat și două seturi de terminale de exterior , din care se va racorda LES 20kV proiectat Pozare cablu de 2x(3x1x185) mmp, de la stâlpii 12/F/27 proiectați până în punctul de conexiune nou proiectat, amplasat pe un teren pus la dispoziție de utilizator/beneficiar și cu acces din drumul de exploatare existent, în lungime de aproximativ 2x0.05km (intrare-ieșire). Racordarea cablurilor de medie tensiune la celulele de linie în punctul de conexiune se va realiza prin montarea a două seturi de terminale 20 kV de interior pentru cabluri monopolare cu câmp radial, izolație extrudată 185 mmp, conform normei OD - DJ4456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Lucrări ce se realizează prin grija beneficiarului: -Montare punct de conexiune prevăzut cu două compartimente: unul de racordare, pentru instalațiile aferente operatorului de rețea și unul de utilizare pentru instalațiile electrice ale utilizatorului. Compartimentul de racordare va fi cu acționarea echipamentelor din interior și cu acces direct din exterior, va avea caracteristici minime echivalente cu cele prevăzute în prescripțiile OD și un gabarit care să permită montarea echipamentelor instalației de racordare și a încă unei celule de MT. -LES 20 kV de Cu, 95 mmp, L≤ 20m între celula de măsură din compartimentul de racordare şi celula cu întrerupător din compartimentul utilizatorului; -Dispozitivul general - celula sosire cu întrerupător automat și separator în compartimentul utilizatorului (DG) cu următoarele protecții: Sistemul de protecție general (SPG) asociat dispozitivului general cuprinde: -protecţie maximală de curent cel puţin pe două faze, cu trei trepte. Prima treaptă se foloseşte împotriva suprasarcinii, a doua pentru a permite o funcționare temporizată şi a treia pentru a permite o intervenţie rapidă; -protecţie homopolară direcţională cu două trepte (o treaptă pentru punerile la pământ simple şi a doua treaptă pentru duble puneri la pământ); -protecție maximală de curent direcțională homopolară; -Pentru racordarea producătorului în plus față de DG (dispozitiv general) se va prevedea un dispozitiv, denumit Dispozitiv de Interfaţă (DI) în scopul de a garanta separarea instalaţiei de producere de reţeaua de distribuţie în caz de întrerupere de la reţea. Sistemul de protecție SPI asociat DI conține relee de frecvenţă, de tensiune şi eventual de tensiune homopolară. Sistemul de protecție de interfață (SPI) asociat dispozitivului de interfață cuprinde: -funcție protecție de tensiune minimă /maximă în 2 trepte; -funcție protecție de frecvență minimă /maximă în 2 trepte; -funcție de protecție de maximă de tensiune mediată la 10 minute. -serviciile interne în compartimentul de racordare se vor asigura din transformatorul monofazat de 4 kVA montat în compartimentul utilizatorului, după întrerupătorul general (DG), spre producător. -montare analizor pentru monitorizarea calității energiei electrice; În compartimentul utilizator, se vor instala traductoarele de putere activă P, putere reactivă Q, frecvență f și tensiune U montate în compartimentul utilizator. Acestea se vor racorda în circuitele de măsură ale transformatoarelor de curent și de tensiune. Semnalele de ieșire ale traductoarelor, împreună cu cel de poziție al dispozitivului general DG, vor fi disponibile într-un șir de cleme. De la șirul de cleme până la UP 2020 LITE amplasat în compartimentul OD, semnalele vor fi transmise printr-un cablu special ecranat, care va face parte împreună cu traductoarele, din instalația de utilizare. Lungimea cablului nu trebuie să depășească 20m. -LES 20kV între PC 20kV proiectat și centrala CEF Aurel Vlaicu 1,3 MW în lungime de 0,65 km. -Posturi trafo cu trafo ≤ 2000kVA și tablouri jt aferente centralei CEF Aurel Vlaicu 1,3 MW. -Asigurarea accesului la PC 20kV proiectat pentru OD. Materialele şi echipamentele care se utilizează la realizarea instalaţiei de racordare trebuie să fie noi, omologate sau certificate, după caz, dacă acest lucru este prevăzut în specificaţiile tehnice, în conformitate cu procedurile aplicabile în cadrulRetele Electrice Banat. Celelalte materiale şi echipamente, pentru care nu sunt elaborate specificaţii tehnice, trebuie să fie noi, compatibile cu starea tehnică a instalaţiei, să îndeplinească cerinţele specifice de fiabilitate şi siguranţă.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Aurel Vlaicu 1,3 MW in lungime de 12 km -Posturi trafo si tablouri jt aferente CEF Aurel Vlaicu 1,3 MW., trafo ≤ 2000kVA -Asigurare accesului la PC 20kV proiectat pentru OD-</t>
  </si>
  <si>
    <t>2025-07-10</t>
  </si>
  <si>
    <t>PTB 8866 USUSAU COM 1 TC</t>
  </si>
  <si>
    <t>-Din PTB 20/0,4 kV – 250 kVA, nr. 8866 prin realizarea următoarelor lucrări: I. Lucrări finantate in baza tarifului de racordare: - Montare in PT 8866 a unui tablou de distribuţie j.t. conform DY3012 RO echipat cu 1 buc. întrerupător de 350A conform DY3102 RO; - Realizare coloană j.t. trafo cu cablu Cu de 4x1x150 mmp, între bornele trafo și noul tablou de distribuție; - Montarea unui BMPTi-250A pe soclu la client, conform FT-133_MAT ed.2, echipat cu un întrerupător automat de 250A, cu măsura semidirectă, echipat cu 3xTC de 250/5A cls.0,5s; - Realizare canalizatie LES 0,4kV între noul TD din PT 8866 şi BMPTi proiectat în lungime de cca. 650m, cu cablu de Al 3x240+150N mmp conform DC4146 RO, pozat în tub de protectie; II. Lucrări finanțate de operatorul de rețea: - Montarea în noul BMPTi a unui contor electronic trifazat 3x400/230V, clasa de precizie 0.5, cu curbă de sarcină, în montaj semidirect. Contorul este electronic trifazat bidirectional, programat cutarif producator, in montaj semidirect TC de 250/5A; III. Lucrări de executat prin grija și pe cheltuiala beneficiarului: - Realizare coloană j.t. la TG și priză de pământare la BMPTi proiectat.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 Functia de protectie de tensiune treapta I – valoare: 1.15Un; Temporizare:0.5s; - Functia deprotectie de tensiune treapta II – valoare: 0.85Un; Temporizare: 3.2s; - Functia de protectie de frecventa treapta I – valoare 52Hz; Temporizare: 0.5s; - Functia de protectie de tensiune treapta II – valoare 47.5Hz; Temporizare: 0.5s; - Functia de protectie de maxima tensiune (valoarea mediata la 10min)* – valoare 1.1Un; Temporizare 603s**. *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 Contorul utilizat va fi contor bidirectional, clasa de exactitate 0,5s pentru energia activa si energia reactiva – montaj semidirect, curba de sarcina, interfata RS232, alimentare auxiliara si alimentator extern. - Pentru imbunatatirea semnalului GSM in vederea transmisiei curbelor de sarcina din contor se va monta in exterior o antena GSM cu castig de semnal. - Contorul va fi finantat de catre Rețele Electrice Banat SA. - Contorul se va amplasa in cutia de masura existenta cu posibilitate de sigilare si de citire din exterior.</t>
  </si>
  <si>
    <t>A20 ORASTIE-SIMERIA DV</t>
  </si>
  <si>
    <t>- Conform lucrarii Lucrare nr. 56/2024 :  - studiu de solutie-elaborat de S.C. CONS ELECTRIFICAREA INSTAL S.R.L., avizat de Retele Electrice Banat SA cu Aviz CTE nr. 37/09/15.05.2024.Clientul a ales varianta 1 prin adresa cu nr 17965238/11.06.2024 Varianta 1– Racordarea intrare – iesire in axul LEA 20 kV Orastie din Statia 110/20 kV Simeria Lucrari pe tarif de racordare: - plantarea a doi stalpi speciali tip SC 15014, in axul LEA 20 kV Orastie existenta alimentata din St. 110/20 kV Simeria, in deschiderea dintre stalpii 71 - 72 respectiv 72 – 73, existenti, care se vor echipa cu coronament semiorizontal de intindere, consola terminala, lanturi duble terminale cu izolatori compozit, separator vertical 24 kV, CTE, descarcatoare cu oxid de zinc 24kV si priza de pamant cu Rp&lt;4ohmi. Stalpii proiectati se vor amplasa in axul LEA 20 kV Orastie, la limita de proprietate a parcelei avand CF 60636, st. nr. 1 la cca. 54 m fata de stalpul nr. 71 existent iar st. nr. 2 proiectat la cca. 78 m fata de stalpul nr. 73 existent; - se va demonta stalpul nr. 72 existent din axul LEA 20 kV existent si conductorul LEA 20 kV pe o lungime de 69 m; - montare LES 20 kV cu cablu tip XLPE 3x(1x185 mm2) in lungime totala de cca. 118 m (inclusiv rezervele in statie si in PC) intre celula de linie LE din PC si stalpul SC 15014 (nr. 1) proiectat; - montare LES 20 kV cu cablu tip XLPE 3x(1x185 mm2) in lungime totala de cca. 155 m (inclusiv rezervele in statie si in PC), din care cca. 80 m in traseu comun cu LES 20 kV proiectat din st. nr. 1, intre celula de linie LE din PC si stalpul SC 15014 (nr. 2) proiectat; - echipare punct de conexiune compartiment OD cu: - 2 buc. celule de linie motorizate LE – 24 kV – 630A – 16 kA; - 1 buc. celulă de măsură motorizata (1UT) pentru CEF Turdas, cu plecare în cablu,UT – 24 kV – 630A – 16 kA, echipată cu 2 transformatoare de curent 50/5A, cls.0,2S şi 2 transformatoare de tensiune 20/0.1kV cls. 0 ,2; - echipamente pentru integrarea în sistemul de telecontrol Retele Electrice Banat SA a celulelor de linie si masura: - montarea de RGDAT − 2 buc. ; - UP 2020 LITE − 1 buc. ; - baterii acumulatori − 2 buc. ; - TSA − 1 buc. ; - router Rugged pentru comunicatii 4G − CISCO IR1101 ; - Swich−uri rugged CISCO IE−4000−-8S4G−E ; - dulap pentru echipamente de telecomunicatii FT−045_TLC-M − TIP B si accesoriile de conectica: Patch−cord ftp cat. 6e (lungime 1 m); Patch−cord ftp cat. 6e (lungime 10 m) ; - Montare grup de măsurare de decontare in firidă securizată, cu contor cu telecitire bidirecţional, clasa 0,2 S (contorul va fi pus la dispoziţie de OD);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Turdas in lungime de 0,01 km -Posturi trafo si tablouri jt aferente centralei CEF Turdas trafo ≤ 2000kVA -Asigurare accesului la PC 20kV proiectat pentru OD.-</t>
  </si>
  <si>
    <t>S6 PT52 PIATA-PA1 DV</t>
  </si>
  <si>
    <t>-Punct de conexiune racordat la LES 6 kV intre PTZ nr. 20 si PTAB nr. 108 : - interceptare, sectionare, mansonare cablu existent si montare cablu 2x3x(1x185)Almmp, în lungime de 20 m (15 m drum auto asfaltat, DC 4385/2 RO),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803/416), 1 celula de masura echipata cu separator de sarcina (izolatie in SF6) si CLP (DY 803/316 ed. 2), 2 transformatoare de tensiune 6/0,1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MT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</si>
  <si>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2025-07-11</t>
  </si>
  <si>
    <t>7625 PESCARI</t>
  </si>
  <si>
    <t>Exista bransament electric trifazat aerian, racordat din stalpul de tip SE4 de pe circuitul LEA JT aferent PTA 7625, 20/0,4kV, 160kVA cu BMPT montat pe peretele casei, in interiorul proprietatii, echipat cu disjunctor tripolar 25A si contor electronic trifazat de tip Smart-Meter bidirectional in montaj direct.-Se va realiza un nou bransament electric trifazat subteran, realizat cu cablu JT 3x25+16C cf. DC 4126RO, matricola 330567, in lungime traseu de 11 metri din care 8m coborare stalp si 3m pozat in sapatura pe domeniul public (trotuar pavele), racordat din stalpul de tip SE4 din fata obiectivului de pe circuitul LEA JT aferent PTA 7625, 20/0,4kV, 160KVA. Prin grija si cheltuiala Retele Electrice Banat se va monta pe soclu de beton, langa gard, la limita de proprietate, pe domeniul public, un BMPT din poliester armat cu fibra de sticla (cf. FT 133_MAT) si echipat cf. FT 124_MAT, cu intrerupator tetrapolar fix 40A. Prin grija Retele Electrice Banat se va monta in BMPT un contor electronic trifazat Smart-Meter bidirectional, programat conform puterilor avizate. Cablul de joasa tensiune se va poza in sapatura deschisa la o adancime de 0,8m, pe pat de nisip, protejat in tub de polietilena reticulara cf. DS 4235 RO, semnalizat cu benzi avertizoare. Solicitantul va depune dosar definitiv pentru instalatia electrica de utilizare in aval de punctul de delimitare. Dosarul definitiv va fi elaborat de catre un electrician autorizat ANRE, prin grija si cheltuiala consumatorului. Costul mediu pentru realizarea unui bransament trifazat subteran sau bransament trifazat mixt din LEA JT este de 2430 lei.</t>
  </si>
  <si>
    <t>A20 CARBUNARI-ORAVITA RE</t>
  </si>
  <si>
    <t>-Pentru realizarea soluţiei de racordare sunt necesare urmatoarele lucrari: I. Lucrari de intarire retea in amonte de punctul de racordare: - II. Lucrari pe tarif de racordare: • Stalpul nr.41/15 de tip SE2 aferent LEA 20kV Carbunari se va echipa cu separator vertical 24kV (cf. DY595RO, matricola 147214), suport si descarcatoare cu ZnO cu dispozitiv de deconectare 10kA (cf.DY557RO, matricola 170013) si se va realiza o priza de pamant cu Rp &lt;4ohmi. • Se va realiza un racord LES 20kV cu cablu AL 3x(1x185)mm2 cu izolatie XLPE, pozat in tub din polietilena, in lungime traseu de 450 metri (sapatura pamant), pana la un punct de conexiune PC 20kV, in anvelopa de beton, conform specificatiei tehnice DG2061RO ed.02, montat la limita de proprietate a parcului fotovoltaic, echipat cu: - 1 buc. celula de linie LE 24kV, 16kA , 630A , tip DY 803/2; spatiu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bloc de jonctiune de deconectare de incercare, cf.FT-225MAT, matricola 627408. - Se vor monta 2 buc. rezistente anticondens si 2 buc. termohigrostat pentru celulele MT. - Pentru asigurarea telecontrolului postului de transformare proiectat, celula de linie din compartimentul de racordare al PC va fi echipata cu dispozitiv RGDAT (cf. GSTP001), iar in interiorul postului de transformare se vor monta: tablou JT servicii auxiliare (cf. GSCL001/03, matricola 160147), dulap rack pt. echipamente telecomunicatii (cf. FT-045_TLC), UP 2020 Lite (cf. GSTR002) echipat cu 2 acumulatori 12V (cf. GSCB001), router rugged pt.comunicatii 4G CISCO IR1101 (cf. FT-276 MAT) cu antena omnidirectionala GSM (cf. DMIAB000178 RO), switch rugged CISCO IE-4000-8S4G-E(cf. FT-278 MAT) si accesorii conectica: Patch-cord ftp cat. 6e (lungime 10m) III. Lucrari finanțate de operatorul de rețea: • Realizarea grupului de masurare a energiei electrice, prin montarea unui contor electronic trifazat bidirectional in montaj indirect, clasa de exactitate 0,5S pentru energia activa si energia reactiva, curba de sarcina, interfata RS232, modul GSM. Contorul se va amplasa intr-o cutie de masura, amenajata intr-o nisa in peretele anvelopei, cu posibilitatea vizualizarii atat de catre Retele Electrice Banat cat si de catre beneficiar, si va fi programat cu tarif producator. IV. Lucrari executate prin grija și pe cheltuiala beneficiarului: • Cladirea PC compartimentata (cabina in anvelopa prefabricata sau in constructie zidita cu caracteristici structurale cel putin echivalente cu cele din prescriptiile DG 10061RO)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Sistemul de protectie general (SPG) asociat dispozitivului general cuprinde: • protectie maximala de curent cel putin pe doua faze, cu trei trepte. Prima treapta se foloseşte împotriva suprasarcinii, a doua pentru a permite o functionare temporizata si a treia pentru a permite o intervenţie rapida; • protectie homopolara directionala cu doua trepte (o treapta pentru punerile la pamant simple, si a doua treapta pentru duble puneri la pamant); • protectie maximala de curent directionala homopolara; - 1 buc. transformator 20/0,4kV cu o putere recomandata de 250KVA - se va realiza o instalatie de iluminat si priza bipolara cu intrerupator 16A-230V cu siguranta fuzibila in compartimentul de racordare, alimentate de la reteaua JT a utilizatorului. - se va realiza o priza de impamantare cu Rp&lt;4ohmi pentru PC nou proiectat. - montare analizor pentru monitorizarea permanenta a calitatii energiei electrice; • Pentru racordarea producatorului in plus fata de DG (dispozitiv general) se va prevedea un dispozitiv, denumit DI (dispozitiv de interfata) in scopul de a garanta separarea instalatiei de producere de reteaua de distributie in caz de intrerupere de retea.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Funcțiile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proiectant atestat ANRE, ce va fi prezentata pentru accept la Rețele Electrice Banat SA.-</t>
  </si>
  <si>
    <t>2024-07-16</t>
  </si>
  <si>
    <t>2025-07-16</t>
  </si>
  <si>
    <t>A20 JIMBOLIA 1-CARPINIS TM</t>
  </si>
  <si>
    <t>Cf. FS 8999/2006 si consta din alimentare existent din PCZ 1580-20/0 ,4-2x400 kVA din care trafo II de rezerva (proprietate abonat), cu masura realizata pe partea de j.t. cu reductori curent 300/5 A, K=60 pentru ambele cai de alimentare si montarea celor 2 contoare existente in cate o cutie de contorizare trifazata , prin intermediul carora se realizeaza racordul intre contoare si circuitele secundare de masura din postul de transformare . Conductoarele de legatura sunt din cupru masiv 2,5 mmp si integrate intr-un cablu de masura si semnalizare cu manta metalica CSYAbY-F 10x2,5 mmp in lungime de 10 m , iar mantaua metalica se va lega la prize pamant existent a postului . Instalatii existente.Nu este cazulNecesar inlocuire cele 2 seturi de 3xTC 300/5A existente pe barile JT ale celor doua transformatoare 20/0.4kV de 400KVA existente , cu 2 seturi de 3x TC 800/5 A cls.0.5 . Se va instala un analizor de calitate a energiei electrice clasa A permanent , conform specificatiilor oferite de OD. Necesar reprogramare contoare existente pentru tarif de producator.</t>
  </si>
  <si>
    <t>-Din LEA 20kV Sebis-Bârsa, cu realizarea urmatoarelor lucrari: I. Lucrări ce se realizează in baza tarifului de racordare conform Ordinului ANRE nr. 59/2013: 1). Construcţie LEA 20kV în lungime de cca. 10m, cu conductoare 3x50/8 mmp Al-Ol, cu plantarea unui stâlp tip SC15014 derivatie din staplul nr.173/23/13, echipat cu un separator 24kV conform DY595 RO, un set de descărcătoare cu ZnO cu disconector conform DY557 RO ed.2 coronament orizontal de întindere, legături duble şi priza de pămînt cu Rp max. 4ohm; 2). Realizare LES MT în lungime de cca.25 m, cu cablu Al 3x185 mmp, conform DC4385 RO ed.2 montat în tub, cu realizarea de terminale exterior, pozat între stîlpul nou și PC proiectat; 3). Echiparea compartimentului de racordare din noul PC de 20 kV, cu: - 1 buc. celulă de linie de 24kV, 630A, 16 kA(1s), cu separator de sarcină în SF6 şi CLP, conform DY803/2-LE ed.3 -1 buc. celulă de măsură cu separator de sarcină, conform DY803/4-UTM ed.3 echipată cu două TT 20/0,1 kV, conform DMI031015 RO, cls.0 ,5S şi două TC 50/5A conform DM031052 RO cls.0,5S - 1 buc. tablou pentru servicii auxiliare conform DY3016 RO ed.2, rezistenţe în celulele MT şi termo-higrostat în PC, care vor fi alimentate de la reţeaua de j.t. a clientului; Punctul de conexiuni de 20 kV proiectat va permite o dezvoltare ulterioara cu o celula suplimentara, va fi in anvelopa de beton amplasat la limita proprietatii, conform planului de situatie anexat, cu acces din domeniul public si va fi alcatuit din doua incaperi cu acces separat fiecare: una cu acces numai pentru personalul RE Banat (compartiment de racordare) iar cealalta cu acces pentru utilizator (compartiment utilizator). Incaperea in care se vor monta echipamentele RE Banat va fi pusa la dispozitie de catre beneficiar catre OD: - incaperea pusă la dispozitie de catre beneficiar trebuie sa aiba urmatoarele dimensiuni: 2,5x3m (Lxl) si inaltime de minim 2,2m; - constructia incaperii trebuie realizata conform DG10061RO, DG2061RO si DG2092RO (pereti, acoperis, podea, sistem ventilatie, usa, finisaje); II. Lucrări finanțate de operatorul de rețea: 4).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este electronic trifazat, bidirectional, programat cu tarif producator, in montaj indirect. Contorul este astfel amplasat încât este posibilă citirea lui din exteriorul PC atât de către client cît şi de distribuitor. III. Lucrări de executate prin grija și pe cheltuiala beneficiarului: 1). Clădirea punctului de conexiune cu două compartimente, unul pentru instalaţiile electrice din gestiunea RE Banat şi unul pentru instalaţiile electrice ale utilizatorului. Compartimentul de racordare va fi cu exploatare din interior şi cu acces direct din exterior, va avea caracteristici minime echivalente cu cele prevăzute în prescripţiile RE Banat DG10061RO, DG2061RO ed.2 şi DG2092RO şi un gabarit care să permită montarea de celule de linie. Asigurarea izolării postului, a măsurilor de PSI, a accesului în instalatii şi protecţiei faţă de eventualele inundaţii sau acumulări de gaze, vor fi în responsabilitatea proiectantului, constructorului și proprietarului părţii de construcţie a punctului de conexiune. Punctul de conexiune va avea acces în compartimentul de racordare direct din exterior. 2). LES 20 kV cît mai scurtă posibil (max.20m), cu cablu de cupru de secţiune min.95 mmp, între celula de măsură din compartimentul de racordare şi celula cu înterupător din compartimentul utilizatorului 3). Celulă sosire cu intrerupator general automat si separator (intrerupator debrosabil) în compartimentul utilizatorului. Întrerupă torul va fi obligatoriu prevăzut cu sistem de protecţie generală maximală de curent şi împotriva defectelor de punere la pămînt, cu reglajul corelat cu celelalte protecţii din instalaţiile RE Banat 4). Instalaţia iluminat interior, prize şi instalaţia de legare la pământ a clădirii PC 5). Realizarea instalaţiei de utilizare.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Grupul de masura de decontare pentru energia livrata in sistem activa si reactiva: - Contorul utilizat va fi contor bidirectional, clasa de exactitate 0,5s pentru energia activa si energia reactiva – montaj indirect, curba de sarcina, alimentare auxiliara si alimentator extern. - Pentru imbunatatirea semnalului GSM in vederea transmisiei curbelor de sarcina din contor se va monta in exterior o antena GSM cu castig de semnal. - Contorul va fi finantat de catre Rețele Electrice Banat SA si se va amplasa la PC cu posibilitate de sigilare si de citire din exterior.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 Materialele şi echipamentele care se utilizează la realizarea instalaţiei trebuie să fie noi, omologate sau certificate, după caz, dacă acest lucru este prevăzut în specificaţiile tehnice unificate, în conformitate cu procedurile aplicabile în Rețele Electrice România. Celelalte materiale şi echipamente, pentru care nu sunt elaborate specificaţii tehnice unificate, trebuie sa fie noi, compatibile cu starea tehnică a instalaţiei, să îndeplinească cerinţele specifice de fiabilitate şi siguranţă..</t>
  </si>
  <si>
    <t>2024-07-17</t>
  </si>
  <si>
    <t>2025-07-17</t>
  </si>
  <si>
    <t>A20 SINTEA MARE-CHISINEU CRIS AR</t>
  </si>
  <si>
    <t>-Din LEA 20kV Cris - Sintea Mare stalpul nr.214/18/6 prin realizarea următoarelor lucrări: I. Lucrări finanţate pe baza tarifului de racordare: - Echipare stilp existent nr. 214/18/6 de tip SE9 cu separator tripolar 24kV vertical conform DY595 RO, un set de descărcătoare cu ZnO cu disconector, conform DY557 RO ed.2 şi priză de pămînt cu Rp max. 4ohm; - Realizare LES 20kV în lungime de cca. 255m, intre stalpul existent nr.214/18/6 si PA 20kV proiectat, cu cablu de Al 3x185 mmp conform DC4385 RO ed.2, montat în tub conform DS4235 RO şi DS4247 RO şi realizarea de terminale de exterior conform DJ4476 RO ed.4 şi de interior conform DJ4456 RO, în vederea racordării noului PA la LEA 20 kV existentă; - Echiparea compartimentului de racordare din PA 20kV proiectat cu:    - 1 buc. celula modulara de linie – pregatite pentru integrarea in sistemul de telecontrol AL OD-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echivalentecu cele prevăzute în prescripţiile OD, DG2061RO ed.2 şi DG2092RO şi un gabarit care să permită montarea de inca o celula.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20kV cît mai scurtă posibil (max.20m),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Realizarea instalaţiei de utilizare;        -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 Punctul de alimentare 20kV se va amplasa pe teren proprietate privată, la limita de proprietate şi va avea acces în compartimentul de racordare direct din exterior prin realizarea de către client a unei căi de acces.       -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 Functia de protectie de tensiune treapta I – valoare: 1,15Un; Temporizare:0,5s.          - Functia de protectie de tensiune treapta II – valoare: 0,85Un; Temporizare: 3,2s.          - Functia de protectie de frecventa treapta I – valoare 52Hz; Temporizare: 0,5s.          - Functia de protectie de tensiune treapta II – valoare 47,5Hz; Temporizare: 0,5s.          -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 In perioada de probe se va monta analizor pentru monitorizarea calitatii energiei electrice clasa A pentru o perioada de cel putin o saptamana.  -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Distribuitorului atunci cand se impune.  - Lucrarile, echipamentele, schemele monofilare, necesare pentru indeplinirea cerintelor susmentionate, se vor prevedea intr-o documentatie tehnica, eleborata de catre un proiectat atestat ANRE, ce va fi prezentata pentru accept la Rețele Electrice Banat S.A.  - Realizarea lucrarilor pentru instalatiile din aval de punctul de delimitare este in responsabilitatea utilizatorului si se efectueaza pe cheltuiala acestuia.  -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 Se respectă distanțele de siguranță conform Ordin ANRE 239/19 Normă tehnică privind delimitarea zonelor de protecţie şi de siguranţă aferente capacităţilor energetice..</t>
  </si>
  <si>
    <t>2025-07-18</t>
  </si>
  <si>
    <t>PTB 3483 ARAD TABACOVICI</t>
  </si>
  <si>
    <t>A20 CERBU-PONOR RE</t>
  </si>
  <si>
    <t>2025-07-19</t>
  </si>
  <si>
    <t>A20 PETROL VALCANI-SINNICOLAU MARE TM</t>
  </si>
  <si>
    <t>-Consta într-un PC anvelopa 20kV pus la dispozitie de catre beneficiar, cu masura MT racordat la LEA 20KV PETROL VALCANI din statia 110/20kV SINNICOLAU MARE , cu realizarea urmatoarelor lucrari: Stalpul Nr.298/62/20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50 m (din care 10m pe stalpul existent, 30 m spatiu verde,10m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doua buc. TC de 10/5A ( DY4131/1) , conform DMI031014 RO , clasa de precizie 0,5s, cordon de conectare grup de măsurare conform DMI031011 RO).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TC de 10/5A ( DY4131/1) , conform DMI031014 RO , clasa de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Materialele şi echipamentele care se utilizează la realizarea instalaţiei trebuie să fienoi, omologate sau certificate, după caz, dacă acest lucru este prevăzut în specificaţiile tehnice unificate, în conformitate cu procedurile aplicabile în Retele Electrice Banat S.A.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</si>
  <si>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2024-07-22</t>
  </si>
  <si>
    <t>2025-07-22</t>
  </si>
  <si>
    <t>-Varianta unica de racordare –Racordare in sistem “intrare-iesire” în LEA 20 kV Șemlac-Petrol II alimentata din statia 110/20 kV intre stalpii nr.56 si nr.57 Lucrari pe tarif de racordare: - Demontare stalp nr. 56 si plantare in ax LEA 20 kV Șemlac-Petrol II a 2 buc. stalpi de intindere tip 12/G/31 intre stilpii existenti nr. 55 si 57, cu functie terminala pentru conductor Ol-Al 95/15 mmp, in fundatie din beton, echipati cu: coronament unificat pentru stalpi terminali, legaturi duble de intindere cu izolatori compoziti pentru conductor OL-Al 95/15 mmp, separatoare tripolare cu cutite de legare la pamant in montaj vertical, 24kV, 400A, descarcatori cu rezistenta variabila pe baza de oxizi metalici 24kV, 10kA cu disconectori, suport terminal LES 20 kV, tub de protectie pe stalpi pentru LES 20 kV, prize de pamant cu rezistenta Rp &lt;= 4Ω. - Demontarea conductoarelor Ol-Al 95/15 mmp existente intre cei 2 stalpi noi plantati (nr. 56/nou si 56 A) si intregirea LEAintre stalpii nr. 55 – 56/nou proiectat si nr. 56/A – 57, cu legaturi duble de intindere si izolatori compoziti. - Cablu 20 kV, 3x1x185 mmp, cca. 530m, in sapatura, racordat cu terminale de exterior la stalpul nr. 56/nou proiectat si 3x1x185 mmp, cca. 250 m, in sapatura, racordat cu terminale de exterior la stalpul nr. 56/A proiectat. Cablurile se racordeaza cu terminale de interior la celulele de linie din PC, compartimentul OD. - Montare PC 20kV pe un amplasament pus la dispozitie de catre beneficiar echipat cu 2 compartimente.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legatla dispozitivul de semnalizare prezenta/absenta tensiune, transformatoare toroidale pentru detectarea si semnalizarea scurtcircuitelor mono si polifazate, RGDAT, rezistenta anticondens; - Celulă de măsură 24 kV, tip UTM, sistem trifazat de bare cu izolatia in aer, curent nominal 630 A, echipata cu separator de sarcina 24 kV, cu 3 pozitii, mediul de stingere un SF6, curent nominal admisibil de scurta durata pentru bare si derivatii 16 kA, un separator de punere la pamant ST 2 in aval de grupul de masura, motorizare 24 V c.c., 2 reductori de curent 50/5A, cls 0,2s si 2 reductori de tensiune 20/0,1 kV, cls. 0,2, indicatoare prezenta tensiune, rezistenta anticondens. Reductorii de curent si tensiune vor avea buletine de verificare metrologica. - Integrarea in telecontrol a punctului de conexiuni proiectat realizata cu: UP 2020 LITE (conform GSTR002) -1 buc, baterii acumulatori -2 buc, TSA-1 buc, router pentru comunicatii 4G - CISCO IR1101, Swich-uri CISCO IE-4000-8S4G-E, dulap pentru echipamente de telecomunicatii FT-045_TLC-M - TIP B si accesoriile de conectica: Patch-cord ftp cat.6e (lungime 1 m); Patch-cord ftp cat.6e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GML X POWER in lungime de 0,6 km. • Posturi trafo si tablouri jt aferente centralei CEF GML X POWER, trafo &lt;= 2000 kVA. • Asigurare accesului la PC 20kV proiectat pentru OD.-</t>
  </si>
  <si>
    <t>Realizarea lucrărilor de întărire cu caracter gene criteriului cu N elemente in functiune in RED 110 kV:
- Reconductorare LEA 110 kV Semlac-Arad – 52.7 km, cu conductor 185 mmp; Imin=850A;
- Montare grup de tratare neutru cu BS 30-200 A +TFN SA in statia 110/20 kV Semlac;
- Creșterea secțiunii conductoarelor de la 35 mm2 la 70 mm2 pe o lungime de 1307 m aferentă următoarelor tronsoane:
▪ intre STP 277/9 și STP 277/13 (245 m);
▪ intre STP 261 și STP 262 (85 m);
▪ intre SD 4430-234/3 și STP 234 (210 m);
▪ intre STP 234/6-4DIR și SD 4430-234/3 (227 m);
▪ intre STP 234/8 și STP 234/15A (540 m).</t>
  </si>
  <si>
    <t>Realizarea lucrărilor de întărire cu caracter general pentru respectarea criteriului cu N elemente in functiune in RET:
Lucrari de intarire din Planul de dezvoltare RET 2022-2031: nu e cazul
- Amplificare Trafo 1 250 MVA 400/110kV in Statia 400/220/110 kV Arad cu trafo 400/110 kV -400 MVA (lucrarea care nu este inclusa in Planul de Dezvolatare CNTEE Transelectrica).
Realizarealucrărilor de întărire cu caracter general pentru respectarea criteriului cu N-1 elemente in functiune in RED 110 kV:
(RABD Saninicolau Mare conectat)
- Reconductorare LEA 110 kV Semlac-Sânnicolau, 26 km cu conductor cu capacitate mărită de transport I limit = 850 A;
- Reconductorare LEA 110 kV Sânnicolau Mare-Lovrin, 14,4 km cu conductor cu capacitate mărită de transport I limit = 850 A;
- Reconductorare LEA 110 kV Lovrin-Cărpiniș, 22,4 km cu conductor cu capacitate mărită de transport I limit = 850 A;
- Reconductorare LEA 110 kV Cărpiniș-Săcălaz, 24.6 km cu conductor cu capacitate mărită de transport I limit = 850 A.
Realizarea lucrărilor de întărire pentru respectarea criteriului cu N-1 elemente in functiune in RET:
- Amplificare Trafo 2 250 MVA 400/110kV in Statia 400/220/110 kV Arad cu trafo 400/110 kV -400 MVA(lucrarea care nu este inclusa in Planul de Dezvolatare CNTEE Transelectrica).
Evaluarea lucrarilor de intarire
Valoarea estimata a lucrarilor enuntate la pct.3.2 pe baza de indici conform art. 44 din Ordinul ANRE 11/2014 este de:
T(I)=Sn x i Art. 41.-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(Ti) = Sn x i5 = Sn x (iMTA + iST110MT) = 0,955 MVA x 529.000 lei/MVA = 505.195 lei fără TVA.
- Valoarea Ti calculata pe baza de deviz general aferenta OD/OTS cu lucrari de intarire la N si N-1 fara limitare operationala:
(Ti)deviz = 138.347.830 lei fara TVA din care:
La N elemente:
(Ti)deviz = 59.013.915 fara TVA din care:
Ti OD = 31.620.000 lei + 393.152 lei +106.848 lei = 32.120.000 lei fara TVA;
Ti OTS= 26.893.915 lei fara TVA
La N-1 elemente:
(Ti)deviz = 79.333.915 lei fara TVA din care:
Ti OD = 52.400.000 lei fara TVA ;
Ti OTS= 26.893.915 lei fara TVA.
Termenul posibil de realizare a lucrărilor de intarire in RED 110kV+ MT este 3.947 zile lucratoare, la N si N-1 elemente (fara limitare operationala), de la momentul obtinerii obtinerii avizelor si autorizatiilor de construire.
S-a calculat timpul necesar realizarii lucrarilor de intarire pentru racordarea centralei CEF GML X POWER astfel:
La N: 1x10 luni x 22 zile lucratoare + 15 zile/km x 52,7 km = 1.010 zile lucratoare
528 zile lucratoare (amplificare grup tratare)
1x9lunix22 zile lucratoare +15 zile/km x 1,307 km = 218 zile lucratoare (majorea sectiune LEA MT).
La N-1: 4x10luni x 22 zile lucratoare + 15 zile/km x 87,4 km = 2.191 zile lucratoare.
Astfel valoarea componentei T(I) care se va considera la calculul tarifului de racordare este :
Ti= minim ((Ti)ss ; (Ti)calcul)= min (138.347.830 lei fara TVA; 505.195 lei fără TVA) = 505.195 lei fara TVA.</t>
  </si>
  <si>
    <t>Loc de consum si producere existent..Nu sunt necesare lucrari.</t>
  </si>
  <si>
    <t>A20 SICULA-PINCOTA AR</t>
  </si>
  <si>
    <t>-Din LEA 20kV Pincota - Sicula stalpul nr.253 prin realizarea următoarelor lucrări: I. Lucrări finanţate pe baza tarifului de racordare: - Echipare stilp existent nr.253 de tip SE9 cu separator tripolar 24kV vertical conform DY595 RO, un set de descărcătoare cu ZnO cu disconector, conform DY557 RO ed.2 şi priză de pămînt cu Rp max. 4ohm; - Realizare LES 20kV în lungime de cca. 255m, intre stalpul existent nr.253 si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 kV proiectat, cu: - 1 buc. celula modulara de linie – pregatite pentru integrarea in sistemul de telecontrol al OD-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clientului&lt;(&gt;,&lt;)&gt;Instalatia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Realizarea instalaţiei de utilizare;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pentrumentenanţă şi înlocuirea instalaţiilor electrice defecte în timp util. Proiectul tehnic se va aviza în CTA a Retele Electrice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inresponsabilitatea utilizatorului si se efectueaza pe cheltuiala acestuia. ,,Se respectă distanțele de siguranță conform Ordin ANRE 239/19 Normă tehnică privind delimitarea zonelor de protecţie şi de siguranţă aferente capacităţilor energetice..</t>
  </si>
  <si>
    <t>-Din LEA 20kV Sebis - Birsa stalpul nr.115/253/6/3 al derivatiei spre PTA 10151 prin realizarea următoarelor lucrări: 1. Lucrări finanţate pe baza tarifului de racordare plătit de beneficiar la OD: - Echipare stilp existent st.115/253/6/3 de tip SE9 cu separator tripolar 24kV vertical conform DY595 RO, un set de descărcătoare cu ZnO cu disconector, conform DY557 RO ed.2 şi priză de pămînt cu Rp max. 4ohm; - Realizare LES 20kV în lungime de cca. 370m, intre stalpul existent nr.115/253/6/3 si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proiectat, cu: - 1 buc. celula modulara de linie – pregatite pentru integrarea in sistemul de telecontrol al OD-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2.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Controlul incalzirii in compartimentul de racordare va fi realizat cu ajutorul unui termo-higrostat avind alimentarea cu ee din TSI, sistem de incalzire vertical in celulele de 20kV si termostat; * Compartiment Beneficiar pentru instalaţiile electrice ale utilizatorului; - Instalaţia de iluminat interior, prize şi instalaţia de legare la pământ a clădirii; - LES 20 kV cît mai scurtă posibil (max. 20m), cu cablu de cupru de secţiune minimă 95 mmp, între celula de măsură din compartimentul de racordare şi celula cu înterupător din compartimentul utilizatorului; - Realizarea instalaţiei de utilizare; - Celulă sosire cu un întrerupător automat fix (sau numai un întrerupător automat debroşabil) în compartimentul utilizatorului; - Realizarea instalaţiei de utilizare.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Banat;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</si>
  <si>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-I,,I. Lucrari realizate pe tarif de racordare : •,,• Consta într-un PC 20kV pus la dispozitie de catre beneficiar, cu masura MT racordat la LES 20kV MASLOC din statia 110/20 kV Ortisoara, cu realizarea urmatoarelor lucrari: -Se intercepteaza LES 20 kV MASLOC din statia Ortisoara intre Stalp 102/121(SS 32521/102/121) si Stalpul 102/124( SS 32522/102/124) prin 2 seturi de mansoane (cf. DJ 4387 RO); -Se va poza (in domeniul public) un cablu de medie tensiune tripolar cu elice vizibila pentru montare subterana, izolat in polietilena reticulara de grosime redusa, Al 3x1x185 mmp, cu ecran in tub de aluminiu sub invelis de PVC sau PE (cf. DC 4385 RO), in lungime de 2x180m (din care 2x3m rezerva la manson, 2x10m in Punctul de Conexiune , 2x33 m foraj asfalt, restul in zona verde) pana la Puncrul de Conexiune 20kV proiectat. -Cablul se va poza in sapatura deschisa la o adincime de 0.8-1 m, protejat in tub de polietilena reticulara, acoperit cu un strat de nisip de20 cm masurat de la partea superioara a tubului, semnalizat cu benzi avertizoare cf. DS4235RO si DS4247RO. -Echipare PC 20kV compartiment racordare pus la dispozitie de beneficiar: - 2 buc. celule modulare de linie de 24kV, 630A, 16 kA(1s), cu separator de sarcină în SF6 şi CLP, conform DY803/2-LE ed.3 ,telecontrolate ,compartimentul trebuie sa permita o dezvoltare ulterioara cu inca o celula de linie; 1 buc. celulă de măsură cu separator de sarcină, conform DY803M/316-UTM ed.2, cu două TT 20/0,1 kV, conform DMI031015 RO, clasa de precizie 0,5 şi 2 buc. TC de 50/5A, conform DMI 031052 RO ED.02 , clasa de precizie 0 ,2s. - rezistente in celulele MT – 3 buc. si termohigrostat in PT – 3 buc.; - Tablou Servicii auxiliare - PC va fi amplasat astfel incat accesul in el sa fie direct din domeniul public;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 S.A. 3). Instalaţia de iluminat interior, prize şi instalaţia de legare la pământ a clădirii punctului de conexiune Măsurarea energiei electrice se va face la MT, cu contor electronic trifazat 2x100V, 5A, clasa de precizie 0.5S, cu curbă de sarcină, cu interfaţă serială RS232, cu sistem de teletransmisie, în montaj indirect (TT 20/0,1kV conform DMI031015 RO, clasa precizie 0,5, TC 50/5A conform DMI 031052 RO ED.02 , clasa precizie 0.2 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Materialele şi echipamentele care se utilizează la realizarea instalaţiei trebuie să fie noi, omologate sau certificate, după caz, dacă acest lucru este prevăzut în specificaţiile tehnice unificate, în conformitate cu procedurile aplicabile în Retele Electrice Banat S.A. Celelalte materiale şi echipamente, pentru care nu sunt elaborate specificaţii tehnice unificate, trebuie sa fie noi, compatibile cu starea tehnică a instalaţiei, să îndeplinească cerinţele specifice de fiabilitate şi siguranţă.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noi si conforme cu cerintele din specificatiile tehnice unificate Retele Electrice Banat S.A. Celelalte materiale si echipamente pentru care nu sunt elaborate specificatii tehnice unificate, trebuie sa fie noi, compatibile cu starea tehnica a instalatiei, sa indeplineasca cerintele specifice de fiabilitate si siguranta.-</t>
  </si>
  <si>
    <t>A20 SAG-FRATELIA TM</t>
  </si>
  <si>
    <t>-Conform lucrarii :  96-2023 studiu de solutie-elaborat de S.C. CONS ELECTRIFICAREA INSTAL S.R.L., avizat de Retele Electrice Banat SA cu Aviz CTE nr. 01/02/18.01.2024. Clientul a ales Varianta nr 1 conform adresei 16144631/12.07.2024 Lucrari pe tarif de racordare: - plantarea unui stalp special tip SC 15014, in racordul din stalpul nr. 91 al LEA 20 kV Sag din St. 110/20/10 kV Fratelia, la 10 m de stalpul nr. 91/22 existent, care se va echipa cu coronament semiorizontal de intindere, consola de intindere, lanturi duble terminale cu izolatori compozit, separator vertical 24kV, CTE, descarcatoare cu oxid de zinc 24kV si priza de pamant cu Rp&lt;4ohmi. - montare LES 20kV cu cablu tip XLPE 3x(1x185mm2) in lungime de cca. 40 m (inclusiv coborarea de pe stalp si rezervele in PC) intre capetele terminale de pe stalpul SC 15014 si PC 20 kV proiectate; - echipare punct de conexiune compartiment OD cu: - 1 buc. celule de linie motorizata LE – 24 kV – 630A – 16 kA; - 1 buc. celulă de măsură motorizata(1UT) pentru CEF Sag, cu plecare în cablu,UT – 24 kV – 630A – 16 kA, echipată cu 2 transformatoare de curent 400/5A, cls.0,2S şi 2 transformatoare de tensiune 20/0.1kV cls. 0,2; - echipamente pentru integrarea în sistemul de telecontrol Retele Electrice Banat a celulelor de linie si masura: ,,montarea de RGDAT − 1 buc. ; - UP 2020 LITE − 1 buc. ; - baterii acumulatori − 2 buc. ; - TSA − 1 buc.; - router Rugged pentru comunicatii 4G − CISCO IR1101 ; - Swich−uri rugged CISCO IE−4000−-8S4G−E ; - dulap pentru echipamente de telecomunicatii FT−045_TLC-M − TIP B si accesoriile de conectica: Patch−cord ftp cat. 6e (lungime 1 m); Patch−cord ftp cat. 6e (lungime 10 m) ; - Montare grup de măsurare de decontare in firidă securizată, cu contor cu telecitire bidirecţional, clasa 0,2 S (contorul va fi pus la dispoziţie de OD);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LES 20 kV de Cu, 95 mmp, L≤ 20m între celula de măsură din compartimentul de racordare şi celula cu înterupător din compartimentul utilizatorului ; - Dispozitivul general -celula sosire motorizata cu intrerupator automat si separator in compartimentul utilizatorului (DG) cu urmatoarele protectii: -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 functie protectie de tensiune minima /maxima in 2 trepte; • functie protectie de frecventa minima /maxima in 2 trepte; • functie de protectie de maxima de tensiune mediata la 10 minute. - Sistemul de protectie de interfata (SPI) asociat dispozitivului de interfata cuprinde: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SAG in lungime de 1 ,4 km varianta 1 • Posturi trafo si tablouri jt aferente centralei CEF SAG trafo ≤ 2000kVA • Asigurare accesuluila PC 20kV proiectat pentru OD.-</t>
  </si>
  <si>
    <t>2024-07-23</t>
  </si>
  <si>
    <t>2025-07-23</t>
  </si>
  <si>
    <t>2025-07-24</t>
  </si>
  <si>
    <t>A20 GURAHONT-SEBIS AR</t>
  </si>
  <si>
    <t>-Din LEA 20kV Sebis – Gurahont stalpul nr.219 prin realizarea următoarelor lucrări: 1. Lucrări finanţate pe baza tarifului de racordare: - Echipare stilp existent nr.219 de tip SC15014 cu separator tripolar 24kV vertical conform DY595 RO, un set de descărcătoare cu ZnO cu disconector, conform DY557 RO ed.2 şi priză de pămînt cu Rp max. 4ohm; - Realizare LES 20kV în lungime de cca. 80m, intre st.219 si PA 20 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proiectat, cu: - 1 buc. celula modulara de linie – pregatite pentru integrarea in sistemul de telecontrol al OD- de 24kV, 630A, 16 kA(1s), cu separator de sarcină în SF6 şi CLP, conform DY803/3-LE ed.3 (loc pentru inca o celula modulara de liniesau masura); - 1 buc. celulă de măsură cu separator de sarcină – pregatita pentru integrarea in sistemul de telecontrol OD- conform DY803/4-UTM ed.3, cu două TT 20/0,1 kV, conform DMI031015 RO, clasa de precizie 0,5 şi două TC de 50/5A, conform DM031052 RO, clasa de precizie 0,5S;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Controlul incalzirii in compartimentul de racordare va fi realizat cu ajutorul unui termo-higrostat avind alimentarea cu ee din TSI, sistem de incalzire vertical in celulele de 20kV si termostat.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 Compartiment Beneficiar pentru instalaţiile electrice ale utilizatorului - Instalaţia de iluminat interior, prize şi instalaţia de legare la pământ a clădirii; - LES 20kV cît mai scurtă posibil (max. 20m), cu cablu de cupru de secţiune minimă 95mmp, între celula de măsură din compartimentul de racordare şi celula cu înterupător din compartimentul utilizatorului; - Celulă sosire cu un întrerupător automat fix (sau numai un întrerupător automat debroşabil) în compartimentul utilizatorului. - Realizarea instalaţiei de utilizare.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</si>
  <si>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4658 FOROTIC</t>
  </si>
  <si>
    <t>-Pentru realizarea soluţiei de racordare sunt necesare următoarele lucrări: I. Lucrări de întărire rețea in amonte de punctul de racordare: - II. Lucrări pe tarif de racordare: • Se va realiza un bransament electric trifazat subteran, realizat cu cablu electric JT 3x240+150N cf. DC 4146, matricola 330657, in lungime traseu de 356 metri, pozat pe domeniul public (340m sapatura pamant, 10m estacada podet parau, 6m subtraversare canal scurgere), racordat din circuitul 4 (liber) din cutia de distributie CD aferenta PTA 4658, 20/0 ,4kV, 100KVA. Cablul de joasa tensiune se va poza in sapatura deschisa la o adancime de 0,8m, pe pat de nisip, protejat in tub de polietilena reticulara cf. DS 4235 RO, semnalizat cu benzi avertizoare. III. Lucrări finanțate de operatorul de rețea: • La limita de proprietate, pe domeniul public, se va monta un BMPT-i 125A, cf.FT-133MAT, cu separator+intreruptor tetrapolar 125A si grup de masura cu 3xTC 1255A cl.0,5S, bloc de jonctiunede deconectare si incercare cu 10 cleme.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 - 0,85 Un / 3,2s Functia de protectie de frecventa treapta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 Pe perioada de probe se va monta analizor pentru monitorizarea calitatii energiei electrice clasa A pentru o perioada de cel putin o saptamana-</t>
  </si>
  <si>
    <t>Bransament electric monofazat existentNu este cazulbransament electric subteran trifazat din cutie stradala existenta alimentata din postul de transformare T 51849 – 20/0,4kV-630kVA; bransamentul se va realiza cu cablu de tip Al 3x25+16C mmp (cf.DC 4126RO) in lungime de 68 metri (1m in morsetiera, 1m in BMPT, 5m drum pietruit, restul zona verde), protejat prin tub PVC conform DS4235RO; - montarea unui contor electronic trifazat bidirectional programat pentru tarif de producator intr-un BMPT 63A din poliester armat cu fibra de sticla (cf.FT 124_MAT si FT 133_MAT), echipat cu un intrerupator tetrapolar fix de 63A, amplasat pe soclu, la limita de proprietate, in dreptul imobilului de pe parcela cu nr. CF 410123. - BMPT proiectat se va lega la o priza de punere la pamant cu valoare de maxim 4 Ohm, realizata prin grija beneficiarului. - Diferența dintre încărcările fazelor nu trebuie să depășească valoarea de 16 A si ca ea poate fi verificata oricand de catre ORD, iar in cazul in care se constata acest lucru se va proceda la deconectare (sau la deconectarea instalatiei de producere a energiei electrice). - Conform Ordin ANRE 23/09.03.2022, costul mediu pentru realizarea unui bransament trifazat subteran din LES este de 2060 lei *Instalatia de utilizare a abonatului (priza de pamint, de maxim 4 ohmi, calea de curent dintre locul de delimitare si locul de consum al solicitantului) se recomanda a se realiza cu cablu electric avand sectiunea minima de 25mmp,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t>
  </si>
  <si>
    <t>T1979 STR. M. VITEAZUL</t>
  </si>
  <si>
    <t>Bransament electric trifazat existentNu este cazulContor bidirectional programata pentru tarif de producator existent.</t>
  </si>
  <si>
    <t>2025-07-25</t>
  </si>
  <si>
    <t>PTA 4092 SEMLAC C. TURN</t>
  </si>
  <si>
    <t>-Din PTA 20/0.4kV, nr.4092, dezafectat, de pe bornele jt trafo prin realizarea urmatoarelor lucrari: 1.- lucrari intarire in amonte de punctul de racordare: - reactivare PTA nr.4092 prin montare transformator 20/0.4kV, 160kVA, refacere racord MT, inlocuire izolatori sparti si refacere coarbe, montare cadru sigurante fuzibile de exterior 20kV, echipat cu 3buc. sigurante 20A, montare set descarcatoare cu ZnO cu disconector, conform DY557 RO ed.2, inlocuire separator PTA, realizare priză de pămînt cu Rp max. 4ohm; 1.- lucrari finantate in baza tarifului de racordare, conform prevederilor Ord. ANRE 59/2013 cu modificarile si completarile ulterioare: - montare pe stalpul PTA 4092 cutie echipata cu intrerupator tetrapolar automat I=250A si realizare coloana trafo utilizand cabluri unipoare Al 4x150mmp, conform DC 4152RO, pozate in tub protectie, lungime cca 10m; - pozare cablu Al 3x150+95N, conform DC 4146RO, in tub protectie, intre cutia cu intrerupator si BMPTi proiectat, in lungime de cca. 5m; 2.-lucrari finantate prin grija si pe cheltuiala operatorului de distributie: - montare pe soclu langa stalpul PTA a unui BMPTi-200A conform FT-133MAT, echipat cu 3xTC=250/5A clasa precizie 0.5s; - realizare grup masura energie electrica prin montarea in BMPTi a unui contor electronic trifazat in montaj semidirect; 3. lucrari de realizat prin grija si pe cheltuiala beneficiarului: - priza de pamant a BMPTi; - coloana jt intre BMPTi si TG beneficiar.</t>
  </si>
  <si>
    <t>S20 NR.11-VENUS TM</t>
  </si>
  <si>
    <t>-Racordare intrare-iesire in LES 20kV nr. 11 din statia 110/20 kV Venus Lucrarile pe tarif de racordare: - interceptarea LES 20 kV nr. 11 din statia 110/20 kV Venus, tronsonul cuprins intre T 22388 si T 22475 si realizarea a doua seturi de mansoane; - montare LES 20kV dublu circuit cu cablu tip XLPE 3x(1x185mm2) in lungime de cca. 2 x 410 m (inclusiv rezervele la PC si seturi mansoane) intre seturile mansoane 24 kV si PC 20 kV proiectate; - Echiparea compartimentului de racordare al punctului de conexiuni cu: ▪ 2 celule de linie 24 kV, tip LE, cu sistem trifazat de bare cu izolatie in aer, curent nominal 630A, echipate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inca o celula de linie; ▪ o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0,2S) si 2 reductori de tensiune 20/0,4kV(de clasa 0,2), indicatoare prezenta tensiune, rezistenta anticondens. Reductorii de curent si tensiune vor avea buletine de verificare metrologica.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centrala si PC in lungime totala de 0,01 km; - Posturi trafo si tablouri jt aferente centralei, trafo &lt;= 2000kVA; - Asigurare accesului la PC 20kV proiectat pentru OD.-</t>
  </si>
  <si>
    <t>2024-07-26</t>
  </si>
  <si>
    <t>2025-07-26</t>
  </si>
  <si>
    <t>-Din LEA 20kV Cris- Frunzis, compartimentul racordare 20kV al PTB nr.9409, prin realizarea următoarelor lucrări: Lucrări finanţate in baza tarifului de racordare: - Echiparea compartimentului de racordare din PA 20kV nr.9409 existent cu: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Realizare Compartiment Beneficiar pentru instalaţiile electrice ale utilizatorului. Asigurarea izolării fonice, a măsurilor de PSI, a accesului în instalatii şi protecţiei faţă de eventualele inundaţii sau acumulări de gaze, vor fi în responsabilitatea proiectantului, constructorului si proprietarului compartimenului beneficiar; - Instalaţia de iluminat interior, prize şi instalaţia de legare la pământ a clădirii; - LES 20kV cît mai scurtă posibil (max.20m), cu cablu de cupru de secţiune minimă 95 mmp, între celula de măsură din compartimentul de racordare şi celula cu înterupător din compartimentul utilizatorului; - Realizarea instalaţiei de utilizare;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dedelimitare este in responsabilitatea utilizatorului si se efectueaza pe cheltuiala acestuia. Se respectă distanțele de siguranță conform Ordin ANRE 239/19 Normă tehnică privind delimitarea zonelor de protecţie şi de siguranţă aferente capacităţilor energetice..</t>
  </si>
  <si>
    <t>PTA 192 GROSI</t>
  </si>
  <si>
    <t>Bransament electric trifazat aerian alimentat din LEA JT - sat Gros, zona PTA nr. 192 Gros, cu BMPT 63 A (FT-124-MAT) montat pe stalpul nr. 1A.Inlocuire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</si>
  <si>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-Din LEA 20kV Pincota – Sicula, compartimentul de racordare al PTB 9417 prin realizarea următoarelor lucrări: 1. Lucrări finanţate pe baza tarifului de racordare plătit de beneficiar la OD: - Echiparea compartimentului de racordare din PA 20kV nr. 9417 existent, cu: - 1 buc. celula modulara de linie – pregatita pentru integrarea in sistemul de telecontrol al OD- de 24kV, 630A, 16 kA(1s), cu separator de sarcină în SF6 şi CLP, conform DY803/3-LE ed.3 - Realizare LES 20kV în lungime de 510 m, intre PA 20 kV nr 9417 existent si PA 20kV proiectat, cu cablu de Al 3x185 mmp conform DC4385 RO ed.2, montat în tub conform DS4235 RO şi DS4247 RO şi realizarea de terminale de exterior conform DJ4476 RO ed.4 şi de interior conform DJ4456 RO, în vederea racordării noului PA la LEA 20kV existentă; - Echiparea compartimentului de racordare din PA 20kV proiectat, cu: - 1 buc. celula modulara de linie – pregatite pentru integrarea in sistemul de telecontrol al OD- de 24kV, 630A, 16 kA(1s), cu separator 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 kV plecare din compartimentul de racordare al noului PA 20kV. Controlul incalzirii in compartimentul de racordare va fi realizat cu ajutorul unui termo-higrostat avind alimentarea cu ee din TSI, sistem de incalzire vertical in celulele de 20 kV si termostat. -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 Punctul de alimentare 20kV se va amplasa pe teren proprietate privată, la limita de proprietate şiva avea acces în compartimentul de racordare direct din exterior prin realizarea de către client a unei căi de acces.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Realizarea instalatiei de utilizare;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 Funcția deprotectie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operatorului de distributie&lt;(&gt;,&lt;)&gt; atunci cand se impune. Lucrarile, echipamentele,schemele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</si>
  <si>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6374 STATIE EPURARE SLATINA TIMIS</t>
  </si>
  <si>
    <t>-Pentru realizarea soluţiei de racordare sunt necesare următoarele lucrări: I. Lucrări de întărire rețea in amonte de punctul de racordare: • Se va inlocui transformatorul existent 100KVA cu un transformator cu puterea de 160KVA, 20/0,4kV, conf. specificatiei GST001/121, matricola 113612. Pana la realizarea lucrarilor de intarire retea prevazute in acest ATR, prosumatorul poate evacua in reteaua electrica existenta o putere de maxim 50KW/54,348KVA, prin setarea corespunzatoare a invertorului instalatiei fotovoltaice. II. Lucrări pe tarif de racordare: • Se va realiza un bransament electric trifazat subteran, realizat cu cablu electric JT 3x240+150N cf. DC 4146, matricola 330657, in lungime traseu de 300 metri, pozat pe domeniul public (sapatura pamant), racordat din circuitul 2 (liber) din cutia de distributie CD 1-4 aferenta PTA 6374, 20/0,4kV, 100KVA. La limita de proprietate, pe domeniul public se va monta un BMPT-i 160A, cf.FT-133MAT,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 Pe perioada de probe se va monta analizor pentru monitorizarea calitatii energiei electrice clasa A pentru o perioada de cel putin o saptamana.-</t>
  </si>
  <si>
    <t>2024-07-30</t>
  </si>
  <si>
    <t>2025-07-30</t>
  </si>
  <si>
    <t>A20 9703- TOPOLOG TL</t>
  </si>
  <si>
    <t>&lt;![CDATA[Alimentarea cu energie electrica se va realiza prin proiectarea si executarea unui post de transformare in anvelopa beton unificata (PTAB) 400 kVA, racordat din LEA 20 kV 9703 derivatie PTA nr.133, stalp nr.37 existent&lt;(&gt;,&lt;)&gt; prin LEA MT 70 mmp,</t>
  </si>
  <si>
    <t>&lt;![CDATA[Lucrari necesare racordarii: racordare in antena la bara 110 kV în sta?ia 110/20kV Dragalina prin extinderea barelor 110 kV si realizare LES 110 kV in lungime de 2,5 km; Lucrari pe tarif de racordare: - extinderea barei 110kV a statiei 110/20 kV</t>
  </si>
  <si>
    <t>A20 7202 VULTURU- SIRIU CT</t>
  </si>
  <si>
    <t>&lt;![CDATA[Pentru racordarea la reteaua electrica de distributie al obiectivului, se propune realizarea unui post nou de transformare in anvelopa de beton, tip robust, amplasat pe domeniul beneficiarului, cu acces din domeniul public. DESCRIEREA LUCRARILOR</t>
  </si>
  <si>
    <t>LEA 110KV BORDUSANI - GURA IALOMITEI</t>
  </si>
  <si>
    <t>&lt;![CDATA[Varianta 1: Intrare-ie?ire în linia LEA 110 kV Gura Ialomitei ? Bordusani, având traseul la cca 2.7 km fata de terenul aferent noii CEF. Racordul va fi realizat aerian printr-o linie dublu circuit pana la sta?ia de racord 110 kV Vladeni care va</t>
  </si>
  <si>
    <t>&lt;![CDATA[Solutie unica: racordare la bara 20 kV rosie din statia 110/20 kV Slobozia Nord(dupa celula de rezerva nr.3) Lucr?ri pe tarif de racordare: ,,montare celul? nou? de 20 kV echipata complet pe bara rosie 20 kV, dupa celula de rezerva nr.3 ,,Cablu</t>
  </si>
  <si>
    <t>&lt;![CDATA[Varianta 2 ? Racordare intrare-ie?ire în LEA 20 kV 5401, între deriva?iile aferente PT1161 ?i PT2250, alimentat? din sta?ia 110/20 kV Ecluza Ovidiu. Lucr?rile pe tarif de racordare: ,,realizare racord intrare-iesire in LEA 20 kV 5401 , intre der</t>
  </si>
  <si>
    <t>A20 6003 MIRCEA VODA- MIRCEA VODA CT</t>
  </si>
  <si>
    <t>&lt;![CDATA[Varianta 1 ? Racordare intrare ? ie?ire în LEA 20kV 6003 alimentat? din sta?ia 110/20kV Mircea Vod? Lucr?ri pe tarif de racordare: - Sec?ionarea LEA 20kV 6003 între stâlpii existen?i nr. 110 ?i 111; - Montarea unui stâlp din beton de întindere-t</t>
  </si>
  <si>
    <t>&lt;![CDATA[Alimentarea cu energie electrica a obiectivului se va realiza prin construirea unui PC ce se va racorda in sistem intrare-iesire in LEA 20kV Sticleanu statia 110/20/6kV Calarasi stalp nr. 455. Se va inlocui stalpul nr.455 cu stalp nou tip 12F, l</t>
  </si>
  <si>
    <t>OLTENITA NORD 110/20 KV</t>
  </si>
  <si>
    <t>&lt;![CDATA[Varianta 2 - racordare la tensiunea de 110 kV radial in statia 110/20 kV Oltenita Nord prin intermediul unei noi celule echipate complet, cu extinderea barei de 110 kV in exteriorul acesteia prin punerea la dispozitie de catre utilizator a tere</t>
  </si>
  <si>
    <t>A20 10702- OSTROV TL</t>
  </si>
  <si>
    <t>&lt;![CDATA[Varianta 2 - Racordare în LEA 20 kV 10702 alimentata din sta?ia 110/20 kV Ostrov Lucr?ri pe tarif de racordare: -Realizare racord intrare ? iesire in LEA 20 kV 10702, între stâlpii nr x+12 ?i x+13 (stâlpul x fiind stâlpul de racord al PTA 144 M?</t>
  </si>
  <si>
    <t>A20 6502 CRUCEA- HARSOVA CT</t>
  </si>
  <si>
    <t>PTCZ 13 MANGALIA SANATORIU TBC</t>
  </si>
  <si>
    <t>&lt;![CDATA[Se va realiza un racord nou prin interceptare bransament Savicom SRL si montare Firida E2+2 din case se va realimenta utilizator existent. Din Firida noua se va realiza bransament trifazat cu un cablu de sectiune 3x25+16C mmp in lungime de 96 m</t>
  </si>
  <si>
    <t>&lt;![CDATA[Varianta 2: Racordare intrare-iesire in LEA 20 kV Sticleanu din Statia Calarasi , derivatia PCZ 3935, la stalp 30-31 Lucr?ri pe tarif de racordare: ?,,echipare stalpi existenti (nr. 30 si 31) cu: coronament semiorizontal, lanturi duble de intind</t>
  </si>
  <si>
    <t>&lt;![CDATA[Varianta unica ? Racordarea intrare?ie?ire in LEA 110kV Tamadau-Movilita-derivatia Hagiesti (stalpi 106-107), printr-o statie de conexiune de 110 kV Lucrari pe tarif de racordare: ,,realizare racord 110 kV intrare ? iesire, prin sec?ionarea LEA</t>
  </si>
  <si>
    <t>Solar Energy Conversion SRL</t>
  </si>
  <si>
    <t>CEF Sistarovat 2</t>
  </si>
  <si>
    <t>PVP Leo SRL</t>
  </si>
  <si>
    <t>CEF LEO (CEF Oravița 1)</t>
  </si>
  <si>
    <t>CCE Macesu SRL</t>
  </si>
  <si>
    <t>Bess Energy Nine SRL</t>
  </si>
  <si>
    <t>CEF Cojani 1</t>
  </si>
  <si>
    <t>CEF Cojani 2</t>
  </si>
  <si>
    <t>CEF Cojani 3</t>
  </si>
  <si>
    <t>CEF Cojani 4</t>
  </si>
  <si>
    <t>Caras Severin</t>
  </si>
  <si>
    <t>statie noua 400/110 kV Lipova racordata intrare-iesire in LEA 400 kV Zabrani(Arad) - Mintia</t>
  </si>
  <si>
    <t>89/31301</t>
  </si>
  <si>
    <t>statie noua 400/110 kV Oravita racordata in LEA 400kV Resita-Pancevo(Potoc)</t>
  </si>
  <si>
    <t>91/32700</t>
  </si>
  <si>
    <t>statie noua 400 kV Macesu racordata in circ.1 al LEA           400 kV Tantareni-Kozlodui</t>
  </si>
  <si>
    <t>statie noua 400/110 kV Cojaniracordata intrare iesire in LEA 400 kV Urechesti -Tantareni</t>
  </si>
  <si>
    <t>101/35691</t>
  </si>
  <si>
    <t>102/35692</t>
  </si>
  <si>
    <t>103/35694</t>
  </si>
  <si>
    <t>104/35695</t>
  </si>
  <si>
    <t>Energy Production&amp;Storage SRL</t>
  </si>
  <si>
    <t>Lipova</t>
  </si>
  <si>
    <t xml:space="preserve">Aukera Romania SRL </t>
  </si>
  <si>
    <t>IS Gutinas</t>
  </si>
  <si>
    <t>stația 400/220/110 kV Gutinas</t>
  </si>
  <si>
    <t>86/32787</t>
  </si>
  <si>
    <t>87/30639</t>
  </si>
  <si>
    <t>Electron Solar Epsilon SRL</t>
  </si>
  <si>
    <t>Ciumeghiu</t>
  </si>
  <si>
    <t>statie noua 400 kV Batar racordata intrare – iesire in LEA 400 kV Oradea Sud - Nadab</t>
  </si>
  <si>
    <t>69/25112</t>
  </si>
  <si>
    <t>IGUANODON SOLAR SRL</t>
  </si>
  <si>
    <t>CEF IGUANODON SOLAR SRL</t>
  </si>
  <si>
    <t>La stalpul 27 al LEA 110 kV Caracal Vest-Caracal Nord.</t>
  </si>
  <si>
    <t>PIF estimat la 21.07.2025</t>
  </si>
  <si>
    <t>.</t>
  </si>
  <si>
    <t>ATOM ENERGY VENTURES HOLDING AEV SRL</t>
  </si>
  <si>
    <t>CEF ATOM ENERGY VENTURES HOLDING AEV SRL</t>
  </si>
  <si>
    <t>La cutiile terminale din celula de racord proiectata a LES 110kV din statia 110/20kV POTELU</t>
  </si>
  <si>
    <t>PIF estimat la 31.07.2025</t>
  </si>
  <si>
    <t xml:space="preserve">Pentru a putea debita puterea solicitata in regimul cu N elemente in functiune sunt necesare urmatoarele lucrari de
intarire a retelei: Lucrari intarire retea DISTRIBUTIE ENERGIE OLTENIA S.A.: Reconductorare LEA 110 kV RUSANESTI - DRAGANESTI OLT in lungime de 77,5km.
Reconductorare LEA 110 kV FRUNZARU - DRAGANESTI OLT in lungime de 75km.
Reconductorare LEA 110 kV CORABIA - POTELU in lungime de 26km.
Reconductorare LEA 110 kV DABULENI - BECHET in lungime de 24,52km.
Reconductorare LEA 110 kV DABULENI - OCOLNA in lungime de 33,6km.
Reconductorare LEA 110 kV OCOLNA - AMARASTI in lungime de 16,4km.
Reconductorare LEA 110 kV AMARASTI - CARACAL VEST in lungime de 24,5km.
Reconductorare LEA 110 kV CARACAL VEST - CARACAL SUD in lungime de 3,2km.
Reconductorare LEA 110 kV CARACAL VEST - CARACAL NORD in lungime de 10,2km.
Reconductorare LEA 110 kV CARACAL SUD - DRAGANESTI OLT in lungime de 16km.
Reconductorare LEA 110 kV DRAGANESTI OLT - GRADISTE in lungime de 75km.
Reconductorare LEA  10 kV CURTISOARA - ARCESTI in lungime de 16,25km.
Realizare o noua LEA 110 kV ARCESTI - CHE SLATINA in lungime de 0,5km.
Reconductorare LEA 110 kV CHE SLATINA - GRADISTE in lungime de 2,6km.
Realizare o noua LEA 110 kV GRADISTE - BALS in lungime de 173 km.
Reconductorare LEA 110 KV SPA FARCASELE - CARACAL NORD in lungime de 0,7km.
Reconductorare LEA 110 KV DIF - PODARI in lungime de 8km.
Reconductorare LEA 110 KV DIF - CRAIOVA in lungime de 4km.
Reconductorare LEA 110 kV SIMNIC - CRAIOVA in lungime de 4km.
Reconductorare LEA 110 KV GHERCESTI - CRAIOVA in lungime de 5,9km.
Realizare o noua LEA 110 KV TARGU JIU - URECHESTI in lungime de 6,44km.
Reconductorare LEA 110 KV ROGOJELU - URECHESTI in lungime de 16,1km.
Realizare o noua LEA 110 KV ROGOJELU - GODINESTI in lungime de 13,2km.
Reconductorare LEA 110 kV JILT - ROSIUTA in lungime de 17,1km.
Realizare o noua LEA 110 KV MOTRU - HUSNICIOARA in lungime de 23,35km.
Reconductorare LEA 110 KV MOTRU - ROSIUTA in lungime de 20km.
Reconductorare LEA 110 KV GRUIA - OSTROVU MARE in lungime de 18km.
Reconductorare LEA 110 KV BURILA - VINJU in lungime de 25km.
Realizare o noua LEA 110 KV HUSNICIOARA - BANOVITA in lungime de 20,58km.
Realizare o noua LEA 110 KV VINJU - BANOVITA in lungime de 31,5km.
Lucrari intarire retea C.N.T.E.E. TRANSELECTRICA S.A.:
Reconductorare LEA 220 kV URECHESTI - SARDANESTI in lungime de 68km.
Reconductorare LEA 220 kV SLATINA – GRADISTE in lungime de 23,30km.
Inlocuire AT 220 / 110 kV GRADISTE 200MVA cu AT400/110KV 400MVA
Inlocuire AT 400 / 110 kV DRAGANESTI OLT 250MVA cu AT400/110KV 400MVA
Montare langa AT 400 / 220 kV SLATINA 400MVA un nou AT de 200MVA
Inlocuire AT 220 / 110 kV URECHESTI 200MVA cu AT 220/110KV
400MVA.Lungimea totala a LEA ce trebuie reconductorata: 519,57+ 91,3=610,87km.
Lungimea totala a LEA ce trebuie realizata: 268,57+0=268,57km.
Lucrari intarire retea DISTRIBUTIE ENERGIE OLTENIA S.A.:
Reconductorare LEA 110 kV RUSANESTI - DRAGANESTI OLT in lungime de 77,5km.
Reconductorare LEA 110 kV FRUNZARU - DRAGANESTI OLT in lungime de 75km.
</t>
  </si>
  <si>
    <t>CTPARK OMEGA SRL</t>
  </si>
  <si>
    <t>CEF CTPARK OMEGA SRL</t>
  </si>
  <si>
    <t>St. nr.7A tip SC 15014 ex. in ax Rac. 20kV PTA Baza Receptie din Cateasca, alimentat din st. 23 al Deriv. 20kV Silistea</t>
  </si>
  <si>
    <t>PIF estimat la 26.07.2025</t>
  </si>
  <si>
    <t>In celula de masura a PC 20 kV existent se vor inlocui TC  existenti de 75/5/5 A, clasa 0.2, cu TC 75/5/5 A, clasa 0.2S. Se vor prezenta buletine de verificare BRML. TT existenti de 20/RAD3 ; 0,1/RAD3 ; 0,1/RAD3 kV avand clasa de precizie 0,2, se pastreaza, fiind in concordanta cu specificatiilor tehnice ale DEO. Termenul de realizare al lucrarilor de intarire retea este de 24 de luni de la achitarea tarifului de racordare de catre utilizator.</t>
  </si>
  <si>
    <t>SOLAR ENERGY LEORDENI SRL</t>
  </si>
  <si>
    <t>CEF SOLAR ENERGY LEORDENI SRL</t>
  </si>
  <si>
    <t>Stalp nr. 41, tip SC 15014 proiectat, ce inlocuieste stalpul tip SE1 existent in axul LEA 20kV Patroaia - Bogati</t>
  </si>
  <si>
    <t>PIF estimat la 24.07.2025</t>
  </si>
  <si>
    <t xml:space="preserve">Se proiecteaza si se executa stalp nr. 41, tip SC 15014,ce inlocuieste stalpul tip SE1, in axul LEA 20 KV Patroaia - Bogati. Stalpul nr. 41, tip SC 15014 se va echipa cu consola CIT140, legaturi duble de intindere cu izolatori din material ceramic si priza de pamant cu Rpp&lt;4 Ohmi. Se va reconductora axul LEA 20kV Patroaia – Bogati intre stalpii 40 si 42 pe o lungime de 175m, cu conductor OLAL 3x70mmp. VALOAREA LUCRARILOR SE RIDICA LA SUMA DE 56,161.55 LEI (CU TVA),iar termenul de realizare al lucrarilor este de 24 de luni de la data achitarii tarifului de racordare de catre utilizator.operatorului de distributie DEO -2 dispozitive. In cazul proiectului CEF SOLAR ENERGY se propun urmatoarele limitari de putere operationale utilizand automatica de sistem:In cazul in care LEA 20kV Patroaia # Bogati (din St.
Patroaia) este deconectata, puterea evacuate de CEF SOLAR ENERGY va fi egala cu 0MW; In cazul in care Trafo 110/20kV nr. 2 (din St. Patroaia) este deconectat, puterea evacuate de CEF SOLAR ENERGY va fi egala cu 0MW; Echipamentele de automatizare montate in instalatiile Operatorului de Distributie ce realizeaza functia de deconectare a CEF proiectate in cazul aparitiei unei situatii de contingenta la care centrala proiectata isi aduce aportul: Statia 110/20 kV PatroaiaEchipamentele de automatizare se vor monta in statia Patroaia, acestea vor transmite doua informatii (intrerupator LEA 20kV Patroaia - Bogati deconectat si intrerupator Trafo 110/20kV nr. 2 Patroaia deconectat ) si este compus din: -Device tip I/O mirror 3200 (Moxa) - 2 buc;
-Calea principala de comunicatii propusa # Fibra optica
-Calea secundara de comunicatii - Router GSM 4G (PH) -1 buc;
-Sir de cleme pentru transmiterea starilor echipamentelor
-UPS cu autonomie cel putin 24h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Echipamentele de automatizare montate in instalatiile Utilizatorului ce realizeaza functia de deconectare a CEF proiectate in cazul aparitiei unei situatii de contingenta la care centrala proiectata isi aduce aportul:
Celula de racord 20kV(sosire PTAB 2) - PC 20kV pr. Echipamentul de automatizare se va monta in punctul de conexiuni 20 kV CEF SOLAR ENERGY (compartimentul de circuite secundare intrerupator celula 20kV astfel incat sa preia deconectarea intrerupatoarelor aferente statiilor ale carorcontingenta se doreste a filimitata operational) si est U5527compus din:
-Device tip I/O mirror 3200 (Moxa) - 1 buc;
-Calea principala de comunicatii propusa # Fibra optica
-Calea secundara de comunicatii - Router GSM 4G (PH) -1 buc;
-Sir de cleme pentru transmiterea starilor echipamentelor
-UPS cu autonomie cel putin 24h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Punerea in functiune a noului producator este conditionata de realizarea lucrarilor de intarire si limitari operationale. Pana la efectuarea acestor lucrari puterea ce poate fi debitata in retea este 0 MW.
</t>
  </si>
  <si>
    <t>BANKSIA SOLAR SRL</t>
  </si>
  <si>
    <t>CEF BANKSIA SOLAR SRL</t>
  </si>
  <si>
    <t>La 110kV în celula de racord proiectata racordata in bara 110 kV a statiei 110/20kV Plenita.</t>
  </si>
  <si>
    <t>PIF estimat la 05.07.2025</t>
  </si>
  <si>
    <t xml:space="preserve"> celula de 110 kV plecare spre utilizator echipata complet cu intrerupator 1600A, 123kV,
31,5kA, separator de bara 110kV, separator de linie 110kV si grup de masura (contorul si
 montajul de catre OD); punctul de delimitare a instalatiilor OD de cele ale utilizatorului se va
 realiza la capetele terminale LES plecare din celula de masura catre utilizator;
- celula va fi integrata in sistemul existent de circuite secundare, servicii interne si telecontrol;
- montare analizor pentru monitorizarea calitatii energiei electrice; Echipamentul trebuie sa asigure in principal cerintele tehnice din specificatiile RE;
- completare priza de pamant in statia 110/20kV Plenita;
- relee de protectii grupa 1 si grupa 2 aferente centralei  analizate se vor monta in dulapul nou instalat in statia 110/20kV Plenita;
- contorul de masura si analizorul se vor monta intr-o cutie de cleme, dimensioanta si executata pentru montajul in exterior ce a fost inclusa in lista de echipamente.
- Montare celula de linie complet echipata in statia 110/20 Plenita pe celula LEA 110kV Cetate
echipata complet cu intrerupator 1600A, 123kV, 31,5kA, separator de bara 110kV, separator de linie 110kV, 3xtransformatoare de curent si 3xtransformatoare de tensiune.
- Montare protectii diferentiale pentru LES 110 kV intre statia 110/20kV Plenita si CEF.
Lucrarile de intarire necesare in RED pentru solutia analizata
la calculul de N elemente in functiune:
LEA 110 KV CETATE - PLENITA 20,00 km
LEA 110 KV DIF - CRAIOVA NORD 12,00 km
LEA 110 KV GHERCESTI - CRAIOVA NORD 5,90km
LEA 110 KV ALMAJ - ISALNITA 4,50 km
LEA 110 KV SIMNIC - GHERCESTI 3,00 km
Total lucrari intarire: 45,40km= 29.510.000lei fara TVA
Termenul posibil de realizare a lucrarilor de intarire in RED ( solutia 1 cu N elemente in functie) este de (5 proiecte x 10 luni x 22 zile lucratoare + 45,4 km x 15 zile lucratoare = 1781 zile lucratoare) pentru reconductorari si ( 0 proiecte x 14 luni x 22 zile lucratoare + 0 km x 60 zile lucratoare = 0 zile lucratoare) pentru liniile noi.
Lucrarile de intarire necesare in RED pentru solutia analizata la calculul de N-1 elemente in functiune:
LEA 110 KV CRAIOVA SUD - CRAIOVA CENTRU 3,70 km
LEA 110 KV CRAIOVA NORD - STOINA 16,90 km
</t>
  </si>
  <si>
    <t>GREVILLEA SOLAR SRL</t>
  </si>
  <si>
    <t>CEF GREVILLEA SOLAR SRL</t>
  </si>
  <si>
    <t>Celula de 110 kV plecare spre utilizator echipata complet cu intrerupator 1600A, 123kV, 31,5kA, separator de bara 110kV, separator de linie 110kV si grup de masura (contorul simontajul de catre OD); punctul de delimitare a instalatiilor OD de cele ale utilizatorului se va realiza la capetele terminal  LES plecare din celula de masura catre utilizator;
-celula va fi integrata in sistemul existent de circuite secundare, servicii interne si telecontrol;
-montare analizor pentru monitorizarea calitatii energieielectrice; Echipamentul trebuie sa asigure in principal cerintele tehnice din specificatiile RE;
-completare priza de pamant in statia 110/20kV Plenita; -relee de protectii grupa 1 si grupa 2 aferente centralei analizate se vor monta in dulapul nou instalat in statia 110/20kV Plenita;
-contorul de masura si analizorul se vor monta intr-o cutie de
cleme, dimensioanta si executata pentru montajul in exterior ce a fost inclusa in lista de echipamente.
-Montare celula de linie complet echipata in statia 110/20
Plenita pe celula LEA 110kV Cetate echipata complet cu intrerupator 1600A, 123kV, 31,5kA, separator de bara 110kV, separator de linie 110kV, 3xtransformatoare de curent si 3xtransformatoare de tensiune.
-Montare protectii diferentiale pentru LES 110 kV intre statia 110/20kV Plenita si CEF.</t>
  </si>
  <si>
    <t>MUNICIPIUL TARGU-JIU</t>
  </si>
  <si>
    <t>CEF MUNICIPIUL TARGU-JIU</t>
  </si>
  <si>
    <t>stalpul special tip SC 18-1300 nr. 35 existent in axul LEA 20kV Parangu-Bumbesti 1 cod SAP DS-HV-MP031104</t>
  </si>
  <si>
    <t>MAGNUM SOLAR SRL</t>
  </si>
  <si>
    <t>CEF MAGNUM SOLAR SRL</t>
  </si>
  <si>
    <t>La stalpul nr 33A tip ITn 110244  LEA 110KV Draganesti Olt-Gradiste</t>
  </si>
  <si>
    <t>PIF estimat la 25.07.2025</t>
  </si>
  <si>
    <t>Pentru realizarea racordului in LEA 110kV Draganesti Olt – Gradiste, se propune montarea unui stalp nr 33A tip ITn 110244 (stalp terminal). Stalpul nou proiectat se va echipa cu izolatie de intindere dubla sticla, instalatie de legare la
pamant cu Rp&lt;1Ω. Lucrari intarire retea la N elemente in functiune:
Reconductorare Linii 110kV DISTRIBUTIE ENERGIE OLTENIA SA:
1. LEA 110kV Gradiste - Bals -29km;
2. LEA 110kV Gradiste - SRA IPA -2.7km;
3. LEA 110kV Milcov Gradiste -6.6km;
4. LEA 110kV Milcov - SRA IPA -3.9km;
5. LEA 220 kV Gradiste - Slatina -23.3km;
6 Trafo 4 – 250MVA 400/110 kV Draganasti Olt – 1km.
Reconductorare Linii 220kV TRANSELECTRICA SA:
1.Trafo 4 Drag Olt 400/110 Kv 250MVA 1buc;
2.LEA 220 kV Gradiste - Slatina -23.3km.
 LUCRARI PENTRU REALIZAREA LIMITARII OPERATIONALE:
Se vor monta urmatoarele echipamente:
In statiile ce apartin DISTRIBUTIE ENERGIE OLTENIA SA:
-Curtisoara - Dulap, RTU, Router – 2buc;
-Caracal Sud - Dulap, RTU, Router – 1buc;
-Coteana - Dulap, RTU, Router – 2 buc;
-Milcov - Dulap, RTU, Router – 3 buc;
-Caracal Vest - Dulap, RTU, Router – 1 buc;
-Caracal Nord - Dulap, RTU, Router – 1 buc;
-Bals - Dulap, RTU, Router – 1 buc;
-Corabia - Dulap, RTU, Router – 1 buc;
-Dragasani - Dulap, RTU, Router – 1 buc.
In statiile ce apartin TRANSELECTRICA SA:
Gradiste - Dulap, RTU, Router - 8 buc;
Draganesti Olt - Dulap, RTU, Router - 8 buc;
Turnu Magurele - Dulap, RTU, Router - 1 buc;
Slatina - Dulap, RTU, Router - 2 buc;
Craiova Nord - Dulap, RTU, Router - 1 buc.
 Termenul pentru realizarea lucrarilor de limitare
operationala este de 36luni de la achitarea tarifului de
racordare.</t>
  </si>
  <si>
    <t>ARCUDA SOL S.R.L</t>
  </si>
  <si>
    <t>CEF ARCUDA SOL S.R.L</t>
  </si>
  <si>
    <t>Stalp nr. 99A, tip SC15014, proiectat in axul LEA 20 kV COSTESTI-POIANA LACULUI</t>
  </si>
  <si>
    <t>PIF estimat la 09.07.2025</t>
  </si>
  <si>
    <t xml:space="preserve">Se proiecteaza si se executa stalp nr. 99 A, tip SC 15014, in axul LEA 20 KV COSTESTI-POIANA LACULUI. Stalpul nr. 99A, tip SC 15014 se va echipa cu consola CIT140, legaturi duble de intindere cu izolatori din material ceramic si priza de pamant cu Rpp&lt;4 Ohmi. Se vor reface legaturile de intindere in axul COSTESTI-POIANA LACULUI. Lucrari de intarire retea generale rezultate la N elemente in functiune, ca urmare a depasirii capacitatii LEA,in instalatiile Distributie Energie Oltenia SA:
-Amplificare transformatoare Costesti 110/20 kV de la 16 MVA la 25 MVA.
Lucrari de intarire retea generale rezultate la N-1 elemente in functiune, ca urmare a depasirii capacitatii LEA,in instalatiile Distributie Energie Oltenia SA:
-LEA 110 kV Bradu-Pitesti Sud circ. 1 (7,1 km)
-LEA 110 kV Bradu-Pitesti Sud circ. 2 (7,1 km) Lungime totala a LEA 110 KV ce urmeaza a se reconductora este de 14,2 km. 
Termenul de realizare al lucrarilor de intarire retea este de 84 luni. Puterea ce poate fi evacuata fara realizarea lucrarilor de intarire este 0 MW.
.Fara realizarea lucrarilorde intarire retea sau fara implementarea automaticii de sistem, CEF poate debita 0 MW
</t>
  </si>
  <si>
    <t>LUZARDO PREST SERV</t>
  </si>
  <si>
    <t>CEF LUZARDO PREST SERV</t>
  </si>
  <si>
    <t>la stalpul nr. 1 proiectat (300 A) aferent LEA 20 KV SEGARCEA-SEGARCEA1</t>
  </si>
  <si>
    <t>PIF estimat la 30.07.2025</t>
  </si>
  <si>
    <t>Termen estimat de realizare lucrari intarire retea specifica este de 36 luni de la data achitarii tarifului de racordare de catre utilizator. Puterea maxim simultan ce poate fi evacuata fara realizarea lucrarilor de intarire  retea specifice prezentate in acest capitol este de: 0MW.; Fara realizarea lucrarilor de intarire retea CEF poate debita 0
MW. Durata de realizare a lucrarilor de intarire retea este de
120 de luni de la data achitarii tarifului de racordare.</t>
  </si>
  <si>
    <t>PIF estimat la 03.07.2025</t>
  </si>
  <si>
    <t>PIF estimat la 02.07.2025</t>
  </si>
  <si>
    <t>SC VISTEM ENERGY LOGISTIC SRL</t>
  </si>
  <si>
    <t>CEF SC VISTEM ENERGY LOGISTIC SRL</t>
  </si>
  <si>
    <t>la stalpul nr. 262 A nou proiectat in axul LEA 20 KV BOTOSESTI-PAIA</t>
  </si>
  <si>
    <t>Termen estimat de realizare lucrari intarire retea specifica este de 36 luni de la data achitarii tarifului de racordare de catre utilizator. Puterea maxim simultan ce poate fi evacuata fara realizarea lucrarilor de intarire retea specifice prezentate in acest capitol este de: 0MW.;Fara realizarea lucrarilor de intarire retea CEF poate debita 0
MW. Durata de realizare a lucrarilor de intarire retea este de 120 de luni de la data achitarii tarifului de racordare.</t>
  </si>
  <si>
    <t>COMUNA GUSOENI</t>
  </si>
  <si>
    <t>CEF COMUNA GUSOENI</t>
  </si>
  <si>
    <t>FG(VL048425) alimentata din SE11(VL048434)  al LEA 0,4kV.</t>
  </si>
  <si>
    <t>PIF estimat la 15.07.2025</t>
  </si>
  <si>
    <t>PAVELESCU DUMITRU</t>
  </si>
  <si>
    <t>CEF PAVELESCU DUMITRU</t>
  </si>
  <si>
    <t>stalpul SC10005(VL118433) al LEA 04kW</t>
  </si>
  <si>
    <t>PIF estimat la 01.07.2025</t>
  </si>
  <si>
    <t>ARHIEPISCOPIA RAMNICULUI</t>
  </si>
  <si>
    <t>CEF ARHIEPISCOPIA RAMNICULUI</t>
  </si>
  <si>
    <t>LES 20kV Ostroveni 1</t>
  </si>
  <si>
    <t>COMUNA GALICEA MARE</t>
  </si>
  <si>
    <t>CEF COMUNA GALICEA MARE</t>
  </si>
  <si>
    <t>La stalpul nr.21 DJ093623 al RAC 20 KV PTA CAP Galicea Mare</t>
  </si>
  <si>
    <t>PIF estimat la 04.07.2025</t>
  </si>
  <si>
    <t>RAAM ELENI CONSTRUCT SRL</t>
  </si>
  <si>
    <t>CEF RAAM ELENI CONSTRUCT SRL</t>
  </si>
  <si>
    <t>SC 15015 OT106506</t>
  </si>
  <si>
    <t>S.C. ROMCIM IMPEX S.R.L.</t>
  </si>
  <si>
    <t>CEF S.C. ROMCIM IMPEX S.R.L.</t>
  </si>
  <si>
    <t>CD A PTA IAS CENTRU Bailesti</t>
  </si>
  <si>
    <t>Se va inlocui transformator 20/0,4 KV, 160KVA existent cu transformator 20/0,4kV, 400KVA si CD 1-4 existenta cu CD 1-6 echipata cu USOL 630A pe general. . Termen de realizare 36 luni de la achitarea tarifului de racordare. In cadrul lucrarilor de intarire se va prelua bransamentul nou realizat cu FDCS 1T 400A.</t>
  </si>
  <si>
    <t>COSMIC ELECTRIC POWER SRL</t>
  </si>
  <si>
    <t>CEF COSMIC ELECTRIC POWER SRL</t>
  </si>
  <si>
    <t>LEA 20KV</t>
  </si>
  <si>
    <t>KRANZ EUROCENTER S.R.L.</t>
  </si>
  <si>
    <t>CEF KRANZ EUROCENTER S.R.L.</t>
  </si>
  <si>
    <t>Stalpul nr. 7 tip SC15014 existent in racordul LEA 20 kV PTA PAULENI alimentat din LEA 20 kV Valea Danului-Cepari</t>
  </si>
  <si>
    <t>SC SERG COMPANY SRL</t>
  </si>
  <si>
    <t>CEF SC SERG COMPANY SRL</t>
  </si>
  <si>
    <t>Parc 1 la stalpul 66A in axul LEA 20kV Zorlesti; Parc 2 la stalpul 97 in axul LEA 20kV Colibasi; Parc3 la stalpul 55 LEA 20kV Albeni</t>
  </si>
  <si>
    <t>SC ROMELECTRO SA</t>
  </si>
  <si>
    <t>Actualizare aviz tehnic de racordare pentru MHC Voineasa I</t>
  </si>
  <si>
    <t>Statia 110/20 kV Ciunget
apartine SH Rm.Valcea</t>
  </si>
  <si>
    <t>celula 20 kV ce se va monta in statia 110/20 kV Harlesti</t>
  </si>
  <si>
    <t xml:space="preserve">SC CEZ DISTRIBUTIE </t>
  </si>
  <si>
    <t xml:space="preserve">25 ani </t>
  </si>
  <si>
    <t>01.03.2036</t>
  </si>
  <si>
    <t>Reactualizare</t>
  </si>
  <si>
    <t>08.10.2018</t>
  </si>
  <si>
    <t>Actualizare aviz tehnic de racordare pentru MHC Voineasa II</t>
  </si>
  <si>
    <t>celulele de 20 kV nou montate in statia 110/6 kV Bujoru</t>
  </si>
  <si>
    <t>PIF 2014</t>
  </si>
  <si>
    <t>Actualizare aviz tehnic de racordare pentru MHC Voineasa III</t>
  </si>
  <si>
    <t>stp. Nr. 271 al LEA 20 KV Ciunget-Voineasa</t>
  </si>
  <si>
    <t>ARHIEPISCOPIA ARGESULUI SI MUSCELULUI</t>
  </si>
  <si>
    <t>CHE ARHIEPISCOPIA ARGESULUI SI MUSCELULUI</t>
  </si>
  <si>
    <t>stalpul nr. 33 existent in  Bucla LEA 20kV Baraj Vidraru alimentata din LEA 20kV Arefu-CHE Vilsan</t>
  </si>
  <si>
    <t>Are CR</t>
  </si>
  <si>
    <t>SPEEH  HIDROELECTRICA SA OT</t>
  </si>
  <si>
    <t>CEF SPEEH  HIDROELECTRICA SA OT</t>
  </si>
  <si>
    <t>LEA 110kV MILCOV-CHE IPOTESTI ; LEA 110KV DRAGANESTI-CHE IPOTESTI</t>
  </si>
  <si>
    <t>hidro+CEF</t>
  </si>
  <si>
    <t>PIF estimat la 10.06.2025</t>
  </si>
  <si>
    <t>APAVIL SA VALCEA</t>
  </si>
  <si>
    <t>CEF APAVIL SA VALCEA</t>
  </si>
  <si>
    <t>stalpul nr.128 si stalpul nr.130 al LEA 20kV Bradisor-UFET Brezoi.</t>
  </si>
  <si>
    <t>EE PROJECT CO 2</t>
  </si>
  <si>
    <t>TITU</t>
  </si>
  <si>
    <t>LEA 110 KV TITU-POTLOGI 3060</t>
  </si>
  <si>
    <t>INSTALATIE NOUA stocare</t>
  </si>
  <si>
    <t>MHC WATER POWER SA</t>
  </si>
  <si>
    <t>ST. ANINOASA 110/20 KV</t>
  </si>
  <si>
    <t>MUNICIPIUL BRAILA</t>
  </si>
  <si>
    <t>LEA 20 KV SP 2 CENTRAL 30200303</t>
  </si>
  <si>
    <t>WODE HOLDING GROUP CO LTD SRL</t>
  </si>
  <si>
    <t>MUNICIPIUL GALATI</t>
  </si>
  <si>
    <t>LES 20 KV DUNAREA _ SC25 MICRO 17 305002</t>
  </si>
  <si>
    <t>LES 20 KV DUNAREA - SC36 M20 30500201</t>
  </si>
  <si>
    <t>ROUA SERENA</t>
  </si>
  <si>
    <t>PTA 3247 BERCENI</t>
  </si>
  <si>
    <t>ENERGO NATUR ULIESTI SRL</t>
  </si>
  <si>
    <t>ULIESTI</t>
  </si>
  <si>
    <t>AVRAM MARIAN</t>
  </si>
  <si>
    <t>POIENARII BURCHII</t>
  </si>
  <si>
    <t>PTA 3142 OLOGENI</t>
  </si>
  <si>
    <t>COMUNA MAICANESTI</t>
  </si>
  <si>
    <t>DRAGODANA</t>
  </si>
  <si>
    <t>PABLO DESIGNED SRL</t>
  </si>
  <si>
    <t>PTZ 0038 LIC. M. VITEAZU</t>
  </si>
  <si>
    <t>NICOLAE HAIRIA</t>
  </si>
  <si>
    <t>PTA 1145 GAGENI</t>
  </si>
  <si>
    <t>CIOCANESTI</t>
  </si>
  <si>
    <t>ROHAT MIHAI CRISTIAN</t>
  </si>
  <si>
    <t>PTA 2030 ARICESTII RAHTIVANI</t>
  </si>
  <si>
    <t>SWARCO VICAS SRL</t>
  </si>
  <si>
    <t>PA 1006 CHIMICA VICTORIA</t>
  </si>
  <si>
    <t>PRIMARIA BALTA ALBA</t>
  </si>
  <si>
    <t>AMARA</t>
  </si>
  <si>
    <t>LEA 20 KV BALTA ALBA 30300402</t>
  </si>
  <si>
    <t>COMUNA SMARDAN</t>
  </si>
  <si>
    <t>SMARDAN</t>
  </si>
  <si>
    <t>LEA 20 KV SMARDAN _ SCHELA  30500402</t>
  </si>
  <si>
    <t>ARSENTE ION IRINEL</t>
  </si>
  <si>
    <t>VALEA CALUGAREASCA</t>
  </si>
  <si>
    <t>PTA 2155 DARVARI</t>
  </si>
  <si>
    <t>ASOCIATIA DE PROPRIETARI NR 1 CORNU</t>
  </si>
  <si>
    <t>PTA 0026 CENTRU CORNU</t>
  </si>
  <si>
    <t>MARIN NECULAI</t>
  </si>
  <si>
    <t>PTA 7471 V MARULUI 1</t>
  </si>
  <si>
    <t>COMUNA PIETROASELE</t>
  </si>
  <si>
    <t>LUCA CARMINA-ELENA</t>
  </si>
  <si>
    <t>VADU SAPAT</t>
  </si>
  <si>
    <t>PTAB 1175 PARASCHIV</t>
  </si>
  <si>
    <t>MARACINENI</t>
  </si>
  <si>
    <t>DIMA AURELIA</t>
  </si>
  <si>
    <t>PISCU</t>
  </si>
  <si>
    <t>PTA 5321 PISCU 6</t>
  </si>
  <si>
    <t>PTA 4437 IREASCA</t>
  </si>
  <si>
    <t>DIMA ION</t>
  </si>
  <si>
    <t>PIETROSITA</t>
  </si>
  <si>
    <t>PTA 4007 DEALU FRUMOS</t>
  </si>
  <si>
    <t>LES 20 KV INDUSTRIILOR 30300202</t>
  </si>
  <si>
    <t>PORUMB CONSTANTIN</t>
  </si>
  <si>
    <t>PTA 4433 NARTESTI 1</t>
  </si>
  <si>
    <t>BUTCARU GABRIEL</t>
  </si>
  <si>
    <t>ALEXA DAN ADRIAN</t>
  </si>
  <si>
    <t>TARGSORU VECHI</t>
  </si>
  <si>
    <t>PTA 3431 STREJNIC</t>
  </si>
  <si>
    <t>ALYNICOM SRL</t>
  </si>
  <si>
    <t>CAMPURI</t>
  </si>
  <si>
    <t>PTA 5228 CIMPURI NR.1</t>
  </si>
  <si>
    <t>UMBRARESTI</t>
  </si>
  <si>
    <t>SUHURLUI</t>
  </si>
  <si>
    <t>VELICU MIDOREL-COSTEL</t>
  </si>
  <si>
    <t>ILAU IULIAN</t>
  </si>
  <si>
    <t>PTA 5461 M KOGALNICEANU 1</t>
  </si>
  <si>
    <t>STAN GENOVEVA</t>
  </si>
  <si>
    <t>CIORASTI</t>
  </si>
  <si>
    <t>PTA 5466 SMARDAN COMUNA</t>
  </si>
  <si>
    <t>COSTEA VIORICA</t>
  </si>
  <si>
    <t>PTA 5127 PECHEA 3</t>
  </si>
  <si>
    <t>MILEA MARIANA SRL</t>
  </si>
  <si>
    <t>PTA 5425 SCHELA 7</t>
  </si>
  <si>
    <t>PTA 5516 TULUCESTI NR 9</t>
  </si>
  <si>
    <t>PAUN REGINA ANCA</t>
  </si>
  <si>
    <t>PTA 6253 GULIA</t>
  </si>
  <si>
    <t>GHERBER ADRIAN-MIHAITA</t>
  </si>
  <si>
    <t>LEA 20 KV DOFTANA ST.110 DOFTANA 3010030</t>
  </si>
  <si>
    <t>PURE ENERGY SOUTH SRL</t>
  </si>
  <si>
    <t>TICHILESTI</t>
  </si>
  <si>
    <t>COMUNA GIULESTI</t>
  </si>
  <si>
    <t>GIULESTI</t>
  </si>
  <si>
    <t>UNIVERSITATEA BABES BOLYAI</t>
  </si>
  <si>
    <t>PTZ CDC 2</t>
  </si>
  <si>
    <t>SAJO ZOLTAN</t>
  </si>
  <si>
    <t>BERVENI</t>
  </si>
  <si>
    <t>PTA 2448 BERVENI SCOALA</t>
  </si>
  <si>
    <t>CONSOFT SRL</t>
  </si>
  <si>
    <t>PTZ COMPLEX ALBINA</t>
  </si>
  <si>
    <t>IACOB SIMONICA DORINA</t>
  </si>
  <si>
    <t>PTA 1 FARCASA</t>
  </si>
  <si>
    <t>HOBAN TEODOR-AVRAM</t>
  </si>
  <si>
    <t>PTAB 68 BM B SHAW</t>
  </si>
  <si>
    <t>COMUNA TIHA BIRGAULUI</t>
  </si>
  <si>
    <t>ROMAN ROBERTA</t>
  </si>
  <si>
    <t>PTA 59 BORSA</t>
  </si>
  <si>
    <t>CHIRA RAMONA</t>
  </si>
  <si>
    <t>PTZ TC CHIMICE BACIU</t>
  </si>
  <si>
    <t>VITAL SA</t>
  </si>
  <si>
    <t>PTZ 14 BM SINCAI VITAL</t>
  </si>
  <si>
    <t>TRANSYLVANIA CHICKEN PROCESSING SRL</t>
  </si>
  <si>
    <t>ST. 110/20/6 KV ABATOR-SM</t>
  </si>
  <si>
    <t>ONCESTI</t>
  </si>
  <si>
    <t>GUDASZ IOSIF-GHEORGHE</t>
  </si>
  <si>
    <t>PTM 5 BS CRISAN</t>
  </si>
  <si>
    <t>COMUNA BRANISTEA</t>
  </si>
  <si>
    <t>SPATAR VIOREL LOGHIN VASILE</t>
  </si>
  <si>
    <t>KRISZTIAN GERGO-LORAND</t>
  </si>
  <si>
    <t>PTA 4887 GOSP APA LAZURI</t>
  </si>
  <si>
    <t>SOCIETATEA NATIONALA DE TRANSPORTGAZE NATURALE TRANSGAZ SA</t>
  </si>
  <si>
    <t>COMUNA MAERISTE</t>
  </si>
  <si>
    <t>MAERISTE</t>
  </si>
  <si>
    <t>PTA 6705 MAERISTE 1</t>
  </si>
  <si>
    <t>COMUNA PIETROASA</t>
  </si>
  <si>
    <t>PIETROASA</t>
  </si>
  <si>
    <t>LEA 20kV Beius-Pietroasa</t>
  </si>
  <si>
    <t>DRAGOS DANUT GHEORGHE</t>
  </si>
  <si>
    <t>ARDUD</t>
  </si>
  <si>
    <t>PTA 5605 ARDUD F.VACI-SM</t>
  </si>
  <si>
    <t>COMUNA NUSENI</t>
  </si>
  <si>
    <t>NUSENI</t>
  </si>
  <si>
    <t>LEA 20 KV BECLEAN-LECHINTA</t>
  </si>
  <si>
    <t>COMUNA POCOLA</t>
  </si>
  <si>
    <t>POCOLA</t>
  </si>
  <si>
    <t>BOTIZ</t>
  </si>
  <si>
    <t>SC LAGUNA SERV SRL</t>
  </si>
  <si>
    <t>VADU IZEI</t>
  </si>
  <si>
    <t>TOMSA CRISTINA-PAULA</t>
  </si>
  <si>
    <t>PTAB 4526 AMATI 3</t>
  </si>
  <si>
    <t>BONDOR TIBERIU BOGDAN</t>
  </si>
  <si>
    <t>PTZ MARINESCU</t>
  </si>
  <si>
    <t>PTZ CDC 1</t>
  </si>
  <si>
    <t>PTZ HASDEU</t>
  </si>
  <si>
    <t>UVATERA ECOLOGIC COOPERATIVA AGRICOLA</t>
  </si>
  <si>
    <t>CHIUZA</t>
  </si>
  <si>
    <t>POP - BUIA TABITA - MIHAELA</t>
  </si>
  <si>
    <t>PTZ B-TA LT CALIN 1</t>
  </si>
  <si>
    <t>AUTONET IMPORT SRL</t>
  </si>
  <si>
    <t>PTAB 425 AUTONET</t>
  </si>
  <si>
    <t>TRANSILVANIA SOLAR ENERGY SRL</t>
  </si>
  <si>
    <t>GREEN EARTH TEHNO SRL</t>
  </si>
  <si>
    <t>LEA 110kV SUDRIGIU-ORADEA SUD</t>
  </si>
  <si>
    <t>DB5 LIGHT TWO S.R.L.</t>
  </si>
  <si>
    <t>LEA 20 KV JIBOU-MINA ZAGHID</t>
  </si>
  <si>
    <t>LEA MT HUEDIN JIBOU</t>
  </si>
  <si>
    <t>MARCU IOSIF</t>
  </si>
  <si>
    <t>BELIS</t>
  </si>
  <si>
    <t>PTA GATER BELIS</t>
  </si>
  <si>
    <t>DEALUL MORII COM SRL</t>
  </si>
  <si>
    <t>PTA 2 BUCEA, 20/0.4 kV, 160 kVA</t>
  </si>
  <si>
    <t>ELEKTLUM S.R.L.</t>
  </si>
  <si>
    <t>Statia 110/20 kV Carei Unio - la barele de 20 kV ale Statiei de Transformare</t>
  </si>
  <si>
    <t>PTZ 8 20/0.4 KV ZLATNA</t>
  </si>
  <si>
    <t>CHIRVASE VIOREL</t>
  </si>
  <si>
    <t>PTZ 5531 6/0.4 KV BRASOV</t>
  </si>
  <si>
    <t>ASOCIATIA EDUBUZZ</t>
  </si>
  <si>
    <t>AUGUSTIN</t>
  </si>
  <si>
    <t>PTA 4 AUGUSTIN</t>
  </si>
  <si>
    <t>MOISA DIANA-ADELA</t>
  </si>
  <si>
    <t>PTZ 2 20/0.4 KV AIUD</t>
  </si>
  <si>
    <t>IFRIMESCU PAUL CATALIN</t>
  </si>
  <si>
    <t>PTZ BV MUN     GENERAL</t>
  </si>
  <si>
    <t>NASTASE MARIUS - SORIN</t>
  </si>
  <si>
    <t>COMUNA GURGHIU</t>
  </si>
  <si>
    <t>GURGHIU</t>
  </si>
  <si>
    <t>PTA 2 20/0.4 KV GURGHIU</t>
  </si>
  <si>
    <t>COMUNA SOLOVASTRU</t>
  </si>
  <si>
    <t>PTA 8 20/0.4 KV SOLOVASTRU</t>
  </si>
  <si>
    <t>ALIAT AMS SRL</t>
  </si>
  <si>
    <t>LEA 20 KV LIVEZENI-ORAS2 7D27O312</t>
  </si>
  <si>
    <t>COMUNA CHIBED</t>
  </si>
  <si>
    <t>PTA 1 20/0.4 KV CHIBED</t>
  </si>
  <si>
    <t>COMUNA COZMA</t>
  </si>
  <si>
    <t>COZMA</t>
  </si>
  <si>
    <t>PTA 1 20/0.4 KV SOCOL</t>
  </si>
  <si>
    <t>SC MOBELUX SRL</t>
  </si>
  <si>
    <t>PTA 4 20/0.4 KV GLODENI</t>
  </si>
  <si>
    <t>COMUNA VALEA LARGA</t>
  </si>
  <si>
    <t>VALEA LARGA</t>
  </si>
  <si>
    <t>LEA 20 KV LUDUS-VALEA FRATII 7D27O315</t>
  </si>
  <si>
    <t>CIUGUREANU AURICA-MARIA</t>
  </si>
  <si>
    <t>PTA 7 HARMAN</t>
  </si>
  <si>
    <t>BAF LOGISTIC GROUP SRL</t>
  </si>
  <si>
    <t>PTA 2 BRAN</t>
  </si>
  <si>
    <t>COMUNA BUNESTI</t>
  </si>
  <si>
    <t>BUNESTI</t>
  </si>
  <si>
    <t>PTA FAG-RUPEA      GENERAL</t>
  </si>
  <si>
    <t>DAVID VASILE</t>
  </si>
  <si>
    <t>BUCERDEA GRANOASA</t>
  </si>
  <si>
    <t>PTA 5 20/0.4 KV BUCERDEA GR</t>
  </si>
  <si>
    <t>FORMOT PRES SRL</t>
  </si>
  <si>
    <t>PTAB 563 20/0.4 KV AMG ESTATES</t>
  </si>
  <si>
    <t>BORZ LIVIU-DORIN</t>
  </si>
  <si>
    <t>PTA 23 20/0.4 KV CORUNCA</t>
  </si>
  <si>
    <t>VISTISOARA</t>
  </si>
  <si>
    <t>CIOCAN DUMITRU-HORIA-MIHAIL</t>
  </si>
  <si>
    <t>PTA 3 20/0.4 KV CORUNCA</t>
  </si>
  <si>
    <t>PTAB 467 20/0.4 KV SURTEK</t>
  </si>
  <si>
    <t>PTZ 325 20/0.4 KV CRISTESTI</t>
  </si>
  <si>
    <t>CHEBUTIU EMIL-FLORIN</t>
  </si>
  <si>
    <t>RADESTI</t>
  </si>
  <si>
    <t>PTA 1 20/0.4 KV RADESTI</t>
  </si>
  <si>
    <t>SC TERRAPREST SRL</t>
  </si>
  <si>
    <t>GHIDFALAU</t>
  </si>
  <si>
    <t>LEA 20 KV IRIGATII 7D15O312</t>
  </si>
  <si>
    <t>TAI REGEN ENERG SRL</t>
  </si>
  <si>
    <t>PONOR</t>
  </si>
  <si>
    <t>LEA 110 KV LUPSA-BAIA 2</t>
  </si>
  <si>
    <t>PVP Libra SRL</t>
  </si>
  <si>
    <t>CEF Libra (CEF Oravița 2)</t>
  </si>
  <si>
    <t>90/32705</t>
  </si>
  <si>
    <t>Greenet Plant SRL</t>
  </si>
  <si>
    <t>IS Stuparei</t>
  </si>
  <si>
    <t>stația 220/110 kV Stuparei</t>
  </si>
  <si>
    <t>97/33473</t>
  </si>
  <si>
    <t>Balcani Est Group SRL</t>
  </si>
  <si>
    <t>CEM Pancesti</t>
  </si>
  <si>
    <t>statie noua 400 kV Gioseni</t>
  </si>
  <si>
    <t>statie noua 400 kV Gioseni racordata in LEA 400 kV Gutinas- Bacau Sud</t>
  </si>
  <si>
    <t>100/34265</t>
  </si>
  <si>
    <t>CEE Craiesti</t>
  </si>
  <si>
    <t>statie noua 220 kV Frumuselu</t>
  </si>
  <si>
    <t>statie noua 4220 kV Frumuselu racordata in LEA 220 dc kV Gutinas -Banca</t>
  </si>
  <si>
    <t>100bis/34263</t>
  </si>
  <si>
    <t>SOLAR PARC ENERGY DEVELOPMENT S.R.L.</t>
  </si>
  <si>
    <t>CEF Mizil</t>
  </si>
  <si>
    <t>CEF Baba Ana</t>
  </si>
  <si>
    <t>95/30632</t>
  </si>
  <si>
    <t>96/30633</t>
  </si>
  <si>
    <t>SOLAR PARC RENEWABLE ENERGY S.R.L.</t>
  </si>
  <si>
    <t>SC CHIMCOMPLEX SA BORZESTI</t>
  </si>
  <si>
    <t>CEF ONESTI SC CHIMCOMPLEX SA BORZESTI</t>
  </si>
  <si>
    <t>COMUNA BALTATESTI</t>
  </si>
  <si>
    <t>CEF BALTATESTI COMUNA BALTATESTI</t>
  </si>
  <si>
    <t>COMUNA PALTINIS</t>
  </si>
  <si>
    <t>CEF PALTINIS COMUNA PALTINIS</t>
  </si>
  <si>
    <t>ORAS PODU ILOAIEI</t>
  </si>
  <si>
    <t>CEF PODU ILOAIEI ORAS PODU ILOAIEI</t>
  </si>
  <si>
    <t>MANASTIREA SF.GHEORGHE BUCIUMENI</t>
  </si>
  <si>
    <t>CEF FALTICENI  MANASTIREA SF.GHEORGHE BUCIUMENI</t>
  </si>
  <si>
    <t>COMUNA ALBESTI</t>
  </si>
  <si>
    <t>CEF ALBESTI COMUNA ALBESTI</t>
  </si>
  <si>
    <t>COMUNA VORONA</t>
  </si>
  <si>
    <t>CEF VORONA  COMUNA VORONA</t>
  </si>
  <si>
    <t>RUGINA OCTAV</t>
  </si>
  <si>
    <t>CEF SARU DORNEI RUGINA OCTAV</t>
  </si>
  <si>
    <t>SC RAJA SA</t>
  </si>
  <si>
    <t>CEF ONESTI SC RAJA SA</t>
  </si>
  <si>
    <t>SC DANY LILY SRL</t>
  </si>
  <si>
    <t>CEF NEAGRA SARULUI NR. 129 SC DANY LILY SRL</t>
  </si>
  <si>
    <t>SC PRIMA CONSTRUCT SRL</t>
  </si>
  <si>
    <t>CEF LETCANI SC PRIMA CONSTRUCT SRL</t>
  </si>
  <si>
    <t>SC UM-SOFT SRL</t>
  </si>
  <si>
    <t>CEF ONESTI SC UM-SOFT SRL</t>
  </si>
  <si>
    <t>SC REGUS IMPEX SRL</t>
  </si>
  <si>
    <t>CEF SUCEAVA  SC REGUS IMPEX SRL</t>
  </si>
  <si>
    <t>SC ARINVEST HOLDING SRL</t>
  </si>
  <si>
    <t>CEF SUCEAVA  SC ARINVEST HOLDING SRL</t>
  </si>
  <si>
    <t>CORFU CONSTANTIN</t>
  </si>
  <si>
    <t>CEF BISTRITA CORFU CONSTANTIN</t>
  </si>
  <si>
    <t>CHIRILA ROMICA INTREPRINDERE  INDIVIDUALA</t>
  </si>
  <si>
    <t>CEF PETRICANI CHIRILA ROMICA INTREPRINDERE  INDIVIDUALA</t>
  </si>
  <si>
    <t>CARARE NELUS</t>
  </si>
  <si>
    <t>CEF VASLUI CARARE NELUS</t>
  </si>
  <si>
    <t>SC SAVCOM SRL</t>
  </si>
  <si>
    <t>CEF SCHEIA  SC SAVCOM SRL</t>
  </si>
  <si>
    <t>SC LUCOSDIOV CONSULTING SRL</t>
  </si>
  <si>
    <t>CEF VORNICENII MICI SC LUCOSDIOV CONSULTING SRL</t>
  </si>
  <si>
    <t>IONITA PETRU</t>
  </si>
  <si>
    <t>CEF POIANA  IONITA PETRU</t>
  </si>
  <si>
    <t>ST VLADENI</t>
  </si>
  <si>
    <t>CHIMCOMPLEX</t>
  </si>
  <si>
    <t>ST CHIMCOMPLEX</t>
  </si>
  <si>
    <t>LEA 110 KV SUCEAVA – RADAUTI</t>
  </si>
  <si>
    <t>LEA 110 KV SUCEAVA - VERESTI</t>
  </si>
  <si>
    <t>LEA 110 KV HUDUM - ABATOR</t>
  </si>
  <si>
    <t>PODU ILOAIEI</t>
  </si>
  <si>
    <t>LEA 110 KV EGGER - SIRET</t>
  </si>
  <si>
    <t>LETEA</t>
  </si>
  <si>
    <t>LEA 110 KV  MUNTENI - MOLDOSIN T1</t>
  </si>
  <si>
    <t>IASS</t>
  </si>
  <si>
    <t>LEA 110 IAȘI SUD - DELEA</t>
  </si>
  <si>
    <t>SARATA</t>
  </si>
  <si>
    <t>GARMROODI STELUTA MOHAMMADI</t>
  </si>
  <si>
    <t>casa+CEF - ANEXA 1</t>
  </si>
  <si>
    <t>SC INTERCONT SRL</t>
  </si>
  <si>
    <t>IMOBIL+CEF-ANEXA1</t>
  </si>
  <si>
    <t>COMUNA DRAGOMIRESTI VALE</t>
  </si>
  <si>
    <t>Statie de incarcare vehicule electrice +CEF</t>
  </si>
  <si>
    <t>GET TREND S.R.L.</t>
  </si>
  <si>
    <t>ROMSTAL IMEX</t>
  </si>
  <si>
    <t>Magazin Romstal Fundeni</t>
  </si>
  <si>
    <t>Iluminat Public + CEF - Anexa 4</t>
  </si>
  <si>
    <t>ELENA NECHIFOR</t>
  </si>
  <si>
    <t>C.H.V. PRODCOM S.R.L.</t>
  </si>
  <si>
    <t>RESTAURANT+CEF - ANEXA 1</t>
  </si>
  <si>
    <t>RADU COCIERU</t>
  </si>
  <si>
    <t>RADU MELTIADE-MIHAI</t>
  </si>
  <si>
    <t>PATRIARHIA ROMANA-ADMINISTRATIA PATRIARHALA</t>
  </si>
  <si>
    <t>CONSTRUIRE CENTRU DE ACTIVITATI CU TINERETUL - SF. ILIE TESVITEANUL, REABILITARI CLADIRI EXISTENTE , CONSTRUCTII NOI, AMENAJARE EXTERIOARA INCINTA, UTILITATI, REFACERE IMPREJMUIRE ?i CONSTRUIRE CENTRALA FOTOVOLTAICA ( PROSUMATOR)- PANTELIMON</t>
  </si>
  <si>
    <t>BORCEA MIHAELA MARIANA</t>
  </si>
  <si>
    <t>COMUNA BARZAVA</t>
  </si>
  <si>
    <t>Productie energie pentru autoconsum - Comuna Barzava</t>
  </si>
  <si>
    <t>COMUNA BARU</t>
  </si>
  <si>
    <t>FARIMA ILEANA</t>
  </si>
  <si>
    <t>SISTEM FOTOVOLTAIC 200KW ON-GRID</t>
  </si>
  <si>
    <t>IOAN CIUCUR</t>
  </si>
  <si>
    <t>CASA + PROSUMATOR</t>
  </si>
  <si>
    <t>SUNPOWER ENERGY WEST SRL</t>
  </si>
  <si>
    <t>Construire centrala electrica fotovoltaica , bransamente utilitati si organizare executare lucrari</t>
  </si>
  <si>
    <t>COMUNA SASCA-MONTANA</t>
  </si>
  <si>
    <t>RAZVAN-VLAD TIRZIU</t>
  </si>
  <si>
    <t>SECOND START SRL</t>
  </si>
  <si>
    <t>SC WINE PRINCESS S.R.L.</t>
  </si>
  <si>
    <t>KOVACS &amp; HEGYES SRL</t>
  </si>
  <si>
    <t>Centrala Electrica Fotovoltaica Nadlac 2,1 MW</t>
  </si>
  <si>
    <t>COMUNA VALIUG</t>
  </si>
  <si>
    <t>Spor de putere si prosumator Camin Cultural</t>
  </si>
  <si>
    <t>DACIA SOLAR SRL</t>
  </si>
  <si>
    <t>PARC FOTOVOLTAIC, IMPREJMUIRE SI RACORDARE LA S.E.N.</t>
  </si>
  <si>
    <t>BRAN AURELIAN-VASILE-GHEORGHE</t>
  </si>
  <si>
    <t>PROSUMATOR BRAN AURELIAN-VASILE-GHEORGHE</t>
  </si>
  <si>
    <t>STANESCU MIRCEA</t>
  </si>
  <si>
    <t>AGROMEC PERIAM SA</t>
  </si>
  <si>
    <t>EXCAVATION PROJECT GROUP SRL</t>
  </si>
  <si>
    <t>CEF SEMLAC</t>
  </si>
  <si>
    <t>INEL DANIEL FLORIN</t>
  </si>
  <si>
    <t>VLADUT STEFAN STIOPU</t>
  </si>
  <si>
    <t>locuinta</t>
  </si>
  <si>
    <t>COMUNA DUDESTII VECHI</t>
  </si>
  <si>
    <t>ASIGURAREA ENERGIEI ELECTRICE DIN SURSE REGENERABILE PENTRU CONSUMUL PROPRIU AL CLADIRILOR PUBLICE SI A ILUMINATULUI PUBLIC DIN COMUNA DUDESTII VECHI, JUD.TIMIS</t>
  </si>
  <si>
    <t>COMUNA MANASTIUR</t>
  </si>
  <si>
    <t>INSTALAREA UNEI NOI CAPACITATI DE PRODUCERE A ENERGIEI ELECTRICE DIN SURSE SOLARE CU O CAPACITATE DE MINIM 50 KW lN COMUNA MNASTIUR</t>
  </si>
  <si>
    <t>BANAT MELON SRL</t>
  </si>
  <si>
    <t>Centrala electrica fotovoltaica 142kW</t>
  </si>
  <si>
    <t>COMUNA MIHAIL KOGALNICEANU</t>
  </si>
  <si>
    <t>CEF+Anexa 4</t>
  </si>
  <si>
    <t>COMUNA GRADINA</t>
  </si>
  <si>
    <t>Prosumator -Anexa 4</t>
  </si>
  <si>
    <t>AGRO MARI YAC SRL</t>
  </si>
  <si>
    <t>"Construire centrala electrica fotovoltaica"</t>
  </si>
  <si>
    <t>ASOCIATIA DE PROPRIETARI NR.45</t>
  </si>
  <si>
    <t>LIFT BL. 19 SC.A + CEF (Anexa1)</t>
  </si>
  <si>
    <t>UDREA GHEORGHE CORNEL</t>
  </si>
  <si>
    <t>S.C. CREDITWORK S.R.L.</t>
  </si>
  <si>
    <t>CEF Sacele</t>
  </si>
  <si>
    <t>COMUNA FACAENI</t>
  </si>
  <si>
    <t>Construire central? fotovoltaic? pentru autoconsumul comunei F?c?eni</t>
  </si>
  <si>
    <t>JACANA INVEST S.R.L.</t>
  </si>
  <si>
    <t>DEPOZIT CEREALE + CEF - ANEXA 4</t>
  </si>
  <si>
    <t>SPIRU ELECTRA SRL</t>
  </si>
  <si>
    <t>CEF 1047,84 KW-producator</t>
  </si>
  <si>
    <t>MIRCEA VODA PV POWER PLANT SRL</t>
  </si>
  <si>
    <t>PARC FOTOVOLTAIC MIRCEA VODA</t>
  </si>
  <si>
    <t>VANATORI PV POWER PLANT S.R.L.</t>
  </si>
  <si>
    <t>PARC FOTOVOLTAIC VANATORI</t>
  </si>
  <si>
    <t>ACVILA S.R.L.</t>
  </si>
  <si>
    <t>Spatiu Comercial+CEF (Anexa 4)</t>
  </si>
  <si>
    <t>LOCUINTA+CEF - ANEXA 1</t>
  </si>
  <si>
    <t>PELEHRA IANCU</t>
  </si>
  <si>
    <t>NECMAR START-ENERGY S.R.L.</t>
  </si>
  <si>
    <t>CEF 3 MW-producator</t>
  </si>
  <si>
    <t>GREEN POWER PARK SRL</t>
  </si>
  <si>
    <t>CEF 4 MW Pecineaga</t>
  </si>
  <si>
    <t>COMUNA BELCIUGATELE</t>
  </si>
  <si>
    <t>SCOALA PRIMARA 1+CEF - ANEXA 4</t>
  </si>
  <si>
    <t>CROSS ACHIZITII SRL</t>
  </si>
  <si>
    <t>Locuinta + cef anexa 1</t>
  </si>
  <si>
    <t>OUAI SISTEM 21 PROSPER</t>
  </si>
  <si>
    <t>OUAI+CEF - ANEXA 4</t>
  </si>
  <si>
    <t>TOPOLOG AGROSERVIS S.R.L.</t>
  </si>
  <si>
    <t>Punct de lucru + CEF (Anexa 4)</t>
  </si>
  <si>
    <t>,,Pentru realizarea sporului de putere se va inlocui intrerupatorul monofazat de 32A existent cu unul nou de 40A. Racordarea la RED a instalatiei de producere CEF 10,125 kW se va realiza in instalatia de utilizare a clientului in tabloul general de distributie, iar debitarea in RED a energiei produse se va realiza prin instalatia de alimentare existenta (mentionata mai sus). In BMPM existent se va inlocui contorul seria: 001000712355717, programat cu dublu sens pentru masurarea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</si>
  <si>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18242848</t>
  </si>
  <si>
    <t>PTA 2224 CORNETU</t>
  </si>
  <si>
    <t>Pentru realizarea sporului de putere, se va monta un tablou JT nou proiectat tip DY 3012 RO, echipat cu un intrerupator In=350 A (DY3101;DY3009). Legatura de la bornele transformatorului la tabloul JT realizandu-se cu cabluri de Cu 1x240 mmp (DC4141) 1 cablu/faza, 1 cablu/nul , L=32 m. Se va monta placa de inchidere. Din intrerupatorul de joasa tensiune nou proiectat se va poza un cablu jt de 3x240+150 N DC4146 , pe un traseu de 15 M pana la un pana la bmpt 125 A existent. Bmpt-ul existent se va inlocui cu un BMPT 630 A nou proiectat, tip FT-257_MAT, echipat cu intrerupator de 630 A si ansamblu TC 300/5 A . -,,Un ansamblu de transformatoare de current 300/5 [A/A] -,,Adaptor pentru instalarea contorului AEM -,,Un intrerupator de joasa tensiune Ir=630A. Beneficiarul va fi alimentat cu doua cabluri 3x240+150n pana la un bmpt 630 A nou proiectat. Contorul existent se va programa pentru noua putere solicitata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Lucrari ce se vor realiza prin grija Retele Electrice Muntenia - amplificare PTAB 2444, de la 250 KVA la 630 KVA prin inlocuirea transformatorului si inlocuirea sigurantelor FEN existente. NOTA: Lucrarea se va executa prin grija si pe cheltuiala Retele Electrice Muntenia. Valoarea lucrarii de intarire cu TVA aproximativ 120000 lei, termenul posibil de realizare este de 365 zile. Nota: Bransamentul existent se va dezafecta si preda la UTR Ilfov Vest.</t>
  </si>
  <si>
    <t>Lucrari ce se vor realiza prin grija Retele Electrice - amplificare PTAB 2444, de la 250 KVA la 630 KVA prin inlocuirea transformatorului si inlocuirea sigurantelor FEN existente. NOTA: Lucrarea se va executa prin grija si pe cheltuiala Retele Electrice Muntenia. Valoarea lucrarii de intarire cu TVA aproximativ 120000 lei, termenul posibil de realizare este de 365 zile.</t>
  </si>
  <si>
    <t>PTZ 2083</t>
  </si>
  <si>
    <t>PTAB 3154</t>
  </si>
  <si>
    <t>Pentru realizarea sporului de putere se va inlocui BMPM-ul existent si se va monta un BMPT 32A pentru inregistrarea energiei si cu dublu sens pentru masurarea energiei electrice absorbite/evacuate din/in retea, pe instalatia de alimentare din reteua operatorului de distributie. Contorul monofazat existent, cu seria UAEEEDN19210035260, se va demonta si se va preda catre UTR ILFOV.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</si>
  <si>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S20 DRAGOMIRESTI-ARCUDA IF</t>
  </si>
  <si>
    <t>In PT pr. 2X630 KVA , conform ATR 20176740 , in al treilea tablou jt proiectat , in cele doua intrerupatoare jt proiectate de 350A si 250A cu TLC , se vor racorda doua cabluri jt 3x240+150N, tip DC 4146 , L=2X10m , pana la un BMPT pr. , conform FT-257_MAT , echipat cu clema cu 4 cai (DS4534) , un intrerupator jt trifazat de 630A , un ansamblu de transformatoare de curent de 300/5A si un adaptor pentru instalarea contorului AEM in montaj semidirect (DMI 031055; DMI 031061) , ce va fi legat la priza de pamant a instalatiei de utilizare , amplasat langa postul de transformare . NOTA : 1) Lucrarea este conditionata de PVR/PIF - ATR 20176740 - Comuna Dragomiresti Vale . 2) Lucrarea este conditionata de executia lucrarilor de intarire din Statia Arcuda .</t>
  </si>
  <si>
    <t>In PT pr. 2X630 KVA , conform ATR 20176740 , in al doilea tablou jt proiectat , in cele doua intrerupatoare jt proiectate de 250A cu TLC , se vor racorda doua cabluri jt 3x150+95N, tip DC 4146 , L=2X10m , pana la un BMPT pr. , conform FT-257_MAT , echipat cu clema cu 4 cai (DS4533) , un intrerupator jt trifazat reglabil de 500A , un ansamblu de transformatoare de curent de 300/5A si un adaptor pentru instalarea contorului AEM in montaj semidirect (DMI 031055; DMI 031061) , ce va fi legat la priza de pamant a instalatiei de utilizare , amplasat langa postul de transformare . NOTA : 1) Lucrarea este conditionata de PVR/PIF - ATR 20176740 - Comuna Dragomiresti Vale . 2) Lucrarea este conditionata de executia lucrarilor de intarire din Statia Arcuda .</t>
  </si>
  <si>
    <t>Se propune realizarea unui post de transformare in anvelopa de beton, de 630 kVA, 20/0,4 kV, conform Norma Tehnica ENEL? Reguli Tehnice de Racordare Utilizatori, cu delimitarea si masura energiei, la MEDIE tensiune. Lucrari pe tarif de racordare: A. Montare racord electric subteran 20 kV Racordarea postului de transformare se va realizeaza prin sistem intrare-iesire din S20 Cream Line IFA, cu 2 racorduri in cablu Al, XPLE, 3x(1x185 mmp) intre celula de linie (SEP 6398) al PTAB 5579 si celula de linie (SEP 5700) al PTAB 5345* aprox 2X170 m traseu total protejat in tub tip DS 4247 pentru pozarea in trotuare si DS 4235 pentru subtraversari, conform schita. B.,,Echipare compartiment racordare in PT nou prefabricat in anvelopa de beton In compartimentul de racordare din PT proiectat, se va monta instalatia de racordare, la care va avea acces exclusiv personalul autorizat REM si va fi echipat cu: 1 celule de linie tip DY 803/2 ( intrare), 1 celule de linie tip DY 800/116 ( iesire); 1 celula masura, UT, tip DY 803/316 RO echipata cu doua transformatoare de curent 50/5A si doua transformatoare de tensiune 20/0.1kV, integrate in sistemul de telecontrol REM. Toate celulele se vor prevedea cu rezistente anticondens.In compartimentul de racordare sursa de 230/400 V, pentru tabloul de servicii auxiliare, se va asigura din instalatia de j.t. a utilizatorului. Compartimentul de racordare se va dimensiona conform Norma Tehnica REM astfel incat, sa se poata asigura montarea sistemului de telecontrol 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A.,,Montare anvelopa de beton Se va achizitiona si monta pe terenul utilizatorului, un post de transformare, in anvelopa de beton, conform Norma Tehnica REM? Reguli Tehnice de Racordare Utilizatori, ce va apartine utilizatorului si va fi compartimentat astfel: - un compartiment de racordare in care se va monta instalatia de racordare (cuprinsa in lucrarile pe tarif de racordare), la care va avea acces exclusiv REM; - un compartiment pentru instalatia de masurare (cuprinsa in lucrarile pe tarif de racordare), la care va avea acces REM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REM); -,,1 celula de transformator echipata cu protectiile aferente; -,,1 transformator de putere, trifazat, de 630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REM? Reguli Tehnice de Racordare Utilizatori, ed.3. C.,,Priza de pamant pentru PT nou Se va realiza o instalatie de legare la pamant a carei rezistenta de dispersie va fi Rd &lt; 4 Ohmi.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executate cu coloane continue.</t>
  </si>
  <si>
    <t>S10 T2448-DR.MORARILOR CEL 31 BUC</t>
  </si>
  <si>
    <t>Se va desfiinta BMPT existent si masura corespunzatoare, dupa PIF la lucrarile de racordare prevazute in prezenta fisa.</t>
  </si>
  <si>
    <t>Se propune realizarea unui post de transformare in anvelopa de beton, de 630 kVA, 20/0,4 kV, conform Norma Tehnica ENEL? Reguli Tehnice de Racordare Utilizatori, cu delimitarea si masura energiei, la MEDIE tensiune. Lucrari pe tarif de racordare: A. Montare racord electric subteran 20 kV ,, Racordarea postului de transformare se va realizeaza prin sistem intrare-iesire din S20 Mihailesti - Domnesti, cu 2 racorduri in cablu Al, XPLE, 3x(1x185 mmp) in sistem intrare-iesire intre PT 20682 (SEP 2546) si ST 5353 aprox 2X330 m traseu total protejat in tub tip DS 4247 pentru pozarea in trotuare si DS 4235 pentru subtraversari, conform schita. Se vor demonta cei doi stalpi mt existenti si se va monta in locul lor doi stalpi MT 14/G/31 nou proiectati ce se vor echipa fiecare cu cate o consola coronament semiorizontal, tip DS 3060 RO set descarcatori, 20 kV, tip DY 557 RO, cu consola de sustinere comuna cu cea a capetelor terminale de exterior; instalatie de punere la pamant. Se va demonta LEA MT Clasica 100 m. Stalpii demolati si reziduurile rezultate, se vor transporta si preda la o societate autorizata in acest sens. B.,,Echipare compartiment racordare in PT nou prefabricat in anvelopa de beton In compartimentul de racordare din PT proiectat, se va monta instalatia de racordare, la care va avea acces exclusiv personalul autorizat REM si va fi echipat cu: 1 celule de linie tip DY 803/2 ( intrare), 1 celule de linie tip DY 800/116 ( iesire); 1 celula masura, UT, tip DY 803/316 RO echipata cu doua transformatoare de curent 50/5A si doua transformatoare de tensiune 20/0.1kV, integrate in sistemul de telecontrol REM. Toate celulele se vor prevedea cu rezistente anticondens.In compartimentul de racordare sursa de 230/400 V, pentru tabloul de servicii auxiliare, se va asigura din instalatia de j.t. a utilizatorului. Compartimentul de racordare se va dimensiona conform Norma Tehnica REM astfel incat, sa se poata asigura montarea sistemului de telecontrol 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A.,,Montare anvelopa de beton Se va achizitiona si monta pe terenul utilizatorului, un post de transformare, in anvelopa de beton, conform Norma Tehnica REM? Reguli Tehnice de Racordare Utilizatori, ce va apartine utilizatorului si va fi compartimentat astfel: - un compartiment de racordare in care se va monta instalatia de racordare (cuprinsa in lucrarile pe tarif de racordare), la care va avea acces exclusiv REM; - un compartiment pentru instalatia de masurare (cuprinsa in lucrarile pe tarif de racordare), la care va avea acces REM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REM); -,,1 celula de transformator echipata cu protectiile aferente; -,,1 transformator de putere, trifazat, de 630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REM? Reguli Tehnice de Racordare Utilizatori, ed.3. C.,,Priza de pamant pentru PT nou Se va realiza o instalatie de legare la pamant a carei rezistenta de dispersie va fi Rd &lt; 4 Ohmi.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 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beneficiarului.Lucrari in afara tarifului de racordare: instalatie utilizare JT dimensionata corespunzator puterii solicitate. Legaturile BMPT semidirect - TG de abonat privesc beneficiarul si trebuiesc executate cu coloane continue.</t>
  </si>
  <si>
    <t>PTAB 5503</t>
  </si>
  <si>
    <t>Costul mediu pentru realizarea unui bransament TRIFAZAT din DIRECT este de 1820 lei Se va inlocui Bransamentul monofazat existent cu un bransament trifazat nou proiectat. Bransament TRIFAZAT subteran alimentat din FIRIDA JT realizat cu cablu JT tetrapolar 3x25+16C tip DC4126RO, de lungime L= 6 m, pana la un BMPT pentru curent maxim absorbit de consumator de 63A si reglaj realizat din contor conform puterii solicitate, tip FT_133_MAT, Ed.05/03.04.2020, prevazut cu incuietoare robusta din metal sau material plastic dur, cu sistem montaj ingropat in beton si o inaltime de min. 1,40 m de la sol, ce va fi legat la priza de pamant a instalatiei de utilizare. BMP-ul se va amplasa la limita de proprietate.BMP-ul realizat conform GHID PENTRU PROIECTARE SI EXECUTIE BRANSAMENTE SI LINII SCURTE JT Ed. 01 15/12/2016. BMP-ul mpnofazat existent se va dezafecta si preda la UTR Ilfov NOTA: -La traversarea drumurilor de orice fel cablurile de JT/MT sa fie protejate in tub de protectie din material plastic de tip ?greu? conform DS 4235/1 ? 6 PVC(rezistenta la compresie 1250 N) respectiv DS 4235/ 7 ? 8 PE(rezistenta la compresie 750 N)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 Racordarea in reteaua de joasa tensiune aeriana, pe cablu de NUL, se va realiza cu doua legaturi distincte (doua cleme). Se vor utiliza instalatiile existente, iar contorul electronic inteligent trifazat existent se va programa cu dublu sens pentru masurarea energiei electrice absorbite/evacuate din/in retea, pe instalatia de alimentare din reteua operatorului de distributie.In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</si>
  <si>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Lucrari cuprinse in tariful de racordare: Pentru asigurarea sporului de putere solicitat de catre beneficiar sunt necesare urmatoarele lucrari: Lucrari in PTZ 2083: Se va inlocui intreruptorul aferent iluminatului public cu un nou intreruptor JT Ia = 250 A tip DY3101/7RO, matricola 131071. Din noul intreruptor proiectat se va pleca cu un cablu 3x150+95N pana la un CS, amplasat in post unde vor fi preluate noul bran?ament al beneficiarului ?i alimentarea iluminatului public. LES JT: Din CS proiectat se va extinde reteaua prin pozarea unui cablu tip DC4146RO 3x150+95N, L=180m (10m zona asfaltata + 8m sant deschis + 84 m trotuar (l=2m) + 28 m pavele noi + 8 m forare) pana la un BMPTS1, tip FT-257_MAT ed. 01, amplasat in proprietate, la limita de proprietate, cu acces direct din domeniul public, in locul BMPT existent. BMPTs va fi echipat cu un complex de masura semidirecta unificata conform specificatiilor tehnice unificate DMI031006RO, compus din 3xTC 125/5[A/A] conform DMI031055RO, matricola 530016 si CE in montaj semidirect si va fi prevazut pe intrarea generala cu un separator general de 125A si un intreruptor automat cu Ia=100A&lt;(&gt;,&lt;)&gt; respectiv cu un suport de cleme cu 4 cai de separare 240 mmp, tip GSCC025/03, matricola 160054. La iesirea cablurilor subterane din PTZ 2083 se vor folosi sisteme de trecere pentru etansarea cablurilor prin intermediul gaurilor fundatiei (presetupa). Dupa PIF si PVR se va desfiinta bransamentul derivatie existent, BMPT, respectiv masura aferenta acesteia Racordarea la RED a instalatiei de producere CEF 20,00 kW se va realiza in instalatia de utilizare a clientului in tabloul general de distributie, iar debitarea in RED a energiei produse se va realiza prin instalatia de alimentare existenta (mentionata mai sus). Contorul montat in noul BMPTs se va programa pentru inregistrare cu dublu sens pentru masurarea energiei electrice absorbite/evacuate din/in retea, peinstalatia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</si>
  <si>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PTAB 7327</t>
  </si>
  <si>
    <t>Se va utiliza instalatia electrica existenta cu urmatoarele modificari : ·,,contorul cu seria UAEEEDN17510151738 se va programa conform puterilor solicitate ; ·,,Se va inlocui disjunctorul existent cu unul Ir=40A ; ·,,Se va inlocui separatorul existent cu unul Ir=63A ; Putere de consum: 6,840 kW; Nota: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t>
  </si>
  <si>
    <t>PTAB 1225</t>
  </si>
  <si>
    <t>Bransament electric trifazat alimentat din reteaua electrica de jt aferenta PT 1225, 1*250kVA; 20/0,4kV, folosind cablu electric de jt tetrapolar conform specificatiei tehnice DC 4126/11RO- 3x25+16c; L= 16m, protejat pe stalp cu tub din PVC cu Ø de 40mmp si manson termocontractabil, in canalizatie de tip A L= 6m in tub de protectie pliabil cu Ø 50 mmp conform DS 4247 RO, cu montare BMPT PAFS (poliester armat cu fibra de sticla), conform FT 133_MAT ed. 5, echipata cu rama de contor de tip T6A4 conform specifica?iei DH 2414 RO pentru contor trifazat ,prevazut cu incuietoare robusta din metal sau material plastic dur, cu sistem montaj ingropat si o inaltime de min. 1,40m de la sol, prevazut cu separator trifazat si intrerupator trifazat cu protectie la suprasarcina si scurtcircuit Inom.= 50A, la limita de proprietate, pe domeniul public. NOTA: Costul mediu pentru realizarea unui bransament trifazat din LEA/mixt 0,4 kV este de 2430 lei.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t>
  </si>
  <si>
    <t>S20 AVIA-SOLEX IF</t>
  </si>
  <si>
    <t>Se propune realizarea unui post de transformare in anvelopa de beton, de 800 kVA, 20/0,4 kV, conform Norma Tehnica ENEL? Reguli Tehnice de Racordare Utilizatori, cu delimitarea si masura energiei, la MEDIE tensiune. Lucrari pe tarif de racordare: A.Montare racord electric subteran 20 kV Racordarea postului de transformare se va realizeaza prin sistem intrare-iesire din L 20 kV AVIA, cu 2 racorduri in cablu Al, XPLE, 3x(1x185 mmp) intre PTAB 3405 si PTAB 6333* aprox 2X40 m traseu total protejat in tub tip DS 4247 pentru pozarea in trotuare si DS 4235 pentru subtraversari, conform schita. B.,,Echipare compartiment racordare in PT nou prefabricat in anvelopa de beton In compartimentul de racordare din PT proiectat, se va monta instalatia de racordare, la care va avea acces exclusiv personalul autorizat REM si va fi echipat cu: 1 celule de linie tip DY 803/2 ( intrare), 1 celule de linie tip DY 800/116 ( iesire); 1 celula masura, UT, tip DY 803/316 RO echipata cu doua transformatoare de curent 50/5A si doua transformatoare de tensiune 20/0.1kV, integrate in sistemul de telecontrol REM. Celulele DY 803 se vor prevedea cu rezistente anticondens. In compartimentul de racordare sursa de 230/400 V, pentru tabloul de servicii auxiliare, se va asigura din instalatia de j.t. a utilizatorului. Compartimentul de racordare se va dimensiona conform Norma Tehnica REM astfel incat, sa se poata asigura montarea sistemului de telecontrol si sa se poata extinde pe viitor, tabloul de mt. Pentru protectia impotriva tensiunilor de atingere si de pas, masele echipamentelor se vor conecta la instalatia de legare la pamant a PT. Lucrari in afara tarifului de racordare A.,,Montare anvelopa de beton Se va achizitiona si monta pe terenul utilizatorului, un post de transformare, in anvelopa de beton, conform Norma Tehnica REM? Reguli Tehnice de Racordare Utilizatori, ce va apartine utilizatorului si va fi compartimentat astfel: - un compartiment de racordare in care se va monta instalatia de racordare (cuprinsa in lucrarile pe tarif de racordare), la care va avea acces exclusiv REM; - un compartiment pentru instalatia de masurare (cuprinsa in lucrarile pe tarif de racordare), la care va avea acces REM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REM); -,,1 celula de transformator echipata cu protectiile aferente; -,,1 transformator de putere, trifazat, de 800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REM? Reguli Tehnice de Racordare Utilizatori, ed.3. C.,,Priza de pamant pentru PT nou Se va realiza o instalatie de legare la pamant a carei rezistenta de dispersie va fi Rd &lt; 4 Ohmi. In instalatia de utilizare la iesirea din invertoarul trifazat catre TG Client se va monta un contor trifazat in montaj semidirect echipat cu reductoare de 300/5 A, tip REM, de masurare a energiei electrice produse de centrala, inclusiv sistemul de comunicatie aferent acestui contor. Blocul de masura pentru contorul de masurare a energiei electrice produse se va monta de firma executanta.</t>
  </si>
  <si>
    <t>PTAB 3016 VILE PANTELIMON</t>
  </si>
  <si>
    <t>In PTAB 3016/250 kVA(incarcat 22,5 % cu tot cu noul bransament) existent se va monta un tablou de joasa tensiune , tip DY 3009/3 , echipat cu 1 intrerupator de 250 A , tip DY3101/7RO. Legatura de la bornele transformatorului la tabloul de joasa tensiune se va realiza cu cabluri de Cu , 1x150 mmp , tip DC 4141 , 1 cablu /faza , 1 cablu/nul. Din intrerupatorul de joasa tensiune nou proiectat se va poza un cablu jt de 3x150+95 N DC4146 , pe un traseu de 55 M pana la un pana la un BMPT 63 A, tip FT-257_MAT, echipat cu intrerupator de 63 A si ansamblu TC 125/5 A . -,,Un ansamblu de transformatoare de current 125/5 [A/A] -,,Adaptor pentru instalarea contorului AEM - Un intrerupator de joasa tensiune Ir=63 A Nota: Materialele rezultate din dezafectari se vor preda catre UT.</t>
  </si>
  <si>
    <t>PTA 8060 BARZAVA</t>
  </si>
  <si>
    <t>-Din PTA 20/0,4kV, 16kVA, nr. 8060, de pe bornele jt trafo prin realizarea urmatoarelor lucrari:  1. Lucrari de intarire in amonte de punctul de racordare:      - Amplificare PTA 8060 prin inlocuirea transformatorului existent de 16 kVA cu un transformator 20/0,4kV-160kVA;  2. Lucrări finanţate pe baza tarifului de racordare:      - Montare pe stilpul PTA 8060 a unei cutii rasina sintetica pentru postul de transformare, conform DY 3018/RO, echipata cu 1buc. intrerupător tetrapolar automat I=180A, conform DY 3101/17RO;      - Realizare coloană jt trafo cu cabluri unipolare Al de 3x1x240+1x150mmp, conform DC 4152RO, in tub protectie, între bornele trafo și intrarea in intrerupatorul proiectat;      - Realizare canalizatie LES 0,4kV între cutia rasina PT 8060 şi BMPTi-160A proiectat, în lungime de cca. 500m, cu cablu de Al 3x240+150N mmp conform DC 4146RO, pozat în tub de protectie;     - Montarea unui BMPTi-160A pe soclu la client, echipat cu un întrerupător automat de 160A, cu măsura semidirectă, echipat cu 3xTC de 250/5A cls.0,5s;  3. Lucrări finanţate de catre operatorul de retea:      - realizare grup masura energie electrica prin montarea in BMPTi a unui contor trifazat in montaj semidirect; 4. Lucrări de executate prin grija și pe cheltuiala beneficiarului:      - Realizare coloană j.t. intre BMPTi si TG și priză de pământare la BMPTi proiectat;      - Întrerupătorul plecare din cutia de măsura (DG) va fi obligatoriu prevăzut cu următoarele protecții:           - protecţie generală maximală de curent la scurtcircuit           - protecţie generală maximală de curent la suprasarcina           - protectie la supratensiuni de frecventa industriala (DPST)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    Functia de protectie de tensiune treapta I – valoare: 1,15Un; Temporizare:0,5s.  -    Functia de protectie de tensiune treapta II – valoare: 0,85Un; Temporizare: 3,2s.  -    Functia de protectie de frecventa treapta I – valoare 52Hz; Temporizare: 0,5s.  -    Functia de protectie de tensiune treapta II – valoare 47,5Hz; Temporizare: 0,5s. -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elaborata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</si>
  <si>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2024-08-05</t>
  </si>
  <si>
    <t>2025-08-05</t>
  </si>
  <si>
    <t xml:space="preserve">	
- Amplificare PTA 8060 prin inlocuirea transformatorului existent de 16 kVA cu un transformator 20/0,4kV-160kVA</t>
  </si>
  <si>
    <t>A20 PETRILA-BARU MARE DV</t>
  </si>
  <si>
    <t>-Punct de conexiune racordat la stalpul nr. 309 din LEA 20 kV Baru - Petrila : - montare 1 stalp tip SC 15014 echipat cu separator 3P in montaj vertical derivatie linie subterana (DY 595 RO); - racord 20 kV aerian realizat cu conductor OLAL 50/8 mmp in lungime de 10 m, intre stalpul nr. 309 si stalpul proiectat; - racord subteran 20 kV realizat cu cablu 2x3x(1x185)Almmp, în lungime de 80 m (DC 4385/2 RO),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 (DY 803/416), 1 celula de masura echipata cu separator de sarcina (izolatie in SF6) si CLP (DY 803/316 ed. 2),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</si>
  <si>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2024-08-06</t>
  </si>
  <si>
    <t>2025-08-06</t>
  </si>
  <si>
    <t>A20 ROMANESTI-FAGET TM</t>
  </si>
  <si>
    <t>Bransament electric monofazat existentNu este cazulI.,,Consta într-un PC anvelopa 20kV pus la dispozitie de catre beneficiar, cu masura MT racordat la LEA 20 Integrata din statia 110/20kV Sannicolaul Mare , cu realizarea urmatoarelor lucrari: -Stalpul SE9 91/37 existent se va echipa cu separator tripolar de exterior 24kV, 400A (cf. DY595RO) in montaj vertical, suport descarcatoare si terminale cabluri unipolare de exterior 24kV (cf.DJ 4476RO), set descarcatoare DRVZnO (cf. DY557RO), CT (cf.DJ4476RO)si priza de pamant cu valoarea rezistentei de dispersie de maxim 4 ohmi; Se va poza (in domeniul public) un cablu de medie tensiune tripolar cu elice vizibila pentru montare subterana, izolat in polietilena reticulara de grosime redusa, Al 3x1x185 mmp, cu ecran in tub de aluminiu sub invelis de PVC sau PE (cf. DC 4385 RO), in lungime de 545m (din care10m pe stalpul existent, 5m in postul de transformare 12m foraj(6m+6m),restul spatiu verde,) pana la postul de transformare 20kV proiectat.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&lt;(&gt;,&lt;)&gt;telecontrolate ,compartimentul trebuie sa permita o dezvoltare ulterioara cu inca o celula de linie; - 1 buc. celulă de măsură cu separator de sarcină, conform DY803M/316-UTM ed.2&lt;(&gt;,&lt;)&gt; cu două TT 20/0,1 kV, conform DMI031015 RO, clasa de precizie 0,5 şi 2 buc. TC de 50/5A&lt;(&gt;,&lt;)&gt; conform DM031052 RO, clasa de precizie 0,5s. - rezistente in celulele MT – 2 buc. si termohigrostat in PT – 1 buc.; -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2x100V, 5A, clasa de precizie 0.5S, cu curbă de sarcină, cu interfaţă serială RS232, cu sistem de teletransmisie, în montaj indirect (TT 20/0,1kV conform DMI031015 RO&lt;(&gt;,&lt;)&gt; clasa precizie 0,5, TC 50/5A conform DM031052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E- Distribuţie Banat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ENEL România. Celelalte materiale şi echipamente, pentru care nu sunt elaborate specificaţii tehnice unificate, trebuie sa fie noi, compatibile cu starea tehnică a instalaţiei, să îndeplinească cerinţele specifice de fiabilitate şi siguranţă.</t>
  </si>
  <si>
    <t>2025-08-07</t>
  </si>
  <si>
    <t>T 22474</t>
  </si>
  <si>
    <t>Bransament electric monofazat existentNu este cazul-Bransament electric subteran trifazat din LEA j.t. existenta, realizata cu conductor TYiR 50 OlAl 3x70mmp si alimentata din postul de transformare T 2615– 20/0,4kV-160 kVA; bransamentul se va realiza cu cablu de tip Al 3x25+16C mmp (cf.DC 4126RO) in lungime de 15 metri (10m pe stalpul LEA j.t - la coborarea de pe stalp fixarea cablului se va face cu coliere din inox si se va proteja in profil tip Retele Electrice Banat pana la inaltimea de 2,5m, 1m in BMPT , restul de m spatiu verde ). -Montarea unui contor electronic trifazat intr-un BMPT 40A din poliester armat cu fibra de sticla (cf. FT 133_MAT), echipat cu un intrerupator tetrapolar fix de 40A, amplasat pe soclu, la limita de proprietate, in dreptul imobilului . -Conform Ordin ANRE 23/09.03.2022, costul mediu pentru realizarea unui bransament trifazat subteran din LEA este de 2430lei.</t>
  </si>
  <si>
    <t>2024-08-09</t>
  </si>
  <si>
    <t>2025-08-09</t>
  </si>
  <si>
    <t>A20 ORAS CURTICI-CURTICI AR</t>
  </si>
  <si>
    <t>-Varianta unica: racordarea in sistem “intrare-iesire” in LEA 20 kV Oras Curtici in tronsonul LES 20 kV intre PT4614 – 4618, alimentatata din statia 110/20 kV Curtici Lucrari pe tarif de racordare: - interceptare si sectionare LES 20 kV kV intre PT4614 – 4618, aferent LEA 20 kV Oras Curtici; - pozare LES 20 kV de tipul ARE4H5(AR)E 3x(1x185)AL mmp, in lungime de cca. 10 m, de la locul sectionarii LES 20 kV pana la PC 20kV; - montare PC 20kV pe un amplasament pus la dispozitie de catre beneficiar echipat cu 2 compartimente. Echiparea compartimentului de racordare al punctului de conexiuni 20 kV cu: - 2 celule de linie 24 kV, tip LE, cu sistem trifazat de bare cu izolatie in aer, curent nominal 630 A, echipata cu separator de sarcina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înca o celula de linie; - 1 celula de masura conf. specificatiei OD cu separator si grup de masura format din doua transformatoare de tensiune 20/0,1 kV, clasa de precizie 0,2 si doua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FT- 045_TLC-M_ed02 – TIP B si accesoriile de conectica: Patch-cord ftp cat. 6e (lungime 10 m) . - Montare grup de masurare de decontare in firida securizata, cu contor cu telecitire bidirectional, clasa 0,2 S (contorul va fi pus la dispozitie de OD); Lucrari ce se realizeaza prin grija beneficiarului: - Montarea in punctul de conexiune prevazut cu doua compartimente: unul de racordare, pentru instalatiile aferente operatorului de retea si unul de utilizare, existent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sapermita montarea echipamentelor instalatiei de racordare si a inca unei celule de MT. - LES 20 kV de Cu, 95 mmp, L&lt;= 20m între celula de masura din compartimentul de racordare si celula cu înterupator din compartimentul utilizatorului ; - Dispozitivul general -celula sosire cu intrerupator automat si separator in compartimentul utilizatorului (DG) cu urmatoarele protectii: Sistemul de protectie general (SPG) asociat dispozitivului general cuprinde: - protectie maximala de curent cel putin pe doua faze, cu trei trepte. Prima treapta se foloseste împotriva suprasarcinii, a doua pentru a permite o functionare temporizata si a treia pentru a permite o interventie rapida; - protectie homopolara directionala cu doua trepte (o treapta pentru punerile la pamant simple, si a doua treapta pentru duble puneri la pamant); - protectie maximala de curent directionala homopolara; - Pentru racordarea producatorului in plus fata de DG (dispozitiv general) se va prevedea un dispozitiv, denumit Dispozitiv de Interfata (DI) in scopul de a garanta separarea instalatiei de producere de reteaua de distributie în caz de întrerupere de la retea. Sistemul de protectie SPI asociat DI contine relee de frecventa, de tensiune si eventual de tensiune homopolara.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dupa întrerupatorul general (DG), spre producator.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1,6 km; - Posturi trafo si tablouri jt aferente centralei , trafo &lt;= 2000kVA; - Asigurare accesului la PC 20kV proiectat pentru OD.-</t>
  </si>
  <si>
    <t>2024-08-13</t>
  </si>
  <si>
    <t>2025-08-13</t>
  </si>
  <si>
    <t>Lucrari de întarire comune (generale) determinate asigurarii conditiilor tehnice in vederea evacuarii puterii aprobate pentru CEF Macea:
RABD deschis în statia Salonta
Realizarea lucrarilor de întarire cu caracter general pentru respectarea criteriului cu N elemente in functiune in RED 110 kV:
- Reconductorare LEA 110 kV CET Arad-Arad circ. 2 - 6,6 km (minim 850 A);
- Reconductorare LEA 110 kV CET Arad-CFR Sofronea 6,7 km (minim 850 A);
- Reconductorare LEA 110 kV Curtici-CFR Sofronea 14 km (minim 850 A).
Realizarea lucrarilor de întarire cu caracter general pentru respectarea criteriului cu N elemente in functiune in RET:
Lucrari de intarire din Planul de dezvoltare RET 2022-2031:
- Amplificare Trafo 1 250 MVA 400/110kV in Statia 400/220/110 kV Arad cu trafo 400/110 kV -400 MVA (lucrarea care nu este inclusa in Planul de Dezvolatare CNTEE Transelectrica).
Realizarea lucrarilor de întarire pentru respectarea criteriului cu N-1 elemente in functiune in RET:
- Amplificare Trafo 2 250 MVA 400/110kV in Statia 400/220/110 kV Arad cu trafo 400/110 kV -400 MVA(lucrarea care nu este inclusa in Planul de Dezvolatare CNTEE Transelectrica).
RABD inchis în statia Salonta 
Realizarea lucrarilor de întarire cu caracter general pentru respectarea criteriului cu N elemente in functiune in RED 110 kV:
- Reconductorare LEA 110 kV CET Arad-Arad circ. 2 - 6,6 km (minim 850 A);
- Reconductorare LEA 110 kV CET Arad-CFR Sofronea 6,7 km (minim 850 A);
- Reconductorare LEA 110 kV Curtici-CFR Sofronea 14 km (minim 850 A).
Realizarea lucrarilor de întarire cu caracter general pentru respectarea criteriului cu N elemente in functiune in RET:
Lucrari de intarire din Planul de dezvoltare RET 2022-2031:
- Amplificare Trafo 1 250 MVA 400/110kV in Statia 400/220/110 kV Arad cu trafo 400/110 kV -400 MVA (lucrarea care nu este inclusa in Planul de Dezvolatare CNTEE Transelectrica).
Realizarea lucrarilor de întarire cu caracter general pentru respectarea criteriului cu N-1 elemente in functiune in RED 110 kV:
- Reconductorare LEA 110 kV Chisineu Cris-Salonta 37,6 km (gestiune DEER Transilvania Nord);
- Reconductorare LEA 110 kV Salonta-Oradea Vest 39,5 km (gestiune DEER Transilvania Nord).
Realizarea lucrarilor de întarire pentru respectarea criteriului cu N-1 elemente in functiune in RET:
- Amplificare Trafo 2 250 MVA 400/110kV in Statia 400/220/110 kV Arad cu trafo 400/110 kV -400 MVA(lucrarea care nu este inclusa in Planul de Dezvolatare CNTEE Transelectrica).
-Valoarea estimata a lucrarilor pe baza de indici conform art. 44 din Ordinul ANRE 11/2014 este de: 
T(I)=Sn x i 
(Ti) calcul = S evacuata x i6 unde: i(6) = i(MTS) + i(ST110/MT) 
I6=67.000 [lei/MVA] +432.000 [lei/MVA] = 499.000 [lei/MVA] 
(Ti)calcul=499.000x 0,95 MVA = 474.050 lei fara TVA. 
- Valoarea Ti calculata pe baza de deviz general aferenta OD/OTS cu lucrari de intarire la N si N-1 fara 
limitare operationala: 
(Ti)deviz = 110.748.470,00 lei fara TVA din care: 
La N elemente: 
(Ti)deviz = 41.788.795,00 lei fara TVA din care: 
Ti OD = 14.894.880,00 lei fara TVA Ti OTS=26.893.915,00 lei fara TVA 
La N-1 elemente: 
(Ti)deviz = 68.959.675,00 lei fara TVA din care: 
Ti DER = 42.065.760,00 lei fara TVA Ti OTS=26.893.915,00 lei fara TVA 
Termenul posibil de realizare a lucrarilor de intarire in RED 110kV Retele Electrice Banat este 1.070 zile lucratoare, la N si N-1 elemente (fara limitare operationala), de la momentul obtinerii obtinerii avizelor si autorizatiilor de construire. 
S-a calculat timpul necesar realizarii lucrarilor de intarire pentru racordarea centralei CEF Macea astfel: 
La N: 3x10 luni x 22 zile lucratoare + 15 zile/km x 27,3 km = 1.070 zile lucratoare 
Timpul estimate de realizare a lucarilor de intarire nu include lurcarile din OTS si DEER Transilvania Nord. 
Astfel valoarea componentei T(I) care se va considera la calculul tarifului de racordare este : 
Ti= minim ((Ti)ss ; (Ti)calcul)= min (110.748.470lei fara TVA; 474.050 lei fara TVA) = 474.050 lei fara TVA</t>
  </si>
  <si>
    <t>-Conform lucrarii:  nr.88/ 2024, elaborata de S.C. CONSELECTRIFICAREA INSTAL S.R.L., avizata de Retele Electrice Banat SA cu Aviz CTE nr. 46/02/16.07.2024, Solutia varianta unica, racordare la SEN se va face prin racord intrare iesire, in axul LEA 20 kV Carbunari, tronsonul cuprins intre st. 218 si 219, alimentata din statia 110/20 kV Oravita, cu realizarea urmatoarelor lucrari: I.  Lucrari pe tarif de racordare : - plantarea a doi stalpi speciali tip SC 15014, in axul LEA 20 kV Carbunari existenta alimentata din statia 110/20 kV Oravita in deschiderea dintre stalpii 218 si 219 existenti, care se vor echipa cu coronament semiorizontal de intindere, consola de intindere, lanturi duble terminale cu izolatori compozit, separator vertical 24 kV, CTE, descarcatoare cu oxid de zinc 24kV si priza de pamant cu Rp&lt;4ohmi. - stalpii proiectati se vor planta la cca. 10 m fata de stalpul 219 existent, respectiv 20 m fata de stalpul 218 existent din LEA 20 kV Carbunari. Se va demonta LEA 20 kV realizata cu conductoare 50 mmp pe o lungime de cca. 10 m. - montare LES 20 kV, cu cablu tip XLPE 3x(1x185 mm2) in lungime totala de cca. 80 m (inclusiv rezervele in statie si in PC) intre celula de linie LE din PC proiectat si stalpii SC 15014 proiectat; Echiparea compartimentului de racordare al punctului de conexiuni 20 kV, cu: ,,-2 celule de linie motorizate 24 kV, 630A, 16 kA cu separator de sarcina in SF6 si CLP conf. specificatiei OD;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RGDAT-2 buc , UP 2020 LITE-1 buc, baterii acumulatori -2 buc, TSA-1buc,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II.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 In compartimentul utilizator, se vorinstala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COMUNA Sasca Montana in lungime de 0,01 km - Posturi trafo si tablouri jt aferente centralei COMUNA Sasca Montana trafo ≤ 2000kVA - Asigurarea accesului la PC 20kV proiectat pentru OD. -</t>
  </si>
  <si>
    <t>Realizarea lucrărilor de întărire cu caracter gene criteriului cu N elemente in functiune in RED 110 kV:
- Amplificarea grup tratare neutru prin montare bobina noua de stingere cu reglaj mobil 30 – 200 A;
Realizarea lucrărilor de întărire cu caracter general pentru respectarea criteriului cu N-1 elemente in functiune in RED 110 kV:
- reconductorare LEA 110 kV Resita – Oravita, in lungime de 57,97 km, cu conductoare Al 3x185/32mmp cu capacitate marita de transport (minim 850 A);
- reconductorare LEA 110 kV Resita – Ciudanovita, in lungime de 31,727 km, cu conductoare Al 3x185/32 mmp cu capacitate marita de transport (minim 850 A);
- reconductorare LEA 110 kV Anina – Ponor, in lungime de 8,618 km, cu conductoare Al 3x185/32 mmp cu capacitate marita de transport (minim 850 A);
- reconductorare LEA 110 kV Oravita – Ciudanovita, in lungime de 32,632 km, cu conductoare Al 3x185/32 mmp cu capacitate marita de transport (minim 850 A);
Beneficiarul centralei COMUNA Sasca Montana doreste punerea in functiune conform cererii de racordare si nu a optat pentru prevederile ord. 81/2022 cu referire la limitarea operationala a puterii tinand cont de contingentele la care au rezultat suprasarcini in RED/RET.
Evaluarea lucrarilor de intarire
Valoarea estimata a lucrarilor enuntate la pct.3.2 pe baza de indici conform art. 44 din Ordinul ANRE 11/2014 este de:
T(I)=Sn x i
(Ti) calcul = S evac x i5 unde:
i5 = iMTA +iST110/MT [lei/MVA]
I5= 97 000 + 432 000 = 529 000 [lei/MVA];
i - tarif specific [lei/MVA]
Sevac= 0,176 MVA
(Ti)calcul = Sevac x i5= 0,176 MVA x 529.000 lei = 93.104 lei fara TVA
Valoarea Ti calculata pe baza de deviz general aferenta OD/OTS cu lucrari de intarire la N si N-1 fara limitare operationala:
(Ti)deviz = 62.773.600,49 lei fara TVA din care:
La N elemente:
(Ti)deviz = Ti OD = 1.393.580 lei fara TVA
La N-1 elemente:
(Ti)deviz = Ti OD = 61.264.920,49 lei fara TVA
Astfel valoarea componentei Ti considerata la calculul tarifului de racordare este:
Ti= minim ((Ti)ss si (Ti)deviz) = Min[ 93.104 lei; 62.773.600,49 lei ] = 93.104 lei fara TVA
Termenul posibil de realizare a lucrărilor de intarire in RED este 2844 zile lucratoare, la N si N-1 elemente de la momentul obtinerii obtinerii avizelor si autorizatiilor de construire.
S-a calculat timpul necesar realizarii lucrarilor de intarire pentru racordarea centralei COMUNA Sasca Montana astfel:
4 buc x 10lunix22zile + 15 zile/kmx130,947 km=880 + 1964 = 2844 zile lucratoare
Nu sunt inclusi timpii de obtinere a avizelor si acordurilor proprietarilor.</t>
  </si>
  <si>
    <t>T 21549 SOROCUL</t>
  </si>
  <si>
    <t>Bransament electric trifazat existentNu este cazulContor bidirectional pentru tarif de producator existent.</t>
  </si>
  <si>
    <t>2024-08-14</t>
  </si>
  <si>
    <t>2025-08-14</t>
  </si>
  <si>
    <t>T 22388 MOSNITA VECHE</t>
  </si>
  <si>
    <t>Bransament electric trifazat existentNu este cazulDin postul de transformare T22388-20/0,4 kV-400 kVA, prin intermediul unei LES j.t.si a unei Firida E2+6 (ATR 4248980) existente se va realiza urmatoarele lucrari : -se va executa un bransament cu cablu Al 3x25+16Cmmp în lungime de 20m 1m in firida . 1 m in bmpT,restul spatiu verde&lt;(&gt;,&lt;)&gt;(protejati prin tub PVC conform DS4235RO) si montarea unui contor electronic trifazat într-un BMPT-63A prevazut cu întrerupator de 63A, montat pe un soclu din policarbonat amplasat la limita de proprietate . BMPT-ul 63A proiectat (conform FT–133–MAT) . -Conform Ordin ANRE 23/09.03.2022, costul mediu pentru realizarea unui bransament trifazat subteran din firida este de 2060lei.</t>
  </si>
  <si>
    <t>PTA 8558 PAULIS COMUNA II</t>
  </si>
  <si>
    <t>Din PTA 20/0,4 kV 160kVA nr.8558, din CD a PTA, prin coloana jt la BMPTi-200A cu contor trifazat dublu sens in montaj semidirect 3xTC=200/5A, loc de consum si producere existent..Necesar realizarea urmatoarelor lucrari: 1.- lucrari intarire in amonte de punctul de racordare: - inlocuire trafo 160kVA existent cu un transformator 20/0.4kV, 250kVA si schimabre esafodaj existent cu unul dimensionat pentru noul transformator; - montare set suporti-sigurante MPR-400A in CD a PTA 8558; 2.- lucrari finantate in baza tarifului de racordare, conform prevederilor Ord. ANRE 59/2013 cu modificarile si completarile ulterioare: - refacere coloana jt din CD a PTA 8558 la BMPTi, folosind cablu Al 3x95+50N, conform Dc 4146RO, pozat in tub protectie, in lungime de cca. 8m; 3. lucrari de realizat prin grija si pe cheltuiala beneficiarului: - priza de pamant a BMPT; - refacere coloana jt intre BMPT si TG beneficiar</t>
  </si>
  <si>
    <t>A20 NADLAC-SEMLAC AR</t>
  </si>
  <si>
    <t>Avand in vedere faptul ca CEF Nadlac 3 KOVACS are instalatia de racordare executata prin ATR 1285 din 31.07.2012 actualizat in 26.06.2014, aviz tehnic de racordare expirat, a fost analizata o singura solutie de racordare: Racordarea radiala in LEA 20kV Nadlac, la stalpul 210/9, alimentata din statia 110/20 kV Semlac Instalatia de racordare existenta consta intr-un stalp SC 15014 echipat cu separator semiorizontal de intindere, lanturi duble terminale compozit, separator 24kV, descarcatoare cu oxid de zinc 24kV si priza de Pamant cu Rp&lt;4ohmi. LES 20kV existent între stalpul SC 15014 existent si punctul de conexiune, cu cablu tip XLPE 3x(1x185mm2) in lungime totala de cca. 20m intre celulela de linie LE din PC si stalpul SC 15014.-Conform lucrarii : EEI-SS-900-2023 studiu de solutie-elaborat de S.C. ELECTROECHIPAMENT INDUSTRIAL S.R.L., avizat de Retele Electrice Banat SA cu Aviz CTE nr. 41/03/27.06.2024, Studiul este cu varianta unica. Varianta unica de racordare –Racordarea radiala in LEA 20kV Nadlac, la stalpul 210/9, din statia 110/20 kV Semlac. I. Lucrări pe tarif de racordare: Instalatia de racordare existenta consta intr-un stalp SC 15014 echipat cu separator semiorizontal de intindere, lanturi duble terminale compozit, separator 24kV, descarcatoare cu oxid de zinc 24kV si priza de Pamant cu Rp&lt;4ohmi. LES 20kV existent între stalpul SC 15014 existent si punctul de conexiune, cu cablu tip XLPE 3x(1x185mm2) in lungime totala de cca. 20m intre celulela de linie LE din PC si stalpul SC 15014. Avand in vedere situatia actuala a punctului de conexiune (stare usoara de degradare) se inpune igienizarea si reamenajarea compartimentului REB precum si realizarea urmatoarelor lucrari: - Echiparea compartimentului de racordare al punctului de conexiuni 20 kV cu: - 1 celua de linie motorizate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II. Lucrări ce se realizează prin grija beneficiarului: -Montarea in punctul de conexiune prevazut cu doua compartimente: unul de racordare, pentru instalatiile aferente operatorului de retea si unul de utilizare, existent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0,05 km • Posturi trafo si tablouri jt aferente centralei CEF 2,06MW, trafo ≤ 2000kVA • Asigurare accesului la PC 20kV proiectat pentru OD.</t>
  </si>
  <si>
    <t>2025-08-16</t>
  </si>
  <si>
    <t>Realizarea lucrărilor de întărire cu caracter general pentru respectarea criteriului cu N-1 elemente in functiune in RED 110 kV: (RABD Saninicolau Mare conectat)
- Reconductorare LEA 110 kV Semlac-Sânnicolau, 26 km cu conductor cu capacitate mărită de transport I limit = 850 A
- Reconductorare LEA 110 kV Sânnicolau Mare-Lovrin, 14,4 km cu conductor cu capacitate mărită de transport I limit = 850 A
- Reconductorare LEA 110 kV Lovrin-Cărpiniș, 22,4 km cu conductor cu capacitate mărită de transport I limit = 850 A
- Reconductorare LEA 110 kV Cărpiniș-Săcălaz, 24,6 km cu conductor cu capacitate mărită de transport I limit = 850 A</t>
  </si>
  <si>
    <t>Realizarea lucrărilor de întărire cu caracter gene criteriului cu N elemente in functiune in RED 110 kV:
- Reconductorare LEA 110 kV Semlac - Arad – 52,7 km, cu conductor 185 mmp; Imin=850A
- Montare grup de tratare neutru cu BS 30-200 A +TFN SA in statia 110/20 kV Semlac</t>
  </si>
  <si>
    <t>Realizarea lucrărilor de întărire cu caracter general pentru respectarea criteriului cu N elemente in functiune in RET:</t>
  </si>
  <si>
    <t>-Pentru realizarea soluţiei de racordare sunt necesare următoarele lucrări: I. Lucrări de întărire rețea in amonte de punctul de racordare: • Se va inlocui transformatorul existent 100KVA cu un transformator cu puterea de 160KVA, 20/0,4kV, conf. specificatiei GST001/121, matricola 113612. II. Lucrări pe tarif de racordare: • Se va realiza un bransament electric trifazat subteran, realizat cu cablu electric JT 3x240+150N cf. DC 4146, matricola 330657, in lungime traseu de 370 metri, pozat pe domeniul public (300m sapatura pamant, 70m beton), racordat din circuitul 1 (liber) din cutia de distributie CD 1-4 aferenta PTA 7812, 20/0,4kV, 100KVA. La limita de proprietate se va monta un BMPT-i 160A, cf.FT-133MAT,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clasa de exactitate 0,5S pentru energia activa si energia reactiva, curba de sarcina, montaj semidirect, regim bidirectional,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/3,2s Functia de protectie de frecventa treapta I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 Pe perioada de probe se va monta analizor pentru monitorizarea calitatii energiei electrice clasa A pentru o perioada de cel putin o saptamana-</t>
  </si>
  <si>
    <t>2024-08-19</t>
  </si>
  <si>
    <t>2025-08-19</t>
  </si>
  <si>
    <t>4465 VALIUG IMTF</t>
  </si>
  <si>
    <t>Exista bransament trifazat aerian, racordat din stalpul de tip SE4 de pe circuitul LEA JT aferent PTA 4465, 20/0,4kV, 160KVA, cu BMPT montat pe fatada cladirii, contor electronic trifazat in montaj direct.-Se va realiza un nou bransament electric trifazat subteran, realizat cu cablu JT 3x95+50N cf. DC 4146/4, matricola 330655, in lungime de 250 metri pozat pe domeniul public (230m sapatura pamant pe marginea drumului, 20m beton), racordat din cutia de distributie CD aferenta PTA 4465, 20/0,4kV, 160KVA. Prin grija si cheltuiala Retele Electrice Banat se va monta la limita de proprietate, langa zid un BMPT-i 160A, cf.FT-133MAT, cu separator+intreruptor tetrapolar 160A si grup de masura cu 3xTC 250/5A cl.0,5S, bloc de jonctiune de deconectare si incercare cu 10 cleme si contor electronic trifazat de tip Smart-Meter in montaj semidirect. Prin grija si cheltuiala Retele Electrice Banat se va monta in BMPT-i un contor electronic trifazat de tip Smart-Meter bidirectional in montaj semidirect. Dupa racordarea bransamentului nou proiectat la reteaua electrica&lt;(&gt;,&lt;)&gt; se va demonta bransamentul monofazat si contorul din instalatia existenta si se va preda Operatoruluide Retea. Instalatia de utilizare (priza de pamant de maxim 4 ohmi precum si calea de curent dintre locul de delimitare si locul de consum al solicitantului) se recomanda a se realiza cu cablu electric avand sectiunea minima de 16 mmp, pozat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t>
  </si>
  <si>
    <t>2024-08-20</t>
  </si>
  <si>
    <t>2025-08-20</t>
  </si>
  <si>
    <t>LEA 110KV HASDAT-PUI CFR</t>
  </si>
  <si>
    <t>-Conform lucrarii: EEI-SS-856/2023, elaborata de S.C. Electroechipament Industrial SRL , avizata de Retele Electrice Banat SA cu Aviz CTE nr. 41/02/27.06.2024 si la CNTEE Transelectrica SA cu Aviz CTES nr. 178/2024, Varianta 1 din SS pentru care utilzatorul a optat in scris prin adresa din data de 12.08.2024, racordare la SEN se va face astfel:  Racordarea la tensiunea 110kV prin realizarea unei stații noi 110kV de tip Intrare- Iesire pe LEA 110kV PUI CFR – HĂȘDAT cu amplasarea statiei direct langa LEA 110kV, cu realizarea urmatoarelor lucrari: I. Lucrari pe tarif de racordare : - realizare racord 110 kV intrare − ieşire în LEA 110 kV PUI CFR – HĂȘDAT la stalpul nr 44, cu conductor OL AL 185 mmp, in lungime de cca. 0,05km - realizare statie electrica de conexiune 110 kV conectata intrare - ieşire, integrata in sistemul de telecontrol existent al Operatorului de Distributie;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diferentiale pe LEA 110 kV CFR Pui-statie interconexiune Rusor(8,5km)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 montare protecţie diferenţiala in statia 110 kV PUI CFR celula statie de conexiuni Rusor(fosta Hasdat) si in celula LEA 110 kV CFR PUI din statia de conexiuni Rusor -in lungime de 7km. - se va utiliza OPGW existent pe LEA CFR Pui – Hasdat - LEA 110 kV statie de conexiuni Rusor-Hasdat are lungimea 31,755km - se va inlocui in statia 110kV Pui CFR intrerupatorul aferent LEA 110 kV Hasdat viitor LEA 110 kV CEF Rusor cu intrerupator tripolar 123 kV, 1600 A, 40 kA, cu comanda unitripolara si RAR monofazat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II. Lucrări ce se realizează prin grija beneficiarului: - realizare racord 110 kV (inclusiv FO) între celula nouă 110 kV din stația de conexiune până în stația de transformare aferentă; - realizare celula 110 kV cu intrerupător dupa punctul de delimitare (cu rol de dispozitiv general, dispozitiv de interfață cu protecțiile aferente) - stație de transformare 110/20kV 50MVA in imediata apropiere (back to back) cu stația de conexiuni 110 kV Intrare- Iesire;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t>
  </si>
  <si>
    <t>2024-08-21</t>
  </si>
  <si>
    <t>2025-08-21</t>
  </si>
  <si>
    <t>Realizarea lucrărilor de întărire cu caracter gene criteriului cu N elemente în funcțiune în RED 110 kV:
Retele Electrice Banat: Varianta 1:
- Reconductorarea LEA 110 kV Hasdat - Hateg (20,5km) cu conductor cu capacitate mărită de transport I limit = 850 A
Realizarea lucrărilor de întărire cu caracter general pentru respectarea criteriului cu N-1 elemente în funcțiune în RED 110 kV:
Retele Electrice Banat: Varianta 1:
- Reconductorarea LEA 110 kV Hasdat – CFR Pui (38,5km) cu conductor cu capacitate mărită de transport I limit = 850 A;
Punerea sub tensiune in ipotezele analizare in studiul de solutie a CEF Rusor este conditionata de realizarea lucrarilor, necesare pentru respectarea criteriului cu N-1 elemente in functiune.
Utilizatorul a optat pentru prevederile ord. 81/2022 cu referire la limitarea operationala tinand cont de contingentele la care au rezultat suprasarcini in RED.
Instalația de automatizare se va realiza prin intermediul unei aplicații instalate în sistemul SCADA propriu al CEF .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limitarea puterii evacuate se instalează la utilizator, în centrală și în instalațiile OD/OTS.
Monitorizarea in timp real a contingentei periculoase pe un element de retea necesita montarea unui echipament de culegere, prelucrare si transmitere date, de tip Remote Terminal Unit (RTU) in statiile de transformare.
Utilizatorul va asigura achiziția și montarea echipamentelor de automatizare pentru limitarea operationala, in RET/RED (dupa caz) și în instalațiile proprii.
Automatizarea limitării operaționale a puterii centralei electrice CEF Rusor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(static).Costul abonamentului va fi suportat integral de către Utilizator pentru toate instalațiile montate in RET/RED și în instalațiile proprii.
Pierderea comunicatiei sau orice eroarea de comunicatie conduce la deconectarea intrerupatorului din statia de transformare a centralei electrice. Solutia tehnica propusa este de a se instala urmatoarele echipamente:
- un RTU pe bara de 110kV din statia 220/110kV Hasdat a OTS care sa urmareasca pozitia intreruptorului aferent LEA 110kV Hateg si prin sistemul de comunicatie prin GSM ( la minim doi operatori) sa dea comanda pana la CEF Rusor de reducere a puterii debitate la 0 MW.
- un RTU in statia 110/20kV Hateg a OD care sa urmareasca pozitia intreruptorului aferent LEA 110kV Hasdat si prin sistemul de comunicatie prin GSM ( la minim doi operatori) sa dea comanda pana la CEF Rusor de reducere a puterii debitate la 0MW.
- un RTU cu comunicatie GSM in statia CEF Rusor care sa preia semnalele primite din statiile Hasdat si Hateg si sa comande deconectarea invertoarelor din CEF Rusor.
Echipamentele de automatizare vor fi montate în cabinele de relee/camera de comanda unde se află dulapurile de control și protecție aferente celulelor LEA 110 kV/LEA 400 kV din statii.
Automatizarea de limitare operationala a puterii centralei va monitoriza toate elementele de retea rezultate din analiza de sistem pentru regimul cu N-1 elemente in functiune, care prin iesirea acestora din functiune au ca efect apariția de suprasarciniîn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Rusor.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Automatizarea de limitare operațională a puterii centralei va monitoriza toate elementele de rețea rezultate din analiza de sistem pentru regimul cu N-1 elemente în funcțiune, care prin ieșirea acestora din funcțiune au ca efect apariția de suprasarcini în rețea și, în consecință, imposibilitatea elementelor rețelei rămase în funcțiune și a rețelei în ansamblul ei de a funcționa pe timp nelimitat în aceste condiții și va limita operațional puterea maximă ce poate fi evacuată de centrală în rețea.
În situația în care comunicația prin GSM (minim 4G) nu va asigura timpii de deconectare conform normativelor în vigoare de la data PIF a centralei, calea de comunicație se va asigura prin fibră optică ale cărei costuri de instalare și mentenanță se vor asigura de către beneficiarul CEF Rusor.</t>
  </si>
  <si>
    <t>PTA 10509 SEBIS</t>
  </si>
  <si>
    <t>Loc de consum si producere existent, bransament trifazic..Din PTA 20/0.4kV, 100kVA, nr.10509, din LEA 0.4kV prin realizarea urmatoarelor lucrari: 1.-lucrari finantate prin grija si pe cheltuiala operatorului de distributie: - montare pe fatada la limita de proprietate beneficiar, a unui BMPT-40A standardizat; - realizare grup masura energie electrica prin montarea in BMPT a contorului electronic trifazat bidirectional existent, programat cu tarif producator; 2.- lucrari finantate in baza tarifului de racordare, conform prevederilor Ord. ANRE 59/2013 cu modificarile si completarile ulterioare: - dezafectarea vechii cai de alimentare cu energie electrica si recuperarea contorului trifazat bidirectional existent; - pozare cablu Al pentru montare aeriana 4x16mmp, conform DC 4183RO, din LEA 0.4kV la BMPT, in lungime de cca. 35m; 3. lucrari de realizat prin grija si pe cheltuiala beneficiarului: - priza de pamant a BMPT; - coloana jt intre BMPT si TG beneficiar</t>
  </si>
  <si>
    <t>2025-08-22</t>
  </si>
  <si>
    <t>6011 TEIUS</t>
  </si>
  <si>
    <t>Exista bransament trifazat , racordat din stalpul de tip SE4 de pe circuitul LEA JT aferent PTA 6011, 20/0,4kV, 160KVA, cu BMPT montat pe stalp cu intrerupator tetrapolar fix 25 A si contor electronic trifazat in montaj direct.-Se va inlocui disjunctorul existent cu un disjunctor tetrapolar 63A. Solicitantul va depune dosar definitiv pentru instalatia electrica de utilizare in aval de punctul de delimitare. Dosarul definitiv va fi elaborat de catre un electrician autorizat ANRE, prin grija si cheltuiala consumatorului.</t>
  </si>
  <si>
    <t>2025-08-23</t>
  </si>
  <si>
    <t>A20 SARAVALE-SINNICOLAU MARE TM</t>
  </si>
  <si>
    <t>Bransament electric trifazat existentNu este cazulI,,I. Lucrari realizate pe tarif de racordare : •,,• Consta într-un PC 20kV pus la dispozitie de catre beneficiar, cu masura MT racordat la LEA 20kV SARAVALE din statia 110/20 kV SANICOLAU MARE , cu realizarea urmatoarelor lucrari: - Se vor demola stalpii : Nr.115/43/48&lt;(&gt;,&lt;)&gt; Nr.115/43/49&lt;(&gt;,&lt;)&gt; Nr.11/43/50 . -Se va dezafecta LEA 20kV intre stalpii 115/43/47 si PTA 2090-160KVA existent. -Se va dezafecta PTA 2090 -160KVA existent inclusiv stalpii pe care este montat. -Se va inlocui stalpul Nr.11/43/47 existent cu 1 buc. stalp 12/G/24 care va fi echipat cu , consola semiorizontala de intindere echipata cu izolatori dubli de intindere (6 buc.) ; - separator vertical DY 595 RO, descarcator cu oxid de zinc conform DY557 RO; - Realizarea prizei de pamant cu Rp&lt;4ohmi. -Se va poza (in domeniul public) un cablu de medie tensiune tripolar cu elice vizibila pentru montare subterana, izolat in polietilena reticulara de grosime redusa, Al 3x1x185 mmp, cu ecran in tub de aluminiu sub invelis de PVC sau PE (cf. DC 4385 RO), in lungime de130m (din care 10m in Punctul de Conexiune , 120 m in zona verde) pana la Puncrul de Conexiune 20kV proiectat. -Cablul se va poza in sapatura deschisa la o adincime de 0.8-1 m, protejat in tub de polietilena reticulara, acoperit cu un strat de nisip de 20 cm masurat de la partea superioara a tubului, semnalizat cu benzi avertizoare cf. DS4235RO si DS4247RO.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1 buc. celulă de măsură cu separator de sarcină, conform DY803M/316-UTM ed.2, cu două TT 20/0,1 kV, conform DMI031015 RO, clasa de precizie 0,5 şi 2 buc. TC de 50/5A, conform DMI 031052 RO ED.02 , clasa de precizie 0 ,2s. - rezistente in celulele MT – 2 buc. si termohigrostat in PT – 2 buc.; - Tablou Servicii auxiliare - PC va fi amplasat astfel incat accesul in el sa fie direct din domeniul public;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Banat S.A. 3). Instalaţia de iluminat interior, prize şi instalaţia de legare la pământ a clădirii punctului de conexiune Măsurarea energiei electrice se va face la MT, cu contor electronic trifazat 2x100V, 5A, clasa de precizie 0.5S, cu curbă de sarcină, cu interfaţă serială RS232, cu sistem de teletransmisie, în montaj indirect (TT 20/0,1kV conform DMI031015 RO, clasa precizie 0,5, TC 50/5A conform DMI 031052 RO ED.02 , clasa precizie 0.2 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Materialele şi echipamentele care se utilizează la realizarea instalaţiei trebuie să fie noi, omologate sau certificate, după caz, dacă acest lucru este prevăzut în specificaţiile tehnice unificate, în conformitate cu procedurile aplicabile în Retele Electrice Banat S.A. Celelalte materiale şi echipamente, pentru care nu sunt elaborate specificaţii tehnice unificate, trebuie sa fie noi, compatibile cu starea tehnică a instalaţiei, să îndeplinească cerinţele specifice de fiabilitate şi siguranţă. - In cazul in care instalatia de racordare si/sau deviere ocupa/traverseaza terenuri private se vor constitui/recunoaste drepturile reale de superficie/uz si servitute, dupa caz, in favoarea Enel, aferente imobilelor afectate de instalatia de racordare/capacitatile deviate. - Materialele si echipamentele care se utilizeaza la realizarea instalatiei trebuie sa fie noi si conforme cu cerintele din specificatiile tehnice unificate Retele Electrice Banat S.A. Celelalte materiale si echipamente pentru care nu sunt elaborate specificatii tehnice unificate, trebuie sa fie noi, compatibile cu starea tehnica a instalatiei, sa indeplineasca cerintele specifice de fiabilitate si siguranta.</t>
  </si>
  <si>
    <t>A20 POMPE PEREG-SEMLAC AR</t>
  </si>
  <si>
    <t>Instalatie racordare existenta, alimentata din LEA 20kV Semlac - Pompe Pereg, derivatia spre PT 4311, stalpul nr.55/12, prin racord MT la PA 20kV cu 2 compartimente (racordare si utilizator) - PTB 4316. Masura energiei electrice este realizata la MT prin grup masura compus din contor electronic trifazat in montaj indirect TT=20/0.1kV, TC=50/5A existent in celula masura. Delimitarea intre instalatiile operatorului de retea si cele ale utilizatorului este la LES 20kV plecare din compartimentul de racordare al PTB 4316, la capetele terminale de iesire din celula masura..Beneficiarul a inlocuit invertorul existent, fara modificarea valorii puterii evacuate. Nu sunt necesare lucrari in amonte de punctul de delimitare.</t>
  </si>
  <si>
    <t>2024-08-26</t>
  </si>
  <si>
    <t>2025-08-26</t>
  </si>
  <si>
    <t>PTZ 2132 ORASTIE / LEA ORASTIE-ORASTIE 1</t>
  </si>
  <si>
    <t>Bransament electric trifazat aerian alimentat din LEA JT - str. Kogalniceanu, zona PTZ nr. 2132 Orastie, cu carlig si BMPTInlocuire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</si>
  <si>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T2853 GATAIA COM. III</t>
  </si>
  <si>
    <t>2024-08-27</t>
  </si>
  <si>
    <t>2025-08-27</t>
  </si>
  <si>
    <t>2025-08-28</t>
  </si>
  <si>
    <t>A20 TIGANCA-SINNICOLAU MARE TM</t>
  </si>
  <si>
    <t>-Consta într-un PC anvelopa 20kV pus la dispozitie de catre beneficiar, cu masura MT racordat la LEA A20 kV TIGANCA din statia 110/20kV SANICOLAU MARE , cu realizarea urmatoarelor lucrari: Stalpul Nr. 240/41/7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50 m (din care 10m pe stalpul existent,30m spatiu verde,10m in punctul de conexiune) pana la punctul de conexiune 20kV proiectat. - Cablul se va poza in sapatura deschisa la o adincime de 0.8-1 m, protejat in tub de polietilena reticulara, acoperit cu un strat de nisip de 20 cm masurat de la partea superioara atubului,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C de 10/5A ( DY4131/1) , conform DMI031014 RO , clasa de precizie 0,5s.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</si>
  <si>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PTA 5760 MANASTIUR CAP</t>
  </si>
  <si>
    <t>Bransament electric trifazat existentNu este cazulBransament subteran trifazat proiectat din CD nou proiectata alimentata din postul T 5760- 20/0,4 kV-250 kVA. Bransamentul se va realiza din CD nou proiectata cu cablu 3x50+25C (cf. DC 4126 RO), in lungime de 7 m (cablul se va poza in tub tip DS 4247/4/5/6) din care: 4 m in CD , 2 m sap. tip A in zona verde &lt;(&gt;,&lt;)&gt; protejat in tub (cf. DS 4235) si 1 m in BMPTi-ul-100 A echipat cu reductori 250/5 A echipat conform FT124MAT si montat conform FT133MAT pe soclu, amplasat la limita de proprietate, cu acces din domeniul public. Necesar montare contor bidirectional programat pentru tarif de producator in BMPTi-ul nou proiectat. BMPTi -ul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Banat S.A .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S.A , aferente imobilelor afectate de instalatia deracordare/capacitatile deviate. *******</t>
  </si>
  <si>
    <t>PTA2109 FERMA WOLF VIZEJDIA</t>
  </si>
  <si>
    <t>Bransament electric trifazat existentNu este cazulIn perioada de probe va fi instalat un analizor de calitate a energiei electrice clasa A, pentru perioada de cel putin o saptamana cu centrala pe productie.</t>
  </si>
  <si>
    <t>2024-08-30</t>
  </si>
  <si>
    <t>2025-08-30</t>
  </si>
  <si>
    <t>A20 AVICOLA GIARMATA-PADUREA VERDE TM</t>
  </si>
  <si>
    <t>A20 9500- ZEBIL TL</t>
  </si>
  <si>
    <t>Alimentarea cu energie electrica se va realiza prin proiectarea si executarea unui punct de conexiune, racordat in sistem intrare, in LEA 20 kV 9500-derivatia Randunica, din stalpul nr.27 existent-cu separatorul nr.216, prin LEA MT 70 mmp, in lungime de 15 m, pana la un stalp special nou tip unificat 12 G 31, pe care se va instala un separator in montaj vertical cu CLP. Din separatorul vertical se va pleca in LES 20kV cu cablu ARE4H5EX –3x1x185mmp GSC001, pozat in canalizatie tip A si B Enel, functie de traseu, in lungime de 500 m, pozat pe DC 10 si str. Orizontului,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echipata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Compartimentul va fi prevazut cu elemente de ventilatie, intrari pentru cabluri, instalatie de legare la pamant. Prin fundatie se asigura accesul cablurilor de medie tensiune la celule si al cablului de joasa tensiune la tabloul servicii auxiliare.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se va dimensiona conform puterii solicitate.
Se va depune la UO MT JT dosarul de executie al instalatiei interioare. Echipamentele, materialele care se vor monta in instalatiile Retele Electrice Dobrogea pe tarif de racordare vor respecta standardele si omologarile Retele Electrice Dobrogea. Materialele si echipamentele care se utilizeaza la realizarea instalatiei pe tarif de racordare, trebuie sa fie conforme cu cerintele din specificatiile tehnice unificate Retele Electrice Dobrogea.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Instalaţiile finanţate de către utilizatori sunt în proprietatea acestora şi sunt exploatate de către operatorii de reţea, în baza unei convenţii iniţiate de către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seface doar in cazul racordurilor de alimentare cu energie electrica, unde este necesara obtinerea Autorizatie de Construire.</t>
  </si>
  <si>
    <t>A20 4401 GURA DOBROGEI- SITORMAN CT</t>
  </si>
  <si>
    <t>Alimentarea cu energie electrica se va face prin realizarea unui post de transformare aerian nou 20/0.4 kV echipat cu transformator de capacitate 160 kVA, PTA ce va fi racordat in LEA 20 kV L4401, stalp existent prin realizarea unei derivatii OlAl 3x70 mmp in lungime de 10 m, pana intr-un stalp nou echipat cu separator orizontal din care se va pleca cu un racord scurt aerian (5 m) cu conductor Ol-Al 70 mmp pana in stalpul nou plantat ce va fi dotat cu aparataj necesar PTA, echipat cu un trafo de Sn=100 kVA cu posibilitate de amplificare la 160 kVA. Pe joasa tensiune se va realiza un racord nou de sectiune 3x150+95N mmp (8 m) pana la un intrerupator In=250 A reglat la 0,8% amplasat in cutie securizata pe stalp PTA. Din intrerupator se va pleca cu retea trifazata subterana de sectiune 3x150+95N mmp (10 m), pana la BMPT tip monobloc, echipat cu separator si intrerupator jt automat de 180 A si ansamblu TC 125/5 A. Cutia se va monta pe un soclu incastrat in fundatie de beton la limita de proprietate. Racordul se va executa subteran in profil A (10 m). In BMPT se va monta contor electronic trifazat in montaj semidirect bidirectional. Contorul electronic trifazat in montaj semidirect bidirectional se va monta de catre SC Retele electrice Dobrogea SA. Cablul la iesire in aerian la pozare pe stalp se va proteja pe stalp cu CANAL DIN FIBRĂ DE STICLĂ PENTRU PROTECŢIA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şi minime ale tensiunii şi frecvenţei pentru protecţiile de interfaţă aferente instalaţiilor de producere a energiei electrice: Funcția de protecție ValoareTemporizare (s) Funcția de protecție de tensiune treapta I1.15 Un0.5 Funcția de protecție de tensiune treapta II0.85 Un3.2 Funcția de protecție de frecvență treapta I52 Hz0.5 Funcția de protecție de frecvență treapta II47.5 Hz0.5 Funcția de protecție de maxima tensiune(valoarea mediata la 10 minute)*1.1 Un603 s** - *Această funcție se activează doar în cazul în care este conținută în modulul generator (invertor)/ generator sincron achiziționat și este obligatorie în cazul protecțiilor de interfață, externe unităților generatoare/instalațiilor de producere a energiei electrice cu puterea instalată &gt; 30 kVA . - ** Timpul de acționare al protectiei este dependent de valoarea inițială și finală a tensiunii măsurate, respectiv de 10 minute după un timp de demaraj de 3s. Lucrari conexe ce nu se vor realiza pe tarif de racordare: Transformatorul de putere 20/0,4 kV se va dimensiona conform puterii solicitate Conform Ord ANRE nr. 59/2013 cu actualizarile in vigoare, art 46 al. 2. (2) Instalaţiile finanţate de către utilizatori sunt în proprietatea acestora şi sunt exploatate de către operatorii de reţea, în baza unei convenţii iniţiate de către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</si>
  <si>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Lucrări pe tarif de racordare: - in axul liniei 20kV se va planta un stalp 12/F/27 echipat cu consola orizontala de intindere, lanturi duble de intindere din material compozit, separator vertical, STEPn 24kV, consola descarcatori+descarcatori ZnO 24kV, pentru derivatie in LES spre PC 20 k V-OD proiectat ,,racord LES MT 20 kV cu cablu cu izolaţie XLPE 3x1x185 mm2– 100 m ,,Echiparea compartimentului de racordare al punctului de conexiuni cu: ▪ o celula de linie 24 kV, tip LE, cu sistem trifazat de bare cu izolatie in aer, curent nominal 630A,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 Lucrări ce se realizează prin grija beneficiarului pentru ambele variante de racordare: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4,58km de la noul punct de conexiune 20kV, până la CEF Ciochina -Posturi trafo si tablouri jt aferente centralei CEF ROVINE, trafo ≤ 2000kVA -Asigurare accesului la PC 20kV proiectat pentru OD.</t>
  </si>
  <si>
    <t>Realizarea lucrărilor de întărire cu caracter gene criteriului cu N elemente in functiune in RED 110 kV: Rețele Electrice Dobrogea: - Amplificare T1 110/20 kV din stația Căzănești de la 10 MVA la 25 MVA - Amplificarea grupului de trarare neutru din statia 110/20 kV Cazanesti prin instalarea unei bobine noi 30-200 A pe secția A de bare - Reconductorare LEA 110 kV Tămădău-Fundulea (8,3 km) minim 850 A - Reconductorare LEA 110 kV Lehliu-Tămădău (19,1 km) minim 850 A - Reconductorare LEA 110 kV Lehliu Gară-Lehliu (9,5 km) minim 850 A - Reconductorare LEA 110 kV Vlad Țepeș-Lehliu Gară (34,3 km) minim 850 A - Reconductorare LEA 110 kV Dragoș Vodă-Vlad Țepeș (15,5 km) minim 850 A - Reconductorare LEA 110 kV Slobozia Sud-Dragoș Vodă (30,5 km) minim 850 A - Reconductorare LEA 110 kV Slobozia Nord-Slobozia Sud (5,8 km) minim 850 A - Reconductorare LEA 110 kV Gheorghe Doja-Slobozia Nord (22,7 km) minim 850 A - Reconductorare LEA 110 kV Căzănești-Gheorghe Doja (14,9 km) minim 850 A - Reconductorare LEA 110 kV Călărași-Pelicanu (7,8 km) minim 850 A - Reconductorare LEA 110 kV Dragalina-Călărași (25,9 km) minim 850 A - LEA nouă 110 kV Tămădău-Solex (31,9 km) Rețele Electrice Muntenia: - Reconductorare LEA 110 kV Fundulea-Solex (23,6 km) minim 850 A Realizarea lucrărilor de întărire cu caracter general pentru respectarea criteriului cu N-1 elemente in functiune in RED 110 kV: Rețele Electrice Dobrogea: ,,Reconductorare LEA 110 kV Gura Ialomiței-Țăndărei (12,9 km) minim 850 A ,,Reconductorare LEA 110 kV Țăndărei-Slobozia Sud (29,2 km) minim 850 A ,,Reconductorare LEA 110 kV Gura Ialomiței-Slobozia Sud (39 km) minim 850 A ,,Reconductorare LEA 110 kV Gura Ialomiței-Bordușani (29,9 km) minim 850 A ,,Reconductorare LEA 110 kV Pietroiu-Ștefan cel Mare + deriv. Jegălia (20,4 km) minim 850 A ,,Reconductorare LEA 110 kV Călărași-Pietroiu (29,6 km) minim 850 A ,,Reconductorare LEA 110 kV Dragalina-Slobozia Sud (16,7 km) minim 850 A,,Reconductorare LEA 110 kV Pelicanu – Saint Gobain (3,032 km) minim 850 A ,,Reconductorare LEA 110 kV Mircea Voda – Saint Gobain (1,126 km) minim 850 A ,,Reconductorare LEA 110 kV Călărași-Mircea Vodă (9,9 km) minim 850 A ,,LEA nouă 110 kV Călărași-Pelicanu (7,8 km) ,,LEA nouă 110 kV Mircea Vodă-Pelicanu (4,2 km) ,, ,, ,, ,, ,, ,, Realizarea lucrărilor de întărire pentru respectarea criteriului cu N-1 elemente in functiune in RET cuprinse in Planul de Dezvoltare: ,,Lucrari de intarire care nu se regasesc in Planul de dezvoltare al CNTEE Transelectrica 2023-2031: ,,-Instalare AT2 220/110 kV Mostiștea 200 MVA ,,-Instalare T3 400/110 kV Pelicanu 250 MVA Evaluarea lucrarilor de intarire Valoarea estimata a lucrarilor enuntate la pct.3.2 pe baza de indici conform art. 44 din Ordinul ANRE 11/2014 este de: T(I)=Sn x i „ Art. 41. - In situatia in care punctul de racordare este la medie tensiune, intr-o linie electrica aeriana, tariful specific pentru calculul componentei Ti a tarifului de racordare se noteaza i5 si se stabileste utilizand urmatoarea formula i5 = iMTA + iST110/MT [lei/MVA]. I5 = 97 000[lei/MVA] +432 000[lei/MVA] =529 000,00 lei /MVA (Ti)calcul = 529 000,00 lei/MVA x 1,828MVA = 967.012,00 lei a) Valoarea Ti calculata pe baza de deviz general aferenta OD/OTS cu lucrari de intarire la N si N-1: (Ti)SS = 306.114.742,00lei fara TVA din care: La N elemente: (Ti)SS = 167.179.438,00 lei fara TVA din care: Ti OD Retele Electrice Dobrogea = 154.303.278,00lei fara TVA Ti OD Retele Electrice Muntenia = 12.876.160,00 lei fara TVA La N-1 elemente: (Ti)SS = 138.935.304,00 lei fara TVA din care: Ti OD Retele Electrice Dobrogea = 133.934.880,00 lei fara TVA Ti OTS Transelectrica = 5.000.424,00 lei fara TVA Astfel valoarea componentei T(I) care se va considera la calculul tarifului de racordare este : Ti =min ((Ti)SS; Ti_calcul)= min (306.114.742 lei; 967.012,00 lei) = 967.012,00 lei fara TVA. Termenul posibil de realizare a lucrărilor de intarire in RED este 13.041 zile lucratoare, la N si N-1 elemente (fara limitare operationala), de la momentul obtinerii obtinerii avizelor si autorizatiilor de construire. S-a calculat timpul necesar realizarii lucrarilor de intarire pentru racordarea centralei CEF Ciochina astfel: La N: 7.128 zile lucratoare 528 zile lucratoare - Amplificare grup+amplificare trafo 11 x 10 lunix 22 zile lucratoare + 194,3 km x 15 zile lucratoare = 5.335 zile lucratoare (pentru reconductorare) 1 x14 luni x 22 zile lucratoare + 31,9 km x 30 zile lucratoare = 1.265 zile lucratoare (pentru liniile noi) La N-1: 5.913 zile lucratoare 10 x 10 lunix 22 zile lucratoare + 182,46 km x 15 zile lucratoare = 4.937 zile lucratoare (pentru reconductorare) 2 x14 luni x 22 zile lucratoare + 12 km x 30 zile lucratoare = 976 zile lucratoare (pentru liniile noi) Nu sunt inclusi timpii de obtinere a avizelor si acordurilor proprietarilor.</t>
  </si>
  <si>
    <t>Se mentine alimentarea existenta. Conform documentelor transmise de beneficiar, Puterea maxima evacuata de catre CEF prin instalatiile PET STAR RECYCLING SRL catre RED va fi de 0 ,00 kW/0,00 kVA. Protectia la supratensiuni si protectia diferentiala fac parte din instalatia de utilizare a utilizatorului si se vor realiza pe cheltuiala acestuia cu o firma autorizata de A.N.R.E Bucuresti. Se va depune la UO MT JT dosarul de executie al instalatiei interioare. Prezentul aviz s-a emis in vederea racordarii in instalatia de utilizare a unei CEF fara debitare in retea a puterii produse.</t>
  </si>
  <si>
    <t>PTZ 120 BL.FALEZA L 8803</t>
  </si>
  <si>
    <t>PTA 2717 ORASTI</t>
  </si>
  <si>
    <t>- Bransament monofazat existent. BMPM 32A existent. Masura existenta. Se va inlocui partea electrica din BMPM, atat intrerupatorul existent In=32A cu intrerupator nou In=40A, cat si conductoarele din circuitul primar, din cupru, flexibile cu sec?iuni adecvate curentului nominal al intrerupatorului. Formula de calcul pentru energia electrica produsa si livrata in retea ce va beneficia de pretul reglementat: ?Productie Cd ? Consum Ci = Energie electrica livrata in retea pentru decontare prosumator ? furnizor (Diferenta &gt;=0 )? *Cd = Contor de decontare **Ci = Contor aggregator Generator + Acumulator</t>
  </si>
  <si>
    <t>A20 4400 SACELE- SITORMAN CT</t>
  </si>
  <si>
    <t xml:space="preserve">Varianta 2: Racord intrare iesire intre stalpul DC10-4-012276 si stalpul DC10-4-011940 al LEA 20kV 4400 din statia 110/20 kV Sitorman. </t>
  </si>
  <si>
    <t xml:space="preserve">Realizarea lucrărilor de întărire cu caracter gene criteriului cu N elemente in functiune in RED 110 kV: Varianta 2: </t>
  </si>
  <si>
    <t>A20 FACAENI-BORDUSANI SL</t>
  </si>
  <si>
    <t>Varianta 1: Racord la bara 20kV a PTAB 6178, LEA 20 kV Facaeni (alimentata din statia 110/20 kV Bordusani) Lucrari pe tarif de racordare: ,,-Montarea in PTAB 6178 (in spatiul disponibil) a unei celule de masura motorizata cu separator si grup de masura format din doua transformatoare de tensiune 20/0,1 kV, clasa de precizie 0,5, doua transformatoare de curent de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Dobrogea cat si de catre beneficiar; ,,-Integrarea celulei de masura proiectate in sistemul de telecontrol existent al Retele Electrice Dobrogea; ,,-Realizare LES 20kV cu cablu din Cu de sectiune 95mmp Lucrari ce se realizeaza prin grija beneficiarului : In solutia 1 – montare anvelopa de beton ce va fi amplasata langa PTAB 6178 (compartiment utilizator); In solutia 2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Enel si un gabarit care sa permita montarea echipamentelor instalatiei de racordare si a inca unei celule de MT; In ambele solutii analizate: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centralaFacaeni in lungime de 0 ,41 km •,,Posturi trafo si tablouri jt aferente centralei Facaeni trafo ≤ 2000kVA •,,Asigurare accesului la PC 20kV proiectat pentru OD.</t>
  </si>
  <si>
    <t>A20 10903- BABADAG TL</t>
  </si>
  <si>
    <t>Se vor utiliza instalatiile existente si se va monta contor electronic trifazat de energie activa si reactiva, dublu sens, cu inregistrare orara, curba de sarcina, interfata de comunicatie si cutie de teletransmisie date, in montaj indirect prin 2 x TC 50/5A, cls.0.5 si 2xTT 20/0.1kV in celula de masura. Daca contorul existent coresupunde descrierii se va reprograma. S-au respectat conditiile tehnice cf Ord ANRE 228/2018.</t>
  </si>
  <si>
    <t>Alimentarea cu energie electrica se va realiza prin proiectarea si executarea unui punct de conexiune, racordat in sistem intrare-iesire, in LEA 20 kV 9219, intre stalpii nr.12 ax si nr.13 ax dublu circuit cu LEA 20 kV 9218. Conductoarele LEA 20 kV 9219 dintre stalpii nr.12 ax si nr.13 ax dublu circuit se vor demonta. Circuitele noi se vor alimenta din stalpii nr.12 ax si nr.13 ax prin racorduri in LEA 20 kV cu conductoare neizolate OL-AL 3x120mmp, in lungime de 10 m, respectiv de 25 m. Langa stalpul nr.12 ax, pe lungul drumului de exploatare, se vor planta 2 stalpi noi speciali unificati, tip 12 G 31, pe care se vor instala separatoare in montaj vertical cu CLP. Din separatoare verticale se va pleca in LES 20kV cu cablu ARE4H5EX –3x1x185mmp GSC001, pozat in canalizatie tip A si B Enel, functie de traseu, in lungime de 2x40 m, pana la punctul de conexiune ce va fi amplasat la limita de proprietate cu acces din domeniul public-drumul de exploatare.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dublu sens,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Compartimentul va fi prevazut cu elemente de ventilatie, intrari pentru cabluri, instalatie de legare la pamant. Prin fundatie se asigura accesul cablurilor de medie tensiune la celule si al cablului de joasa tensiune la tabloul servicii auxiliare.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se va dimensiona conform puterii solicitate.
Se va depune la UO MT JT dosarul de executie al instalatiei interioare. Echipamentele, materialele care se vor monta in instalatiile Retele Electrice Dobrogea pe tarif de racordare vor respecta standardele si omologarile Retele Electrice Dobrogea. Materialele si echipamentele care se utilizeaza la realizarea instalatiei pe tarif de racordare, trebuie sa fie conforme cu cerintele din specificatiile tehnice unificate Retele Electrice Dobrogea. Instalatia de legare la pamant va respecta prevederile Normelor Unificate Retele Electrice Dobrogea.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Instalaţiile finanţate de către utilizatori sunt în proprietatea acestora şi sunt exploatate de către operatorii de reţea, în baza unei convenţii iniţiate de către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Nu se va semna contractul de racordare, pana cand utilizatorul nu va obtine de la proprietarii de teren proprietati private, acordurile, in original, autentificate de un notar public, pentru ocuparea sau traversarea terenului, precum si pentru exercitarea de catre OD a dreptului de uz, superficie si servitute asupra terenurilor afectate de instalatia de racordare. In conformitate cu prevederile Legii energiei si gazelor naturale nr. 123/2016, cu modificarile si completarile ulterioare, utilizatorul se va angaja juridic, prin incheierea unui contract de superficie si inscrierea in cartea funciara, ca nu va emite pretentii financiare legate de existenta unor instalatii realizate in beneficiul lui si amplasate pe proprietatea sa, dar care apartin Retele Electrice Dobrogea.
Puterea maxim evacuata in PCC :
Pevacuata = Pinstalat − ΔPpierderi totale – Pabs SI = 920 kW – 9,2 kW – 55,8 kW = 855 kW
Pmaxima aparenta simultan evacuata in punctul comun de cuplare:
Sevacuata = Pevacuata /0,9 = 950 kVA
Unde:
Pinstalat – puterea instalata in grupurile generatoare
Pabs SI – Puterea absorbita de receptoarele de la locul de consum si de producere si/sau serviciile interne ale centralei
ΔPpierderi totale - pierderile de putere in elementele de retea aflate intre generator si punctul de delimitare (Pierderile s-au estimat 1% din puterea instalata)
cos φ – factorul de putere</t>
  </si>
  <si>
    <t>Valoarea estimata a lucrarilor de intarire pe baza art. 41 din Ordinul ANRE nr.11/2014 este de:
  T(I)=Sn x i
Art. 41. — În situația în care punctul de racordare este la medie tensiune, într-o linie electrică aeriană, tariful specific pentru calculul componentei TI a tarifului de racordare se notează i5 și se stabilește utilizând următoarea formula:
i5 = iMTA + iST110/MT [lei/MVA]
i5 = 97.000 + 432.000 = 529.000 [lei/MVA]
Costul total al intaririlor:
Ti = 529.000 * 0,95 MVA = 502.550 lei fara TVA
Costul lucrarilor de intarire necesare la N-1 elemente in functiune, din instalatiile OTS (amplificare transformatoare Tulcea Vest 400/110 kV, de la 3x250MVA la 3x400MVA), estimat pe baza de deviz general din studii de solutie avizate anterior este de 22.500.000 lei fara TVA.
(Ti)SS = 22.500.000 lei fara TVA
Componenta de intarire retea Ti=min(502.550 ; 22.500.000) = 502.550 lei fara TVA
Termenul posibil de realizare a lucrărilor de intarire in RET va fi definit de catre CNTEE Transelectrica.</t>
  </si>
  <si>
    <t>Lucrari necesare racordarii conform 08855279 din data 16.09.2022: Varianta 1 – racordare la tensiunea de 110 kV intrare-iesire in LEA 110 kV Medgidia Nord-Topalu la stâlpul nr. 140 printr-o statie de conexiuni 110kV denumita Mircea Voda Est. Lucrarile pe tarif de racordare: Racord LEA 110kV - realizare racord 110 kV intrare − ieşire în LEA 110 kV Medgidia Nord-Topalu, intre stalpii nr 139 si 141 , cu conductor OLAL 185/32 mmp., in lungime de cca.0.06 km - Se va sectiona LEA 110 kV Medgidia Nord-Topalu prin inlocuirea stalpului 140 existent cu stalp nou proiectat de tip ITN TR 244, amplasat pe terenul utilizatorului, in aliniamentul LEA 110kV d.c. Medgidia Nord-Topalu si Medgidia Nord – Silistea, langa stalpul existent nr. 140 care se va demonta. - -Se va refolosi conductorul existent intre stapulul proiectat si stalpul adiacent mai indepartat, montandu-se conductor nou de acelasi tip ALOL 185/32 mmp + OPGW, intre stapul proiectat si stalpul adiacent nr.141de sustinere inclusiv pe intreg panoul pe o lungime aprox. 4km; - - Se va monta conductor nou de acelasi tip ALOL 185/32mmp+OPGW intre stalpul nou proiectat (nr. 140) si rigla statiei, pe o distanta de maxim 30m. - Datorita faptului ca linia 110 kV Medgidia Nord-Topalu nu este prevazuta cu fibra optica pe toata lungimea&lt;(&gt;,&lt;)&gt; integrarea Statiei de conexiuni 110kV Mircea Voda Est proiectate in sistemul de telecontrol se va face prin montare fibra optica OPGW pe stalpi existenti, pe o lungime aprox. 3km, pe LEA 110kV Medgidia Nord – Silistea spre statia Medgidia Nord pana la stalpul unde se afla prima cutie de jonctiune existenta - realizare statie electrica de conexiune 110 kV conectata intrare - ieşire, integrata in sistemul de telecontrol existent al Operatorului de Distributie;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diferentiale - Alimentarea servicilor interne (DSIca si DSIcc) pentru staţia de conexiuni 110kV se va realiza printr-un PTAB cu racord din LEA 20 kV existenta cea mai apropiata de statia de conexiuni, in apropierea localitatii&lt;(&gt;,&lt;)&gt; lucrari realízate pe un ATR separat; - Se Pentru statia de conexiuni 110kV Mircea Vodă Est alimentării serviciilor intern(DSIca si DSIcc) se prevăd următoarele: ➢ Capete terminate; ➢ Descărcătoare DZn; ➢ Separator triplolar manual de exterior montat in pozitie verticala cu CLP; ➢ Priza de pamant Rp≤4Ω; - Se va poza LES 20kV ,pe marginea DJ224 , de la stalpul nou proiectat nr. 1 tip 12G/15006 pana la Ptab 20kV a CEF pe circa 3 km, Ptab 20kV va fii amplasat pe terenul CEF destinat statiei Retele Electrice Dobrogea si va fii echipat cu : ➢ 1 celule de linie echipata cu intrerupator si TC+1 rezerva ➢ 1 celule de TSI cu separator si sigurante ➢ 1 buc TSI 63 kVA - Conexiunea MT se realizeaza în anvelopă de beton tipizată; - Se mai folosește ca sursă un grup eletrogen de 160 kVA; - Alegerea sursei de alimentare se face prin dulap DQ1983;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Lucrari in statiile adiacente 110/6kV Medgidia Nord, 110/20kV TOPALU: Lucrari in statia 110/6kV Medgidia Nord - In Statia de transformare 110/6 kV Medgidia Nord, in celula existenta LEA 110 kV Topalu (Mircea Voda EST) se va inlocui intrerupatorul 110kV comanda tripolara cu intrerupator 110kV comanda uni-tripolara; - Pentru asigurarea protectiilor este nevoie de completarea camerei de protectii cu urmatoarele: 1 dulap DQ 7010 protectia si control LEA 110 kV Medgidia Nord- Topalu ( Noua statie conexiuni 110kV E.D.D Mircea Voda Est) cu protectia de baza inclusiv protectia diferentiala de linie si protectia de rezerva; - Pentru asigurarea functiilor de protectie, conducere si teleconducere sunt necesare lucrari de configurare si parametrizare; Lucrari in statia 110/20kV TOPALU - In Statia de transformare 110/20 kV TOPALU, in celula existenta LEA 110 kV Medgidia Nord (Mircea Voda EST) se va inlocui intrerupatorul 110kV comanda tripolara existent cu intrerupator 110kV comanda uni-tripolara; - montare protecţie diferenţiala in statia Topalu celula LEA 110 kV Medgidia Nord – statie de conexiuni Mircea Voda Est - montare FO tip OPGW pe LEA 110 kV Topalu – statie de conexiuni Mircea Voda Est in lungime de 3,003 km, pentru integrarea in sistemul de telecontrol a statiei de conexiune 110 kV si asigurarea functionarii protectiilor diferentiale pe linii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Lucrări ce se realizeaza prin grija și pe cheltuiala utilizatorului: - realizare racord 110 kV (inclusiv FO) între celula nouă 110 kV din stația de conexiune până în stația de transformare aferentă; - realizare celula 110 kVcu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 La intocmirea documentatiei de proiectare faza PTE se va realiza o expertiza tehnica. Volumul de lucrari rezultat ca fiind necesar in urma expertizei si costurile alocate vor fi cuprinse in proiectul faza PTE iar tariful de racordare se va actualiza corespunzatoracestora. Documentaţia prezentată corespunde documentelor SMI, normelor şi normativelor de securitate şi igiena muncii, PSI şi protecţia mediului, în vigoare.</t>
  </si>
  <si>
    <t>Realizarea lucrărilor de întărire cu caracter gene criteriului cu N elemente in functiune in RET 110 kV: Conform aviz CTES 171/2022 emis de CNTEE Transelectrica Lucrari cuprinse in planul de dezvoltare al CNTEE Transelectrica SA: - racordarea liniilor de interconexiune în staţia Medgidia Sud (termen de PIF 2024) - racordarea liniilor de interconexiune cu Bulgaria in statia Medgidia Sud (Stupina - Varna si Rahman - Dobrudja) (cu termen de PIF 2024). - LEA 400kV d.c. Smârdan – Gutinaş, un circuit echipat (termen de PIF 2024) - reconductorare LEA 220kV Stejaru – Gheorgheni – Fântânele (termen de PIF 2025) - LEA 400kV d.c. Cernavodă – Stâlpu cu un circuit prin staţia 400kV Gura Ialomiţei (termen de PIF 2022) şi trecerea la 400kV a LEA Brazi Vest – Teleajen – Stâlpu (termen de PIF 2026); - TR3 400/110kV 250MVA Medgidia Sud nou (termen de PIF 2026). Realizarea lucrărilor de întărire cu caracter general pentru respectarea criteriului cu N-1 elemente in functiunein RED 110 kV: ATR existent nr. ATR 08855279 din data 16.09.2022 : - circuit 1 LES nouă 110kV Medgidia Nord 1600mmp – Medgidia Sud – 8 km - Reconductorare LEA 110kV Mircea Vodă Nord – Medgidia Nord –5,2km(pusa in PIF 2024); - Reconductorare LEA 110kV Mircea Vodă Nord – Mircea Vodă –4km(pusa in PIF 2024) Pentru îndeplinirea criteriului N-1 elemente în funcţiune, în zona, sunt necesare următoarele întăriri RET, pentru racordarea CEF Mircea Voda: Lucrari necuprinse in planul de dezvoltare RET - TR 3 400/110kV Medgidia SUD 250MVA conform Aviz CTES 171/2022 Beneficiarul centralei Mircea Voda doreste punerea in functiune conform cererii de racordare in anul 2026 si a optat pentru prevederile ord. 81/2022 cu referire la limitarea operationala a puterii tinand cont de contingentele la care au rezultat suprasarcini in RED/RET. A.
Echipamentele de automatizare montate in instalatiile Operatorului de Transport si Sistem (CNTEE TRANSELECTRICA S.A.) ce realizeaza functia de deconectare a CEF proiectate in cazul aparitiei unei situatii de contingenta la care centrala proiectata isi aduce aportul:</t>
  </si>
  <si>
    <t>LEA 110KV TATARU-PELINU-NEPTUN</t>
  </si>
  <si>
    <t>Varianta 2 – Racordarea parcului fotovoltaic CEF Vânători 22.3 MW intrare-iesire intre stalpii 78 si 79 ai LEA 110kV Neptun-Pelinu-Tataru prin Statia de conexiuni 110 kV Vanatori proiectata, situata la cca. 2,3 km de CEF. In studiu de solutie se face precizarea ca : nu s-a obtinut dreptul de superficie/proprietare de catre beneficiar a terenului aflat in apropierea punctului de racord conform ATR existent 08547007, respectiv stalpii 84 si 85 existenti ai LEA 110 kV Neptun-Pelinu-Tataru nu a fost posibila, se propune mutarea punctul de racord la stalpii 78 si 79 existenti ai LEA 110 kV Neptun-Pelinu-Tataru. Lucrari pe tarif de racordare: Racordarea se face prin stație de conexiuni 110 kV Vanatori proiectata, racordată intrare–iesire in LEA 110kV Neptun-Pelinu-Tataru intre stapii 78 si 79, ce va fi echipata cu: - Bara colectoare 110 kV realizata cu bara rigida si izolatoare suport; - 2 celule hibrid (aerian-aerian) echipati cu: 3xTC400-800/5/1/1A, Separatorcu CLP spre linie, Intrerupator cu comanda uni-tripolara; - separator 110 kV de by-pass in amonte de celulele de linie sosire din LEA; - in celulele de linie prevazute cu hibrizi se vor monta pe fiecare un set de 3xTT 110/√3//2x(0,1/√3)//0,1 kV, respectiv un set de 3xDZn 10 kA spre LEA; - Celula masura de decontare spre CEF realizata cu echipamente clasice: Separator cu CLP, Intrerupator cu comanda uni-tripolara, set 3xTC200-400/5/5/5/5A, Separator cu 2 CLP, set 3xTT 110/√3//3x(0,1/√3)//0,1 kV, set de 3xDZn 10 kA, set 3xCTE 110 kV. - Partea de protectii si servicii auxiliare (Camera de Comanda din cabina tipizată) va fi echipată cu: - 1 dulap DQ 7010 pentru protecție și control LEA 110 kV Neptun echipat cu protectie de baza inclusiv protectia diferentiala de linie si protectia de rezerva; - 1 dulap DQ 7010 pentru protecție și control LEA 110 kV Pelinu - Tataru echipat cu protectie de baza inclusiv protectia diferentiala de linie si protectia de rezerva; -1 dulap DQ 7010 pentru protecție și control LES 110 kV CEF echipat cu protectie protectie de baza inclusiv protectia diferentiala de linie si protectia de rezerva; - 1 dulap TPT-2020; 1 dulap TLC; - 1 dulap SIS pentru sistemul integrat de securitate si alarmare la efractie si incendiu; - 1 dulap pentru DV 7078-Redr – statie energie; 1 dulap pentru DV 7078-Redr - pentru redresor; - 1 dulap DQ 1901-BA - pentru baterii de acumulatoare; 1 dulap DQ 7071 A2-SACC - servicii auxiliare de curent continuu; 1 dulap DQ 7071 A2-SACA - servicii auxiliare de curent altenativ, alimentate din TSI; 1 dulap măsură. - Transmiterea informatiilor: - P,Q, U, f în punctul de racordare/delimitare, după caz; - semnale de stare: cu/fără răspuns la variaţiile de frecvenţă, reglaj O/U" (comutarea regimului de reglaj putere reactivă/tensiune); - comenzi +poziţie întreruptor şi poziţie separatoare; - montare analizor de calitate a energiei electrice. Alimentarea servicilor interne pentru staţia de conexiuni 110kV Vanatori se face din conexiunea 20 kV a PTAB realizat pe Tarif de Racordare, prin ATR separat. Se va folosi ca sursă suplimentara un grup electrogen de 160kVA. Terenul necesar realizarii statiei de conexiuni 110 kV Vanatori va fi pus la dispozitia Retele Eectrice Dobrogea cu titlu gratuit si se va acorda drept de uz, servitute si superfice pe toata existenta instalatiei de racordare. Drumul de acces la statia de conexiuni 110kV proiectata se va asigura prin grija utilizatorului. Lucrări la LEA 110 kV Neptun-Pelinu-Tataru - Se va secţiona LEA 110 kV Neptun-Pelinu-Tataru intre stalpii 78 si 79 existenti. - Stâlpul nou proiectat va fi de tip ITn Tr 110244/264, amplasat în aliniamentul LEA existenta intre stalpii 78 si 79 existenti. - Se vor inlocui conductoarele active in deschiderile 84A-84-83-82 (stalp existent de intindere spre Statia Tataru); - Avand in vedere ca nu exista Fibra optica pe traseul dintre statiile Neptun-Tataru-Pelinu, se va monta OPGW nou proiectat in lungime de 22,75 km, pe urmatorul traseu: Statia Tataru -Statia Pelinu- Statia de conexiuni 110kV Vanatori proiectata - Statia Neptun - In vederea integrarii Statiei de conexiuni 110 kV Vanatori proiectate in sistemul de telecomandă a societății precum si realizarea protectiilor de baza fata de statiile adiacente, este nevoie de realizarea (întregirea) conexiunilor directe de FO intre Statiile Neptun, Pelinu și Tataru cu stația proiectată pentru protectia diferentiala. Intercalarea Stalpului nou proiectat de tip ITN Tr 110244/264 in LEA, consta in realizarea fundatiei fara intrerupere de tensiune, lucrari ce se executa in aproximativ 3 saptamani. Pentru sectionarea LEA 110 kV d.c. si toate lucrarile aferente, sunt necesare 3-4 zile cu retragere LEA din exploatare. Durata de realizare a inlocuirii conductorului de garda cu OPGW pe intreg traseul stabilit anterior se realizeaza in 21 de zile cu retragerea LEA 110 kV din exploatare sau cu revenire zilnica sub tensiune.S-au prevazut costuri in tariful de racordare pentru lucrarile de provizorat necesare, inclusiv inchiriere grupuri electrogene. Lucrări în statiile adiacente 110/20/10 kV Neptun, 110/20 kV Tataru, 110/6 kV Pelinu Liniile nou formate vor avea fiecare sub 20 km lungime. Statia 110/20/6 kV Neptun - montarea unui terminal de protecţie care să poată asigura protecţia diferenţială longitudinala (PDL) spre stația proiectată. Montajul se va realiza în dulapul de protecţii 110kV din celula 110 kV aferenta liniei 110kV plecare spre statia 110kV Vanatori proiectata. - Pentru asigurarea functiilor de protectie, conducere si teleconducere sunt necesare lucrari de configurare si parametrizare. Statia 110/6 kV Pelinu - Avand in vedere ca in Statia de transformare 110/6 kV Pelinu, configurantia este celula bloc linie-trafo este necesara realizarea uneui celule noi de linie 110 kV; - Celula nou proiectata se va realiza cuechipamente clasice: Separator de bara cu CLP, Intrerupator cu comanda uni-tripolara, set 3xTC 2x300/5/5/5A, Separator de linie cu 2 CLP, set 3xTT 110/√3//2x(0,1/√3)//0,1 kV; - Partea de protectii si servicii auxiliare va fi echipată cu: - 1 dulap DQ 7010 pentru protecție și control LEA 110 kV Tataru- Statia de conexiuni Vanatori echipat cu protectie de baza inclusiv protecția diferențială de linie in 3 capete si de rezerva; - 1 dulap TPT-2020; 1 dulap TLC; 1 dulap SIS pentru sistemul integrat de securitate si alarmare la efractie si incendiu; 1 dulap pentru DV 7078-Redr - pentru redresor; - 1 dulap DQ 1901-BA - pentru baterii de acumulatoare; - 1 dulap DQ 7071 A2-SACC - servicii auxiliare de curent continuu; - 1 dulap DQ 7071 A2-SACA - servicii auxiliare de curent altenativ, alimentate din TSI; - 1 dulap Măsură L1, L2, L3, Analizor energie; - Pentru asigurarea functiilor de protectie, conducere si teleconducere sunt necesare lucrari de configurare si parametrizare; Statia 110/20 kV Tataru - Avand in vedere ca in Statia de transformare 110/20 kV Tataru, echiparea celulei existente LEA 110 kV Neptun-Pelinu este realizata doar cu separatoare, este necesara inlocuirea celuleli existente 110kV cu: - Celula noua de tip hibrid (aerian-aerian) echipati cu: 3xTC400-800/5/1/1A, Separator cu CLP spre linie&lt;(&gt;,&lt;)&gt; Intrerupator cu comanda uni-tripolara; - In celula de linie prevazuta cu hibrid se vor monta un set de 3xTT 110/√3//2x(0,1/√3)//0,1 kV; - Pentru asigurarea protectiilor se va de completarea camerei de protectii cu urmatoarele: • 1 dulap DQ 7010 pentru protecție și control LEA 110 kV Pelinu - Statia de conexiuni Vanatori echipat cu protectie de baza inclusiv protecția diferențială de linie in 3 capete si de rezerva; • 1 dulap Măsură L1, L2, L3, Analizor energie; - Pentru asigurarea functiilor de protectie, conducere si teleconducere sunt necesare lucrari de configurare si parametrizare; Lucrari ce se realizeaza prin grija beneficiarului : - statie de transformare 110 kV/MT aferentă utilizator, inclusiv celula 110 kV intrerupator (cu rol de dispozitiv general, dispozitiv de interfata cu protectiile aferente) - realizare racord IT (inclusiv FO) între statia de racord şi statia 110 kV/MT aferentă utilizatorului, prevazuta cu fibra optica; - realizare cai de comunicatie de la instalatiile de monitorizare si instalatiile de reglaj secundar ale noii centrale pana la interfata cu Transelectrica; - montare analizor pentru monitorizarea calitatii energiei electrice. La intocmirea documentatiei de proiectare faza PTE se va realiza o expertiza tehnica. Volumul de lucrari rezultat ca fiind necesar in urma expertizei si costurile alocate vor fi cuprinse in proiectul faza PTE iar tariful de racordare se va actualiza corespunzator acestora. Documentaţia prezentată corespunde documentelor SMI, normelor şi normativelor de securitate şi igiena muncii, PSI şi protecţia mediului,</t>
  </si>
  <si>
    <t>Realizarea lucrărilor de întărire cu caracter gene criteriului cu N elemente in functiune in RET 110 kV: Conform aviz CTES 172/2022 emis de CNTEE Transelectrica Lucrari cuprinse in planul de dezvoltare al CNTEE Transelectrica SA: - Racordarea statiei 400kV Medgidia Sud la liniile 400kV de interconexiune cu Bulgaria (Stupina -Varna si Rahman-Dobrudja) cu termen PIF 2024 - LEA 400kV d.c. Smârdan – Gutinaş (un circuit echipat) cu celulele aferente (cu termen de PIF 2024). - LEA 400kV d.c. Cernavodă –Gura Ialomitei -Stâlpu cu (PIF 2023) conform aviz CTES 172/2022 - Trecerea la 400kV a LEA Stalpu – Teleajen – Brazi Vest (cu termen de PIF 2025 conform aviz CTES 172/2022) - Reconductorare LEA 220kV Stejaru – Gheorgheni – Fântânele (cu termen de PIF 2024 conform aviz CTES 172/2022) Realizarea lucrărilor de întărire cu caracter general pentru respectarea criteriului cu N-1 elemente in functiune in RED 110 kV: ATR existent nr. 08547007 din data 19/09/2022 : - circuit 1 LES nouă 110kV Medgidia Nord 1600mmp – Medgidia Sud – 8 km - Reconductorare LEA 110 kV Eforie Nord – Costinești – 25,89 km - Reconductorare LEA 110 kV Costinești – Neptun – 20,00 km - Reconductorare LEA 110 kV Eforie Nord – CET Palas – 17,7 km - Reconductorare LEA 110 kV Neptun –Pelinu- Tataru – 20,8 km - Reconductorare LEA 110 kV Tataru – Basarabi – 33,2 km Realizarea lucrărilor de întărire cu caracter general pentru respectarea criteriului cu N-1 elemente in functiune in RET 110 kV: Pentru îndeplinirea criteriului N-1 elemente în funcţiune, în zona, sunt necesare următoarele întăriri RET, pentru racordarea CEF Vanatori: Lucrari necuprinse in planul de dezvoltare RET - TR 3 400/110kV Medgidia SUD 250MVA conform aviz CTE 172/2022 Beneficiarul centralei Vânători doreste punerea in functiune conform cererii de racordare in anul 2026 si a optat prin adresa nr 01/2024 pentru prevederile ord. 81/2022 cu referire la limitarea operationala a puterii tinand cont de contingentele la care au rezultat suprasarcini in RED/RET. - Echipamentele de automatizare montate in instalatiile Operatorului de Transport si Sistem (CNTEE TRANSELECTRICA S.A.) ce realizeaza functia de deconectare a CEF proiectate in cazul aparitiei unei situatii de contingenta la care centrala proiectata isi aduce aportul: Statia 400/110 kV Medgidia Sud Echipamentele de automatizare se vor monta in celulele trafo Medgidia Sud, acestea vor transmite doua informatii (intrerupator trafo nr. 1 – 400/110kV Medgidia Sud deconectat si intrerupator trafo nr. 2 – 400/110kV Medgidia Sud deconectat) si este compus din: • Device tip I/O mirror 3200 (Moxa) – 2 buc; • Calea principala de comunicatii propusa – Fibra optica • Calea secundara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 Echipamentele de automatizare montate in instalatiile Operatorului de Distributie ce transmit informatiile necesare realizarii functiei de deconectare a CEF proiectate in cazul aparitiei unei situatii de contingenta la care centrala proiectata isi aduce aportul: Statia 110 kV Eforie Nord Echipamentele de automatizare se vor monta in celulele de linie Eforie Nord, acestea vor transmite doua informatii (intrerupator LEA 110kV Eforie Nord – Costinești deconectat si intrerupator LEA 110kV Eforie Nord – CET Palas deconectat) si este compus din: • Device tip I/O mirror 3200 (Moxa) – 2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Costinești Echipamentele de automatizare se vor monta in celulele de linie Costinești, acestea vor transmite doua informatii (intrerupator LEA 110kV Costinești – Eforie Nord deconectat si intrerupator LEA 110kV Costinești – Neptun deconectat) si este compus din: • Device tip I/O mirror 3200 (Moxa) – 2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CET Palas Echipamentul de automatizare se va monta in celula de linie CET Palas, acestea va transmite o informatie (intrerupator LEA 110kV CET Palas – Eforie Nord deconectat) si este compus din: • Device tip I/O mirror 3200 (Moxa) - 1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Tătaru Echipamentul de automatizare se va monta in celula de linie Basarabi , acestea va transmite o informatie (intrerupator LEA 110kV Tătaru – Pelinu – CEF Vanatori deconectat) si este compus din: • Device tip I/O mirror 3200 (Moxa) – 1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de conexiune 110kV Vânători Echipamentul de automatizare se va monta in celula de linie Basarabi , acestea va transmite o informatie (intrerupator LEA 110k CEF Vanatori – Pelinu – Tătaru deconectat ) si este compus din: • Device tip I/O mirror 3200 (Moxa) – 1 buc; • Calea de comunicatii - Router GSM 4G (PH) -1 buc; • Sir de cleme pentru transmiterea starilor echipamentelor • UPS cu autonomie cel putin 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Statia 110 kV Neptun Echipamentul de automatizare se va monta in celula de linie Basarabi , acestea va transmite o informatie (intrerupator LEA 110kV Neptun – Costinești deconectat) si este compus din: • Device tip I/O mirror 3200 (Moxa) – 1 buc; • Calea de comunicatii - Router GSM 4G (PH) -1 buc; • Sir de cleme pentru transmiterea starilor echipamentelor • UPS cu autonomie cel putin24h • Elemente de interfata pentru afisare date si testare a echipamentelor 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 Echipamentele de automatizare montate in instalatiile utilizatorului ce realizeaza functia de deconectare a CEF proiectate in cazul aparitiei unei situatii de contingenta la care centrala proiectata isi aduce aportul: Statia 110/20 kV CEF Vânători Echipamentul de automatizare se va monta in celula de linie/trafo 110kV CEF Vânători (compartimentul de circuite secundare intrerupator astfel incat sa preia deconectarea intrerupatoarelor aferente statiilor ale caror contingenta se doreste a fi limitata operational) si este compus din • Device tip I/O mirror 3200 (Moxa) - 1 buc; • Calea de comunicatii - Router GSM 4G (PH) -1 buc; • Sir de cleme pentru transmiterea starilor echipamentelor • UPS cu autonomie cel putin 24h • Elemente de interfata pentru</t>
  </si>
  <si>
    <t>A20 9903- MACIN TL</t>
  </si>
  <si>
    <t>Se mentine alimentarea existenta conform ATR 137924878/ 13.10.2014. Contorul electronic trifazat in montaj indirect se va reprograma pentru masurarea enegiei electrice in dublu sens.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Pentru protectia persoanelor si a aparatelor electrice din locatie a fost necesara montarea in tabloul instalatiei electrice de utilizare, pe cheltuiala utilizatorului, a unui disjunctor diferential de 30 mA.</t>
  </si>
  <si>
    <t>PT 293 BL I.G.DUCA 85 BLOC L42</t>
  </si>
  <si>
    <t>Se va realiza bransament trifazat cu un cablu de sectiune 3x25+16C mmp in lungime de 23 m din stalp LEA 0.4 kV SC10001 Nr 23, existent pe str Castanilor pana la un BMPT tip monobloc, echipat cu separator si intrerupator jt automat de 40 A. Cutia se va monta pe un soclu incastrat in fundatie de beton la limita de proprietate. Racordul se va executa subteran in profil A (13 m asfalt) B (8 m foraj). In BMPT se va monta contor electronic trifazat in montaj direct. Contorul electronic trifazat in montaj direct se va monta de catre SC Retele electrice Dobrogea SA. Cablul la iesire in aerian la pozare pe stalp se va proteja pe stalp cu CANAL DIN FIBR?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Se vor respecta conditiile tehnice cf Ord ANRE 228/2018. - Dupa PIF Bransament trifazat nou, bransamentul monofazat existent se va desfiinta, si impreuna cu grupul de masura se vor preda catre UO MTJT.</t>
  </si>
  <si>
    <t>A20 10302- TRAIAN TL</t>
  </si>
  <si>
    <t>Varianta 1: Racordare intrare -iesire in LEA 20kV 10302 alimentata din statia de transformare 110/20 kV Traian Lucrări pe tarif de racordare: 1,,Demontare consola metalica si lanturi simple cu izolatori de sticla de pe stalpul existent nr. 132 si echipare stalp cu consola semiorizontala de intindere 2,,Echipare doi stalpi din beton existenti (nr. 132, nr.73), fiecare cu cate un set de lanturi duble cu izolatori compozit si cu cate un separator tripolar 24kV, 400 A cu cuțite de punere la pământ, montare verticală pe stâlp; 3,,Realizare trecere LEA 20kV in LES 20kV prin montarea pe fiecare din cei doi stalpi a unui set de terminale unipolare pentru exterior pentru cabluri MT cu camp radial cu izolatie extrudată şi un set de descărcătoare cu oxizi metalici si dispozitive de deconectare; 4,,Realizare LES 20kV cu cablu de medie tensiune tripolar, cu elice vizibila, cu izolație XLPE, cu conductori de sectiune 3x1x185 mmp, conform specificației OD pe o lungime de traseu de aproximativ 2x150m; 5,,Echiparea compartimentului de racordare al punctului de conexiuni cu: ▪ 2 celule de linie 24 kV, tip LE, cu sistem trifazat de bare cu izolatie in aer, curent nominal 630A, echipate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6,,▪ o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clasă 0,2S) si 2 reductori de tensiune 20/0,4kV(de clasa 0,2), indicatoare prezenta tensiune, rezistenta anticondens. Reductorii de curent si tensiune vor avea buletine de verificare metrologica. 7,,▪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centrala si PC in lungime totala de 0,8 km in varianta 1, respectiv 8 km in varianta 2. -Posturi trafo si tablouri jt aferente centralei, trafo ≤ 2000kVA -Asigurare accesului la PC 20kV proiectat pentru OD.</t>
  </si>
  <si>
    <t xml:space="preserve">	
Producator</t>
  </si>
  <si>
    <t>NEPTUN 110/20/10 KV</t>
  </si>
  <si>
    <t>Varianta unica – racordare pe bara A 20 kV din statia 110/20/10 kV Neptun ,,montare celulă nouă de 20 kV echipata complet prin extinderea barelor de 20 kV, cu ajutorul unei celule de adaptare, celula noua 20 kV se va monta langa celula LEA 20 kV 1320 Costinesti Veche; ,,realizarea protectiilor si lucrarilor necesare de racordare producator in statia 110/20/10 kV Neptun. De asemenea noua celulă MT se va integra în buclele de semnalizare, blocaje şi automatizare ale staţiei 110/20/10 kV Neptun; ,,realizarea unei linii electrice subterane LES 20kV cu cablu cu izolaţie XLPE 3x1x185 mmp, si fibra optica, pe o lungime de traseu de 50 m, intre celula de racord din statie si celula de linie din compartimentul OD al PC; pe traseu comun cu LES 20 kV nou proiectată, se va monta FO nou proiectată, între PC 20 kV nou proiectat şi camera de telecomunicaţii din staţia 110/20/10 kV Neptun; ,,montare releu de protectie in dulapul de protectii existent; ,,montare dulap nou de masura CPT, in sala de medie tensiune; ,,punct de conexiuni 20 kV proiectat in anvelopa de beton amplasat in apropierea statiei 110/20 kV 110/20/10 kV Neptun; ,, Lucrarile pe tarif de racordare: Echiparea compartimentului de racordare al punctului de conexiuni 20 kV, cu: ,,o celula de linie 24 kV, tip LE, cu sistem trifazat de bare cu izolatie in aer, curent nominal 630A,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clasă 0,5S) si 2 reductori de tensiune 20/0,1 kV(de clasa 0,2), indicatoare prezenta tensiune, rezistenta anticondens. Reductorii de curent si tensiune vor avea buletine de verificare metrologica. ,,integrarea in telecontrol a celulelor de linie si masura din PC 20kV proiectat prin montarea de RGDAT-1 buc, UP 2020 LITE-1 buc, baterii acumulatori-2 buc, TSA-1 buc, Router Rugged pentru comunicatii 4G - CISCO IR1101, Swich-uri rugged CISCO IE-4000-8S4G-E, dulap pentru echipamente de telecomunicatii FT-045_TLC-M - TIP B si accesoriile de conectica: modul SFP CISCO GLC_FE- ,,-RGD de tip SM - FT-277_MAT – 2 buc, Patch-cord duplex LC/PC E2000 APC, 2m – 2 buc, PATCH-PANNEL FO MONOMODE pentru 24 fibre oprice - E2000/APC complet echipat – 2 buc, Patch-cord ftp cat. 6e (lungime 1 m), Patch-cord ftp cat. 6e (lungime 10 m ,,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Pecineaga 2, inclusiv in incinta CEF in lungime de 11 km •,,Posturi trafo si tablouri jt aferente centralei CEF Pecineaga 2, trafo ≤ 2000kVA •,,Asigurare accesului la PC 20kV proiectat pentru OD.</t>
  </si>
  <si>
    <t xml:space="preserve">Realizarea lucrărilor de întărire cu caracter gene criteriului cu N elemente in functiune in RED 110 kV: ,,LES nou 110 kV Medgidia Nord- Medgidia Sud 8 km, 1600 mmp, circuitul 1 ,,LES nou 110 kV Medgidia Nord- Medgidia Sud 8 km, 1600 mmp, circuitul 2 ,,LES nou 110 kV Medgidia Nord- Medgidia Sud 8 km, 1600 mmp, circuitul 3 ,,Reconductorare LEA 110 kV Constanta Nord – CET Palas c1 – 11,324 km (minim 850 A); ,,Reconductorare LEA 110 kV Constanta Nord – CET Palas c2 – 11,324 km (minim 850 A); ,,Reconductorare LEA 110 kV CET Palas – Eforie Nord, -17,815 km (minim 850 A); ,,Reconductorare LEA 110 kV Eforie Nord – Costinesti – 25,892 km (minim 850 A); ,,Reconductorare LEA 110 kV Neptun – Costinesti – 20 km (minim 850 A); ,,Reconductorare LEA 110 kV Tataru – Basarabi – 33,1 km (minim 850 A) ,,Reconfigurarea statie 110/20 kV Medgidia Nord, in vederea realizarii circuite LES 110 kV noi Realizarea lucrărilor de întărire cu caracter general pentru respectarea criteriului cu N elemente in functiune in RET: Lucrari de intarire din Planul de dezvoltare al CNTEE Transelectrica SA perioada 2024-2031: ,,TR3 400/110kV 250MVA Medgidia Sud nou (termen de PIF 2026). Lucrari de intarire care nu sunt cuprinse in Planul de dezvoltare RET 2024-2031: ,,Amplificarea transformatoarelor 400/110kV 3x250MVA -&gt; 3x400MVA in statia de transformare Medgidia Sud Realizarea lucrărilor de întărire cu caracter general pentru respectarea criteriului cu N-1 elemente in functiune in RED 110 kV: ,,LES nou 110 kV Medgidia Nord- Medgidia Sud 8 km, 1600 mmp, circuitul 4 ,,Reconductorare LEA 110 kV Basarabi - Medgidia Sud circ. 1 - 13,4 km (minim 850 A); ,,Reconductorare LEA 110 kV Basarabi - Medgidia Sud circ. 2 - 13,4 km (minim 850 A); ,,Reconductorare LEA 110 kV CET Palas - Palas Sud - 2,35 km (minim 850 A); ,,Reconductorare LEA 110 kV Palas Sud - Basarabi - 21 km (minim 850 A); ,,Reconductorare LEA 110 kV CET Palas - Basarabi - 21,4 km (minim 850 A);,,Reconductorare LEA 110 kV Neptun - Tătaru + deriv. Pelinu - 22,48 km (minim 850 A); ,,Reconductorare LEA 110 kV Lumina - Constanța Nord - 17,6 km (minim 850 A); Realizarea lucrărilor de întărire pentru respectarea criteriului cu N-1 elemente in functiune in RET: Lucrari de intarire care nu sunt cuprinse in Planul de dezvoltare RET 2024-2031: ,,Stație nouă 400/110 kV Sitorman, conectată intrare-ieșire în LEA 400 kV Constanța Nord-Tariverde prin intermediul unui transformator de 250 MVA Punerea sub tensiune in ipotezele analizare in studiul de solutie a CEF Pecineaga 2 este conditionata de realizarea lucrarilor, necesare pentru respectarea criteriului cu N-1 elemente in functiune. Utilizatorul a optat pentru prevederile ord. 81/2022 cu referire la limitarea operationala tinand cont de contingentele la care au rezultat suprasarcini in RED/RET. Instalația de automatizare se va realiza prin intermediul unei aplicații instalate în sistemul SCADA propriu al CEF. În vederea securizării unei temporizări totale care să nu pună în pericol menținerea siguranței în functionare a SEN va fi avută în vedere funcționarea/acționarea logicii de limitare automată a puterii generate prin monitorizare contingențe cu deconectarea CEF . Echipamentele din componența ALO care comandă deconectarea puterii evacuate se instalează la utilizator, în centrală și în instalațiile OD/OTS. Secvența 0 - Demarajul automaticii: Informația de deconectare a întreruptoarelor din celulele LEA 400kV si Trafo 400kV si LEA 110kV monitorizate din stațiile: CET Palas, Lumina, Constanța Nord, Constanța Nord, Medgidia Sud, Medgidia Sud, Medgidia Nord, Basarabi, Ecluză Ovidiu, Palas Sud, Eforie Nord, Costinești, Neptun si Năvodari. Secvența 1 - Întreruptorul gestionat de către echipamentul de automatizare, din stația 20kV PC CEF primește comanda de deconectare. Decalajul dintre apariția condiției de demaraj a automaticii și primirea comenzii de deconectare a întreruptoarelor din celulele 20 kV din CEF, variază în funcție de timpul de acționare al releului intermediar care comandă declanșarea întreruptorului. Secvența 2 - Deconectarea întreruptoarelor din celulele de LEA, Trafo 400 kV, 110kV monitorizate de către echipamentele de automatizare și întreruptoarelor celulelor de 20 kV din CEF. Luând în calcul un timp de deconectare al releului intermediar ce comandă deconectarea întreruptorului din celulele LEA, Trafo 400 kV, 110kV monitorizate de către echipamentele de automatizare de 10 ms și un timp de transmitere a informației prin GPRS în cazul unui abonament tip M2M cu bandă minimă garantată de către Operatorul de Telecomunicații de cel mult 10 ms. Durata totală de funcționare a automaticii de la inițierea secvenței până la deconectarea întreruptoarelor celulelor 20 kV pana la valoarea de consemn &lt; 2 s. Nu există decalaje de timp între momentul deconectării întreruptoarelor din celulele LEA, Trafo 400 kV, 110kV monitorizate de către echipamentele de automatizare care pot produce contingențe asupra elementelor ramase în funcțiune și momentul deconectării întreruptoarelor celulelor 20 kV până la valorea de consemn setată ( in cazul de față 0MW). În Punctul de conexiuni al CEF se va monta un dulap de automatizare care colectează informațiile primite de la echipamentele montate in stațiile 400kV si 110kV. Echipamentele de automatizare vor fi montate în cabinele de relee/camera de comanda unde se află dulapurile de control și protecție aferente celulelor LEA 110 kV/LEA 400 kV din statii. Dulapul de automatizare pentru limitarea operațională va avea următoarea componență: - Device tip I/O mirror 3.200 (Moxa) - Router GSM 4G (PH) - un echipament UPS va asigura continuitatea alimentării cu energie electrică pentru cel puțin 24. Alimentarea echipamentelor de automatizare va avea ca sursă serviciile proprii de curent alternativ ale stației 20 kV CEF 4 MW Pecineaga printr-un UPS ce va asigura o autonomie în funcționare de cel puțin 24h. - Șir cleme pentru racordul cu instalațiile Producătorului/ Utilizatorului; - Elemente de interfață pentru testare și afișaj; Informațiile se preiau din stațiile 110kV/ statiile 400 kV de la contactele auxiliare ale releelor de comandă deconectare întreruptor aferent celulei LEA 110 kV/LEA 400 kV. Pentru conectarea cablurilor de semnalizare la dulapurile de control și protecție ale celulelor LEA 110 kV/LEA 400 kV se vor folosi canalele de cabluri existente in cabinele de relee/camera de comanda si intre acestea. Instalatia de automatizare care se va realiza va avea roulul de a opri productia de energie electrica prin deconectarea centralei la contingentele rezultate din studiul de solutie in regimul cu N-1 elemente in functie. Instalatia de automatizare trebuie sa includa supravegherea permanenta a cailor de comunicatie (principala, respectiv de rezerva) cu echipamente dedicate culegerii de date din toate locatiile identificate in studiul de solutie. Se recomanda utilizarea de protocoale standardizate si de echipamente dedicate asigurarii securitatii cibernetice. In cazul in care se utilizeaza echipamente/circuite de comunicatie ale OTS, utilizatorul trebuie sa asigure masuri solide de securitate cibernetica si care sa evite orice interferenta asupra comunicatiilor OTS. Automatizarea limitării operaționale a puterii Centralei Electrice Fotovoltaice va conține pe lângă elementele fizice (echipamentele necesare instalației de automatizare) și calea de comunicație, abonament de date plătit (cartelă) în cazul comunicației de tip GPRS sau similar (calea de comunicare între automatizarea de limitare a puterii centralei și echipamentele care transmit datele culese de pe elementele de rețea monitorizate). Utilizatorul va asigura achiziția și montarea echipamentelor de automatizare pentru limitarea operationala si va asigura punerea in functiune a acestora, comunicația, licența, mentenanța acestora pentru toate instalațiile montate in Reteaua Electrică de Transport, Reteaua Electrică de Distributie, Producatori (CEE, CEF) și în instalațiile proprii. Costurile tuturor lucrărilor efectuate in instalațiile RET, RED, Producatori (CEE, CEF) pentru realizarea automatizării limitării operaționale se vor achita de către Utilizator si vor fi considerate Tarif de întărire. Pentru a putea transmite on-line poziția întreruptorului este necesar un abonament de date la un operator de telefonie mobilă, abonament de tip APN cu IP fix (static). Costul abonamentului va fi suportat integral de către Utilizator pentru toate instalațiile montate in Reteaua Electrică de Transport, Reteaua Electrică de Distributie, Producatori (CEE, CEF) și în instalațiile proprii. Pierderea comunicației sau orice eroarea de comunicație conduce la deconectarea întrerupătorului din stația de transformare a centralei electrice. Utilizatorul va fi răspunzător de funcționarea corectă a automatizării de limitare operațională a puterii centralei pe întreaga durată de funcționare, până la finalizarea lucrărilor de întărire la N-1 elemente în funcțiune. Utilizatorul nu poate solicita și primi de la operatorul de rețea despăgubiri pentru energia electrică ce nu a fost produsă și livrată în rețea pe perioada limitării. Implementarea, parametrizarea, punerea în funcție, testele de PIF, mentenanța, asigurarea comunicației aferente automatizării de limitare operațională a puterii centralei implementate în cadrul parcului vor fi asigurate de către utilizator pe cheltuiala acestuia. Utilizatorul este răspunzător de funcționarea corectă a automatizării de limitare operațională a puterii centralei pe întreaga durată de existență a parcului centralei electrice. </t>
  </si>
  <si>
    <t>A-S20 COJESTI-FUNDULEA CL</t>
  </si>
  <si>
    <t>Alimentarea cu energie electrica a obiectivului se va realiza prin construirea unui PTab nou ce se va racorda radial din LEA 20kV Cojesti, statia electrica 110/20kV Fundulea, din racord la PTA 1359 Cojesti, prin inlocuirea stalpului nr.7 existent cu stalp nou tip 14F montat in fundatie turnata, echipat cu consola coronament semiorizontal de intindere din otel zincat cu lanturi duble de izolatoare, separator vertical, descarcatori cu oxid de zinc si priza de impamantare cu R&lt;4 ohmi. Din stalpul nou montat se va construi un racord subteran cu cablu de 20kV 3x1x185 mmp tip AR4H5EX, in lungime de L=350m montat in profil A pana la PTab nou montat pe domeniul public la limita de proprietate producator. PTab-ul va fi echipat cu o celula de linie LE, loc pentru montarea in viitor a unei celule de linie, o celula trafo, trafo de putere de 250kVA. Din celula trafo pana la bornele de JT trafo de putere se va monta un set de legaturi trafo in lungime de 10m. In PTabse va monta un tablou de JT echipat cu intrerupator de 350A alimentat din bornele de JT ale trafo de putere printr-o coloana realizata cu cablu monopolar 4x(1x150)mmp DC 4141/6H in lungime de 10m. Din intrerupatorul automat 250A se va poza o LES de JT cu cablu quadripolar 3x240+150Nmmp in profil A pe str. Preot Mateescu Octavian in lungime de 10m pana la un BMPTS1 tip monobloc, echipat cu separator si intrerupator JT automat de 250A. Cutia se va monta pe un soclu incastrat in fundatie de beton la limita de proprietate producator. In BMPTS1 se va monta contor electronic trifazat de catre Retele Electrice Dobrogea SA. Contorul va fi pus la dispozitie de catre Retele Electrice Dobrogea SA. Pentru materialele, echipamentele utilizate la realizarea instalatiei de racordare se vor respecta prevederile prescriptiile EDD editiile in vigoare.</t>
  </si>
  <si>
    <t>A20 MANASIA-BARBULESTI SL</t>
  </si>
  <si>
    <t>Deoarece se doreste spor de putere de la 15kW, la 92kW, sunt necesare realizarea urmatoarelor lucrari: Lucrari efectuate pe taxa de racordare: -Intre stilpul nr.12 si 13 dupa SD 5429 din LEA 20kV Manasia, se va planta un stilp nou in fundatie turnata de tip 12F, ce va si echipat cu: o consola semiorizontala de sustinere cu izolatie dubla compozita, si cu o consola de derivatie cu lanturi duble de izolatori compoziti; -la 5m de stilpul de racord, se va planta un stilp 12F in fundatie turnata, ce va fi echiapat cu: o consola semiorizontala de intindere cu lanturi duble de izolatori compoziti, separator orizontal si priza de impamantare cu R&lt;4 ohmi; -la 5m de stilpul cu separator, se va monta stilpul cu postul de transformare, va fi un stalp nou plantat in fundatie turnata de tip 12/G/31, ce va fi echipat cu: transformator 20 / 0,4kV – 160 kVA, o consola semiorizontala de intindere cu lanturi duble de izolatori compoziti, descarcatori cu oxid de zinc cu disconectori, si priza de impamantare cu R&lt;4 ohmi - Se va realiza LEA 20kV nou proiectata, cu conductor OL-AL 50mmp in lungime de 10m(traseu); - se va construi bransament trifazic cu BMPT cu intrerupator de 200A(reductori de curent 125/5A), cu DPST, in carcasa de policarbonat, antivandalism, armat cu fibra de sticla, ce se va racorda din bornele 0 ,4kV ale transformatorului cu cablu jt 3x150+95N, cu L= 9 m pozat prin tub de protectie pana in BMPT. - Masurarea energiei electrice se realizeaza prin montarea unui contor electronic trifazat in montaj semidirect cu reductori de curent 125/5A, cu kit de telecitire, acesta fiind pus la dispozitie de UOMTJT Urziceni.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</si>
  <si>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Se mentine alimentarea ex. Se va inlocui partea electrica din BMP, atat intrerupatorul existent cu intrerupator nou In = 63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</si>
  <si>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A20 9705- TOPOLOG TL</t>
  </si>
  <si>
    <t xml:space="preserve">Alimentarea cu energie electrica se va realiza prin proiectarea si executarea unui punct de conexiune, racordat in sistem intrare, din derivatia de 20 KV a PTA 166 sat Fagarasu Nou aferent L 20 kV 9705-Statia Topolog, din stalpul nr.24 existent. Stalpul nr. 24 tip SE 1 se va inlocui cu un stalp nou unificat de sustinere tip SC 12/D sau SC 15006/120.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50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uşi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Instalaţiile finanţate de către utilizatori sunt în proprietatea acestora şi sunt exploatate de către operatorii de reţea, în baza unei convenţii iniţiate de către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t>
  </si>
  <si>
    <t>Infinity Power Park SRL</t>
  </si>
  <si>
    <t>CEF Ialomita 1</t>
  </si>
  <si>
    <t>stație nouă 400 kV Axintele racordată intrare-ieșire în LEA     400 kV București Sud-Gura Ialomiței</t>
  </si>
  <si>
    <t>stație nouă 400 kV Axintele</t>
  </si>
  <si>
    <t>118/37724</t>
  </si>
  <si>
    <t>4P RENEWABLES GROȘI S.R.L</t>
  </si>
  <si>
    <t>CEF Groși</t>
  </si>
  <si>
    <t>Maramureș</t>
  </si>
  <si>
    <t>racordare în stația 220/110 kV Baia Mare 3</t>
  </si>
  <si>
    <t>stația 220/110 kV Baia Mare 3</t>
  </si>
  <si>
    <t>137/37714</t>
  </si>
  <si>
    <t>Activ Wind SRL</t>
  </si>
  <si>
    <t>CEM Medgidia Ciocarlia</t>
  </si>
  <si>
    <t>racordare în stația 400/110 kV Medgidia Sud</t>
  </si>
  <si>
    <t>stația 400/110 kV Medgidia Sud</t>
  </si>
  <si>
    <t>117/37685</t>
  </si>
  <si>
    <t>Eserdo International SRL</t>
  </si>
  <si>
    <t>CEE Siret</t>
  </si>
  <si>
    <t>statia 400/110 Suceava</t>
  </si>
  <si>
    <t>123/37716</t>
  </si>
  <si>
    <t>Emerald Solar SRL</t>
  </si>
  <si>
    <t>CEF Plenita</t>
  </si>
  <si>
    <t>Advantage Global System Energy SRL</t>
  </si>
  <si>
    <t>CEF Zabrani</t>
  </si>
  <si>
    <t>WPD  Romania Windfarm 09 SRL</t>
  </si>
  <si>
    <t>CEF Fofeldea</t>
  </si>
  <si>
    <t>Danube Solar Seven SRL</t>
  </si>
  <si>
    <t>CEF Uivar 1</t>
  </si>
  <si>
    <t>CEF Uivar 2</t>
  </si>
  <si>
    <t>CEF Uivar 3</t>
  </si>
  <si>
    <t>CEF Uivar 4</t>
  </si>
  <si>
    <t>CEF Uivar 5</t>
  </si>
  <si>
    <t>CEF Uivar 6</t>
  </si>
  <si>
    <t>CEF Uivar 7</t>
  </si>
  <si>
    <t>Celhart Donaris SRL</t>
  </si>
  <si>
    <t>CEF Chiscani</t>
  </si>
  <si>
    <t>racordare in statia 220 kV Cetate</t>
  </si>
  <si>
    <t>statie noua 400/33 kV Zabrani racordata intrare iesire in LEA 400 kV Arad -Mintia</t>
  </si>
  <si>
    <t>statie noua 400/110 kV Fofeldea racordata intrare iesire in LEA 400 kV Sibiu Sud -Brasov</t>
  </si>
  <si>
    <t>racordare in statia Sacalaz</t>
  </si>
  <si>
    <t>racordare in statia Lacu Sarat</t>
  </si>
  <si>
    <t>115/37722</t>
  </si>
  <si>
    <t>116/37721</t>
  </si>
  <si>
    <t>122/37717</t>
  </si>
  <si>
    <t>124/37676</t>
  </si>
  <si>
    <t>125/37676</t>
  </si>
  <si>
    <t>126/37676</t>
  </si>
  <si>
    <t>127/37676</t>
  </si>
  <si>
    <t>128/37676</t>
  </si>
  <si>
    <t>129/37676</t>
  </si>
  <si>
    <t>130/37676</t>
  </si>
  <si>
    <t>131/37528</t>
  </si>
  <si>
    <t>RIG SERVICE S.A.</t>
  </si>
  <si>
    <t>CEE Independenta</t>
  </si>
  <si>
    <t>120/37145                    142/41279</t>
  </si>
  <si>
    <t>05.08.2024                        12.09.2024</t>
  </si>
  <si>
    <t>CEE Fantana Mare</t>
  </si>
  <si>
    <t>121/37175                 143/41280</t>
  </si>
  <si>
    <t xml:space="preserve">statie noua 400/110 kV Sipotele </t>
  </si>
  <si>
    <t>ATR Nou         Actualizare</t>
  </si>
  <si>
    <t>carei</t>
  </si>
  <si>
    <t>actualizeaza atr din 05.04.2024</t>
  </si>
  <si>
    <t>HOLCIM ROMANIA SA</t>
  </si>
  <si>
    <t>ASTILEU</t>
  </si>
  <si>
    <t>LEA 110kV ALESD-CLA C1</t>
  </si>
  <si>
    <t>COMPOSESORATUL DE PASUNE SI PADURE CHIJIC</t>
  </si>
  <si>
    <t>COPACEL</t>
  </si>
  <si>
    <t>PTA CHIJIC</t>
  </si>
  <si>
    <t>PTA 1 DEZMIR</t>
  </si>
  <si>
    <t>KOSA MATE-ERVIN</t>
  </si>
  <si>
    <t>AGRIS</t>
  </si>
  <si>
    <t>PTA 4859 AGRIS-SM</t>
  </si>
  <si>
    <t>POP DAIANA-CARINA</t>
  </si>
  <si>
    <t>PTAB 5043 MARTINESTI 2</t>
  </si>
  <si>
    <t>KATONA ERIKA</t>
  </si>
  <si>
    <t>PTA 5010 ODOREU INFRAT-SM</t>
  </si>
  <si>
    <t>EMBRYOM CAPITAL INVESTMENT SRL</t>
  </si>
  <si>
    <t>SZABO LORAND</t>
  </si>
  <si>
    <t>ACAS</t>
  </si>
  <si>
    <t>PTA 2708 ACIS 2 -SM</t>
  </si>
  <si>
    <t>JOZSA TIBOR-JOZSEF</t>
  </si>
  <si>
    <t>PTA 7401 PERICEI CAP</t>
  </si>
  <si>
    <t>TARR ATTILA EMERIC</t>
  </si>
  <si>
    <t>PTA 2707 ACIS 1 -SM</t>
  </si>
  <si>
    <t>TASNAD</t>
  </si>
  <si>
    <t>COMUNA REPEDEA</t>
  </si>
  <si>
    <t>REPEDEA</t>
  </si>
  <si>
    <t>DIMINUARE DE PUTERE</t>
  </si>
  <si>
    <t>ARON DOREL VASILE</t>
  </si>
  <si>
    <t>PTA 5115 MEDIES AURIT2-SM</t>
  </si>
  <si>
    <t>GABORAN MARIA</t>
  </si>
  <si>
    <t>PTA 1 PETROVA</t>
  </si>
  <si>
    <t>KERESZTES ORSOLYA</t>
  </si>
  <si>
    <t>SARMASAG</t>
  </si>
  <si>
    <t>PTAB 6827 SARMASAG 2</t>
  </si>
  <si>
    <t>ZAH IOAN</t>
  </si>
  <si>
    <t>MIRESU MARE</t>
  </si>
  <si>
    <t>PTA 1 LUCACESTI</t>
  </si>
  <si>
    <t>MURESENII BIRGAULUI</t>
  </si>
  <si>
    <t>PTA MURESENI 1</t>
  </si>
  <si>
    <t>ROMOCEA SORIN ALEXANDRU</t>
  </si>
  <si>
    <t>BENESAT</t>
  </si>
  <si>
    <t>PTA 7707 BENESAT SAT</t>
  </si>
  <si>
    <t>SADAGURSCHI ANDREI IULIAN</t>
  </si>
  <si>
    <t>COMUNA SANMARTIN</t>
  </si>
  <si>
    <t>LEA MT Oradea Sud-Beius</t>
  </si>
  <si>
    <t>NASAUD</t>
  </si>
  <si>
    <t>BALC</t>
  </si>
  <si>
    <t>BRATCA</t>
  </si>
  <si>
    <t>GEPIU</t>
  </si>
  <si>
    <t>FISCUSAN KRISZTINA</t>
  </si>
  <si>
    <t>PTA 5118 IOJIB2-SM</t>
  </si>
  <si>
    <t>MANASTIREA ORTODOXA ROMANA BIRSANA</t>
  </si>
  <si>
    <t>BARSANA</t>
  </si>
  <si>
    <t>COMUNA VARCIOROG</t>
  </si>
  <si>
    <t>VIRCIOROG</t>
  </si>
  <si>
    <t>LEA 20kV Alesd-Fisca</t>
  </si>
  <si>
    <t>SIGHETU MARMATIEI</t>
  </si>
  <si>
    <t>VILCEANU DANA CODRUTA</t>
  </si>
  <si>
    <t>PTA 4772 ANLAR</t>
  </si>
  <si>
    <t>LUCACI STELIAN</t>
  </si>
  <si>
    <t>PTZ 6325 JIBOU MESTESUGARI</t>
  </si>
  <si>
    <t>COMUNA ABRAM</t>
  </si>
  <si>
    <t>ABRAM</t>
  </si>
  <si>
    <t>LEA 20kV Marghita-Voivozi</t>
  </si>
  <si>
    <t>NEXTE RENEWABLE S.R.L.</t>
  </si>
  <si>
    <t>ST.110/20 kV Alesd</t>
  </si>
  <si>
    <t>SOLAR TECH EXPERIENCE S.R.L.</t>
  </si>
  <si>
    <t>DAX PRO POWER CONCEPT S.R.L.</t>
  </si>
  <si>
    <t>LEA 20 KV TG.LAPUS-ORAS1</t>
  </si>
  <si>
    <t>GREENLIGHT CLUJ SRL</t>
  </si>
  <si>
    <t>CUZDRIOARA</t>
  </si>
  <si>
    <t>LEA 20 KV BECLEAN-DEJ 60100502</t>
  </si>
  <si>
    <t>PRODVINALCO SA</t>
  </si>
  <si>
    <t>PTZ VINALCOOL CJ</t>
  </si>
  <si>
    <t>URBIO PALAGIO SRL</t>
  </si>
  <si>
    <t>BUNGARD</t>
  </si>
  <si>
    <t>LES 20 KV SIBIU SUD-PT87 SIBIU 7D33O312</t>
  </si>
  <si>
    <t>ATA GROUP SRL</t>
  </si>
  <si>
    <t>PTAB 8042 20/0.4 KV BRASOV</t>
  </si>
  <si>
    <t>COMUNA LUPENI</t>
  </si>
  <si>
    <t>LUPENI</t>
  </si>
  <si>
    <t>PTA 1 20/0.4 KV BULGARENI</t>
  </si>
  <si>
    <t>PTA 1 20/0.4 KV LUPENI</t>
  </si>
  <si>
    <t>PTA 1 20/0.4 KV PAULENI CRISTUR</t>
  </si>
  <si>
    <t>PTA 1 20/0.4 KV FIRTUSU</t>
  </si>
  <si>
    <t>PTA 2 20/0.4 KV LUPENI</t>
  </si>
  <si>
    <t>PTA 3 20/0.4 KV LUPENI</t>
  </si>
  <si>
    <t>LEA 20 KV TIBOD 7D21O314</t>
  </si>
  <si>
    <t>PTA 1 20/0.4 KV BISERICANI</t>
  </si>
  <si>
    <t>PTA 1 20/0.4 KV PALTINIS CRISTUR</t>
  </si>
  <si>
    <t>LASLO ADRIAN</t>
  </si>
  <si>
    <t>PTA 4 20/0.4 KV TOPLITA</t>
  </si>
  <si>
    <t>COMUNA  VOILA</t>
  </si>
  <si>
    <t>LEA 20 KV CINCU ST  FAGARAS 7D08O312</t>
  </si>
  <si>
    <t>GOODMILLS ROMANIA SRL</t>
  </si>
  <si>
    <t>FAPICOM SRL</t>
  </si>
  <si>
    <t>LES 20 KV FILATURA GHEORGHENI 7D21O313</t>
  </si>
  <si>
    <t>MOLDOVAN MARIA-TABITA</t>
  </si>
  <si>
    <t>PTZ 162 20/0.4 KV ALBA IULIA</t>
  </si>
  <si>
    <t>COMUNA APOLDU DE JOS</t>
  </si>
  <si>
    <t>APOLDUL DE JOS</t>
  </si>
  <si>
    <t>PTA 3 20/0.4 KV APOLDU DE JOS</t>
  </si>
  <si>
    <t>CRISTEA ANDREIA MIHAELA</t>
  </si>
  <si>
    <t>VISTEA</t>
  </si>
  <si>
    <t>PTA 1 20/0.4 KV VISTEA DE JOS</t>
  </si>
  <si>
    <t>PETHO LASZLO</t>
  </si>
  <si>
    <t>PTA 1 20/0.4 KV ILIENI</t>
  </si>
  <si>
    <t>DUMUT IOAN</t>
  </si>
  <si>
    <t>PTZ 5 20/0.4 KV SF.GHEORGHE</t>
  </si>
  <si>
    <t>POULTRY BRASOV SRL</t>
  </si>
  <si>
    <t>PTZ 6 DUMBRAVITA</t>
  </si>
  <si>
    <t>OVOSIB FARMS SRL</t>
  </si>
  <si>
    <t>PTA 35 20/0.4 KV CRISTIAN SIBIU</t>
  </si>
  <si>
    <t>OVOSIB INVEST SRL</t>
  </si>
  <si>
    <t>PTA 45 20/0.4 KV CRISTIAN SIBIU</t>
  </si>
  <si>
    <t>FERMA ECOLOGICA HOGHILAG SRL</t>
  </si>
  <si>
    <t>HOGHILAG</t>
  </si>
  <si>
    <t>PTA 6 20/0.4 KV HOGHILAG</t>
  </si>
  <si>
    <t>S.T.S. TRADING SRL</t>
  </si>
  <si>
    <t>SINCA NOUA</t>
  </si>
  <si>
    <t>PTA 5 SINCA NOUA</t>
  </si>
  <si>
    <t>BRAVCOD SRL</t>
  </si>
  <si>
    <t>SIGHISOARA</t>
  </si>
  <si>
    <t>PTZ 79 20/0.4 KV SIGHISOARA</t>
  </si>
  <si>
    <t>ORASUL MIERCUREA SIBIULUI</t>
  </si>
  <si>
    <t>PTA 12 20/0.4 KV MIERCUREA SIBIULUI</t>
  </si>
  <si>
    <t>COSMIN IOAN-DUMITRU</t>
  </si>
  <si>
    <t>SOARS</t>
  </si>
  <si>
    <t>PTA 1 RODBAV</t>
  </si>
  <si>
    <t>BULARCA IOAN</t>
  </si>
  <si>
    <t>HOMOROD</t>
  </si>
  <si>
    <t>PTAB 3 20/0.4 KV MERCHEASA</t>
  </si>
  <si>
    <t>OPREA AVI COM SRL</t>
  </si>
  <si>
    <t>LEA 20 KV REGHIN-AVICOLA1 7D27O313</t>
  </si>
  <si>
    <t>CARDINAL PREST SERV SRL</t>
  </si>
  <si>
    <t>PTZ 48 20/0.4 KV LUDUS</t>
  </si>
  <si>
    <t>SILVANA SRL</t>
  </si>
  <si>
    <t>PTA 11 20/0.4 KV PETELEA</t>
  </si>
  <si>
    <t>COMUNA SANCRAIU DE MURES</t>
  </si>
  <si>
    <t>PTAB 583 20/0.4 KV SANCRAI  DE MURES</t>
  </si>
  <si>
    <t>SOLAR ENERGY UNLIMITED SRL</t>
  </si>
  <si>
    <t>PTAB 49 20/0.4 KV HARMAN</t>
  </si>
  <si>
    <t>NERO ENERGY S.R.L.</t>
  </si>
  <si>
    <t>PTAB 22 20/0.4 KV MIERCUREA SIBIULUI</t>
  </si>
  <si>
    <t>KB ENERGIE VERDE SRL</t>
  </si>
  <si>
    <t>BRUIU</t>
  </si>
  <si>
    <t>LEA 20 KV AGNITA-BRUIU 7D33O314</t>
  </si>
  <si>
    <t>Storage To The Last Drop SRL</t>
  </si>
  <si>
    <t>IS Oarja</t>
  </si>
  <si>
    <t>stația 220/110 kV Pitesti</t>
  </si>
  <si>
    <t>114/37734</t>
  </si>
  <si>
    <t>Vienna Energy Forta Naturala SRL</t>
  </si>
  <si>
    <t>CEF Blaj</t>
  </si>
  <si>
    <t>134/37731</t>
  </si>
  <si>
    <t>Hyperion Soare SRL</t>
  </si>
  <si>
    <t>CEF Jiana</t>
  </si>
  <si>
    <t>statie noua 220/110 kV Mihalț racordata intrare iesire in LEA 220 kV Cluj Floresti -Alba Iulia</t>
  </si>
  <si>
    <t>statie noua 220 kV Jiana racordata intrare iesire in LEA 220 kV Ostrovu Mare-Cetate</t>
  </si>
  <si>
    <t>135/39295</t>
  </si>
  <si>
    <t>Filiasi Service SRL</t>
  </si>
  <si>
    <t>CEF Filiasi</t>
  </si>
  <si>
    <t>statie noua 220 kV Racari racordata intrare iesire in LEA 220 kV Sardanesti-Craiova Nord</t>
  </si>
  <si>
    <t>139/41242</t>
  </si>
  <si>
    <t>PROJECT SERVICE STL BETA SRL</t>
  </si>
  <si>
    <t>CEF PROJECT SERVICE STL BETA SRL</t>
  </si>
  <si>
    <t>LEA 110 kV Motru - Husnicioara;</t>
  </si>
  <si>
    <t>PIF estimat la 16.08.2025</t>
  </si>
  <si>
    <t>N elemente: 0 MW pana la realizarea urmatoarelor intariri:
RET:- LEA 220kV Paroseni # Tg Jiu Nord # reconductorare prevazuta in Planul RET cu PIF 2028;- LEA 220kV Baru Mare #
Hasdat # reconductorare prevazuta in Planul RET cu PIF 2028;- LEA 220kV Paroseni # Baru Mare # reconductorare prevazuta in Planul RET cu PIF 2028;- reconductorare LEA 220kV Slatina # Gradiste (23,8km);- reconductorare LEA 220kV CEF Nexus #
Gradiste (Isalnita-Gradiste 61,5km);- Inlocuire TR 400/110kV Draganesti Olt 250MVA cu unul de capacitate mai mare;- Montare AT3 400/220kV in statia Slatina Nord;- Montare AT3 220/110kV in statia Craiova Nord RED;- Reconductorare LEA 110kV Isalnita # CEF Bucovat # Bailesti (54,5km);- Reconductorare LEA 110kV Craiova Nord - Filiasi (3,2km);- Reconductorare LEA 110kV Rogojelu # Godinesti (29,2km);- Reconductorare LEA d.c. 110kV Rogojelu # Urechesti (16,1km+20km);- Reconductorare LEA 110kV Motr+U5572u # Rosiuta (17km);- Reconductorare LEA 110kV Motru # CEF
Floresti (4km); N-1 elemente: 0 MW, pana la:RET:- reconductorare LEA 220kV Studina-Turnu Magurele (Craiova N.- Turnu Magurele 125km) # reconductorare prevazuta in Planul RET cu PIF 2028;- reconductorare LEA 220kV Urechesti # Tg. Jiu N. (22km) # reconductorare prevazuta in Planul RET cu PIF 2028;- realizare LEA 220 kV Isalnita - Slatina din actualele LEA 220 kV Isalnita
- Gradiste si LEA 220 kV Gradiste - Slatina;- reconductorare LEA 400kV Parscoveni # Tantareni (Slatina-Tantareni 87,8km);
- reconductorare LEA 400kV Iepuresti # Bucuresti Sud (42km);- reconductorare LEA 220kV CEF Nexus # Isalnita (Isalnita-
Gradiste 61,5km);- reconductorare LEA d.c. 220kV Craiova Nord # Isalnita (2x9,6km);- reconductorare LEA 220kV Craiova Nord- Ganeasa # Slatina (51,4km);- reconductorare LEA 220kV Urechesti # Sardanesti (68km);- Montare AT3 220/110kV in statia Isalnita;
- Inlocuire AT 220/110kV din statia Tg. Jiu Nord cu unul de capacitate mai mare;- Inlocuire AT 220/110kV din statia Urechesti cu unul de capacitate mai mare;- Inlocuire AT 400/220kV din statia Urechesti cu unul de capacitate mai mare RED:- Reconductorarea LEA 110kV Bailesti # Galicea (15km);-
Reconductorarea LEA 110kV Bailesti # CEF Bailesti (Bailesti-
Basarabi 34km);- Reconductorarea LEA 110kV Rogojelu # CEF
Ciuperceni (Jilt-Rogojelu 25,4km);- Reconductorare LEA 110kV
Filiasi # Armaturi (27,73km);- Reconductorarea LEA 110kV Cetate # Galicea (24,5km);- Reconductorare LEA 110kV Isalnita # Almaj (3,5km);- Reconductorare LEA 110kV Jilt # Rosiuta (16,6km)
- Reconductorare LEA 110kV Lupoaia # Motru (8,7km);-
Reconductorare LEA 110kV Tg. Jiu S - Urechesti (7km);-
Reconductorare LEA 110kV Lupoaia # Godinesti (31,9km);-
Reconductorare LEA 110kV Valea Mare # Godinesti (30,6km);-
Reconductorare LEA 110kV Armaturi # Banovita;- Reconductorare
LEA 110kV Turnu Magurele # Corabia (40km).Apoi intreaga putere de 42 MW dupa rezolvarea suprasarcinilor sau implementarea automaticii de sistem si rezolvarea suprasarcinilor de la N elemente Comparativ cu VDV 2026, etapa 2031 palier VDV contine suplimentar un grup de 99MW (centrala clasica) conectata in statia 110kV Simnic. Acest grup suplimentar conduce la obtinerea unor suprasarcini suplimentare in regimurile cu N si N-1 elemente, fara si cu  considerarea noii CEF.</t>
  </si>
  <si>
    <t>Total Energies Marketing Romania S.A</t>
  </si>
  <si>
    <t>CEF Total Energies Marketing Romania S.A</t>
  </si>
  <si>
    <t>LA CLEMELE DE TRACTIUNE ALE CONDUCTOARELOR LEA 110KV LA IZOLATOARELE DE INTINDERE MONTATE PE RIGLELE DE INTRARE IN SRA 1</t>
  </si>
  <si>
    <t>PIF estimat la 12.08.2025</t>
  </si>
  <si>
    <t>MOTRU SOLAR ENERGY S.R.L.</t>
  </si>
  <si>
    <t>CEF MOTRU SOLAR ENERGY S.R.L.</t>
  </si>
  <si>
    <t>stalpul nr.126/59,tip SC 15015,al LEA 20kV DUBLU CIRCUIT Motru - HORASTI si MOTRU - BOCA cod SAP DS-HV-MPO30204/DS-HV-MPO30203</t>
  </si>
  <si>
    <t>PIF estimat la 08.08.2025</t>
  </si>
  <si>
    <t xml:space="preserve">In LEA 20kV Motru - Horasti, dublu circuit cu LEA 20KV Motru- Boca se va inlocui stalpul nr.126/59, tip SC15007, cu un stalp
tip SC15014, in fundatie turnata, echipat cu consola de sustinere dublu circuit si 6 legaturi duble de sustinere.
Termenul de realizare a lucrarilor de intarire retea specificeeste de 12 de luni de la data achitarii tarifului de racordare de catre utilizator. Puterea maxima ce poate fi evacuata fara realizarea lucrarilor de intarire in RED specificate mai sus, este de 0 MW. Din analiza regimurilor stationare cu N elemente în functiune a rezultat că nu sunt satisfacute conditiile de incarcare a elementelor de retea şi nu sunt satisfacute conditiile de incadrare în limitele admisibile de tensiune. Din analiza regimurilor stationare cu N-1 elemente în functiune in zona de retea analizata a rezultat că nu sunt satisfacute conditiile de încarcare a elementelor de retea si nu sunt satisfacute conditiile de incadrare în limitele admisibile de
tensiune. Lucrari in reteaua electrica de distributie, rezultate din analiza regimurilor stationare cu N elemente in functiune: In instalatiile Distributie Energie Oltenia SA: - Reconductorare linii electrice existente 110kV (inlocuirea conductorului existent cu conductor Aero-Z 242 A2F, inlocuire cleme, lucrari de adaptare a celulelor in statii) · LEA 110 kV Ișalnița-Băilești (54,2 km) · LEA 110 kV Rogojelu-Urechești circ. 1 (16,1 km) · LEA 110 kV Rogojelu-Urechești circ. 2 (20,2 km) · LEA 110 kV Jilţ-Roșiuța (17,1 km) · LEA 110 kV Motru- Roșiuța (17 km) Total = 124,6km Realizare o noua LEA 110kV cu conductor Aero-Z 242 A2F pe stalpi noi, celule noi in statiile de transformare 110kV Total = 29,2km Lucrari in reteaua electrica de distributie, rezultate din analiza regimurilor stationare cu N-1 elemente in functiune: In instalatiile Distributie Energie Oltenia SA:Reconductorare linii electrice existente 110kV (inlocuirea conductorului existent cu conductor Aero-Z 242 A2F, inlocuire cleme, lucrari de adaptare a celulelor in statii): · LEA 110 kV Bârsesti- Rogojelu (27,2 km) · LEA 110 kV Rogojelu-Jilt (24,5 km) · LEA 110 kV Târgu Jiu Sud-Urechesti (7 km) · LEA 110 kV Șimnic- Craiovita (9,8 km) · LEA 110 kV Ghercesti-Craiova Nord (5,9 km) · LEA 110 kV Craiovita-Isalnita (9,4 km) · LEA 110 kV Isalnita Almăj (4,5 km) · LEA 110 kV Craiova Nord-Filiasi (37,2 km) · LEA 110 kV Lupoaia-Motru (8,7 km) · LEA 110 kV Băileşti- Basarabi (32,8 km) · LEA 110 kV  Băilesti-Galicea (16,2 km) Total = 183,2km
Termenul de realizare a lucrarilor de intarire retea generale este de 200 de luni de la data achitarii tarifului de racordare de catre utilizator. Puterea maxima ce poate fi evacuata fara realizarea lucrarilor de intarire in RED este de 0 MW.
</t>
  </si>
  <si>
    <t>stalpul nr.59, tip SC 15014, al LEA 20kV Motru - Strehaia cod SAP DS-HV-MPO30224</t>
  </si>
  <si>
    <t xml:space="preserve">In racordul in LEA 20kV Motru - Strehaia, se va inlocui stalpul nr. 59 tip SV15004, cu un stalp tip SC15014, in fundatie
turnata, echipat cu consola de sustinere triunghi si 3 legaturi duble de sustinere. Termenul de realizare a lucrarilor de intarire retea specifice este de 12 de luni de la data achitarii tarifului de racordare de catre utilizator. Puterea maxima ce poate fi evacuata fara realizarea lucrarilor de intarire in RED specificate mai sus, este de 0 MW. Din analiza regimurilor stationare cu N elemente în functiune a rezultat că nu sunt satisfacute conditiile de incarcare a elementelor de retea şi nu sunt satisfacute conditiile de incadrare în limitele admisibile de tensiune. Din analiza regimurilor stationare cu N-1 elemente în functiune in zona de retea analizata a rezultat că nu sunt satisfacute conditiile de încarcare a elementelor de retea si nu sunt satisfacute conditiile de incadrare în limitele admisibile de tensiune. Lucrari in reteaua electrica de distributie, rezultate din analiza regimurilor stationare cu N elemente in functiune: In instalatiile Distributie Energie Oltenia SA: - Reconductorare linii electrice existente 110kV (inlocuirea conductorului existent cu conductor Aero-Z 242 A2F, inlocuire cleme, lucrari de adaptare a celulelor in statii) · LEA 110 kV Ișalnița-Băilești (54,2 km) · LEA 110 kV Rogojelu-Urechești circ. 1 (16,1 km) · LEA 110 kV Rogojelu-Urechești circ. 2 (20,2 km) · LEA 110 kV Jilţ-Roșiuța (17,1 km) · LEA 110 kV Motru- Roșiuța (17 km) Total = 124,6km Realizare o noua LEA 110kV cu conductor Aero-Z 242 A2F pe stalpi noi, celule noi in statiile de transformare 110kV Total = 29,2km Lucrari in reteaua electrica de distributie, rezultate din analiza regimurilor stationare cu N-1 elemente in functiune: In instalatiile Distributie Energie Oltenia SA:Reconductorare linii electrice existente 110kV (inlocuirea conductorului existent cu conductor Aero-Z 242 A2F, inlocuire cleme, lucrari de adaptare a celulelor in statii): · LEA 110 kV Bârsesti- Rogojelu (27,2 km) · LEA 110 kV Rogojelu-Jilt (24,5 km) · LEA 110 kV Târgu Jiu Sud-Urechesti (7 km) · LEA 110 kV Șimnic- Craiovita (9,8 km) · LEA 110 kV Ghercesti-Craiova Nord (5,9 km) · LEA 110 kV Craiovita-Isalnita (9,4 km) · LEA 110 kV Isalnita Almăj (4,5 km) · LEA 110 kV Craiova Nord-Filiasi (37,2 km) · LEA 110 kV Lupoaia-Motru (8,7 km) · LEA 110 kV Băileşti- Basarabi (32,8 km) · LEA 110 kV Băilesti-Galicea (16,2 km) Total = 183,2km
Termenul de realizare a lucrarilor de intarire retea generale este de 200 de luni de la data achitarii tarifului de racordare de catre utilizator. Puterea maxima ce poate fi evacuata fara realizarea lucrarilor de intarire in RED este de 0 MW.
</t>
  </si>
  <si>
    <t>ORASUL TARGU CARBUNESTI</t>
  </si>
  <si>
    <t>CEF ORASUL TARGU CARBUNESTI</t>
  </si>
  <si>
    <t>celula de linie 24K proiectata din statia 110/20KV Tg-Carbunesti cod SAP DS-TR-0305</t>
  </si>
  <si>
    <t>PIF estimat la 07.08.2025</t>
  </si>
  <si>
    <t xml:space="preserve">In statia 110/20KV Tg-Carbunesti se proiecteaza celula 24K compatibila cu celulele existente,integrata in SCADA, echipata cu:- intrerupator cu comutatie in vid 24kV/630A/25kA in montaj debrosabil;
- transformatoare de masura si protectie de curent tip suport, cu raport de transformare 2x40/5/5/5A, clasa 0,2; - separator de legare la pamant, cu actionare manuala ; - releu numeric de protectie; - indicator semnalizare defect pe cabluri cu tori 30/1A;  - sistem trifazat de semnalizare prezenta tensiune pe cabluri; - detector de arc cu senzori optici; - analizor de energie electrica (MEG 39 sau similar compatibil sistem DEO); - loc montare contor electric trifazat integrabil Converge; - sistem anticondens(rezistenta si termostat) si control umiditate; - echipamente SCADA si comunicatii;
- integrare in SCADA statie si SCADA dispecer ; - parametrizare protectii, implementare dispozitii reglaje protectii si testare releu numeric(protectii) ; - probe, verificari si incercari FAT/SAT/PIF. La punerea in functiune a CEF UAT(Primaria) Oras Tg. Carbunesti proiectata, se va efectua parametrizarea protectiilor numerice cu activare functie bidirectionala in celula 20kV  nr.24K proiectata din statia de transformare 110/20kV Tg. Carbunesti.
In celulele de masura 9k si 19k se inlocuiesc transformatoare de masura de tensiune existente cu transformatoare de masura de tensiune 20/√3/0,1/√3/0,1/√3kV, clasa 0,2S, ca lucrari de intarire specifice, necesare masurarii energiei electrice produse/consumate de CEF proiectate. Automatizare a deconectare/revenire a CEF: Pentru racordarea CEF UAT(Primaria) Oras Tg. Carbunesti  este necesara schimbarea schemei de functionare a statiei de transformare 110/20kV Tg. Carbunesti, respectiv din schema cu T2 in functie si T1 de rezerva, in schema cu T1 si T2 in functie, cupla CL 20kV deschisa si implementare unei automatizari(ALO) de deconectare a CEF la deconectarea unui transformator si inchiderea  cuplei CL 20kV, respectiv revenire la deschiderea CL 20kV si T1+T2 in functie. ALO se implementeaza la nivelul statiei Tg. Carbunesti si CEF Oras Tg. Carbunesti, deconectarea CEF se va realiza din intrerupatorul de celula de trafo din PTAB CEF Oras Tg Carbunesti si in caz de refuz din celula 20kV nr.24K proiectata in statia Tg. Carbunesti. Semnalul de deconectare a CEF Oras Tg Carbunesti va fi transmis prin fibra optica (FO) simultan cu semnalul de deconectarea trafo 110/20kV si decontarea CEF se va realiza simultan cu cea a trafo, in maxim 2s, fara sa se produca supraincarcarea elementelor RED. Cata vreme unul din trafo este deconectat in statia Tg Carbunesti, terminalul numeric din celula trafo a CEF Oras Carbunesti va primi semnal de inhibare si nu va permite conectarea CEF decat dupa un timp de 15minute de la revenirea in functie a ambilor trafo. In cazul refuzului de functionare a logicii ALO din PTAB aferent CEF Oras Tg Carbunesti aceasta va fi deconectata din celula de linie 24K proiectata in statia Tg Carbunesti si va ramane deconectata pana la remedierea defectiunii in PTAB sau ALO implementata. Termenul de realizare a lucrarilor de intarire retea specifice este de 12 de luni de la data achitarii tarifului de racordare de catre utilizator. Puterea maxima ce poate fi evacuata fara realizarea lucrarilor de intarire in RED specificate mai sus, este de 0 MW. In statia de transformare 110/20kV Targu Carbunesti sunt prevazute urmatoarele lucrari de intarire generale, la regimul cu N elemente in functiune: - Amenjare gropi de retentie si turnare grinzi cale rulare aferente noilor gabarite al trafo de 40 MVA - T1 40MVA, T2 - 40MVA in statia Tg. Carbunesti, respectiv turnare grinzi cai de rulare pentru trafo T1 in statia Timiseni si trafo T1 in statia Lupoaia; - Demontare transformator T1 110/20kV, 40MVA (1buc.), din statia Timiseni(GJ) transport (50km) si  montare in locul T2 in statia 110/20kV Tg. Carbunesti; - Demontare transformator T2 110/20kV, 25MVA (1buc.), din statia Tg. Carbunesti, transport (50km)  si  montare in statia 110/20kV Timiseni(GJ); - Demontare transformator T1 110/20kV, 40MVA (1buc.), din statia Lupoaia(GJ), transport (60km) si  montare in statia 110/20kV Carbunesti, in locul T1 110/20kV, 25MVA; - Demontare transformator T1 110/20kV, 25MVA (1buc.), din statia Tg. Carbunesti, transport (60km)  si  montare in statia 110/20kV Lupoaia(GJ); - Dublare pod bare trafo T1 si T2 cu bare 2xAl 100x10mm(In= 1250A) sau inlocuire cu bara de Cu 100x10mm in statia Tg. Carbunesti; - Dublare bare 20kV distribuitor in statia Carbunesti cu bare In=1250A(2xAl 100x10mm sau Cu 100x10mm);
- Inlocuire TNSI+BS1 10-100A cu TNSI+BS 20-200A in statia Tg. Carbunesti; - Inlocuire reductori de curent celula cupla 20kV cu TC 2x600/5/5A si reductori de curent celule trafo T1, T2 cu TC 1250/5/5A in statia Tg. Carbunesti; - Inlocuire reductori de curent 110kV trafo T1 in statia Tg. Carbunesti cu CESU-110kV 2x150/5/5A din stocul de rezerva al DEO SA; - Reglaj protectii trafo 110/20kV, 40MVA, T1+T2 in statia Tg. Carbunesti in celulele 110kV si 20kV; reglaj protectii CL 20kV; - Reglaje protectii trafo 110/20kV, 25MVA in statiile Timiseni si Lupoaia, aduse din statia Tg. Carbunesti; - Regenerare ulei trafo T1,T2 din statia Tg Carbunesti si T1 din statiile Timiseni si Lupoaia; - Probe, verificari si incercari in vederea PIF pentru trafo T1, T2, distribuitor 20kV si TNSI+BS1 20-200A in statia Tg. Carbunesti, respectiv T1 in statiile Timiseni si Lupoaia.Termenul estimat pentru realizarea lucrarilor este 31.12.2025. Puterea maxima ce poate fi evacuata fara realizarea lucrarilor de intarire in RED specificate mai sus, este de 0 MW.
</t>
  </si>
  <si>
    <t>PRIMARIA MUN. CURTEA DE ARGES</t>
  </si>
  <si>
    <t>CEF PRIMARIA MUN. CURTEA DE ARGES</t>
  </si>
  <si>
    <t>Stalp nr. 116, tip SE8 existent in axul LEA 20 kV Arges Sud-Valea Danului</t>
  </si>
  <si>
    <t>Lucrari de intarire retea generale rezultate la N elemente in functiune, ca urmare a depasirii capacitatii LEA,in instalatiile Distributie Energie Oltenia SA: -LEA 110 kV CHE Oiesti CHE Albesti 2.8 km; - LEA 110 kV CHE Albesti # CHE Cerbureni 4.4 km; -LEA 110 kV Arefu - CHE Oiesti 10.8 km ; -LEA 110 kV Electroarges # CHE Cerbureni 4 km .
Lucrari de intarire retea generale rezultate la N-1 elemente in functiune, ca urmare a depasirii capacitatii LEA,in instalatiile Distributie Energie Oltenia SA: -  LEA 110 kV Pitesti Nord Pitesti Vest 12.5 km; -  LEA 110 kV Pitesti Vest Bradu 11.5km; -  LEA 110 kV Electroarges Valea Danului 3.9 km ; -  LEA 110 kV Vilcelele Pitesti Nord 15.7 km ; -  LEA 110 kV Vilcelele Pitesti Nord derivatia Merisani 15.7km -  LEA 110 kV Arges Sud - Vilcele 20.6 km ; -  LEA 110 kV Arges Sud - Vilcele derivatia Zigoneni 20.6 km ;  Lucrari de intarire retea generale rezultate la N-1 elemente in functiune, ca urmare a depasirii capacitatii LEA,in
 instalatiile CNTEE Transelectrica: - Amplificare transformator Arefu 400/220 kV 400 MVA. Puterea ce poate fi evacuata fara realizarea lucrarilor de intarire este 0 MW.</t>
  </si>
  <si>
    <t>DING EXTRA ENERGY SRL</t>
  </si>
  <si>
    <t>CEF DING EXTRA ENERGY SRL</t>
  </si>
  <si>
    <t>la stilpul nr. 21 al Derivatiei 20 kV SMA Dobridor din LEA 20 kV Plenita-Avicola Plenita</t>
  </si>
  <si>
    <t>PIF estimat la 14.08.2025</t>
  </si>
  <si>
    <t>Sunt necesare lucrari de intarire generale de retea la N-1 elemente(reconductorari). -LEA 110 kV Vanju Mare-Banovita – 25km, -LEA 110 kV Isalnita- Bailesti – 29,5km, -LEA 110 kV Banovita-Husnicioara – 21km; -LEA 110 kV Galicea – Bailesti – 16 km; -LEA 110 kV Rosiuta – jilt – 7,5 km -Lungime totala linii 110 kV : 99 km. Fara realizarea
lucrarilor de intarire retea CEF poate debita 0 MW. Durata de realizare a lucrarilor de intarire retea este de 29 ani de la data   achitarii tarifului de racordare.;</t>
  </si>
  <si>
    <t>ROGEN DREAM SRL</t>
  </si>
  <si>
    <t>CEF ROGEN DREAM SRL</t>
  </si>
  <si>
    <t>la stalpul nr. 5B proiectat in axul LEA 20kV Moflesti-Obarsia</t>
  </si>
  <si>
    <t>PIF estimat la 29.08.2025</t>
  </si>
  <si>
    <t>Pentru a putea fi evacuata energia electrica produsa de centrala fotovoltaica in SEN, in LEA 20kV Moflesti-Obarsia, se va monta in axul acesteia, intre stalpul nr. 5 si nr. 6, un stalp tip SC15014 (stalpul nr. 5B) in fundatie tunrata, echipat cu consola de sustinere triunghi si 3 legaturi duble de sustinere, pe domeniul public. Durata de realizare a lucrarilor de intarire retea  este de 36 de luni de la data achitarii tarifului de racordare.</t>
  </si>
  <si>
    <t>BRADESCU GEORGE VIRGILIU</t>
  </si>
  <si>
    <t>CEF BRADESCU GEORGE VIRGILIU</t>
  </si>
  <si>
    <t>PIF estimat la 09.08.2025</t>
  </si>
  <si>
    <t>PIF estimat la 23.08.2025</t>
  </si>
  <si>
    <t>LES 20kV PTAB MOTEL CAPELA-PTCZ CAPELA 1</t>
  </si>
  <si>
    <t>PIF estimat la 24.08.2025</t>
  </si>
  <si>
    <t>SOTIL SPORT S.R.L.</t>
  </si>
  <si>
    <t>CEF SOTIL SPORT S.R.L.</t>
  </si>
  <si>
    <t>TDRI VL133369 POD OLANESTI 2</t>
  </si>
  <si>
    <t>PIF estimat la 13.08.2025</t>
  </si>
  <si>
    <t>SPITALUL DE PNEUMOFTIZIOLOGIE T.V.</t>
  </si>
  <si>
    <t>CEF SPITALUL DE PNEUMOFTIZIOLOGIE T.V.</t>
  </si>
  <si>
    <t>stalpul nr.47 al Der. 20 kV PTCZ Sanatoriu Dobrita din LEA 20 KV Barsesti 2-Dobrita</t>
  </si>
  <si>
    <t>Stalpul nr.14 tip SC 1014 al derivatiei 20 Kv SD 1297 din LEA 20 Kv Mavrodin.</t>
  </si>
  <si>
    <t>PIF estimat la 05.08.2025</t>
  </si>
  <si>
    <t>PIF estimat la 20.08.2025</t>
  </si>
  <si>
    <t>V- VEIL- UP PRODUCTION S.R.L.</t>
  </si>
  <si>
    <t>CEF V- VEIL- UP PRODUCTION S.R.L.</t>
  </si>
  <si>
    <t>IN CD A PTA VALENI CAMP</t>
  </si>
  <si>
    <t>PIF estimat la 22.08.2025</t>
  </si>
  <si>
    <t>CONSUMCOOP HOREZU SOC.COOPERATIVA</t>
  </si>
  <si>
    <t>CEF CONSUMCOOP HOREZU SOC.COOPERATIVA</t>
  </si>
  <si>
    <t>TDRI(VL106279) al PTAB HOREZU 3</t>
  </si>
  <si>
    <t>GRADINITA CU PROGRAM PRELUNGIT NR.5 SLATINA</t>
  </si>
  <si>
    <t>CEF GRADINITA CU PROGRAM PRELUNGIT NR.5 SLATINA</t>
  </si>
  <si>
    <t>Firida Generala(OT117824) GRADINITA 5</t>
  </si>
  <si>
    <t>SCOALA GIMNAZIALA CART. BIRCII</t>
  </si>
  <si>
    <t>CEF SCOALA GIMNAZIALA CART. BIRCII</t>
  </si>
  <si>
    <t>Stalp tip SE4 OT051185</t>
  </si>
  <si>
    <t>CTL FARM SRL</t>
  </si>
  <si>
    <t>CEF CTL FARM SRL</t>
  </si>
  <si>
    <t>Stalpul nr. 6 al racordului 20 KV PTCZ 3 AVICOLA BRADESTI alimentat din LEA 20 kV Filiasi-Almaj</t>
  </si>
  <si>
    <t>OLTENIA SPORT SRL</t>
  </si>
  <si>
    <t>CEF OLTENIA SPORT SRL</t>
  </si>
  <si>
    <t>In TDJT (DJ136578) aferent PTCZ 121 Craiova, (cod SAP:DS-TS-200008-1026-LV1)</t>
  </si>
  <si>
    <t>PIF estimat la 27.08.2025</t>
  </si>
  <si>
    <t>PIF estimat la 28.08.2025</t>
  </si>
  <si>
    <t xml:space="preserve">Lucrari de intarire retea generale realizate in instalatiile
Operatorului de Transport – CNTEE TRANSELECTRICA la N elemente in functiune: Se va reconductora LEA 220 KV PORTILE DE FIER-CETATE pe o lungime de 91 km 
Lucrari de intarire retea generale realizate in instalatiile Operatorului de Transport – CNTEE TRANSELECTRICA la N-1 elemente in functiune:
- Se va reconductora LEA 220 KV OSTROVU MARE-PORTILE DE FIER pe o lungime de 70 km
- Se va reconductora LEA 220 KV OSTROVU MARE-CETATE pe o lungime de 75 km
- Se va inlocui autotransformatorul AT 220/110 KV OSTROVU MARE 200 MVA cu unul de 400 MVA
Fara realizarea lucrarilor de intarire retea CEF poate debita 0 MW.
Durata de realizare a lucrarilor de intarire retea este de 25 ani de la data achitarii tarifului de racordare.
</t>
  </si>
  <si>
    <t>SC RAFFLES ENERGY SRL</t>
  </si>
  <si>
    <t>GAZ VICOVU DE JOS SC RAFFLES ENERGY SRL</t>
  </si>
  <si>
    <t>SC DIANOVID SRL</t>
  </si>
  <si>
    <t>CEF DORNA CANDRENILOR SC DIANOVID SRL</t>
  </si>
  <si>
    <t>SC SUINPROD SA</t>
  </si>
  <si>
    <t>CEF TARGU FRUMOS SC SUINPROD SA</t>
  </si>
  <si>
    <t>MUNICIPIUL IASI</t>
  </si>
  <si>
    <t>CEF HOLBOCA MUNICIPIUL IASI</t>
  </si>
  <si>
    <t>ORASUL BUHUSI</t>
  </si>
  <si>
    <t>CEF BUHUSI ORASUL BUHUSI</t>
  </si>
  <si>
    <t>PRUTEAN DANUT - MAI ARE O NOTIFICARE LA 29706 . GRIJA LA CONTRACT</t>
  </si>
  <si>
    <t>CEF VOLOVAT PRUTEAN DANUT - MAI ARE O NOTIFICARE LA 29706 . GRIJA LA CONTRACT</t>
  </si>
  <si>
    <t>CEF TUTORA SC APAVITAL SA</t>
  </si>
  <si>
    <t>COLEGIUL TEH.DE COMUNICATII N.V.KAR</t>
  </si>
  <si>
    <t>CEF BACAU COLEGIUL TEH.DE COMUNICATII N.V.KAR</t>
  </si>
  <si>
    <t>SC ERAPAS PRODUCTION SRL</t>
  </si>
  <si>
    <t>CEF MANOAIA SC ERAPAS PRODUCTION SRL</t>
  </si>
  <si>
    <t>SC CORNELL'S FLOOR SRL</t>
  </si>
  <si>
    <t>CEF BOTOSANI SC CORNELL'S FLOOR SRL</t>
  </si>
  <si>
    <t>GEANA VASILE</t>
  </si>
  <si>
    <t>CEF MARGINEA GEANA VASILE</t>
  </si>
  <si>
    <t>IACOBAN NICUSOR INTREP. IND.</t>
  </si>
  <si>
    <t>CEF CAJVANA  IACOBAN NICUSOR INTREP. IND.</t>
  </si>
  <si>
    <t>KIPPER WILHELM</t>
  </si>
  <si>
    <t>CEF SFANTU ILIE KIPPER WILHELM</t>
  </si>
  <si>
    <t>SC TRANSPORT AUTO SEVERIN SRL</t>
  </si>
  <si>
    <t>CEF VATRA DORNEI SC TRANSPORT AUTO SEVERIN SRL</t>
  </si>
  <si>
    <t>SC LASER CO SRL</t>
  </si>
  <si>
    <t>CEF MIROSLAVA SC LASER CO SRL</t>
  </si>
  <si>
    <t>LICEUL TEORETIC ANASTASIE BASOTA</t>
  </si>
  <si>
    <t>CEF POMÂRLA LICEUL TEORETIC ANASTASIE BASOTA</t>
  </si>
  <si>
    <t>SHA'AT LUMINITA DORINA</t>
  </si>
  <si>
    <t>CEF DOLHESTII MICI SHA'AT LUMINITA DORINA</t>
  </si>
  <si>
    <t>SC GIRONAP PROD SRL</t>
  </si>
  <si>
    <t>CEF ONESTI SC GIRONAP PROD SRL</t>
  </si>
  <si>
    <t>SC AGREMIN SRL</t>
  </si>
  <si>
    <t>CEF ROSCANI SC AGREMIN SRL</t>
  </si>
  <si>
    <t>SC EGBIMAR PROD COM SRL</t>
  </si>
  <si>
    <t>CEF ROMAN SC EGBIMAR PROD COM SRL</t>
  </si>
  <si>
    <t>PETRARU IOAN</t>
  </si>
  <si>
    <t>CEF DOLHASCA PETRARU IOAN</t>
  </si>
  <si>
    <t>MIHAI MIRCEA</t>
  </si>
  <si>
    <t>CEF DOLHASCA MIHAI MIRCEA</t>
  </si>
  <si>
    <t>SC PASCARIU CATERING SRL</t>
  </si>
  <si>
    <t>CEF BLAGESTI SC PASCARIU CATERING SRL</t>
  </si>
  <si>
    <t>Lucrari de intarire RED, care nu sunt cuprinse in planul de dezvoltare RED:
- reconductorare: 
* LEA 110 kV Suceava A – CET;
* LEA 110 kV Suceava B – CET;
*LEA 110 kV Suceava A – Suceava B; 
*LEA 110 kV Suceava B – Radauti; 
* LEA 110 kV Iacobeni – Delnita;
* LEA 110 kV Delnita – Campulung; 
* LEA 110 kV Siret – Bucecea;
* LEA 110 kV Barnar – Vatra;</t>
  </si>
  <si>
    <t>HOLBOCA</t>
  </si>
  <si>
    <t>racord IT</t>
  </si>
  <si>
    <t>I.M.ROMAN</t>
  </si>
  <si>
    <t>DOLHASCA 110/20</t>
  </si>
  <si>
    <t>ASOCIATIA DE PROPRIETARI BL. V41</t>
  </si>
  <si>
    <t>LICEUL TEORETIC TRAIAN LALESCU</t>
  </si>
  <si>
    <t>LICEU + ANEXA 1</t>
  </si>
  <si>
    <t>CATALIN-SORIN MAXIMEASA</t>
  </si>
  <si>
    <t>MUTARE CONTOR + CEF - ANEXA 1</t>
  </si>
  <si>
    <t>SCOALA GIMNAZIALA NR.27</t>
  </si>
  <si>
    <t>Imobil + CEF - Anexa 4</t>
  </si>
  <si>
    <t>MARIAN IONITA</t>
  </si>
  <si>
    <t>REGIONAL AIR SUPORT SRL</t>
  </si>
  <si>
    <t>SCOALA GIMNAZIALA NR.39</t>
  </si>
  <si>
    <t>SCOALA+CEF PROSUMATOR - ANEXA 4</t>
  </si>
  <si>
    <t>COLEGIUL NATIONAL VICTOR BABES</t>
  </si>
  <si>
    <t>COLEGIU+CEF - ANEXA 4</t>
  </si>
  <si>
    <t>Scoala gimnaziala+CEF - ANEXA 4</t>
  </si>
  <si>
    <t>SCOALA GIMNAZIALA NR.77</t>
  </si>
  <si>
    <t>COLEGIUL NATIONAL BILINGV GEORGE COSBUC</t>
  </si>
  <si>
    <t>SCOALA GIMNAZIALANR 46</t>
  </si>
  <si>
    <t>SCOALA GIMNAZIALA NR 51</t>
  </si>
  <si>
    <t>SCOALA POSTLICEALASANITARA FUNDENI</t>
  </si>
  <si>
    <t>SCOALA GIMNAZIALA'' IANCULUI''</t>
  </si>
  <si>
    <t>SIMSEK HULYA</t>
  </si>
  <si>
    <t>COMUNA DAIA</t>
  </si>
  <si>
    <t>CHOCO ONLINE SRL</t>
  </si>
  <si>
    <t>FABRICA+CEF-ANEXA1</t>
  </si>
  <si>
    <t>CASA+CEF - ANEXA 1</t>
  </si>
  <si>
    <t>EDRINKS RO SRL</t>
  </si>
  <si>
    <t>RSI ELECTRO S.R.L.</t>
  </si>
  <si>
    <t>OXIGEN AGRO PRODUCT COMPANY SRL</t>
  </si>
  <si>
    <t>ULPIU-ALEXANDRU ALBU</t>
  </si>
  <si>
    <t>ORAS SANTANA</t>
  </si>
  <si>
    <t>Infiintarea unui sistem de productie energie electrica din surse regenerabile pe raza UAT Santana</t>
  </si>
  <si>
    <t>COMUNA CENAD</t>
  </si>
  <si>
    <t>UTILIZARE SURSE REGENERABILE DE TIP SOLAR, PENTRU CONSUMUL PROPRIU AL COMUNEI CENAD, JUD. TIMIS</t>
  </si>
  <si>
    <t>FIORINO COMPANY S.R.L.</t>
  </si>
  <si>
    <t>Realizare parc fotovoltaic, racordare la S.E.N. si imprejmuire teren inscris in CF 301816, 301818, 301819, 301820</t>
  </si>
  <si>
    <t>MUNICIPIUL PETROSANI</t>
  </si>
  <si>
    <t>Construirea unei capacitati de productie a energiei electrice din surse regerabile pentru autoconsum str Cucului</t>
  </si>
  <si>
    <t>COMUNA BOCSIG</t>
  </si>
  <si>
    <t>ÎNFIINȚARE PARC FOTOVOLTAIC ȘI SISTEME FOTOVOLTAICE PENTRU COMUNA BOCSIG, JUDEȚUL ARAD</t>
  </si>
  <si>
    <t>Casa familiala</t>
  </si>
  <si>
    <t>CAT SOLAR PARC 4</t>
  </si>
  <si>
    <t>CEF CAT SOLAR PARC 4</t>
  </si>
  <si>
    <t>STELIAN-FLORIN MIHU</t>
  </si>
  <si>
    <t>ORASUL GATAIA</t>
  </si>
  <si>
    <t>Siteme fotovoltaice in regim de autoconsum pentru UAT Gataia, judetul Timis</t>
  </si>
  <si>
    <t>NICOLETA RODICA FUCIU</t>
  </si>
  <si>
    <t>spor de putere cu CEF existent</t>
  </si>
  <si>
    <t>MITULETU GHEORGHE</t>
  </si>
  <si>
    <t>SPOR PUTERE</t>
  </si>
  <si>
    <t>DUMITRU CIRDEI</t>
  </si>
  <si>
    <t>COMUNA SOCODOR</t>
  </si>
  <si>
    <t>INFIINTARE PARC FOTOVOLTAIC PENTRU AUTOCONSUM IN COMUNA SOCODOR, JUDETUL ARAD</t>
  </si>
  <si>
    <t>SUNTRACK ALFA S.R.L.</t>
  </si>
  <si>
    <t>Giuliano Voicu</t>
  </si>
  <si>
    <t>SC UNIVET SRL</t>
  </si>
  <si>
    <t>Ferma animale+CEF (Anexa 4)</t>
  </si>
  <si>
    <t>SUCIU CONSTANTA</t>
  </si>
  <si>
    <t>MIHAIL IMPEX SRL</t>
  </si>
  <si>
    <t>HALA+CEF (Anexa 1)</t>
  </si>
  <si>
    <t>AGRICHIM SRL</t>
  </si>
  <si>
    <t>Birouri + CEF Anexa 1</t>
  </si>
  <si>
    <t>AVI BABADAG SRL</t>
  </si>
  <si>
    <t>ADAPOSTURI SI ANEXE + CEF- ANEXA 4</t>
  </si>
  <si>
    <t>ADRIAN BUHLEA</t>
  </si>
  <si>
    <t>SC. SEVER TRADE SRL</t>
  </si>
  <si>
    <t>Locuinta + Magazin- ANEXA 1</t>
  </si>
  <si>
    <t>CLAUDIU PANAIT</t>
  </si>
  <si>
    <t>COMUNA BEIDAUD</t>
  </si>
  <si>
    <t>CONSTRUIRE CENTRALA ELECTRICA FOTOVOLTAICA IN COMUNA BEIDAUD, JUDETUL TULCEA</t>
  </si>
  <si>
    <t>Trofimov Cornelia</t>
  </si>
  <si>
    <t>SHUSTERMAN AND COHEN ENERGY GROUP SRL</t>
  </si>
  <si>
    <t>CONSTRUIRE PARC FOTOVOLTAIC ON GRID, COMUNA MOVILITA, JUDETUL IALOMITA</t>
  </si>
  <si>
    <t>S.C. LUX COM SRL</t>
  </si>
  <si>
    <t>Depozit cereale + CEF (Anexa 4)</t>
  </si>
  <si>
    <t>S.C. GRAPHTEC DESIGN S.R.L.</t>
  </si>
  <si>
    <t>Firma + CEF-Anexa 1</t>
  </si>
  <si>
    <t>ANDREI FLORIN NICOLAU</t>
  </si>
  <si>
    <t>CONSTANTIN NEAGU</t>
  </si>
  <si>
    <t>0,4</t>
  </si>
  <si>
    <t>PTZ 2821</t>
  </si>
  <si>
    <t>Sporul de putere se va realiza prin utilizarea instalatiei electrice existente. Racordarea la RED a instalatiei de producere CEF 29,5 kW se va realiza in instalatia de utilizare a clientului in tabloul general de distributie, iar debitarea in RED a energiei produse se va realiza prin instalatia de alimentare existenta. Se va inlocui contorul trifazat existent in nisa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</si>
  <si>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19739565</t>
  </si>
  <si>
    <t>PTAB 3177</t>
  </si>
  <si>
    <t>Pentru realizarea sporului de putere, se va se va monta, din CS existent , un bransament trifazat subteran realizat cu 3x95+50N tip DC4126RO, de lungime 143 m (45 m sapatura pamant, 74 m pavele, 14 m foraj, 5 m legaturi), pana la un BMPT SEMIDIRECT cu TC 125/5 A/A , tip FT_133_MAT, Ed.05/03.04.2020, prevazut cu incuietoare robusta din metal sau material plastic dur, cu sistem montaj ingropat in beton si o inaltime de min. 1,40 m de la sol, ce va fi legat la priza de pamant a instalatiei de utilizare. BMPT-ul se va amplasa pe peretele casei .BMPT-ul realizat conform GHID PENTRU PROIECTARE SI EXECUTIE BRANSAMENTE SI LINII SCURTE JT Ed. 01 15/12/2016. Nota: Contorul trifazat existent, se va demonta si se va preda catre UT ILFOV. In conformitate cu ORD ANRE 15/2022 este necesara montarea unui BMP in cadrul instalatiei de utilizare intre iesirea invertorului si intrarea din TG client in care OD va monta un contor de energie electrica inmontaj direct in vederea masurarii energie electrice produse din centrala fotovoltaica.</t>
  </si>
  <si>
    <t>19831510</t>
  </si>
  <si>
    <t>PTA 7606</t>
  </si>
  <si>
    <t>Bransamentul existent se va desfiinta, iar contorul cu seria UCEUEDN18510047879 se va muta la limita de proprietate printr-un bransament nou trifazat alimentat din LEA JT . Se vor realiza urmatoarele lucrari : -, Bransamentul existent se va desfiinta, iar contorul cu seria UCEUEDN18510047879 se va muta la limita de proprietate printr-un bransa ment nou trifazat alimentat din LES JT aferent ATR 156744743/22.04.2016 . Se vor realiza urmatoarele lucrari : ·&lt;(&gt;,,&lt;)&gt;se va monta un BMPT, FT-133_MAT, incastrat in gard la limita de proprietate cu acces din drumul de servitute ( coord. : 44.520055, 25.984422) ; Se va intercepta cablul 3x50 conform ATR 24601516 la o distanta de 84 m fata de punctul de racord si se va monta o clema de sectionare si separatie. ·&lt;(&gt;,,&lt;)&gt;se va monta subteran cablu 3x25+16C, tip DC 4126 RO, in lungime de 10m ( 5m pavaj, 5 m legaturi) , alimentat din LEA 0,4 kV a PTA 7606 si BMPT-ul proiectat. BMP-ul va fi echipat cu: ·&lt;(&gt;,,&lt;)&gt;partea OD:o&lt;(&gt;,, &lt;)&gt;separator tetrapolar de 63A; o&lt;(&gt;,,&lt;)&gt;intrerupator automat tetrapolar cu protectie la suprasarcina si la scurtcircuit de 40A; o &lt;(&gt;,,&lt;)&gt;circuite electrice interioare; ·&lt;(&gt;,,&lt;)&gt;partea utilizatorului: o &lt;(&gt;,,&lt;)&gt;sir de cleme trifazat pentru alimentarea instalatiei de utilizare; o&lt;(&gt;,,&lt;)&gt;borna de legare la pamant. Note: · &lt;(&gt;,,&lt;)&gt;Costul pentru realizarea unui bransament racordat din RED 0,4kV este de 2060 lei ; ·&lt;(&gt;,,&lt;)&gt;Blocul de masurare se va monta pe soclu ingropat in fundatie de beton si se va lega la priza de pamant a instalatiei de utilizare; ·&lt;(&gt;,,&lt;)&gt;Cablurile se vor poza pe domeniul public/privat si vor fi protejate pe intreg traseul subteran in tub pliabil, tip DS 4247 RO si DS 4235 RO la subtraversari;</t>
  </si>
  <si>
    <t>24601516</t>
  </si>
  <si>
    <t>Racordarea la RED a instalatiei de producere CEF se va realiza in instalatia de utilizare a clientului in tabloul general de distributie, iar debitarea in RED a energiei produse se va realiza prin instalatia de alimentare existenta (mentionata mai sus).Contorul se va inlocui cu un contor trifazat inteligent si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</si>
  <si>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24652009</t>
  </si>
  <si>
    <t>PTS 822</t>
  </si>
  <si>
    <t>Lucrari cuprinse in tariful de racordare: Racordarea la RED a instalatiei de producere CEF se va realiza in instalatia de utilizare a clientului in tabloul general de distributie, iar debitarea in RED a energiei produse se va realiza prin instalatia de alimentare existenta (mentionata mai sus).Contorul se va programa pentru inregistrare cu dublu sens pentru masurarea energiei electrice absorbite/evacuate din/in retea, pe instalatia de alimentare din reteaua operatorului de distributie, conform puterii avizate productie/consum.  </t>
  </si>
  <si>
    <t>24658370</t>
  </si>
  <si>
    <t>PTAB 3029</t>
  </si>
  <si>
    <t>Pentru realizarea sporului de putere, se vor utiliza instalatiile existente iar contorul existent se va programa pentru noua putere solicitata (Pabs= 6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</si>
  <si>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24621064</t>
  </si>
  <si>
    <t>PTAB 4344</t>
  </si>
  <si>
    <t>Se vor utiliza instalatiile existente, iar contorul electronic inteligent trifazat semidirect existent se va programa cu dublu sens pentru masurarea energiei electrice absorbite/evacuate din/in retea, pe instalatia de alimentare din reteua operatorului de distributie. Serie contor: 19G14570110087166; In instalatia de utilizare la iesirea din invertor catre TG client se va monta de catre OD un contor electronic trifazat in montaj semidirect prevazut cu ansamblu de transformatoare de curent de 200/5 A/A, de masurare a energiei electrice produse de centrala, inclusiv sistemul de comunicatie aferent acestui contor. Blocul de masura pentru contorul de masurare a energiei electrice produse se va monta de firma executanta, pe cheltuiala beneficiarului.</t>
  </si>
  <si>
    <t>24599654</t>
  </si>
  <si>
    <t>PTZ 2599</t>
  </si>
  <si>
    <t>Se vor utiliza instalatiile existente, iar contorul electronic trifazat in montaj semidirect existent se va reprograma cu dublu sens pentru masurarea energiei electrice absorbite/evacuate din/in retea, pe instalatia de alimentare din reteua operatorului de distributie.</t>
  </si>
  <si>
    <t>24653593</t>
  </si>
  <si>
    <t>PTZ 803</t>
  </si>
  <si>
    <t>24656862</t>
  </si>
  <si>
    <t>PAS 2320 SALAJAN</t>
  </si>
  <si>
    <t>Se vor utiliza instalatiile existente, iar contorul electronic trifazat existent se va reprograma cu dublu sens pentru masurarea energiei electrice absorbite/evacuate din/in retea, pe instalatia de alimentare din reteua operatorului de distributie.</t>
  </si>
  <si>
    <t>24657267</t>
  </si>
  <si>
    <t>PTS 2573</t>
  </si>
  <si>
    <t>Lucrari cuprinse in tariful de racordare: Racordarea la RED a instalatiei de producere CEF se va realiza in instalatia de utilizare a clientului in tabloul general de distributie de joasa tensiune, iar debitarea in RED a energiei produse se va realiza prin instalatia de alimentare existenta (mentionata mai sus). Se va programa contorul inteligent trifazat existent in cutia de furnizare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EDM si producator in functie de caracteristicile retelei de distributie. Nota: functia de DDI poate fi integrata in interfata invertorului, daca acesta este prevazut corespunzator.</t>
  </si>
  <si>
    <t>24653375</t>
  </si>
  <si>
    <t>PTZ 2166</t>
  </si>
  <si>
    <t>24653313</t>
  </si>
  <si>
    <t>PTZ 2906</t>
  </si>
  <si>
    <t>Se vor utiliza instalatiile existente, iar contorul electronic trifazat in montaj semidirect existent se va inlocui cu un contor trifazat in montaj semidirect dublu sens pentru masurarea energiei electrice absorbite/evacuate din/in retea, pe instalatia de alimentare din reteua operatorului de distributie.</t>
  </si>
  <si>
    <t>24666535</t>
  </si>
  <si>
    <t>PTZ 2397</t>
  </si>
  <si>
    <t>24656992</t>
  </si>
  <si>
    <t>24658776</t>
  </si>
  <si>
    <t>PAZ 2650 COLENTINA 3</t>
  </si>
  <si>
    <t>24653806</t>
  </si>
  <si>
    <t>PTZ 557</t>
  </si>
  <si>
    <t>24663636</t>
  </si>
  <si>
    <t>0,23</t>
  </si>
  <si>
    <t>PTA 3668 LICEUL BRANESTI</t>
  </si>
  <si>
    <t>Utilizare bransament trifazat existent. Contorul electronic inteligent trifazat existent se va programa cu dublu sens pentru masurarea energiei electrice absorbite/evacuate din/in retea, pe instalatia de alimentare din reteua operatorului de distributie.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</si>
  <si>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24658703</t>
  </si>
  <si>
    <t>PTAB 2117</t>
  </si>
  <si>
    <t>I. Lucrari pe tarif de racordare: Alimentarea cu energie electrica se va realiza din bornele JT ale trafo PTAB 2117 , 400 kVA &lt;(&gt;,&lt;)&gt; 20/0.4 kV, folosind cablu electric de JT unipolar cupru 1*150 mmp DC 4141/13RO L=4x1x4 m, cadru suport pt. tablou JT DS 3055 RO, tablou JT echipat cu intrerupator 350 A cu comanda motorizata cu VDS GSCL003 131123 , cablu subteran 3*240+150 N DC 4146 RO L= 60 m in canalizatie de tip A zona pamant L= 45 m + foraj orizontal nedirijat L= 7 m sub podet protejat in tub de protectie pliabil cu diametrul 125 mm DS 4247 RO. Contorul se va se va programa pentru masurarea energiei electrice absorbite / evacuate din/in retea cu dublu sens pe instalatia de alimentare din reteaua operatorului de distributie. La realizarea lucrarilor se va respecta Ghid pentru proiectarea si constructia liniilor in cablu subteran MT SI JT ed1. La traversarea drumurilor de orice fel cablurile de JT/MT sa fie protejate in tub de protectie din material plastic de tip ?greu? conform DS 4235/1 ? 6 PVC (rezistenta la compresie 1250 N) respectiv DS 4235/ 7 ? 8 PE(rezistenta la compresie 750N). Pe cheltuiala operatorului de distributie conform ordin 4 / 2023 se va monta BMPT semidirect FT_257 matricola 651251 echipata cu complex de transformatoare de curent de JT DMI031055RO pentru grupuri de masura in montaj semidirect prin TC 125/5A, separator in amonte de TC, intrerupator in aval de TC dimensionate corespunzator puterii avizate, priza de pamant cu rezistenta de dispersie sub 4 ohmi, amplasat pe soclu de beton, pe domeniul public, la limita de proprietate. GPS 44.011083, 25.987695 II. Lucrari in afara tarifului de racordare: instalatie utilizare JT dimensionata corespunzator puterii solicitate pentru care se va depune dosar instalatie utilizare.</t>
  </si>
  <si>
    <t>19865118</t>
  </si>
  <si>
    <t>10</t>
  </si>
  <si>
    <t>S10 T3685-PA2690 CEL 5 BUC</t>
  </si>
  <si>
    <t>Se va alimenta dintr-un post de transformare nou ,suprateran, cu masura pe medie tensiune, conform Norme Tehnice ENEL ed.3 racordat in sistem intrare-iesire pe distributie 10kV,celula 5 ,PA 2690 ,intre PA 2690-T 3685. Postul de transformare proiectat va fi montat pe terenul beneficiarului si va avea 2(doua) compartimente: unul de conexiune M.T. (cu acces numai pentru personal ENEL), si un compartiment Utilizator, fiecare cu usi de acces diferite. Lucrari pe tarif de racordare Noul racord se va realiza prin interceptarea si mansonarea cablului 10 kV existent pe domeniul public&lt;(&gt;,&lt;)&gt;str. Valea Lunga. Se va folosi cablu pozat subteran de tipul 12/20 kV, cu izolatie din XLPE si sectiune Al 3x(1x185) mm2, conf. specificatiei GSC001 rev. 05 (doua cabluri in profil-lungime traseu cca.190 m). Se vor utiliza mansoane m.t. conf.GSCC004 si terminale m.t. GSCC005 rev 03,respectiv terminale SMART cu RGDMI la celula de linie cu intrerupator, pentru racordul cablurilor in celulele m.t. Pentru transmiterea datelor, prin fibra optica, in santul in care se vor poza cablurile electrice de m.t., se va poza si un cablu de fibra optica, FO 24, conform GSCF002. Fibra optica se va poza in monotub continuu (mansonat de la un cap la altul), de min Ø40 mm diametru pentru a putea face mentenanta ulterioara. Se vor monta cutii terminale de fibra optica conform FT-043 si cutii de jonctiuni complet echipate, conform FT-073. Compartimentul de racordare din PT proiectat va fi echipat cu aparataj prefabricat 24KV,16 KA ,630 A, cu carcasa metalica rezistenta la arc intern cu IMS izolat in SF6, conform specificatiilor Enel,DY 803RO ,ED.03/2018: -o celula de linie LE de tip DY 803/2; - o celula de linie unificata cu intrerupator DY800/116; -o celula de masura (UTM - utilizator) de tip DY 803/4, echipata cu doua transformatoare de masurare curent cu raport 50/5 A/A tip DMI 031052RO-matricola 532056,clasa de precizie 0,5 S si doua transformatoare de masurare tensiune cu raportul de 10/0,1kV/kV tip DMI 031015RO-matricola 535012,clasa 0,5. ?,,echipamente pentru integrarea in sistemul de telecontrol E-DISTRIBUTIE MUNTENIA al aparatelor cu rol de comutatie si protectie pe partea de medie si joasa tensiune: - tablou servicii auxiliare ? DY 3016 RO ed.3; - UP 2020 Lite cu 2 acumulatorii de 12 V? DY 815; - alimentator de 230Vc.a./24Vc.c. pentru incarcarea celor 2 acumulatori. -modul GSM ? DX 1226RO; -antena DN 760RO; -dispozitiv RG-DAT tip DY859RO la celula de linie cu separator,respectiv RG-DMI la celula cu intrerupator. TSA-ul va fi alimentat din instalatiile de JT ale utilizatorului.. Din TSA se va alimenta si instalatia de iluminat a postului de transformare. UP-ul se va racorda la TSA. ?,,Celule de m.t. din PT proiectat vor fi prevazute cu rezistente anticondens. ?,,In PT proiectat se va prevedea spatiu pentru o eventuala celula de linie. ?,, Echipamente puse la dispozitie pe cheltuiala Operatorului de Distributie conform ord 160/2020: ?,,Rack 19 40U - FT-016_TLC; ?,,Router Rugged pentru comunica?ii 4G - CISCO IR1101 conform FT-276_MAT Ed. 01, matricola 648342; ?,,Switch Rugged conform FT-278_MAT Ed. 01, matricola 648368; ?,,modul SFP CISCO GLC-FE-100FX-RGD de tip MM conform specificatiei tehnice FT-277_MAT, matricola 648343 ?,,modul CISCO SFP GLC-FE-100LX-RGD de tip SM conform specificatiei tehnice FT-277_MAT, matricola 648344 ?,,Cutie de Jonctiune Optica (Cilindrica) , Ip68 pentru 24 suduri pe traseu conform FT-073_TLC, matricola 635117; ?,,patchpanel fibra optica cu conectori E2000, conform FT-043 ?,,patch-corduri pentru conexiuni. ?,,Se va poza cablu tip fibra optica 24 FO, GSCF002 pentru telecontrol. Dupa pif PT nou,se va demonta BMPT existent. Materialele rezultate vor fi predate la UO MT JT Bucuresti Vest. Compartimentul de racordare trebuie astfel realizat incat sa nu permita propagarea flacarilor, caldurii si fumului. Orificiile de aerisire ale compartimentului de racordare trebuie sa comunice doar cu spatii deschise. In compartimentul de racordare are acces doar personalul E-DISTRIBUTIE. Lucrari fara tarif de racordare: Cladirea postului de transformare se va monta pe proprietatea beneficiarului, prin grija acestuia, si va respecta Anexa H din Norme Tehnice ENEL ed.3 pentru anvelopa. Din punct de vedere constructiv aceasta anvelopa va fi realizata dupa un proiect de specialitate , respectand normele ENEL. In compatimentul ENEL se va prevedea spatiu pentru un eventual racord MT. Amplasamentul PT-ului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o celula de protectie dispozitiv general DG echipata conform Normei Tehnice Enel Cablul de legatura intre celula UTM si celula DG se va pune la dispozitie de catre Utilizator,lungimea acestuia trebuie sa fie mai mica de 20 m. -o celula trafo; - un transformator trifazat de putere 20/10//0,4 kV care sa asigure puterea solicitata (se recomanda 400 kVA). Instalatia de utilizare poate avea si alta configuratie daca respecta specificatiile din Norma Tehnica Enel-Reguli Tehnice de Racordare Utilizatori,ed.3. Tabloul general de joasa tensiune va fi echipat pe sosirea generala cu intrerupator automat tripolar astfel incat sa asigure protectia instalatiei de JT si a Trafo. Beneficiarul va asigura anvelopa postului de transformare, priza de legare la pamant si va realiza trotuarul din jurul PT. Postul de transformare va fi prevazut cu o priza de legare la pamant cu Rp&lt;1ohmi. . .Lucrari in afara tarifului de racordare: Beneficiarul are obligatia de a dimensiona coloana de utilizare intre BMPT si tabloul general de distributie 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t>
  </si>
  <si>
    <t>24721292</t>
  </si>
  <si>
    <t>PTAB 2714</t>
  </si>
  <si>
    <t>Avand in vedere puterea maxima evacuata de  , se vor executa urmatoarele lucrari : - se va poza inca un cablu jt unificat 3X150+95N (DC4146) , L=12m , racordat in tabloul jt existent cu sigurante MPR ; - se va inlocui BMPT-ul existent cu o cutie exterioara destinata furnizarii , conform FT-257_MAT , echipata cu clema cu 4 cai (DS4533) , un intrerupator jt trifazat cu Ir= 350A , un ansamblu de transformatoare de curent de 300/5A si un adaptor pentru instalarea contorului AEM in montaj semidirect (DMI 031055; DMI 031061) , ce va fi legata la priza de pamant a instalatiei de utilizare , amplasata langa PT 2714/630 KVA . Contorul electronic inteligent trifazat , se va programa cu dublu sens pentru masurarea energiei electrice absorbite/evacuate din/in retea, pe instalatia de alimentare din reteua operatorului de distributie. NOTA : Inlocuirea BMPT-ului existent se va face de catre Retele Electrice Muntenia , iar BMPT-ul si contorul existent se vor demonta si se vor preda catre UTR Ilfov . In conformitate cu ORD ANRE 15/2022 este necesara montarea unui BMPT in cadrul instalatiei de utilizare intre iesirea invertorului si intrarea din TG client in care OD va monta un contor de energie electrica in montaj semidirect cu TC 125/5A , in vederea masurarii energie electrice produse din centrala fotovoltaica.</t>
  </si>
  <si>
    <t>24663400</t>
  </si>
  <si>
    <t>PTZ 407</t>
  </si>
  <si>
    <t>Coloana noua trifazata in cablu JT 3x10+6C tip GSCC014 pozata aparent pe peretele exterior al imobilului de la firida de bransament imobil pana la un BMPT 40A nou, echipat conform FT 124 MAT ed. 04, care se va monta pe peretele exterior al imobilului, in apropierea firidei, pe un spatiu corespunzator. Dupa PIF se va desfiinta alimentarea monofazata existenta (cu masura aferenta). Racordarea la RED a instalatiei de producere CEF se va realiza in instalatia de utilizare a clientului in tabloul general de distributie, iar debitarea in RED a energiei produse se va realiza prin instalatia de alimentare noua proiectata (mentionata mai sus). Se va desfiinta contorul monofazat existent pe rama si se va monta in BMPT proiectat un contor inteligent trifazat nou, programat pentru inregistrare cu dublu sens pentru masurarea energiei electrice absorbite/evacuate din/in retea, pe instalatia de alimentare din reteaua operatorului de distributie, conform puterii avizate productie/consum. </t>
  </si>
  <si>
    <t>24713707</t>
  </si>
  <si>
    <t>A20 DUMITRANA-MIHAILESTI GR</t>
  </si>
  <si>
    <t>Alimentarea cu energie electrica a noului obiectiv se realizeaza printr-un PC (PTAB) de tip unificat amplasat pe domeniul privat,cu acces din domeniul public, echipat cu transformator care sa asigure consumul solicitat , 20/0,4 kV, racordat in sistem radial in amonte de S9257la L 20 kV DUMITRANA prin cablu tip 3*1*185 mmp, L= 1140m. Lucrari pe tarif de racordare: Racord MT : In amonte de S9257 se va monta un stalp nou tip 14G ce se va echipa cu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1140m, montat in canalizatie de tip A pamant - L= 1120m in zona de tara, introdus in tub de protectie pliabil cu Ø 160 mmp conform DS 4247 RO ,pana la PC(PTAB) proiectat. Racordul MT seva amplasa pe domeniul public, iar PC-ul se va amplasa pe domeniul privat cu conditia acordarii drept de superficie, uz si servitute. PC (PTAB-ul): va fi format din doua compartimente separate - un compartiment OD si un compartiment al utilizatorului, fiecare dotat cu usa de acces separata. Compartimentul OD cu acces din domeniul public va fi echipat cu: 1x celula de linie LE tip DY 803/416 pe intrare echipata cu: detectoare directionale de defect RGDAT si cu separatoare de sarcina 24kV, 400A actionata cu motor 24 Vcc (IMS); - 1x celula de masura echipata cu separator IMS, comutatie in SF 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PC proiectat vor fi prevazute cu rezistente anticondens. Acest compartiment de racordare trebuie dotat prin grija utilizatorului cu usi si inchizatori, conform specificatiilor OD, astfel realizat incat sa nu permita propagarea flacarii, caldurii sau fumului avand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pecare se amplaseara PC apartine domeniului privat. Postul de transformare va fi prevazut cu o priza de legare la pamant cu Rp &lt; 1 Ohmi. Anvelopa prefabricata, prizele de legare la pamant si trotuarul din jurul anvelopei, vor fi realizate de beneficiar.</t>
  </si>
  <si>
    <t>19934789</t>
  </si>
  <si>
    <t>PTZ 1297</t>
  </si>
  <si>
    <t>-bransament nou trifazic subteran 3x50+25C ( l traseu aprox=145m ) din CS (str.Dantelei/str.Ghidigeni) cu montare BMPTfix-50A echipat conform FT124 MAT ed. 04 ,amplasat la limita de proprietate cu domeniul public . (PAFS); -cablul JT se va eticheta pentru identificare la plecarea din post. - BMPT-ul se va lega la o priza de pamant cuRp&lt;4 ohmi realizata prin grija utilizatorului. - se va desfiinta bransamentul aerian trifazic existent. Lucrari in afara tarifului de racordare: Beneficiarul are obligatia de a dimensiona coloana de utilizare intre BMPT si tabloul general de distributie 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</si>
  <si>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24733774</t>
  </si>
  <si>
    <t>20966803</t>
  </si>
  <si>
    <t>20310408</t>
  </si>
  <si>
    <t>20176618</t>
  </si>
  <si>
    <t>20176716</t>
  </si>
  <si>
    <t>20278930</t>
  </si>
  <si>
    <t>24455912</t>
  </si>
  <si>
    <t>19203006</t>
  </si>
  <si>
    <t>24492832</t>
  </si>
  <si>
    <t>24513113</t>
  </si>
  <si>
    <t>24505176</t>
  </si>
  <si>
    <t>24536936</t>
  </si>
  <si>
    <t>23854013</t>
  </si>
  <si>
    <t>24570269</t>
  </si>
  <si>
    <t>20336286</t>
  </si>
  <si>
    <t>19276148</t>
  </si>
  <si>
    <t>20345742</t>
  </si>
  <si>
    <t>20122585</t>
  </si>
  <si>
    <t>20315119</t>
  </si>
  <si>
    <t>20272681</t>
  </si>
  <si>
    <t>23172414</t>
  </si>
  <si>
    <t>22205702</t>
  </si>
  <si>
    <t>19779759</t>
  </si>
  <si>
    <t>19935976</t>
  </si>
  <si>
    <t>22377716</t>
  </si>
  <si>
    <t>18110072</t>
  </si>
  <si>
    <t>18111605</t>
  </si>
  <si>
    <t>18208764</t>
  </si>
  <si>
    <t>23401305</t>
  </si>
  <si>
    <t>23306632</t>
  </si>
  <si>
    <t>20250424</t>
  </si>
  <si>
    <t>23492754</t>
  </si>
  <si>
    <t>23337117</t>
  </si>
  <si>
    <t>19640105</t>
  </si>
  <si>
    <t>6</t>
  </si>
  <si>
    <t>19934897</t>
  </si>
  <si>
    <t>19826208</t>
  </si>
  <si>
    <t>24383540</t>
  </si>
  <si>
    <t>20284836</t>
  </si>
  <si>
    <t>23805836</t>
  </si>
  <si>
    <t>19775344</t>
  </si>
  <si>
    <t>20080932</t>
  </si>
  <si>
    <t>20076548</t>
  </si>
  <si>
    <t>19597622</t>
  </si>
  <si>
    <t>19781254</t>
  </si>
  <si>
    <t>19780612</t>
  </si>
  <si>
    <t>19781251</t>
  </si>
  <si>
    <t>19668699</t>
  </si>
  <si>
    <t>19544613</t>
  </si>
  <si>
    <t>19345388</t>
  </si>
  <si>
    <t>17436670</t>
  </si>
  <si>
    <t>20305029</t>
  </si>
  <si>
    <t>12618163</t>
  </si>
  <si>
    <t>18187667</t>
  </si>
  <si>
    <t>19794677</t>
  </si>
  <si>
    <t>19794604</t>
  </si>
  <si>
    <t>19794788</t>
  </si>
  <si>
    <t>19796361</t>
  </si>
  <si>
    <t>19780783</t>
  </si>
  <si>
    <t>19894986</t>
  </si>
  <si>
    <t>18277553</t>
  </si>
  <si>
    <t>19747123</t>
  </si>
  <si>
    <t>19750074</t>
  </si>
  <si>
    <t>19948323</t>
  </si>
  <si>
    <t>19468700</t>
  </si>
  <si>
    <t>18951496</t>
  </si>
  <si>
    <t>17642129</t>
  </si>
  <si>
    <t>19575188</t>
  </si>
  <si>
    <t>19604094</t>
  </si>
  <si>
    <t>19352074</t>
  </si>
  <si>
    <t>19186862</t>
  </si>
  <si>
    <t>19617608</t>
  </si>
  <si>
    <t>12585441</t>
  </si>
  <si>
    <t>15759353</t>
  </si>
  <si>
    <t>17383666</t>
  </si>
  <si>
    <t>17383678</t>
  </si>
  <si>
    <t>10314959</t>
  </si>
  <si>
    <t>13572770</t>
  </si>
  <si>
    <t>10314812</t>
  </si>
  <si>
    <t>19725034</t>
  </si>
  <si>
    <t>18713394</t>
  </si>
  <si>
    <t>19685544</t>
  </si>
  <si>
    <t>19757952</t>
  </si>
  <si>
    <t>18472094</t>
  </si>
  <si>
    <t>19191463</t>
  </si>
  <si>
    <t>18717156</t>
  </si>
  <si>
    <t>19325963</t>
  </si>
  <si>
    <t>19325419</t>
  </si>
  <si>
    <t>19325569</t>
  </si>
  <si>
    <t>19334515</t>
  </si>
  <si>
    <t>19325958</t>
  </si>
  <si>
    <t>19334622</t>
  </si>
  <si>
    <t>19318684</t>
  </si>
  <si>
    <t>19334656</t>
  </si>
  <si>
    <t>19325297</t>
  </si>
  <si>
    <t>19328830</t>
  </si>
  <si>
    <t>19318614</t>
  </si>
  <si>
    <t>19325979</t>
  </si>
  <si>
    <t>19317937</t>
  </si>
  <si>
    <t>19328961</t>
  </si>
  <si>
    <t>19420876</t>
  </si>
  <si>
    <t>19318667</t>
  </si>
  <si>
    <t>19325952</t>
  </si>
  <si>
    <t>19328742</t>
  </si>
  <si>
    <t>19325458</t>
  </si>
  <si>
    <t>19334639</t>
  </si>
  <si>
    <t>19334602</t>
  </si>
  <si>
    <t>19334546</t>
  </si>
  <si>
    <t>19204663</t>
  </si>
  <si>
    <t>19532001</t>
  </si>
  <si>
    <t>19204802</t>
  </si>
  <si>
    <t>19419933</t>
  </si>
  <si>
    <t>12586027</t>
  </si>
  <si>
    <t>12585902</t>
  </si>
  <si>
    <t>18816293</t>
  </si>
  <si>
    <t>18911773</t>
  </si>
  <si>
    <t>19207941</t>
  </si>
  <si>
    <t>19247687</t>
  </si>
  <si>
    <t>12867727</t>
  </si>
  <si>
    <t>17273084</t>
  </si>
  <si>
    <t>18416421</t>
  </si>
  <si>
    <t>19495161</t>
  </si>
  <si>
    <t>17882499</t>
  </si>
  <si>
    <t>19345165</t>
  </si>
  <si>
    <t>19377450</t>
  </si>
  <si>
    <t>19207418</t>
  </si>
  <si>
    <t>19433347</t>
  </si>
  <si>
    <t>19883614</t>
  </si>
  <si>
    <t>19882802</t>
  </si>
  <si>
    <t>11228313</t>
  </si>
  <si>
    <t>11442770</t>
  </si>
  <si>
    <t>15142056</t>
  </si>
  <si>
    <t>19824127</t>
  </si>
  <si>
    <t>17695531</t>
  </si>
  <si>
    <t>12794472</t>
  </si>
  <si>
    <t>18099170</t>
  </si>
  <si>
    <t>18912117</t>
  </si>
  <si>
    <t>19359567</t>
  </si>
  <si>
    <t>19805965</t>
  </si>
  <si>
    <t>19623528</t>
  </si>
  <si>
    <t>19862339</t>
  </si>
  <si>
    <t>19861029</t>
  </si>
  <si>
    <t>19880354</t>
  </si>
  <si>
    <t>19739118</t>
  </si>
  <si>
    <t>10240566</t>
  </si>
  <si>
    <t>18780877</t>
  </si>
  <si>
    <t>19900859</t>
  </si>
  <si>
    <t>19831240</t>
  </si>
  <si>
    <t>17686711</t>
  </si>
  <si>
    <t>19901240</t>
  </si>
  <si>
    <t>09989447</t>
  </si>
  <si>
    <t>18013603</t>
  </si>
  <si>
    <t>20030198</t>
  </si>
  <si>
    <t>19963623</t>
  </si>
  <si>
    <t>20042666</t>
  </si>
  <si>
    <t>19790404</t>
  </si>
  <si>
    <t>19806190</t>
  </si>
  <si>
    <t>19862079</t>
  </si>
  <si>
    <t>19953545</t>
  </si>
  <si>
    <t>19954084</t>
  </si>
  <si>
    <t>16178922</t>
  </si>
  <si>
    <t>19733720</t>
  </si>
  <si>
    <t>19881842</t>
  </si>
  <si>
    <t>19799184</t>
  </si>
  <si>
    <t>19799488</t>
  </si>
  <si>
    <t>20176684</t>
  </si>
  <si>
    <t>19945003</t>
  </si>
  <si>
    <t>17489985</t>
  </si>
  <si>
    <t>19805805</t>
  </si>
  <si>
    <t>20134818</t>
  </si>
  <si>
    <t>20122533</t>
  </si>
  <si>
    <t>19209875</t>
  </si>
  <si>
    <t>20131690</t>
  </si>
  <si>
    <t>19044728</t>
  </si>
  <si>
    <t>16243666</t>
  </si>
  <si>
    <t>19961583</t>
  </si>
  <si>
    <t>19804787</t>
  </si>
  <si>
    <t>20255063</t>
  </si>
  <si>
    <t>20129492</t>
  </si>
  <si>
    <t>19623541</t>
  </si>
  <si>
    <t>20240549</t>
  </si>
  <si>
    <t>19884564</t>
  </si>
  <si>
    <t>20114950</t>
  </si>
  <si>
    <t>19886628</t>
  </si>
  <si>
    <t>20139165</t>
  </si>
  <si>
    <t>20265618</t>
  </si>
  <si>
    <t>20265643</t>
  </si>
  <si>
    <t>12540784</t>
  </si>
  <si>
    <t>19734619</t>
  </si>
  <si>
    <t>19962528</t>
  </si>
  <si>
    <t>20104058</t>
  </si>
  <si>
    <t>20103951</t>
  </si>
  <si>
    <t>19081789</t>
  </si>
  <si>
    <t>19738357</t>
  </si>
  <si>
    <t>20803182</t>
  </si>
  <si>
    <t>21202382</t>
  </si>
  <si>
    <t>21127760</t>
  </si>
  <si>
    <t>19664808</t>
  </si>
  <si>
    <t>19820206</t>
  </si>
  <si>
    <t>20276421</t>
  </si>
  <si>
    <t>18355399</t>
  </si>
  <si>
    <t>19013849</t>
  </si>
  <si>
    <t>24453462</t>
  </si>
  <si>
    <t>24500906</t>
  </si>
  <si>
    <t>24481208</t>
  </si>
  <si>
    <t>16075246</t>
  </si>
  <si>
    <t>19599200</t>
  </si>
  <si>
    <t>24302263</t>
  </si>
  <si>
    <t>16009195</t>
  </si>
  <si>
    <t>24411168</t>
  </si>
  <si>
    <t>24535366</t>
  </si>
  <si>
    <t>24545255</t>
  </si>
  <si>
    <t>19864422</t>
  </si>
  <si>
    <t>24550967</t>
  </si>
  <si>
    <t>24581912</t>
  </si>
  <si>
    <t>24574505</t>
  </si>
  <si>
    <t>24577768</t>
  </si>
  <si>
    <t>24582206</t>
  </si>
  <si>
    <t>A20 HAI SANTANA-PINCOTA AR</t>
  </si>
  <si>
    <t>-Solutie unica: Racordarea intrare – iesire in LES 20 kV HAI Santana din Statia 110/20 kV Pancota Lucrări pe tarif de racordare: - interceptarea LES 20 kV HAI Santana existent si realizarea a doua seturi de mansoane, pentru inserierea in aceasta prin intermediul unei linii electrice subterane (LES) a unui nou Punct de Conexiune 20 kV; - realizare LES 20 kV noua, între seturile de manșoane realizate in punctul de interceptare a LES 20 kV existenta si Punctul de Conexiune 20 kV proiectat. LES 20 kV proiectata se va realiza cu un doua cabluri de medie tensiune, tripolare Al 3x1x185 mmp, cu elice vizibilă pentru montare subterană, izolat in polietilena reticulata de grosime redusa, cu ecran in tub de aluminiu sub invelis de PVC sau PE in lungime de cca. 2x50 m protejate in tub de polietilena reticulara ; - montare PC 20kV pe un amplasament pus la dispozitie de catre beneficiar echipat cu 2 compartimente.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Oras Santana in lungime de 2 ,65 km; • Posturitrafo si tablouri jt aferente centralei fotovoltaice, trafo &lt;= 2000kVA; • Asigurare accesului la PC 20kV proiectat pentru OD.-</t>
  </si>
  <si>
    <t>2024-09-04</t>
  </si>
  <si>
    <t>2025-09-04</t>
  </si>
  <si>
    <t>Realizarea lucrărilor de întărire cu caracter gene criteriului cu N elemente în funcțiune în RET:
- inlocuire Trafo 1 400/110 kV – 250 MVA cu o unitate Trafo 400/110 kV statia Arad – 400 MVA.
- inlocuire Trafo 2 400/110 kV – 250 MVA cu o unitate Trafo 400/110 kV din statia Arad – 400 MVA.
Realizarea lucrărilor de întărire cu caracter general pentru respectarea criteriului cu N elemente în funcțiune în RED 110 kV:
- amplificarea statiei 110/20 kV Pancota la 2x25 MVA prin realizarea lucrarilor de crearea unei bare 20 kV noua , reconfigurare LEA MT, pe cele 2 bare 20 kV, cupla cu intrerupator, grup tratare neutru nou BS 30-200A, celule MT si IT aferente cu protectiile necesare si lucrarile conexe;
- Reconductorare LEA 110 kV Arad – CEF Horia 4, in lungime de 8,85 km, cu conductoare cu capacitate marita de transport (minim 850 A); Evaluarea lucrărilor de întărire:
Valoarea estimată a lucrărilor enunțate la pct.3.2 pe bază de indici conform art. 44 din Ordinul ANRE 11/2014 este de:
T(I)=Sn x i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I6 = 67 000 [lei/MVA] + 432 000 [lei/MVA] = 499 000 [lei/MVA] \
T(I) = 499.000,00 lei/MVA x 0,475MVA = 237.025 lei fara TVA.
Valoarea Ti calculată pe bază de deviz general aferentă OD/OTS:
(Ti)SS=(Ti)amplificare statie+(Ti)RED N_elemente+(Ti)RET N_elemente = 17.700.169,20 + 4.352.173,95 + 121.778.538.75 = 143.830.881,9 lei fără TVA, din care:
La N elemente:
(Ti)SS = 143.830.881,9 lei fără TVA din care:
Ti REB= 4.352.173,95 lei + 17.700.169,20 lei = 22.052.343,15 fără TVA
Ti OTS = 121.778.538,75 lei fără TVA.
La N-1 elemente: - .
Astfel valoarea componentei T(I) care se va considera la calculul tarifului de racordare este:
Ti =min (143.830.881,9 lei; 237.025 lei) = 237.025 lei fara TVA.
Termenul posibil de realizare a lucrărilor de intarire in RED este de 881 zile lucratoare, de la momentul obtinerii obtinerii avizelor si autorizatiilor de construire. S-a calculat timpul necesar realizarii lucrarilor de intarire la N pentru racordarea centralei CEF Oras Santana astfel:
528 zile lucratoare (Amplificare statie 110/20 kV Pancota+montare grup tratare nou)
(1 buc x 10luni*22zile + 15 zile/km*8,85 km)=220 + 133 = 353 zile lucratoare.
Timpii de realizare a lucrarilor din instalatiile Transelectrica nu sunt inclusi in acest termen. Nu sunt inclusi timpii de obtinere a avizelor si acordurilor proprietarilor.</t>
  </si>
  <si>
    <t>A20 POMPE MURES-SINNICOLAU MARE TM</t>
  </si>
  <si>
    <t>-Consta într-un PC anvelopa 20kV pus la dispozitie de catre beneficiar, cu masura MT racordat la LEA A20 kV POMPE MURES din statia 110/20kV SINNICOLAU MARE , cu realizarea urmatoarelor lucrari: Stalpul Nr. 164/62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60 m (din care 10m pe stalpul existent , 40 m spatiu verde ,10m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</si>
  <si>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A20 HALMAGIU-VIRFURI AR</t>
  </si>
  <si>
    <t>-Conform lucrarii:18/ 20.02.2024  elaborata de SC AEG Electriconsult SRL si avizata de Retele Electrice Banat SA cu documentul Aviz CTE nr.40/02/13.06.2024  respectiv adresa nr. 18647231/26.08.2024 prin care utilizatorul opteaza pentru varianta 1 din stiudiul de solutie. Varianta 1– Racordare radial din PTAb 10328 aferent LEA 20 kV Halmagiu alimentata din statia 110/20 kV Varfuri (gestiune ELECTRICA TRANSILVANIA NORD_DED ORADEA). Lucrari pe tarif de racordare: montare celula de linie motorizata 24 kV, 630A, 16 kA cu separator de sarcina in PTAb 10328 aferent LEA 20 kV Halmagiu ; pozare LES 20 kV de tipul ARE4H5(AR)E 3x(1x185)AL mmp, in lungime de cca. 20 m, intre celula nou montata in PTAb 10328 Halmagiu si PC 20 kV proiectat; montare PC 20kV pe un amplasament pus la dispozitie de catre beneficiar echipat cu 2 compartimente Echiparea compartimentului de racordare al punctului de conexiuni 20 kV cu: o celula de linie motorizata 24 kV, 630A, 16 kA cu separator de sarcina in SF6; celula de masura conf. motorizata cu separator si grup de masura format din două transformatoare de tensiune 20/0,1 kV, clasa de precizie 0,5 şi două transformatoare de curent de 400/5A, clasa de precizie 0,2S si contor electronic trifazatstatic (afisaj LCD), In=5(6)A , Un=3x100/57V, clasa de precizie 0,2s dotate cu curba de sarcina si interfata de comunicatie RS 232 si modul comunicatie GSM amplasat intr-o cutie de masura; cutia de masura se va amplasa intr-o nisa cu posibilitatea vizualizarii atat de catre Retele Electrice Banat SA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pentruechipamente de telecomunicatii FT-045_TLC-M_ed02 – TIP B si accesoriile de conectica: Patch-cord ftp cat. 6e (lungime 10 m) Se va prevedea o nişa de mãsurã in care se va monta un contor electronic de energie activă şi reactivă cu dublu sens, prevăzut cu curbă de sarcină, cu interfaţă serială RS 232, cu telecitire, clasa de precizie 0.2s, în montaj indirect prin TC 400/5A clasa de precizie 0.2s conform specificatiilor RETELE ELECTRICE şi 20/0.1 kV clasa de precizie 0.5 conform specificatiilor RETELE ELECTRICE (amplasate in celula de masura). Punctul de conexiuni va fi prevazut cu o instalaţie de legare la pãmânt cu Rp ≤1Ω Lucrari ce se realizeaza prin grija beneficiarului (Varianta 1 si 2)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situatiile in care racordul utilizatorului intre dispozitibul general si transformatorul ridicator are o lungime ≤ 300 m, in locul protecţiei homopolară direcţională cu două trepte se va prevedea: protecţie maximală de curent homopolar cu două trepte (unul pentru defecte monofazate şi altul pentru defecte dublu monofazate); Pentru racordarea producatorilor/prosumatorilor in plus fata de dispozitivul general se prevede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producator se vor asigura din tabloul JT montat in compartimentul utilizatorului. •LES 20kV (de aproximativ 1.5 km in varianta 1 si 5 km in varianta 2) intre PC-ul proiectat si instalatiile beneficiarului (postul de transformare montat pe amplasamentul CEF si echipat cu 3 unitati de transformare 20 •Se prevede montarea unui analizor pentru monitorizarea calitatii energiei electrice de clasa A; •In compartimentul de racordare producator, se vor instala traductoarele de putere activa P, putere reactiva Q, frecventa f si tensiune U.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EDB, semnalele vor fi transmise printr-un cablu special ecranat, care va face parte impreuna cu traductoarele, din instalatia de utilizare. Lungimea cablului nu va depasi 20m. •Pentru alimentarea utilizatorului S.C. FIORINO COMPANY S.R.L. ca si consumator pentru puterea maxim simultan absorbita de Pa=20 kW se va utiliza aceeasi cale prin care acesta debiteaza in reteaua de medie tensiune ca si producator. •LES 20kV intre PC 20kV proiectat si centrala in lungime de 1,5 km varianta 1 •Posturi trafo si tablouri jt aferente centralei, trafo ≤ 2000kVA •Asigurare accesului la PC 20kV proiectat pentru OD.-</t>
  </si>
  <si>
    <t>2024-09-06</t>
  </si>
  <si>
    <t>2025-09-06</t>
  </si>
  <si>
    <t>S20 PT 31-LIVEZENI DV</t>
  </si>
  <si>
    <t>-Varianta unica Racordare intrare-iesire in LES 20 kV PT31 alimentat din Statia 110/20/6 kV Livezeni, tronsonul cuprins intre bara 20 kV a statiei si PTZ 31 1. Lucrarile pe tarif de racordare:      - Interceptare LES 20 kV PT 31 din Statia 110/20/6 kV Livezeni, tronsonul cuprins intre bara 20 kV a statiei si PTZ 31 Petrosani si mansonarea acestuia cu LES 20 kV dublu circuit proiectata ;      - Montare LES 20 kV dublu circuit (intrare−ieşire) cu cablu tip XLPE 3x(1x185 mm2) in lungime totala de 2 x 243 m(inclusiv rezervele in PC si la seturile de mansoane) intre celulele de linie LE din PC si seturile de mansoane proiectate;      - Montare PC 20kV pe un amplasament pus la dispozitie de catre beneficiar echipat cu 2 compartimente. Echiparea compartimentului de racordare al punctului de conexiuni cu:          • 2 celule de linie 24 kV, tip LE, cu sistem trifazat de bare cu izolatie in aer, curent nominal 630A, echipate cu separator de sarcină 24 kV, cu mediul de stingere in SF 6, curent nominal admisibil de scurta durata pentru bare si derivatii 16 kA,cu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inca o celula de linie;          • o celulă de măsură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0,2S) si 2 reductori de tensiune 20/0,4kV(de clasa 0,2), indicatoare prezenta tensiune, rezistenta anticondens. Reductorii de curent si tensiune vor avea buletine de verificare metrologica.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2.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centrala si PC in lungime totala de 0,01 km      - Posturi trafo si tablouri jt aferente centralei, trafo ≤ 2000kVA      - Asigurare accesului la PC 20kV proiectat pentru OD.-</t>
  </si>
  <si>
    <t>2024-09-12</t>
  </si>
  <si>
    <t>2025-09-12</t>
  </si>
  <si>
    <t>-Din LEA 20 kV Sebis – Birsa zona stalpului nr.115/276/10 (cu racord spre PTA10033) prin realizarea urmatoarelor lucrari: 1. Lucrări finanţate pe baza tarifului de racordare: - Plantare stilp SC15015 intre stalpii nr.115/276/11-115/276/10 (inainte de SP10033) echipat cu separator tripolar 24kV vertical conform DY595 RO, un set de descărcătoare cu ZnO cu disconector, conform DY557 RO ed.2 şi priză de pămînt cu Rp max. 4ohm; - Realizare LES 20kV în lungime de 830 m, intre stalpul proiectat si PA 20kV proiectat, cu cablu de Al 3x185 mmp conform DC4385 RO ed.2, montat în tub conform DS4235 RO şi DS4247 RO şi realizarea de terminale de exterior conform DJ4476 RO ed.4 şi de interior conform DJ4456 RO, în vederea racordării noului PA la LEA 20 kV existentă; - Echiparea compartimentului de racordare din PA 20kV proiectat, cu: - 1 buc. celula modulara de linie – pregatite pentru integrarea in sistemul de telecontrol al OD- de 24kV, 630A, 16 kA(1s), cu separatorde sarcină în SF6 şi CLP, conform DY803/3-LE ed.3 (loc pentru inca o celula modulara de linie sau masura); - 1 buc. celulă de măsură cu separator de sarcină – pregatita pentru integrarea in sistemul de telecontrol OD- conform DY803/4-UTM ed.3, cu două TT 20/0,1 kV, conform DMI031015 RO, clasa de precizie 0,5 şi două TC de 50/5A, conform DM031052 RO, clasa de precizie 0,5S;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PA de către consumator cît şi de distribuitor;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2.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 kV plecare din compartimentul de racordare al noului PA20kV.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 kV cît mai scurtă posibil (max. 20m), cu cablu de cupru de secţiune minimă 95 mmp, între celula de măsură din compartimentul de racordare şi celula cu înterupător din compartimentul utilizatorului; - Celulă sosire cu un întrerupător automat fix (sau numai un întrerupător automat debroşabil) în compartimentul utilizatorului;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 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</si>
  <si>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2024-09-20</t>
  </si>
  <si>
    <t>2025-09-20</t>
  </si>
  <si>
    <t>LEA 110KV COVACI-ORTISOARA</t>
  </si>
  <si>
    <t>-Conform lucrarii: L.24 / 2023  studiu de solutie - elaborata de  S.C. QMB S.R.L. si avizata de Retele Electrice Banat SA cu documentul Aviz CTE nr. 43/4/02.07.2024, tinand seama de situatia energetica din zona precum si de datele solicitate de utilizator Racordare la SEN se va face prin  Racordarea la tensiunea 110kV prin realizarea unei stații noi 110kV de tip Intrare-Iesire pe LEA 110kV Covaci -Ortisoara cu amplasarea statiei direct langa LEA 110kV, cu realizarea urmatoarel lucrari: I. Lucrari pe tarif de racordare conform Ordin ANRE nr 59/2013 cu modificarile si completarile ulterioare :  - realizare statie electrica de conexiune 110 kV conectata intrare – ieşire in LEA 110kV Covaci Ortisoara in dreptul stalpilor 85-86, integrata in sistemul de telecontrol existent al Operatorului de Distributie; Statia de conexiune intrare-iesire va fi prevăzuta cu: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Terenul necesar realizarii statiei de conexiuni 110 kV CEF Cornesti va fi pus la dispozitia Retele Electrice Banat cu titlu gratuit si se va acorda drept de uz, servitute si superficie pe toata existenta instalatiei de racordare. Pentru personalul Retele Electrice Banat se va asigura drum de acces la statia de conexiuni proiectata prin grija utilizatorului. Statia de conexiuni Cornesti va avea pe celula de 110 kV linie Covaci: • Protectia de baza: protectie de distanta completata cu protectie diferentiala de linie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Celula de 110 kV linie Ortisoara din statia de conexiuni Cornesti va avea urmatoarele protectii: • Protectia de baza: protectie de distanta completata cu protectie diferentiala de linie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Cele doua LEA 110 kV care rezulta prin sectionarea Circuitului LEA 110 kV Covaci - Ortisoara sunt: LEA 110 kV Covaci –Cornesti – 10,3 km - si LEA 110 kV Cornesti – Ortisoara - 12,92 km Conform NTE 001/12/00 sunt necesare in acest caz urmatoarele protectii in statiile Covaci si Ortisoara: • Protectia de baza: protectie diferentiala de linie completata cu protectie de distanta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In consecinta in statiile Covaci si Ortisoara se vor adauga, pe langa protectiile existente si o protectie protectie diferentiala de linie, asigurandu-se si lucrarile de configurare si parametrizare a noilor relee de protectie. În vederea asigurării căii de comunicație pentru protecția diferențială între st. 110kV Statie Cornesti” CEF Cornesti și stațiile adiacente 110kV Covaci și Ortisoara se va monta un cablu de tip ADSS pozat la baza primei console a stâlpilor existenți. Se va inlocui conductorul de protectie clasic existent : LEA 110 kV Covaci –Cornesti – 10,3 km - si LEA 110 kV Cornesti – Ortisoara - 12,92 km pentru asigurarea cailor de comunicatie pentru PDL si integrare in SCADA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II.  Lucrări ce se realizeaza prin grija și pe cheltuiala utilizatorului : - realizare celula 110 kV cu intrerupător dupa punctul de delimitare (cu rol de dispozitiv general, dispozitiv de interfață cu protecțiile aferente) - stație de transformare 110 kV/MT aferentă utilizatormin configurartie spate in spate;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Dispozitivul general se montează la o distanta de maxim 50 m fata de separatorul de linie aferent celulei de masura ce asigura delimitarea dintre instalatia de racordare si cea de utilizare.-</t>
  </si>
  <si>
    <t>2024-09-24</t>
  </si>
  <si>
    <t>2025-09-24</t>
  </si>
  <si>
    <t xml:space="preserve">Realizarea lucrărilor de întărire cu caracter gene criteriului cu N-1 elemente în funcțiune în RED 110kV: Reconductorare LEA 110 kV Ortisoara CEF Cornesti l=12,92 km conductor cu capacitate marita ,, Iminim850A Reconductorare LEA 110kV Sacalaz Bucovina l=4,977 km; 1,54 km conductor cu capacitate marita Iminim850A si 3,437 km conductor cu capacitate marita Iminim=1000A ,, Reconductorare LEA 110 kV Calacea Satchinez l=5,816 km; 5,115 km conductor cu capacitate marita Iminim 850A si 0,701 km conductor cu capacitate marita Iminim=1000A ,, Reconductorare LEA 110 kV Ortisoara Calacea l=12,881 km;12,180 km conductor cu capacitate marita Iminim850A si 0,701 km conductor cu capacitate marita Iminim=1000A ,, Reconductorare LEA 110 kV Satchinez Sacalaz l=22,711 km conductor cu capacitate marita Iminim=1000A LEA 110 kV noua Covaci Sacalaz l=11,8 km ,, LEA 110 kV noua CEF Cornesti Covaci l=10,3 km ,, Reconductorare LEA 110 kV Freidorf Fratelia l=6,504 km conductor cucapacitate marita Iminim850A ,, Reconductorare LEA 110 kV Sacalaz Freidorf =6,542 km conductor cu capacitate marita Iminim850A ,, Total= 94,451 km Punerea sub tensiune in ipotezele analizare in studiul de solutie a CEF Cornesti este conditionata de realizarea lucrarilor, necesare pentru respectarea criteriului cu N-1 elemente in functiune. Utilizatorul a optat pentru prevederile ord. 81/2022 cu referire la limitarea operationala tinand cont de contingentele la care au rezultat suprasarcini in RED. Ținând cont de faptul ca la N-1 CEF Cornesti va trebui să fie deconectată pentru a nu se produce suprasarcini pe linii, va trebui realizată automatica de declanșare automată a centralei. Sistemul propus va deconecta centrala la aparitia oricarei conditii ce poate conduce la suprasolicitarea elementelor de retea. Automatizarea implementata va deconecta CEF proiectata in situatia in care sistemul functioneaza cu N-1 elemente in functiune, iar elementul deconectat conduce la suprasolicitarea unuia sau mai multor elemente ramase in functiune. Conform procedurii privind “Cerințele tehnice pentru realizarea Automatizarii de Limitare Operaționala” (ALO) pusa la dispozitie de OTS si prezentata in Anexa J, trebuie respectate urmatoarele: ,,Echipamentele din componența ALO care comandă limitarea puterii evacuate se instalează la utilizator, în centrală și în instalațiile OTS/OD. ,,Datele necesare logicii de acționare a ALO se achiziționează din stații electrice ale OTS/OD, de la toate echipamentele de rețea care prin declanșare/deconectare pot produce suprasarcini pe alte echipamente din rețele. Menținerea siguranței în funcționare a SEN impune ca temporizarea totală, de la elementul deconectat, care provoacă suprasarcini, la reducerea sau oprirea totală a centralei să fie mai mică decât timpul critic determinat prin calcul în analizele de system Automatica de limitare operationala isi propune ca in condtiile in care apareo informatie de deconectare a unui element de retea, care conform rezultatelor calculului de circulatii de putere, are ca efect posibilitatea de aparitie a suprasarcinilor pe anumite elemente de retea, sa se comande declansarea/limitarea puterii CEF. Monitorizarea în timp real a contingenței periculoase sau/și a circulației de putere pe un element de rețea necesită montarea unui echipament de culegere, prelucrare și transmitere date, de tip Remote Terminal Unit(RTU) în stațiile de transformare identificate în studiul de soluție, ca fiind in situatia de a avea elemente, care ar putea ajunge in suprasarcina. Astfel in momentul in care, unul din elementele de retea care pot genera suprasarcini, primeste o comanda de declansare, aceasta comanda este multiplicata si dirijata printr-un RTU spre un ruter si apoi printr-un modem este transmisa spre CEF .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automatica ale liniei. Se recomandă montarea dulapului ALO în stație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Acest lucru se va cunoaste in detaliu la faza PTE a proiectului. Preluarea semnalelor de declanșare trifazată prin protecția grupa 1, protecția grupa 2, PDB și DRRI trebuie realizată pe intrări binare ale ALO, dotate cuoptocuploare și prevăzute cu posibilități adecvate de reglare a pragului de acționare și de filtrare a vibrațiilor. Dacă sunt necesare relee auxiliare de multiplicare, acestea trebuie să fie rapide (pentru încadrarea în timpul critic de reducere/declanșare centrală), corespunzătoare montării în instalațiile OTS/OD și incluse în proiectul ALO. Cablul de fibră optică trebuie să fie cuprins în proiectul ALO. In statia 110/mt kv CEF Cornesti, semnalul este receptionat de un RTU care-l transforma in comanda de declansare a intrerupatorului de 110kv al transformatorului 110/mt al statiei centralei. La faza PTE a proiectului CEF si implicit a automatizarii ALO, se vor avea in vedere toate prevedrile din documentatia TE “ conținut cadru privind cerințele de realizare a automaticii de limitare operațională ”. Pentru realizarea automaticii de limitare operationala este nevoie de realizarea unei cai de comunicatie intre fiecare statie de transformare in care se regasesc elementele care prin deconectare pot crea congestii si statia 110 kv a CEF . Aceste cai de comunicatie se vor realiza prin FO ADSS pozata pe stalpii LEA 110 kv in cauza. In conditiile in care apare o informatie care poate conduce la o suprasarcina pe oricare din LEA predefinite ca putand intra in suprasarcina , automatica de limitare operationala, va declansa/limita puterea CEF. Initierea declansarea/limitare centralei va avea loc la primirea comenzii de declansare a unui element care poate sa produca suprasarcina (fara verificarea faptului ca a aparut suprasarcina) . Pentru minimizarea timpilor de functionare a automatizarii ALO, se poate avea in vedere ca initierea declansarii/limitarii CEF sa aiba loc odata cu emiterea impulsului de declansare de la oricare din protectiile care declanseaza intrerupatoarele liniilor si nu de la CSA intrerupator declansat . Toate aceste detalii se vor analiza, se vorprezenta si se vor aviza de OD/OT, la faza PTE a ALO. In acest fel s-a realizat practic o declansare ultrarapida a CEF, fata de momentul cand a fost transmisa comanda de declansare a unui element de retea care poate genera suprasarcini pe alte elemente de retea. Centrala va ramane deconectata pana la disparitia cauzei care a generat deconectarea si conectarea ei, la comanda dispecerului. Elementele de retea ale caror declansare conduce la functionarea automaticii sunt: ELEMENT DECLANSAT ,,ELEMENT IN SUPRASARCINA ,,P evacuate centrala V1 ,, LEA 110 kV Ortisoara Calacea ,,LEA 110 kV Ortisoara CEF Cornesti ,,0 ,, LEA 110 kV Sacalaz Satchinez ,,LEA 110 kV Ortisoara CEF Cornesti ,,0 ,, LEA 110 kV Satchinez Calacea ,,LEA 110 kV Ortisoara CEF Cornesti ,,0 ,, Trafo 400/110 kV Sacalaz ,,LEA 110 kV Sacalaz Bucovina ,,0 ,, Trafo 400/110 kV Timisoara ,,LEA 110 kV Sacalaz Bucovina ,,0 ,, LEA 110 kV Covaci - CEF Cornesti ,,LEA 110 kV Calacea Satchinez ,,0 ,, LEA 110 kVCovaci - CEF Cornesti ,,LEA 110 kV Ortisoara Calacea ,,0 ,, LEA 110 kV Covaci - CEF Cornesti ,,LEA 110 kV Satchinez Sacalaz ,,0 ,, LEA 110 kV Fratelia Freidorf ,,LEA 110 kV Sacalaz Bucovina ,,0 ,, LEA 110 kV Ortisoara Calacea ,,Lea 110 kV Covaci Sacalaz ,,0 ,, LEA 110 kV Ortisoara Calacea ,,Lea 110 kV CEF Cornesti - Covaci ,,0 ,, LEA 110 kV Sacalaz Covaci ,,LEA 110 kV Calacea Satchinez ,,0 ,, LEA 110 kV Sacalaz Covaci ,,LEA 110 kV Ortisoara Calacea ,,0 ,, LEA 110 kV Sacalaz Covaci ,,LEA 110 kV Satchinez Sacalaz ,,0 ,, LEA 110 kV Sacalaz Freidorf ,,LEA 110 kV Sacalaz Bucovina ,,0 ,, Cupla longitudinala 110 kV intre 1A si 1B statia Sacalaz ,,LEA 110 kV Freidorf Fratelia ,,0 ,, Cupla longitudinala 110 kV intre 1A si 1B statia Sacalaz ,,LEA 110 kV Sacalaz Freidorf ,,0 ,, LEA 110 kV Sacalaz Satchinez ,,LEA 110 kV Covaci Sacalaz ,,0 ,, LEA 110 kV Sacalaz Satchinez ,,LEA 110 kV CEF Cornesti Covaci ,,0 ,, LEA 110 kV Sacalaz Bucovina ,,LEA 110 kV Sacalaz Freidorf ,,0 ,, LEA 110 kV Sacalaz Cetate ,,LEA 110 kV Sacalaz Bucovina ,,0 ,, LEA 110 kV Satchinez Calacea ,,LEA 110 kV Covaci Sacalaz ,,0 ,, LEA 110 kV Satchinez Calacea ,,LEA 110 kV CEF Cornesti Covaci ,,0 ,, LEA 110 kV Timisoara Cetate inchiderea intrerupatorului in Fantanele spre Ortisoara ,,LEA 110 kV Sacalaz Bucovina LEA Sacalaz Covaci </t>
  </si>
  <si>
    <t>PTA 10890 ADEA COLONIE</t>
  </si>
  <si>
    <t>Loc de consum si producere existent, bransament monofazic..Din PTA 20/0.4kV, 100kVA, nr.10890,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30m, din care cca. 18m canalizre zona nepavata; 3. lucrari de realizat prin grija si pe cheltuiala beneficiarului: - priza de pamant a BMPT; - coloana jt intre BMPT si TG beneficiar</t>
  </si>
  <si>
    <t>2024-09-25</t>
  </si>
  <si>
    <t>2025-09-25</t>
  </si>
  <si>
    <t>A20 GATAIA-GATAIA TM</t>
  </si>
  <si>
    <t>-Consta într-un PC anvelopa 20kV pus la dispozitie de catre beneficiar, cu masura MT racordat la LEA A20 kV GATAIA din statia 110/20kV GATAIA , cu realizarea urmatoarelor lucrari: 1. Stalpul Nr. 62/4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335 m (din care 10m pe stalpul existent , 20m foraj cale ferata ,15 m foraj cana, 5 m foraj drum , 10 in punctul de conexiune ,275 m spatiu verde ) pana la punctul de conexiune 20kV proiectat. - Realizarea 1 buc. set mansoane MT; - Cablul se va poza in sapatura deschisa la o adincime de 0.8-1 m, protejat in tub de polietilena reticulara, acoperit cu un strat de nisip de 20 cm masurat de la partea superioara a tubului, semnalizat cu benzi avertizoare cf. DS4235RO si DS4247RO. - Cablul se va poza in sapatura deschisa la o adincime de 0.8-1 m, protejat in tub de polietilena reticulara, acoperit cu un strat de nisip de 20 cm masurat de la partea superioara a tubului, semnalizat cu benzi avertizoare cf. DS4235RO si DS4247RO. 2.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cat mai scurtă posibil (l&lt;=20m),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</si>
  <si>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PTA 3672 VLADIMIRESCU ARIOLA</t>
  </si>
  <si>
    <t>Loc de consum si producere existent..Din PTA 20/0.4kV, 160kVA, nr.3672, din LEA 0.4kV prin realizarea urmatoarelor lucrari: 1.-lucrari finantate prin grija si pe cheltuiala operatorului de distributie: - montare pe soclu BMPT-63A standardizat, in locul celui existent; - realizare grup masura energie electrica prin montarea in BMPT a contorului electronic trifazat bidirectional existent, recuperat din vechiul BMPT, programat cu tarif producator; 2. lucrari de realizat prin grija si pe cheltuiala beneficiarului: - priza de pamant a BMPT; - coloana jt intre BMPT si TG beneficiar.</t>
  </si>
  <si>
    <t>2024-09-27</t>
  </si>
  <si>
    <t>2025-09-27</t>
  </si>
  <si>
    <t>T 1776</t>
  </si>
  <si>
    <t>Bransament electric trifazat existentNu este cazulBransament subteran trifazat proiectat din LEA JT existenta realizata cu cablu 3x70+54,6, alimentata din postul T 1776 20/0,4 kV-400 kVA. Bransamentul se va realiza din stalpul existent cu cablu 3x25+16C (cf. DC 4126 RO), in lungime de 30 m (cablul se va poza in tub tip DS 4247/4/5/6) din care: 10 m pe stalp (la coborarea de pe stalp fixarea cablului se va face cu coliere zincate sau din inox si se va proteja prin profil U tip Retele Electrice Banat pâna la inaltimea de 3 m) 7 m sap. tip A in zona verde 5 m sap. tip A in zona asfaltata 7 m pozat prin foraj, protejat in tub (cf. DS 4235) si 1 m in BMPT-ul-63A echipat conform FT124MAT si montat conform FT133MAT pe soclu, amplasat la limita de proprietate, cu acces din domeniul public. Necesar montare contor bidirectional programat pentru tarif de producator in BMPT-ul nou proiectat. BMP-ul se va lega la o priza de pamânt cu valoarea de maxim 4 ohmi realizata prin grija beneficiarului. Se vor pastra distantele normate fata de celelalte retele de utilitati. Diferența dintre încăr cările fazelor nu trebuie să depășească valoarea de 16 A si ca ea poate fi verificata oricand de catre ORD, iar in cazul in care se constata acest lucru se va proceda la deconectare (sau la deconectarea instalatiei de producere a energiei electrice). * Materialele si echipamentele care se utilizeaza la realizarea instalatiei trebuie sa fie conforme cu cerintele din specificatiile tehnice unificate Retele Electrice Banat SA.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SA , aferente imobilelor afectate de instalatia deracordare/capacitatile deviate. ******* Conform Ordin ANRE 23/09.03.2022, costul mediu pentru realizarea unui bransament trifazat subteran din LEA sau bransament mixt este de 2430 lei.</t>
  </si>
  <si>
    <t>-Consta într-un PC anvelopa 20kV pus la dispozitie de catre beneficiar, cu masura MT racordat la LEA A20 kV Crivina din statia 110/20kV Lugoj , cu realizarea urmatoarelor lucrari: - Stalpul existent Nr 260/24 se va echipa cu separator vertical DY 595 RO, descarcator cu oxid de zinc conform DY557 RO si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450 m (din care 10m pe stalpul existent, 10m in punctul de conexiune restul spatiu verde,) pana la punctul de conexiune 20kV proiectat. -Cablul se va poza in sapatura deschisa la o adincime de 0.8-1 m, protejat in tub de polietilena reticulara, acoperit cu un strat de nisip de 20 cm masurat de la partea superioara a tubului, semnalizat cu benzi avertizoare cf. DS4235RO si DS4247RO.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2 buc. TC de 10/5A ( DY4131/1) , conform DMI031014 RO , clasa de precizie 0,5s.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clasade precizie 0.5S, cu curbă de sarcină, cu interfaţă serială RS232, cu sistem de teletransmisie, în montaj indirect (TT 20/0,1kV conform DMI031015 RO, clasa precizie 0,5, TC 10/5A(DY4131/1) conform DMI031014 RO, clasa precizie 0.5S,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Banate S.A –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România. Celelalte materiale şi echipamente, pentru care nu sunt elaborate specificaţii tehnice unificate, trebuie sa fie noi, compatibile cu starea tehnică a instalaţiei, să îndeplinească cerinţele specifice de fiabilitate şi siguranţă. ,,Incaperea pusa la dispozitie de catre beneficiar trebuie sa aiba urmatoarele dimensiuni: 2,5x3 m (Lxl) si inaltime de minim 2,2 m.-</t>
  </si>
  <si>
    <t>2024-09-30</t>
  </si>
  <si>
    <t>2025-09-30</t>
  </si>
  <si>
    <t>T 11728</t>
  </si>
  <si>
    <t>Bransament electric monofazat existentNu este cazulBransament subteran monofazat proiectat din LEA JT existenta realizata cu cablu 3x70+54,6, alimentata din postul T 11728 20/0,4 kV-400 kVA. Bransamentul se va realiza din stalpul SE existent cu cablu 1x25+16C (cf. DC 4125 RO), in lungime de 34 m (cablul se va poza in tub tip DS 4247/4/5/6) din care: 10 m pe stalp (la coborarea de pe stalp fixarea cablului se va face cu coliere zincate sau din inox si se va proteja prin profil U tip Retele electrice Banat pâna la inaltimea de 3 m) 14 m sap. tip A in zona verde , 2 m sap. tip A in zona trotuar beton , 6 m pozat prin foraj, protejat in tub (cf. DS 4235) si 2 m in BMPM-ul-63A echipat conform FT124MAT si montat pe perete , amplasat la limita de proprietate, cu acces din domeniul public. Necesar montare contor bidirectional programat pentru tarif de producator in BMPM-ul nou proiectat. BMP-ul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Banat S.A .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S.A , aferente imobilelor afectate de instalatia de racordare/capacitatile deviate. ******* Conform Ordin ANRE 23/09.03.2022, costul mediu pentru realizarea unui bransament monofazat subteran din LEA sau bransament mixt este de 2060 lei.</t>
  </si>
  <si>
    <t>PTA 10825 SOCODOR ARTEZIANA II</t>
  </si>
  <si>
    <t>-Din PTA 20/0.4kV, 100kVA, nr.10825, din CD a PTA prin realizarea urmatoarelor lucrari: 1.- lucrari intarire in amonte de punctul de racordare: - amplificare PTA 10825 prin inlocuirea transformatorului 100kVA existent cu un transformator 20/0.4kV, 250kVA; - inlocuire esafodaj PTA cu unul dimensionat pentru noul transformator; refacere coloana trafo existenta folosind cabluri unipolare Al 3x1x240+1x150mmp, pozate in tub protectie, lungime cca. 12m; inlocuire cutie distributie existenta cu o CD1-6 echipata cu intrerupator general de 400A reglabil, loc concentrator, separatoare verticale actionare pol cu pol si loc masura generala echipata cu 3xTC=400/5A; - preluarea plecarilor existente in noua cutie distributie; 2.-lucrari finantate prin grija si pe cheltuiala operatorului de distributie: - montare pe soclu in zona adiacenta obiectivului a unui BMPTi-250A conform FT-133MAT, echipat cu 3xTC=250/5A clasa precizie 0.5s; - realizare grup masura energie electrica prin montarea in BMPTi a unui contor electronic trifazat in montaj semidirect; 3.- lucrari finantate in baza tarifului de racordare, conform prevederilor Ord. ANRE 59/2013 cu modificarile si completarile ulterioare: - pozare cablu Al 3x240+150N, conform DC 4146RO, in tub protectie, din CD a PTA 10825 la BMPTi, in lungime de cca. 315m, din care cca. 290m canalizare zona nepavata, cca. 3m zona pavata, respectiv cca. 12m subtraversari, 2 tronsoane; 4. lucrari de realizat prin grija si pe cheltuiala beneficiarului: - priza de pamant a BMPTi; - coloana jt intre BMPTi si TG beneficiar.</t>
  </si>
  <si>
    <t>19638030</t>
  </si>
  <si>
    <t>20045680</t>
  </si>
  <si>
    <t>11850820</t>
  </si>
  <si>
    <t>19708479</t>
  </si>
  <si>
    <t>21134305</t>
  </si>
  <si>
    <t>24412394</t>
  </si>
  <si>
    <t>24399895</t>
  </si>
  <si>
    <t>24507260</t>
  </si>
  <si>
    <t>24511512</t>
  </si>
  <si>
    <t>20325468</t>
  </si>
  <si>
    <t>24525180</t>
  </si>
  <si>
    <t>A20 6402 BANEASA- BANEASA CT</t>
  </si>
  <si>
    <t>Varianta unica: Racord radial in LEA 20kV 6402 la stalpul 6 dupa stalpul racord PTA Valeni (alimentata din statia 110/20kV Baneasa). Lucrari pe tarif de racordare: ,,Realizare racord radial pe LEA 20kV 6402 in stalpul 6. ,,In situatia actuala stalpul 6 este stalp centrifugat. Se va echipa stalpul 6 cu consola de derivatie si cu izolatori compozit de intindere. ,,La 10m fata de stalpul 6 se va planta un stalp nou special 6 bis. ,,Stalpul 6 bis se va echipa cu: consola de întindere MT, lan?uri duble de întindere cu izolatoare compozit, separator STEPNV 24kv in montaj vertical cu actionare de la sol, set desc?rc?toare cu ZnO 20 kv, set capete terminale 20 kv de exterior performante. La baza stâlpului se va amenaja câte o priza artificiala de legare la p?mânt cu Rp&lt;1 ohmi. ,,Pozare LES 20kv cu cablu tip XLPE 3x1x185mm2 pe o distan?? de aproximativ 20 m între celula de linie LE din PC proiectat ?i stalpul 6 bis. ,,PC proiectat in anvelopa de beton amplasat langa LEA 20kv 6402 echipat cu: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65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traductoarele,din instalatia de utilizare. Lungimea cablului nu trebuie sa depaseasca 20m. ,, ,,-LES 20kV intre PC 20kV proiectat si centrala CEF+IS Dobromir in lungime de 0,05 km ,,-Posturi trafo si tablouri jt aferente centralei CEF+IS Dobromir, trafo ? 2000kVA ,,-Asigurare accesului la PC 20kV proiectat pentru OD. In caz de defect pe derivatia Valeni de la nod 016261 CEF se va deconecta, utilizatorul asumandu-si in mod expres riscul deconectarii ca urmare a actionarii protectiilor si mentinerii starii de deconectare pana la revenirea la schema normala. Totodata, in aceasta situatie, utilizatorul renunta in mod expres la orice pretentii constand in compensatii si/ sau despagubiri pentru eventuale daune de orice natura provocate acestuia in situatia descrisa mai sus si avand legatura cu continuitatea si calitatea tehnica in alimentarea cu energie electrica. Declaratia notariala va fi transmisa impreuna cu solicitarea de emitere a avizului tehnic de racordare.</t>
  </si>
  <si>
    <t xml:space="preserve">LES 110 kV noua Medgidia Nord – Medgidia Sud 1600 mmp, circuitul 1– 8 km, 1600 mmp 
LES 110 kV noua Medgidia Nord – Medgidia Sud 1600 mmp, circuitul 2– 8 km, 1600 mmp
LES 110 kV noua Medgidia Nord – Medgidia Sud 1600 mmp, circuitul 3– 8 km, 1600 mmp 
Reconfigurare statie 110/20kV Medgidia Nord – creare spatiu montare 4 celule LES 110kV
</t>
  </si>
  <si>
    <t>PTAB 212 L 1205</t>
  </si>
  <si>
    <t>24592480</t>
  </si>
  <si>
    <t>A20 9908- MACIN TL</t>
  </si>
  <si>
    <t>Se mentine alimentarea existenta si se va monta un BMPT tip monobloc semidirect echipat cu intrerupator jt automat de 350 A si ansamblu reductori de 125/5 A+400%. Cutia se va monta pe un soclu incastrat in fundatie de beton la limita de proprietate cu acces din domeniul public. BMPT-ul si contorul electronic trifazat semidirect SmartMeter bidirectional CERT1 se vor monta de catre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</si>
  <si>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24541554</t>
  </si>
  <si>
    <t>PTCZ 350 STR. RASCOALEI EFORIE SUD</t>
  </si>
  <si>
    <t>Se va realiza bransament trifazat cu un cablu de sectiune 3x50+25C mmp in lungime de 80 m din TGD 0.4 kV existent aferent PTCZ 350 pana la un BMPT tip monobloc, echipat cu separator si intrerupator jt automat de 63 A si ansamblu TC 125/5 A. Cutia se va monta pe un soclu incastrat in fundatie de beton la limita de proprietate. Racordul se va executa subteran in profil A (80 m pavele). In BMPT se va monta contor electronic trifazat in montaj direct bidirectional. Contorul electronic trifazat in montaj direct bidirectional se va monta de catre SC Retele electrice Dobrogea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existentse va desfiinta, si impreuna cu grupul de masura se vor preda catre UO MTJT.</t>
  </si>
  <si>
    <t>24607304</t>
  </si>
  <si>
    <t>PT 184 SCOALA MESTERU MANOLE</t>
  </si>
  <si>
    <t>Se va realiza bransament trifazat cu un cablu de sectiune 3x50+25C mmp in lungime de 6 m din Firida E6 0.4 kV noua ce va inlocui CS Comarnic 72 existenta pana la un BMPT tip monobloc, echipat cu separator si intrerupator jt automat de 80 A si ansamblu TC 125/5 A. Cutia se va monta pe un soclu incastrat in fundatie de beton la limita de proprietate. Racordul se va executa subteran in profil A (6 m). In BMPT se va monta contor electronic trifazat in montaj semidirect bidirectional. Contorul electronic trifazat in montaj semidirect bidirectional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realizata subteran, se vor obtine toate acordurile necesare traversarii proprietatilor in nume propriu si acestea se vor atasa dosarului de instalatie interioara.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 - Dupa PIF bransament trifazat nou, bransamentul trifazat existent se va desfiinta, si impreuna cu grupul de masura se vor preda catre UO MTJT.</t>
  </si>
  <si>
    <t>24709842</t>
  </si>
  <si>
    <t>PC 6258 CEFND MOVILA -FETESTI</t>
  </si>
  <si>
    <t>Se va mentine solutia de racordare existenta.</t>
  </si>
  <si>
    <t>24617374</t>
  </si>
  <si>
    <t>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</si>
  <si>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24542584</t>
  </si>
  <si>
    <t>PTA 613 PT1 NOU V SEACA</t>
  </si>
  <si>
    <t>Se mentine alimentarea ex. scimbare disjuctor In=40A Se va inlocui partea electrica din BMP, atat intrerupatorul existent cu intrerupator nou In = 40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</si>
  <si>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24698649</t>
  </si>
  <si>
    <t>PTA 9 COBADIN L6302</t>
  </si>
  <si>
    <t>24637491</t>
  </si>
  <si>
    <t>PTA 380 GARA L 10907</t>
  </si>
  <si>
    <t>Se va realiza bransament trifazat de sectiune 25 mmp (cca 10 m) din stalp LEA 0.4 kV existent pe str ALBATROS, pana la un BMPT echipat cu separator si intrerupator jt automat de 40 A. Cutia se va monta pe stalpul de racord. Racordul va fi pozat pe stalp (10 m). Contorul electronic trifazat in montaj direct tip SmartMeter bidirectional CERT1 se va monta de catre SC Retele electrice Dobrogea SA.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-la PIF-ul bransamentului nou, bransamentul monofazat existent se va desfiinta si impreuna cu contorul se vor ridica prin grija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</si>
  <si>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24587012</t>
  </si>
  <si>
    <t>Alimentarea cu energie electrica se va realiza prin proiectarea si executarea unui post de transformare in anvelopa beton unificata (PTAB) 400 kVA, racordat din LEA 20 kV 9603 trunchi Dealu, stalp nr.168 existent, prin LEA MT 70 mmp, in lungime de 10 m pana la un stalp nou special unificat tip 12 G, pe care se va instala un separator in montaj vertical cu CLP. Din separatorul vertical se va pleca in LES 20kV nou, cu cablu ARE4H5EX ?3x1x185 mmp GSC001, cu izolatie din XLPE, pozat in canalizatie pe pat de nisip, functie de traseu, in lungime de 800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 49/2007. PTAB va fi prevazut cu instalatie de iluminat, ventilatie, antiefractie, si de legare la pamant. In jurul PTAB se va realiza trotuar de beton. PTAB-ul se va echipa cu o celula de linie-conform DY 803 ed.03, un loc celula linie liber, o celula de transformator-conform DY 803 ed.03, trafo 20/0,4 kV 400 kVA, din bornele caruia se pleaca cu racord, pana la un intrerupator unificat de 400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trifazic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t>
  </si>
  <si>
    <t>PTA 74 FLORESTI L 10305</t>
  </si>
  <si>
    <t>Se va realiza bransament trifazat de sectiune 25 mmp (cca 10 m) din stalp LEA 0.4 kV existent pe str Teiului, pana la un BMPT echipat cu separator si intrerupator jt automat de 25 A. Cutia se va monta pe stalpul de racord. Racordul va fi pozat pe stalp (10 m). Contorul electronic trifazat in montaj direct SmartMeter bidirectional CERT1 se va monta de catre SC Retele electrice Dobrogea SA. -la PIF-ul bransamentului nou, bransamentul monofazat existent se va desfiinta si impreuna cu contorul se vor ridica prin grija UO MTJT.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</si>
  <si>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20308422</t>
  </si>
  <si>
    <t>A20 BORANESTI-MOVILITA SL</t>
  </si>
  <si>
    <t>Varianta 1: Racordarea intrare iesire in LES 20 kV aferent LEA 20 kV Boranesti la iesirea din statia 110/20 kV Movilita ,,interceptare LES 20 kV , mansonare LES 20kV existent, pozare LES 20 kV de tipul ARE4H5(AR)E 3x(1x185)AL mmp, in lungime de cca. 30 m, intre PC 20 kV proiectat si LES interceptat; ,,pozare LES 20 kV de tipul ARE4H5(AR)E 3x(1x185)AL mmp, in lungime de cca. 30 m, intre PC 20 kV proiectat si stalpul cu separator de linie existent , cu pastrarea separator de by-pass existent; ,,PC 20 kV proiectat in anvelopa de beton, amplasat in proximitatea statiei 110/20 kV Movilita ,,Echiparea compartimentului de racordare al punctului de conexiuni cu: ,, Lucr?ri pe tarif de racordare: ? 2 celule de linie 24 kV, tip LE, cu sistem trifazat de bare cu izolatie in aer, curent nominal 630A, echipate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buc,TSA-1 buc, router Rugged pentru comunicatii 4G - CISCO IR1101, Swich-uri rugged CISCO IE-4000-8S4G-E, dulap pentru echipamente de telecomunicatii FT-045_TLC-M - TIP B si accesoriile de conectica: Patch-cord ftp cat. 6e (lungime 1 m); Patch-cord ftp cat. 6e (lungime 10 m). Lucr?ri ce se realizeaz? prin grija beneficiarului pentru ambele variante de racordare: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0,4 km in varianta 1 -Posturi trafo si tablouri jt aferente centralei, trafo ? 2000kVA -Asigurare accesului la PC 20kV proiectat pentru OD.</t>
  </si>
  <si>
    <t>Realizarea lucrărilor de întărire cu caracter gene criteriului cu N elemente in functiune in RED 110 kV: Rețele Electrice Dobrogea: ,,Reconductorare LEA 110 kV Tămădău-Fundulea (8,3 km) (minim 850 A) ,,Reconductorare LEA 110 kV Călărași-Pelicanu (7,8 km) (minim 850 A) ,,Reconductorare LEA 110 kV Dragalina-Călărași (25,9 km) (minim 850 A) ,,LEA nouă 110 kV Tămădău-Solex (31,9 km) Rețele Electrice Muntenia: ,,Reconductorare LEA 110 kV Fundulea-Solex (23,6 km) (minim 850 A) Realizarea lucrărilor de întărire cu caracter general pentru respectarea criteriului cu N-1 elemente in functiune in RED 110 kV: Rețele Electrice Dobrogea: ,,Reconductorare LEA 110 kV Călărași-Mircea Vodă (9,9 km) (minim 850 A) ,,Reconductorare LEA 110 kV Pelicanu – Saint Gobain (3,032 km) (minim 850 A) ,,Reconductorare LEA 110 kV Mircea Voda – Saint Gobain (1,126 km) (minim 850 A) ,,Reconductorare LEA 110 kV Gura Ialomiței-Țăndărei (12,9 km) (minim 850 A) ,,LEA nouă 110 kV Călărași-Pelicanu (7,8 km) ,,LEA nouă 110 kV Tămădău-Solex circ. 2 (31,7 km) Realizarea lucrărilor de întărire pentru respectarea criteriului cu N-1 elemente in functiune in RET cuprinse in Planul de Dezvoltare: Lucrari de intarire care nu se regasesc in Planul de dezvoltare al CNTEE Transelectrica 2023-2031: ,,Instalare AT2 220/110 kV Mostiștea 200 MVA ,,Instalare T3 400/110 kV Pelicanu 250 MVA Evaluarea lucrarilor de intarire Valoarea estimata a lucrarilor enuntate la pct.3.2 pe baza de indici conform art. 44 din Ordinul ANRE 11/2014 este de: T(I)=Sn x i Solutia 1 Art. 42. — În situația în care punctul de racordare este la medie tensiune, într-o linie electrică subterana, tariful specific pentru calculul componentei TI a tarifului de racordare se notează i6 și se stabilește utilizând următoarea formulă: (Ti) calcul = S evacuata x i6 unde: i(6) = i(MTS) + i(ST110/MT) I6=67.000 [lei/MVA] +432.000 [lei/MVA] = 499.000 [lei/MVA] (Ti)calcul = Sevacuata x i6= 0,83 MVA x 499.000 lei/MVA = 414.170,00 lei fara TVA ,,Valoarea Ti calculata pe baza de deviz general aferenta OD/OTS cu lucrari de intarire la N si N-1: (Ti)SS = 144.930.975,08 lei fara TVA din care: La N elemente: (Ti)SS = 61.067.372,31 lei fara TVA din care: Ti OD Retele Electrice Dobrogea = 48.425.987,48 lei fara TVA Ti OD Retele Electrice Muntenia = 12.641.384,83 lei fara TVA La N-1 elemente: (Ti)SS = 83.863.602,77 lei fara TVA din care: Ti OD Retele Electrice Dobrogea = 44.959.654,55 lei fara TVA Ti OTS Transelectrica = 38.903.948,22 lei fara TVA Astfel valoarea componentei T(I) care se va considera la calculul tarifului de racordare este : Solutie 1: Ti =min (144.930.975,08 lei; 414.170,00 lei ) = 414.170,00 lei fara TVA Termenul posibil de realizare a lucrărilor de intarire in RED este 5.995 zile lucratoare, la N si N-1 elemente (fara limitare operationala), de la momentul obtinerii obtinerii avizelor si autorizatiilor de construire. S-a calculat timpul necesar realizarii lucrarilor de intarire pentru racordarea centralei CEF Movilita astfel: La N: 3.129 zile lucratoare 4 x 10 lunix 22 zile lucratoare + 65,6 km x 15 zile lucratoare = 1.864 zile lucratoare (pentru reconductorare) 1 x14 luni x 22 zile lucratoare + 31,9 km x 30 zile lucratoare = 1.265 zile lucratoare (pentru liniile noi) La N-1: 2.866 zile lucratoare 3 x 10 lunix 22 zile lucratoare + 27 km x 15 zile lucratoare = 1.065 zile lucratoare (pentru reconductorare) 2 x14 luni x 22 zile lucratoare + 39,5 km x 30 zile lucratoare = 1.801 zile lucratoare (pentru liniile noi) Nu sunt inclusi timpii de obtinere a avizelor si acordurilor proprietarilor.</t>
  </si>
  <si>
    <t>A20 LEHLIU-TAMADAU CL</t>
  </si>
  <si>
    <t>- Alimentarea cu energie electrica a prosumatorului se va realiza prin construirea unui PC ce se va racorda radial din LEA 20kV Lehliu, statia electrica 110/20kV Tamadau, prin montarea unui separator vertical la stalpul nr.4 pe derivatia la PTA 1443. Din separatorul vertical se va construi un racord subteran cu cablu de 20kV tip AR4H5EX, 3x1x185 mmp in lungime de 40m pozat pe proprietatea prosumatorului pana la un PC nou care se va amplasa pe domeniul privat cu acces din domeniul public. PC-ul va avea doua compartimente, unul al operatorului de retea in care va avea acces numai personalul operatorului si un compartiment al prosumatorului in care va avea acces numai personalul prosumatorului. Compartimentul operatorului de retea va fi echipat cu o celula de linie LE, loc pentru montarea in viitor a unei celule de linie LE, o celula de masura UTM, nisa pentru montarea contorului. Celula de masura UTM care face legatura cu dispozitivul general DG al prosumatorului, va fi echipata cu separator de sarcina, doua bucati de TC 50/5A, clasa 0.5S si doua bucati TT 20000/100 V, clasa de precizie 0.5. Din celula de masura UTM pana in DG se va monta cablu de cupru cu sectiunea minima de 95 mmp. Compartimentul prosumatorului va fi echipat cu dispozitiv general DG cu protectie aferente si corelate cu ale operatorului de retea in vederea evitarii transmiterii defectelor din instalatia prosumatorului in instalatia operatorului. Masurarea energiei electrice se va realiza prin montarea unui contor electronic trifazat in montaj indirect, trei sisteme de masurare, 57.7/100 V, (5-6)A, TC 50/5 cls. 0.5 S si TT 20000/100V clasa de precizie 0,5 prevazut cu facilitati inregistrare curba de sarcina, RS 232 si modem sub capac, pentru integrare in sistemul de telecitire. Pentru materialele, echipamentele utilizate la realizarea instalatiei de racordare se vor respecta prevederile prescriptiile RED editiile in vigoare. Prosumatorul va asigura tensiune operativa pentru SI ale operatorului de retea. Utilizatorul va incheia contract de concesiune/superficie/uz cu operatorul de distributie. -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t>
  </si>
  <si>
    <t>S6 0511- PALAS SUD CT</t>
  </si>
  <si>
    <t>Alimentarea cu energie electrica se va realiza prin proiectarea si executarea unui punct de conexiuni intrare-iesire conform normelor unificate RED in vigoare racordat pe medie tensiune in LES 6 kV L 0511 intre Statie Palas Sud si PT 308 prin realizarea de mansoane pe MT LES 6 kV de sectiune de 3x1x185 mmp 2x40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 Dupa PIF Bransament trifazat nou, bransamentul trifazat existent senva desfiinta, si impreuna cu grupul de masura se vor preda catre UO MTJT.</t>
  </si>
  <si>
    <t>24649742</t>
  </si>
  <si>
    <t>PTA 700 VIEI</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</si>
  <si>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</si>
  <si>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24536655</t>
  </si>
  <si>
    <t>PTA 1133 NAVODARI</t>
  </si>
  <si>
    <t>24750187</t>
  </si>
  <si>
    <t>Itas Ever Green SRL</t>
  </si>
  <si>
    <t>IS Simnicu de Sus</t>
  </si>
  <si>
    <t>Craiova Nord</t>
  </si>
  <si>
    <t>statia 220/110 kV Craiova Nord</t>
  </si>
  <si>
    <t>140/41362</t>
  </si>
  <si>
    <t>Alx Consult  2014 SRL</t>
  </si>
  <si>
    <t>IS Dumbrava</t>
  </si>
  <si>
    <t>Neamt</t>
  </si>
  <si>
    <t>220/110 Dumbrava</t>
  </si>
  <si>
    <t>racordarea printr-o celulă de LES         110 kV în stația          110 kV Dumbrava</t>
  </si>
  <si>
    <t>151/46086</t>
  </si>
  <si>
    <t>Elmih Solary Energy SRL</t>
  </si>
  <si>
    <t>CEF Lapugiu</t>
  </si>
  <si>
    <t>statie noua 220 kV Lapugiu racordata intrare iesire in LEA 220 kV Mintia -Timisoara</t>
  </si>
  <si>
    <t>144/43370</t>
  </si>
  <si>
    <t>Energy Capital Group SRL</t>
  </si>
  <si>
    <t>IS Iaz</t>
  </si>
  <si>
    <t>Caras- Severin</t>
  </si>
  <si>
    <t>stația 220/110 kV Iaz</t>
  </si>
  <si>
    <t>147/43372</t>
  </si>
  <si>
    <t>Eol Sud Energy SRL</t>
  </si>
  <si>
    <t>CEE Constanta Sud</t>
  </si>
  <si>
    <t>statie noua 400 kV Constanta Sud</t>
  </si>
  <si>
    <t>148/41244</t>
  </si>
  <si>
    <t>GENESSIS BIO 3 SRL</t>
  </si>
  <si>
    <t>CEF GENESSIS BIO 3 SRL</t>
  </si>
  <si>
    <t>la clemele de legare in LEA 20 kV Almaj-Melinesti, la stalpul numarul 13A proiectat</t>
  </si>
  <si>
    <t>EXPERT ENERGY DISTRIBUTION SRL</t>
  </si>
  <si>
    <t>ST. VERNESTI 110/20 KV</t>
  </si>
  <si>
    <t>GREEN FARM TECHNOLOGY SRL</t>
  </si>
  <si>
    <t>CILIBIA</t>
  </si>
  <si>
    <t>LEA 20 KV CARAGELE 30300205</t>
  </si>
  <si>
    <t>NEGROIU CRISTIAN-CONSTANTIN</t>
  </si>
  <si>
    <t>CHIOJDEANCA</t>
  </si>
  <si>
    <t>PTA 2126 CHIOJDEANCA</t>
  </si>
  <si>
    <t>vanatorii MICI</t>
  </si>
  <si>
    <t>PTA 9342 PARC 4 CORBII MARI</t>
  </si>
  <si>
    <t>S&amp;A GLOBAL SOLUTIONS S.R.L.</t>
  </si>
  <si>
    <t>ST. PORT BRAILA 110/20 KV</t>
  </si>
  <si>
    <t>MONTAN TURIST SRL</t>
  </si>
  <si>
    <t>CALVINI</t>
  </si>
  <si>
    <t>PTA 0107 FRASINET</t>
  </si>
  <si>
    <t>DYAFULL COM SRL</t>
  </si>
  <si>
    <t>LES 20 KV PT 440 MIHAI BRAVU 30100401</t>
  </si>
  <si>
    <t>IONEL MARCEL</t>
  </si>
  <si>
    <t>PTZ 1005 COMANEANU</t>
  </si>
  <si>
    <t>MUNICIPIUL TARGOVISTE</t>
  </si>
  <si>
    <t>PTA 2048 PRISEACA</t>
  </si>
  <si>
    <t>CROITORII MS PRESTCONS SRL</t>
  </si>
  <si>
    <t>PTZ 2127 FLORESTI</t>
  </si>
  <si>
    <t>COMUNA CERASU</t>
  </si>
  <si>
    <t>CERASU</t>
  </si>
  <si>
    <t>PTA 0083 CERASU</t>
  </si>
  <si>
    <t>PTA 0086 SLON</t>
  </si>
  <si>
    <t>PTA 0081 CERASU</t>
  </si>
  <si>
    <t>ORASUL MARASESTI</t>
  </si>
  <si>
    <t>MARASESTI</t>
  </si>
  <si>
    <t>LEA 20 KV TUBURI  30400302</t>
  </si>
  <si>
    <t>LES 20 KV PT 669 C. MEDICAL 30100401</t>
  </si>
  <si>
    <t>PRUNACHE ILEANA-CARMEN</t>
  </si>
  <si>
    <t>MOTAIENI</t>
  </si>
  <si>
    <t>PTA 4105 MOTAIENI</t>
  </si>
  <si>
    <t>NAE VERONICA</t>
  </si>
  <si>
    <t>PTA 3148 BATESTI</t>
  </si>
  <si>
    <t>MANACHE VASILE</t>
  </si>
  <si>
    <t>PA PC 6119 SCHIT</t>
  </si>
  <si>
    <t>NICULESCU VIOREL-CATALIN</t>
  </si>
  <si>
    <t>PTA 3417 CREVEDIA</t>
  </si>
  <si>
    <t>RUSAN PETRUT-ADRIAN</t>
  </si>
  <si>
    <t>PTZ 0051 BL 86 CRANG BUZAU</t>
  </si>
  <si>
    <t>TOGAN VALENTIN-CRISTIAN</t>
  </si>
  <si>
    <t>PTA 1276 CALEA CAMPULUNG</t>
  </si>
  <si>
    <t>DAMIAN MARIANA</t>
  </si>
  <si>
    <t>TARGU BUJOR</t>
  </si>
  <si>
    <t>PTA 7362 MASE PLASTICE</t>
  </si>
  <si>
    <t>BURLACU ANCA NOEMI</t>
  </si>
  <si>
    <t>PTA 0208 APA CALNAU</t>
  </si>
  <si>
    <t>SINDILAR VASILE DAN</t>
  </si>
  <si>
    <t>PROVITA DE SUS</t>
  </si>
  <si>
    <t>PTA 0029 VALEA SULTANULUI</t>
  </si>
  <si>
    <t>WISAL TREND COMPANY SRL</t>
  </si>
  <si>
    <t>ALEXANDRU MITICA- SILVIU</t>
  </si>
  <si>
    <t>CORNI</t>
  </si>
  <si>
    <t>PTA 7488 CORNI 2</t>
  </si>
  <si>
    <t>TEODORESCU IONUT-BOGDAN</t>
  </si>
  <si>
    <t>PTA 0309 MEREI</t>
  </si>
  <si>
    <t>COMUNA SLOBOZIA BRADULUI</t>
  </si>
  <si>
    <t>SLOBOZIA BRADULUI</t>
  </si>
  <si>
    <t>PTA 4233 COROTENI SAT</t>
  </si>
  <si>
    <t>CARDAS COSTEL MIHAI</t>
  </si>
  <si>
    <t>PTA 5936 SAT COSTI</t>
  </si>
  <si>
    <t>MABIRUS CONSTRUCT SRL</t>
  </si>
  <si>
    <t>TINOSU</t>
  </si>
  <si>
    <t>BOURCEANU VIOREL</t>
  </si>
  <si>
    <t>PTZ 7633 BLOC BERESTI 1</t>
  </si>
  <si>
    <t>VARBILAU</t>
  </si>
  <si>
    <t>LEMFOR PROD S.R.L.</t>
  </si>
  <si>
    <t>PTZ 2720 ODOBESTI</t>
  </si>
  <si>
    <t>COMPANIA DE APA TARGOVISTE-DAMBOVITA SA</t>
  </si>
  <si>
    <t>MALU CU FLORI</t>
  </si>
  <si>
    <t>BANU MARIN</t>
  </si>
  <si>
    <t>PTA 3082 DOBRA</t>
  </si>
  <si>
    <t>IONCIU ION</t>
  </si>
  <si>
    <t>PTA 1214 CAP SERE ULMI</t>
  </si>
  <si>
    <t>WITTY FARMING S.R.L.</t>
  </si>
  <si>
    <t>PTA 0325 MOVILA OII</t>
  </si>
  <si>
    <t>PTZ 1036 K12 MICRO 21</t>
  </si>
  <si>
    <t>ENE MARIAN</t>
  </si>
  <si>
    <t>PTAB 1235 PRELUNGIREA TRAIAN</t>
  </si>
  <si>
    <t>ENACHE ALEXANDRU FLORIN</t>
  </si>
  <si>
    <t>PTA 2026 CIOFICA</t>
  </si>
  <si>
    <t>DUMBRAVENI</t>
  </si>
  <si>
    <t>PTA 4065 DUMBRAVENI SAT</t>
  </si>
  <si>
    <t>ENE DUMITRU</t>
  </si>
  <si>
    <t>PTZ 1105 T3 MAZEPA 2</t>
  </si>
  <si>
    <t>PTA TAUTI</t>
  </si>
  <si>
    <t>LEA 20KV FLORESTI - CHE GILAU1</t>
  </si>
  <si>
    <t>LEA 20KV FLORESTI - CAPUS</t>
  </si>
  <si>
    <t>UNITED POWER TRADING SRL</t>
  </si>
  <si>
    <t>LEA 20 KV TURT HAL CONX-SM</t>
  </si>
  <si>
    <t>AFFAIR INVEST SRL</t>
  </si>
  <si>
    <t>PTS ONCOLOGIE</t>
  </si>
  <si>
    <t>COMUNA GARBOU</t>
  </si>
  <si>
    <t>GARBOU</t>
  </si>
  <si>
    <t>LEA 20 KV JIBOU-SURDUC</t>
  </si>
  <si>
    <t>MUNICIPIUL TURDA</t>
  </si>
  <si>
    <t>ST. 110/20/6 KV TURDA</t>
  </si>
  <si>
    <t>COMUNA BALAN</t>
  </si>
  <si>
    <t>BALAN</t>
  </si>
  <si>
    <t>LEA 20 KV JIBOU-AGHIRES</t>
  </si>
  <si>
    <t>COMUNA LUNA</t>
  </si>
  <si>
    <t>LUNA</t>
  </si>
  <si>
    <t>LEA MT C TURZI - GLIGORESTI</t>
  </si>
  <si>
    <t>CAMPULUNG LA TISA</t>
  </si>
  <si>
    <t>IUHASZ IANOS</t>
  </si>
  <si>
    <t>DOROLT</t>
  </si>
  <si>
    <t>PTAB 4897 DOROLT 3</t>
  </si>
  <si>
    <t>FLORATOM SRL</t>
  </si>
  <si>
    <t>PTA 5144 LIVADA OASULUI-SM</t>
  </si>
  <si>
    <t>COMUNA BRATCA</t>
  </si>
  <si>
    <t>LEA 20kV Valea Crisului-Bratca</t>
  </si>
  <si>
    <t>POCOL RALUCA - ALINA</t>
  </si>
  <si>
    <t>PTA 31 SOMCUTA</t>
  </si>
  <si>
    <t>4P RENEWABLES STORAGE SRL</t>
  </si>
  <si>
    <t>ST.110/20 KV DEJ</t>
  </si>
  <si>
    <t>stocare</t>
  </si>
  <si>
    <t>BLAGA BIANCA IOANA</t>
  </si>
  <si>
    <t>PTA 493 SATMAREL 1</t>
  </si>
  <si>
    <t>MANASTIREA IZVORUL TAMADUIRII MARIUS</t>
  </si>
  <si>
    <t>COMUNA BOTIZ</t>
  </si>
  <si>
    <t>LEA 20 KV CARP AV BOTIZ-SM</t>
  </si>
  <si>
    <t>PTA 5054 MARTINESTI - VERONA</t>
  </si>
  <si>
    <t>POP IOAN CRISTIAN</t>
  </si>
  <si>
    <t>PTAB 544 TRANDAFIRILOR</t>
  </si>
  <si>
    <t>COAS</t>
  </si>
  <si>
    <t>SC SANDY COLA SRL</t>
  </si>
  <si>
    <t>PTZ BECLEAN BLOCURI 1</t>
  </si>
  <si>
    <t>COMUNA HIDA</t>
  </si>
  <si>
    <t>ULMENI</t>
  </si>
  <si>
    <t>ANTON ADRIAN FLORIN</t>
  </si>
  <si>
    <t>MARCHIS HUND ELISABETH ANTONIA</t>
  </si>
  <si>
    <t>COMUNA HODOD</t>
  </si>
  <si>
    <t>HODOD</t>
  </si>
  <si>
    <t>ST CONEX SUPUR - HODOD</t>
  </si>
  <si>
    <t>SUKET CSABA</t>
  </si>
  <si>
    <t>DANESTI</t>
  </si>
  <si>
    <t>PTA 1 20/0.4 KV DANESTI</t>
  </si>
  <si>
    <t>PTZ 6 SINCA VECHE</t>
  </si>
  <si>
    <t>EROSS VALENTIN</t>
  </si>
  <si>
    <t>LAZAREA</t>
  </si>
  <si>
    <t>PTA 1 20/0.4 KV LAZAREA</t>
  </si>
  <si>
    <t>TOANCHINA ELENA</t>
  </si>
  <si>
    <t>PTA 1 TODERITA</t>
  </si>
  <si>
    <t>COMUNA BILBOR</t>
  </si>
  <si>
    <t>BILBOR</t>
  </si>
  <si>
    <t>LEA 20 KV GALAUTAS 7D21O313</t>
  </si>
  <si>
    <t>PLESOIU ION</t>
  </si>
  <si>
    <t>PTA 2 PREJMER</t>
  </si>
  <si>
    <t>CONTROL POINT SRL</t>
  </si>
  <si>
    <t>PTA 23 CODLEA</t>
  </si>
  <si>
    <t>PTZ 42 CODLEA</t>
  </si>
  <si>
    <t>PTZ 27 CODLEA</t>
  </si>
  <si>
    <t>PTZ 39 CODLEA</t>
  </si>
  <si>
    <t>PTZ 30 CODLEA</t>
  </si>
  <si>
    <t>CORUND</t>
  </si>
  <si>
    <t>CARBUNE LAZAR-FLORIN</t>
  </si>
  <si>
    <t>PTAB 4 20/0.4 KV SANPETRU</t>
  </si>
  <si>
    <t>WEBER ROBERT</t>
  </si>
  <si>
    <t>PTZ 157 6/0.4 KV BRASOV - SCOALA DE OFI</t>
  </si>
  <si>
    <t>BACIU IONUT COSTEL</t>
  </si>
  <si>
    <t>PTAB 426 20/0.4 KV SIBIU</t>
  </si>
  <si>
    <t>BODEA VALENTIN</t>
  </si>
  <si>
    <t>PTZ 572205 20/0.4 KV BRASOV</t>
  </si>
  <si>
    <t>DAIA ROMANA</t>
  </si>
  <si>
    <t>IGNAT PETRU</t>
  </si>
  <si>
    <t>MIERCUREA NIRAJULUI</t>
  </si>
  <si>
    <t>PTA 1 20/0.4 KV LAURENI</t>
  </si>
  <si>
    <t>AMBISCO SRL</t>
  </si>
  <si>
    <t>PTAB 143 20/0.4 KV REGHIN</t>
  </si>
  <si>
    <t>EGAN PROD SRL</t>
  </si>
  <si>
    <t>LEA 20 KV FANTANELE-BLOCURI 7D27O312</t>
  </si>
  <si>
    <t>COMUNA MONOR</t>
  </si>
  <si>
    <t>MONOR</t>
  </si>
  <si>
    <t>LEA 20 KV RASTOLITA-DEDA 7D27O312</t>
  </si>
  <si>
    <t>SC VIENNA ENERGY FORTA NATURALA SRL</t>
  </si>
  <si>
    <t>LEA 110 KV BLAJ-BARABANT</t>
  </si>
  <si>
    <t>RENOVATIO TRADING SRL</t>
  </si>
  <si>
    <t>STATIA TOPLITA 110/27.5/20 KV</t>
  </si>
  <si>
    <t>PIF estimat la 12.03.2035</t>
  </si>
  <si>
    <t>PIF estimat la 18.09.2025</t>
  </si>
  <si>
    <t>AVIRCAVIL FARMING SRL</t>
  </si>
  <si>
    <t>CEF AVIRCAVIL FARMING SRL</t>
  </si>
  <si>
    <t>stilpul nr.107 al LEA 20kV Valcea Sud-Budesti; stilpul nr.220 al LEA 20kV Marcea-Galicea.</t>
  </si>
  <si>
    <t>PIF estimat la 10.09.2025</t>
  </si>
  <si>
    <t>APPLE TREE FARM SRL</t>
  </si>
  <si>
    <t>CEF APPLE TREE FARM SRL</t>
  </si>
  <si>
    <t>stalpul nr. 38 al LEA 20 kV Scornicesti-Avicola Potcoava.</t>
  </si>
  <si>
    <t>PIF estimat la 27.09.2025</t>
  </si>
  <si>
    <t>SC SOL VERDE PHOTOVOLTAIC SRL</t>
  </si>
  <si>
    <t>CEF SC SOL VERDE PHOTOVOLTAIC SRL</t>
  </si>
  <si>
    <t>Stalpul nr 133 tip SC15004 ce se va inlocui cu SC15014 al LEA 20kV Caracal Sud-Plaviceni</t>
  </si>
  <si>
    <t>PIF estimat la 19.09.2034</t>
  </si>
  <si>
    <t xml:space="preserve">Racordarea la RED a CEF Stoenesti se va face in axul LEA 20KV Caracal Sud-Plaviceni, la stalpul 133 de tip SC 15014, care va
inlocui stalpul existent de tip SC 15004, iar Punctul de conexiune si masura se vor monta la limita de proprietate in
partea de sud a parcului fotovoltaic astfel incat DEO SA sa aiba acces la celula de masura din domeniul public, astfel :
Se va inlocui stalpul existent nr.133 de tip SC 15004 , stalp de sustinere dintr-un panou foarte mare numai cu stalpi de sustinere care traverseaza parcul fotovoltaic de la vest la est. In locul stalpului existent de va monta un stalp de tip SC
15014, in fundatie turnata, care se va echipa cu consola CIT si 6 bucati legaturi duble de intindere (6 x LDI) realizate cu izolatoare ceramice tip ITFS. Lucrari de intarire generale retea DEO la criteriul N:
Reconductorarea a 49,8 km retea de 110KV: - LEA 110 kV Turnu Măgurele-Corabia (40 km); -LEA 110 kV Grădiște-Milcov circ. 1 (4,9 km); -LEA 110 kV Grădiște-Milcov circ. 2 (4,9 km). Lucrari de intarire generale retea DEO la criteriul N-1:
Reconductorarea a 209 km retea de 110KV:
• LEA 110 kV Turnu Măgurele-Dăbuleni (70,3 km);
• LEA 110 kV Caracal Sud-Drăgănești Olt (16 km);
• LEA 110 kV Drăgănești Olt-Caracal Nord (18 km);
• LEA 110 kV Drăgănești Olt-Grădiște (37 km);
• LEA 110 kV CHE Ipotești-Milcov (29 km);
• LEA 110 kV Corabia-Potelu (26 km);
• LEA 110 kV Potelu-Dăbuleni 12,7 km.
Termenul de finalizare al lucrarilor de intarire retea este de 120luni de la achitarea tarifului de racordare. Puterea maxima ce poate fi evacuata fara realizarea lucrarilor de intarire retea este 0MW. </t>
  </si>
  <si>
    <t>LEURDA IMPEX SRL</t>
  </si>
  <si>
    <t>CEF LEURDA IMPEX SRL</t>
  </si>
  <si>
    <t>stalpul numarul 5 al Racord 6 KV PTCZ 19 MOTRU</t>
  </si>
  <si>
    <t>PIF estimat la 06.09.2025</t>
  </si>
  <si>
    <t>COMUNA BIRCA</t>
  </si>
  <si>
    <t>CEF COMUNA BIRCA</t>
  </si>
  <si>
    <t>In CD DJ062834 a PTA CAP BARCA SUD</t>
  </si>
  <si>
    <t>PIF estimat la 05.09.2028</t>
  </si>
  <si>
    <t>Se va inlocui trafo 250kVA existent cu unul de 400kVA si echipamentele aferente. Se va regla USOL din FDCS utilizator la 400A. Termen de realizare 36 luni de la achitarea tarifului de racordare.</t>
  </si>
  <si>
    <t>PIF estimat la 19.09.2025</t>
  </si>
  <si>
    <t>AVI GIIS SRL</t>
  </si>
  <si>
    <t>CEF AVI GIIS SRL</t>
  </si>
  <si>
    <t>stilpul nr.6 tip SE8 al Racordului 20kV al PTA STUPAREI</t>
  </si>
  <si>
    <t>PIF estimat la 01.09.2025</t>
  </si>
  <si>
    <t>PIF estimat la 17.09.2025</t>
  </si>
  <si>
    <t>GRADINITA CU PROGRAM PRELUNGIT "ION CREANGA" SLATINA</t>
  </si>
  <si>
    <t>CEF GRADINITA CU PROGRAM PRELUNGIT "ION CREANGA" SLATINA</t>
  </si>
  <si>
    <t>Firida Generala(fara eticheta) GRADINITA 6</t>
  </si>
  <si>
    <t>TENE TRANS 92 SRL</t>
  </si>
  <si>
    <t>CEF TENE TRANS 92 SRL</t>
  </si>
  <si>
    <t>CD(TR004051) A PTA 4019 PLEASOV</t>
  </si>
  <si>
    <t>In CD(TR004129) A PTA 4023 UDA CLOCOCIOV</t>
  </si>
  <si>
    <t>S.C. ANIWIL IMPEX S.R.L.</t>
  </si>
  <si>
    <t>CEF S.C. ANIWIL IMPEX S.R.L.</t>
  </si>
  <si>
    <t>La stalpul 11A plantat intre stalpul 11 si 12 al DERIVATIE 20kV HANGARE AEROPORT alimentata din LEA 20kV ZIE - PC AEROPORT 1</t>
  </si>
  <si>
    <t>PIF estimat la 23.09.2025</t>
  </si>
  <si>
    <t>In TDJT al PTAB 4 Perisor, cod SAP:DS-TS-207125-1003-LV1,PTAB 4 Perisor</t>
  </si>
  <si>
    <t>PIF estimat la 23.09.2028</t>
  </si>
  <si>
    <t>Se va inlocui transformator 20/0,4 KV, 160 KVA existent cu transformator 20/0,4kV, 400KVA (PTAB 4 Perisor) si echipamentele de protectie aferente. Se va regla USOl existent in FDCS la 160A. Termen de realizare 36 luni de la achitarea tarifului de racordare.</t>
  </si>
  <si>
    <t>VIRTOPEANU VALERIU</t>
  </si>
  <si>
    <t>CEF VIRTOPEANU VALERIU</t>
  </si>
  <si>
    <t>Stalpul tip SE4(VL045950)interm.de brans.ex.alimentat de la stalpul tip SE4(VL045918) de retea al LEA 0,4kV.</t>
  </si>
  <si>
    <t>SCOALA GIMNAZIALA ''ELIZA OPRAN'' ISALNITA</t>
  </si>
  <si>
    <t>CEF SCOALA GIMNAZIALA ''ELIZA OPRAN'' ISALNITA</t>
  </si>
  <si>
    <t>In TDJT (DJ020871) al PTCZ Scoala Speciala Isalnita, (cod SAP: DS-TS-207340-1026-LV1-02)</t>
  </si>
  <si>
    <t>PIF estimat la 30.09.2025</t>
  </si>
  <si>
    <t>LABAN TUDOR</t>
  </si>
  <si>
    <t>CEF LABAN TUDOR</t>
  </si>
  <si>
    <t>SE4(DO333895)</t>
  </si>
  <si>
    <t>PRO EUROPEAN MOBILITY SRL</t>
  </si>
  <si>
    <t>CEF PRO EUROPEAN MOBILITY SRL</t>
  </si>
  <si>
    <t>Stalpul nr. 4 tip SC 15014 existent in ax Racord LEA 20 kV Greiner Assistec</t>
  </si>
  <si>
    <t>PIF estimat la 11.09.2025</t>
  </si>
  <si>
    <t>E-MOTION ELECTRIC SRL</t>
  </si>
  <si>
    <t>CEF E-MOTION ELECTRIC SRL</t>
  </si>
  <si>
    <t>Stalpul nr.8 al Racord 20kV PTAB SITESTI 2 din LEA 20kV CARBUNESTI-NOVACI cod SAP DS-HV-MP030504</t>
  </si>
  <si>
    <t>PIF estimat la 26.09.2025</t>
  </si>
  <si>
    <t>COMUNA GURA PADINII</t>
  </si>
  <si>
    <t>CEF COMUNA GURA PADINII</t>
  </si>
  <si>
    <t>Stalpul nr 96 tip SCS 35001 al LEA 20 KV CORABIA-POTELU</t>
  </si>
  <si>
    <t>SE4(TR006079)</t>
  </si>
  <si>
    <t>CERGAN SILVIU SORIN</t>
  </si>
  <si>
    <t>CEF CERGAN SILVIU SORIN</t>
  </si>
  <si>
    <t>In LEA JT-stalp SE4 (DJ017081) retea, (cod SAP: DS-TS-207551-1002-LV1-05), aferenta PTA SMA Albesti</t>
  </si>
  <si>
    <t>VASILE MARIAN</t>
  </si>
  <si>
    <t>MINESCU DRAGOS-DANIEL</t>
  </si>
  <si>
    <t>CEF MINESCU DRAGOS-DANIEL</t>
  </si>
  <si>
    <t>Stalp tip SE4(OT111887) de retea.</t>
  </si>
  <si>
    <t>AVIROM POULTRY FIVE SRL</t>
  </si>
  <si>
    <t>CEF AVIROM POULTRY FIVE SRL</t>
  </si>
  <si>
    <t>stilpul nr.62 tip SE8 al LEA 20kV CAZANESTI-UE GOVORA</t>
  </si>
  <si>
    <t>PIF estimat la 29.09.2025</t>
  </si>
  <si>
    <t>In BMP-IP DJ051563  a PTA 4 Giurgita</t>
  </si>
  <si>
    <t>PIF estimat la 30.09.2028</t>
  </si>
  <si>
    <t>Se va inlocui trafo 160kVA existent cu unul de 400kVA si echipamentele aferente iar langa BMP-IP  DJ051563 se va
proiecta o firida E2-4 alimentata din BMP-IP, din care se va prelua noul utilizator . Se va regla USOL din FDCS utilizator la 250A.' Termen de realizare 36 luni de la achitarea tarifului de racordare.</t>
  </si>
  <si>
    <t>COMUNA STUDINA</t>
  </si>
  <si>
    <t>CEF COMUNA STUDINA</t>
  </si>
  <si>
    <t>Stalp nr. 12/17 tip SC 15014 RAC LEA 20 KV PTA 3 Studina DC LEA JT</t>
  </si>
  <si>
    <t>PIF estimat la 25.09.2025</t>
  </si>
  <si>
    <t>LVE SOLAR INVEST RETURN-SOC.IN COMANDITA</t>
  </si>
  <si>
    <t>CEF LVE SOLAR INVEST RETURN-SOC.IN COMANDITA</t>
  </si>
  <si>
    <t>Stalpul nr.94A proiectat(intre stalpii nr.94 si nr.95) al  LEA 110 kV Alexandria-Izvoru</t>
  </si>
  <si>
    <t>PIF estimat la 13.09.2030</t>
  </si>
  <si>
    <t xml:space="preserve"> Lucrari de intarire specifice:
Operator DEO: Realizare racord 110 kV radial in LEA 110 kV Alexandria-Izvoru:
- Montarea unui stalp nou, stalp nr.1 proiectat in axul LEA 110 kV Alexandria-Izvoru, de tip terminal cu console in cruce, ce va fi echipat cu lanturi duble de intindere cu izolatori compozit intre stalpi existenti nr.94 si nr.95;
- Montarea unui dulap de protectie diferentiala celula LEA 100 kV aferenta LEA 110 kV Alexandria-Izvoru in statia 110/20 kV Alexandria;
- Inlocuire TC existente in celula aferenta LEA 110 kV Alexandria-Izvoru cu TC 2x500/5/5/5A clasa 0.2 S.                                     Lucrari de intarire retea la N elemne in functiune: Transelectrica: Reconductorare LEA 220 kV d.c. Bucuresti Sud- Ghizdaru (planul de dezvoltare RET termen estimat PIF 2028); Reconductorare LEA 220 kV Ghizdaru-Turnu Magurele-Craiova Nord (planul de dezvoltare RET termen estimat PIF 2028); Dispozitive de control al circulatiilor de puteri pe LEA 220 kV
Fundeni-Bucuresti Sud d.c.(termen PIF estimat 2025) Reconfigurare statie 110 kV Videle pentru trecerea la 400/110 kV cu un transformator de 250 MVA (neprevazut in planul de dezvoltare RET). REM: LES nou 110 kV Marsa-Domnesti circ. 1 (~50 km); LES nou 110 kV Marsa-Domnești circ. 2 (~50 km); LEA 110 kV Prundu- Colibasi (10,2 km); LEA 110 kV Colibasi-Jilava (22,4 km);LEA 110 kV Prundu-Giurgiu Nord (33 km); LEA 110 kV Jilava-Copaceni (12,4 km); LEA 110 kV Domnesti-Mihailesti (16,9 km); LEA 110 kV Videle-Nicolae Caranfil (19,8 km gestiune REM);LEA 110 kV Copaceni-Uzunu (15,3 km); Lucrari pentru conectarea LEA 110 kV Videle-Draganesti Vlasca; DEO: LEA 110 kV Videle-Nicolae Caranfil (26,7 km gestiune DEO);LEA 110 kV Harlesti-Blejesti (13 km) creștere secțiune + utilizare conductor cu capacitate marita;LEA 110 kV Blejesti- Marsa (16,3 km crestere sectiune + utilizare conductor cu capacitate; La N-1 elemente in functiune Transelectrica: Reconductorare LEA 400 kV Bucuresti Sud-Slatina (172 km); REM:Al treilea LES nou 110 kV Marsa-Domnesti (~50 km); LEA 110 kV Jilava-Progresu circ. 1 (3,2 km); LEA 110 kV Videle-Marsa (12 km); LEA 110 kV Uzunu-Ghizdaru (31,7 km); LEA 110 kV Ghizdaru-Nicolae Caranfil (7,8 km); LEA 110 kV Ghizdaru- Alexandria (18,2 km gestiune REM); LEA 110 kV Ghizdaru-Izvoru (18,6 km); LEA 110 kV Ghizdaru-Dimitre Leonida (15,2 km);Trecere din LEA în LES IMGB-Progresu c1 (6 km);Trecere din LEA in LES IMGB-Progresu c2 (6 km); Trecere din LEA in LES IMGB-Bucuresti Sud c1 (5,7 km); Trecere din LEA in LES IMGB- Bucuresti Sud c2 (5,7 km);Trecere din LEA in LES Bujoreni- Militari c1 (2,7 km);Trecere din LEA in LES Bujoreni-Militari c2 (2,7 km); Trecere din LEA în LES Domnesti-Militari c1 (2,2 km); Trecere din LEA in LES Domnesti-Militari c2 (2,2 km); DEO: LEA 110 kV Izvoru-Alexandria (34,8 km);LEA 110 kV Ghizdaru-Alexandria (34,8 km gestiune DEO); LEA 110 kV Viișoara-Turnu Magurele (33,8 km); LEA 110 kV Turnu Măgurele- Roșiori (62,3 km).</t>
  </si>
  <si>
    <t xml:space="preserve">Energy unlimited Beta </t>
  </si>
  <si>
    <t xml:space="preserve">Constanta </t>
  </si>
  <si>
    <t>CEE Ciocarlia</t>
  </si>
  <si>
    <t xml:space="preserve">statie noua 400 kV Ciocarlia racordata intrare iesire in LEA Constanta Nord - Medgidia </t>
  </si>
  <si>
    <t xml:space="preserve">statie noua 400 kV Ciocarlia </t>
  </si>
  <si>
    <t>146/41840</t>
  </si>
  <si>
    <t>SC ENERGY VIBE SRL</t>
  </si>
  <si>
    <t>CENTRALA ELECTRICA EOLIANA BAIA-RADASENI 36MW</t>
  </si>
  <si>
    <t>SC VERDE POWER SRL</t>
  </si>
  <si>
    <t>CEE SAVENI 115,2MW</t>
  </si>
  <si>
    <t>CEE</t>
  </si>
  <si>
    <t xml:space="preserve">racordare in sistem intrare-iesire in LEA 110 kV Targu Neamt-Suceava </t>
  </si>
  <si>
    <t>garantie Ord 53/2024</t>
  </si>
  <si>
    <t>La N-1 elemente:
Delgaz:
1.	Reconductorarea LEA 110 kV Bârnar - Tarniţa, L=11,05km,
2.	Reconductorarea LEA 110 kV Frasin - Tarniţa, L::::24 km
3.	Reconductorarea LEA 110 kV Fălticeni - CFR Timişeşti, L=29,708km
4.	Reconductorarea LEA 11O kV Tg. Neamţ - Suceava, L=53,37 km
5.	Reconductor)area LEA 11O kV Tg. Neamţ - Stejaru, L=43,914km
6.	Reconductorarea LEA 110 kV CFR Timişeşti - Stejaru, L=54,324km
7.	Reconductorarea LEA 110 kV Vaduri - Sarata, L=10.95km
8.	Reconductorarea LEA 110 kV Sărata - Piatra Neamţ ; L=9,358km
9.	Reconductorarea LEA 110 kV Dumbrava - Roman L., L=48,046km
10.	Reconductorarea LEA 110 kV Mărgineni - Gheraiesti, L=10,81km
11.	Reconductorarea LEA 110 kV Mărgineni - Gutinaş, L=57km
12.	Reconductorarea LEA 110 kV Gherăeşti- Lilieci, L=0,43km
13.	Reconductorarea LEA 110 kV Lilieci- Bacău Sud, L=10,74km
14.	Reconductorarea LEA 110 kV Roman N. - Roman L., L=4,908km
15.	Reconductorarea LEA 110 kV Piatra Neamţ- Izvoare, L 8,72km
16.	Reconductorarea LEA 110 kV Izvoare - Dumbrava, L=6,176km
17.	Reconductorarea LEA 110 kV Tg. Neamţ- CEE Baia Rădăşeni, L=32,55km
18.	Reconductorarea LEA 110 kV deriv. CHE Răcăciuni-Şi ni, L=2,45km
DEER
1.	Reconductorarea LEA 110 kV Focşani N. - Focşani V
2.	Reconductorarea LEA 110 kV Focşani N. - Mărăşeşti</t>
  </si>
  <si>
    <t>La N elemente:
1.	Reconductorarea LEA 11OkV Barlad - Gtăvăneşti, L=20,8km
2.	Reconductorarea LEA 110kV Şişcani- Glăvăneşti. l=22,97km
3.	Reconductorarea LEA 110kV Şişcani - Conţeşti, L=10,974km
4.	Reconductorarea LEA 110kV Conţeşti - Gutinaş, L=30,16km</t>
  </si>
  <si>
    <t>La N elemente:
1.	AT7 400/220kV Gutinaş 400MVA
2.	Reconductorarea LEA 220kV Gutinaş - CEE Tătărăşti
3.	Reconductorarea LEA 220kV Stejaru - Gheorgheni - Fântânele, termen PIF 2025
4.	AT2 220/110kV Stejaru 200MVA
5.	TR2 400/11OkV Suceava 250MVA
La N-1 elemente:
1.	Reconductorarea LEA 220 kV Banca - CEE Tătărăşti
2.	Reconductorarea LEA 220 kV Gutinaş- Banca
3.	Reconductorarea LEA 220 kV Fântânele - Ungheni
4.	Reconductorarea LEA 220 kV Focşani V. - Barboşi
5.	Amplificarea TR1,2 400/11OkV Suceava la 400MVA
6.	Amplificarea AT1,2 220111OkV Stejaru la 300MVA
7.	Amplificarea ATS,6,7 400/220kV Gutinaş la 500MVA</t>
  </si>
  <si>
    <t>racord IT 110kV in statia Saveni</t>
  </si>
  <si>
    <t xml:space="preserve"> - în configuraţia cu N-1 elemente în funcţiune:
▪ LES/LEA 110kV nouă 1600mmp Săveni – Suceava, L=80km
▪ Reconductorarea LEA 110 kV Deriv Răcăciuni – Șișcani, L=25,437km
▪ Reconductorarea LEA 110 kV Gutinaș – Mărășești, L=55,231km
▪ Reconductorarea LEA 110 kV Tg Neamț – Suceava, L=54,273km
▪ Reconductorarea LEA 110 kV Botoșani – Hudum, L=4,6km
▪ Reconductorarea LEA 110 kV Dolhasca – Hudum, L=46km
▪ Reconductorarea LEA 110 kV Fălticeni – Dolhasca, L=34,7km
▪ Reconductorarea LEA 110 kV Fălticeni - CFR Timișești, L=34,367km
▪ Reconductorarea LEA 110 kV CFR Timișești – Stejaru, L=50,962km
▪ Reconductorarea LEA 110 kV Hudum – Trușești, L=33,284km
▪ Reconductorarea LEA 110 kV Trușești – Stânca, L=24,629km
▪ Reconductorarea LEA 110 kV Stânca – Ripiceni, L=18,2km
▪ Reconductorarea LEA 110 kV Ripiceni – Mitoc, L=21,8km
▪ Reconductorarea LEA 110 kV Cătămărești – Hudum, L=3,998km
▪ Reconductorarea LEA 110 kV Botoșani – Cătămărești, L=3km
▪ Reconductorarea LEA 110 kV Bucecea – Conexiuni, L=17,95km
▪ Reconductorarea LEA 110 kV Bucecea - Dersca 2, L=23,75km
▪ Reconductorarea LEA 110 kV Dorohoi - Dersca 1, L-17.9km
▪ Reconductorarea LEA 110 kV Dărăbani – Dorohoi, L=38,07km
▪ Reconductorarea LEA 110 kV Săveni – Dărăbani, L=39,58km
▪ Reconductorarea LEA 110 kV Siret – Egger, L=16,875km
▪ Reconductorarea LEA 110 kV Rădăuți – Egger, L=11,79km
▪ Reconductorarea LEA 110 kV Dumbrava - Roman L., L=48,045km
▪ Reconductorarea LEA 110 kV Roman - Roman L., L=2,966km
▪ Reconductorarea LEA 110 kV Tg Frumos - Podu Iloaie, L=25,494km
▪ Reconductorarea LEA 110 kV Podu Iloaie – FAI, L=21,712km
▪ Reconductorarea LEA 110 kV Gherăiești – Lilieci, L=0,4km
▪ Reconductorarea LEA 110 kV Vaduri – Piatra Neamț - deriv. Sărata, L=11.912km
</t>
  </si>
  <si>
    <t xml:space="preserve"> - în configuraţia cu N elemente în funcţiune:
▪ Reconductorarea LEA 110kV Bârlad – Glăvănești, L=20,8km
▪ Reconductorarea LEA 110kV Bacău Sud – Deriv Răcăciuni, L=27km
▪ Reconductorarea LEA 110kV Șișcani – Glăvănești, L=22,968km
▪ Reconductorarea LEA 110kV Șișcani – Conțești, L=10,974 km
▪ Reconductorarea LEA 110kV Conțești – Gutinaș, L= 30,164 km
▪ Reconductorarea LEA 110kV Suceava – Verești, L=11,88km
▪ Reconductorarea LEA 110kV Verești – Botoșani, L=23,7km
▪ Reconductorarea LEA 110kV Siret – Dersca 1, L=17.9km
▪ Reconductorarea LEA 110kV Hudum – Abator, L=10,969km
▪ Reconductorarea LEA 110kV Săveni – Abator, L=30,56km</t>
  </si>
  <si>
    <t>Lucrări de întărire în RET:
• prevăzute în Planul de dezvoltare a RET perioada 2022 – 2031:
- în configuraţia cu N elemente în funcţiune:
▪ Reconductorarea LEA 220kV Stejaru – Gheorgheni (PIF 2025)
- în configuraţia cu N-1 elemente în funcţiune:
▪ Reconductorarea LEA 220kV Gheorgheni – Fântânele, PIF 2025
• neprevăzute în Planul de dezvoltare a RET:
- în configuraţia cu N elemente în funcţiune:
▪ Montare AT7 400/220kV Gutinaș 400MVA
▪ Montare AT2 220/110kV Stejaru 200MVA
▪ Montare TR2 400/110kV Suceava 250MVA
▪ Reconductorarea LEA 220kV Gutinaș – CEE Tătărăști, L=40 km
- în configuraţia cu N-1 elemente în funcţiune:
▪ Reconductorarea LEA 220kV d.c. Banca – Gutinaș L=60km / circuit
▪ Montare AT2 220/110kV Munteni 200MVA
▪ Amplificare unităților de transformare existente si montarea celui nou din stația Gutinaș cu 3 AT 400/220kV de 500MVA
▪ Amplificare unităților de transformare din stația Suceava cu 2 TR 400/110kV de 400MVA;</t>
  </si>
  <si>
    <t>SC AVITOP SRL</t>
  </si>
  <si>
    <t>CEF SPINOASA SC AVITOP SRL</t>
  </si>
  <si>
    <t>CRETU VASILE</t>
  </si>
  <si>
    <t>CEF BUHUSI CRETU VASILE</t>
  </si>
  <si>
    <t>INTREPRINDERE UNGUREANU MIRCEA</t>
  </si>
  <si>
    <t>CEF GRUMAZESTI INTREPRINDERE UNGUREANU MIRCEA</t>
  </si>
  <si>
    <t>ENCIU-MOLDOVAN CONSTANTIN</t>
  </si>
  <si>
    <t>CEF IPOTESTI  ENCIU-MOLDOVAN CONSTANTIN</t>
  </si>
  <si>
    <t>COMUNA SUHARAU</t>
  </si>
  <si>
    <t>CEF SUHARAU COMUNA SUHARAU</t>
  </si>
  <si>
    <t>SC AGROCOOP UNIREA SRL</t>
  </si>
  <si>
    <t>CEF SCÂNTEIA SC AGROCOOP UNIREA SRL</t>
  </si>
  <si>
    <t>ORGANIZATIA UTILIZATORILOR DE APA</t>
  </si>
  <si>
    <t>CEF LUNCA BANULUI ORGANIZATIA UTILIZATORILOR DE APA</t>
  </si>
  <si>
    <t>COMUNA CALARASI</t>
  </si>
  <si>
    <t>CEF CALARASI COMUNA CALARASI</t>
  </si>
  <si>
    <t>MĂNĂSTIREA PUTNA</t>
  </si>
  <si>
    <t>CEF PUTNA MĂNĂSTIREA PUTNA</t>
  </si>
  <si>
    <t>PRELIPCEAN MIRCEA-FLORIN</t>
  </si>
  <si>
    <t>CEF MARGINEA PRELIPCEAN MIRCEA-FLORIN</t>
  </si>
  <si>
    <t>SC EXPRESS EUROSCAN SRL</t>
  </si>
  <si>
    <t>CEF IPOTESTI  SC EXPRESS EUROSCAN SRL</t>
  </si>
  <si>
    <t>MARIN PETRONELA</t>
  </si>
  <si>
    <t>CEF GURA VAII MARIN PETRONELA</t>
  </si>
  <si>
    <t>COMUNA  STANILESTI</t>
  </si>
  <si>
    <t>CEF STANILESTI COMUNA  STANILESTI</t>
  </si>
  <si>
    <t>FETCU ADRIAN</t>
  </si>
  <si>
    <t>CEF IASI FETCU ADRIAN</t>
  </si>
  <si>
    <t>PREDA STEFAN-FANEL</t>
  </si>
  <si>
    <t>CEF SARATA PREDA STEFAN-FANEL</t>
  </si>
  <si>
    <t>GARLAU VASILE</t>
  </si>
  <si>
    <t>CEF HUSI GARLAU VASILE</t>
  </si>
  <si>
    <t>ANASTASIA ECHIM</t>
  </si>
  <si>
    <t>CEF LETCANI ANASTASIA ECHIM</t>
  </si>
  <si>
    <t>COMUNA BERCHISESTI</t>
  </si>
  <si>
    <t>CEF BERCHISESTI COMUNA BERCHISESTI</t>
  </si>
  <si>
    <t>SC CIMABUE FUTURUS SRL</t>
  </si>
  <si>
    <t>CEF DANGENI  SC CIMABUE FUTURUS SRL</t>
  </si>
  <si>
    <t>SC BISON ONE SRL</t>
  </si>
  <si>
    <t>CEF MURGENI SC BISON ONE SRL</t>
  </si>
  <si>
    <t>SC ECOSOLAR BUCOVINA SRL</t>
  </si>
  <si>
    <t>CEF PILUGANI SC ECOSOLAR BUCOVINA SRL</t>
  </si>
  <si>
    <t>MUNICIPIUL ONESTI</t>
  </si>
  <si>
    <t>CEF ONESTI MUNICIPIUL ONESTI</t>
  </si>
  <si>
    <t>ONESTI 110/20/6</t>
  </si>
  <si>
    <t xml:space="preserve">
RED N-1 elemente:
-LEA 110 kV Stânca - Ripiceni:
-LEA 110 kV Ripiceni - Mitoc:
-LEA 110 kV Săveni - Darabani,
-LEA 110 kV Botoşani - Cătămăraşti.
-LEA 110 kV Cătămărăşti - Hudum;
-LEA 110 kV Hudum - Truşeşti;
-LEA 110 kV Siret - Egger;
-LEA110 kV Falticeni - Timinsesti;
-LEA 110 kV Frasin - Humor;
-LEA 110 kV Tîrgu N - Suceava;
-LEA 110 kV Dorohoi - Darabani
-LEA 110 kV Gutinaş - Focsani
-LEA 110 kV Gutinaş - Marasesti
-LEA 110 kV Piatra Neamţ - Izvoare;
-LEA 110 kV Piatra Neamţ - Sarata;
-LEA 110 kV Pangariti - Vaduri;
-LEA 110 kV Roman Nord - Roman L;
-LEA 110 kV Siret - Dorohoi;
-LEA 110 kV Stejaru - Timişeşti;
-LEA 110 kV Truşeşti - Stînca;
</t>
  </si>
  <si>
    <t xml:space="preserve">RED N elemente:
-LEA 110 kV Şişcani - Conteşti;
-LEA 110 kV Şişcani - Glăvăneşti;
-LEA 110 kV Conteşti - Gutinaş;
-LEA 110 kV Halaucesti - Paşcani;
-LEA 110 kV Halaucesti - Roman Nord;
-LEA 110 kV Suceava - Vereşti;
-LEA 110 kV Vereşti - Botoşani;
-LEA 110 kV Pd Iloaiei - FAI;
-LEA 110 kV Bîrlad - Glăvăneşti;
-LEA 110 kV Mitoc - Săveni;
-LEA 110 kV Hudum - Abator;
-LEA 110 kV Hudum - Botoşani;
-LEA 110 kV Huşi - Vetrişoara;
-LEA 110 kV Săveni - Abator;
-LEA 110 kV Bacău Sud - CHE Răcăciuni.
-LEA 110 kV Şişcani - CHE Răcăciuni;
-LEA 110 kV Dumbrava - Roman L;
-LEA 110 kV Vaduri - Sărăta;
-LEA 110 kV Birlad - Murgeni;
-LEA 110 kV Paşcani - Vatra;
-LEA 110 kV Tîrgu F - Podul Iloaiei: </t>
  </si>
  <si>
    <t xml:space="preserve">RET N elemente:
- AT 400/220 kV - 400MVA Gutinas
- AT 400/220 kV- 200 MVA Munteni
- AT 220/110 kV - 200MVA Stejaru
-T 400/110 kV - 250 MVA Suceava;
-T 400/110 kV- 250 MVA Roman Nord;
-LEA 220 kV Gutinaş - Banca
-LEA 400 kV Gutinaş - Bacău
-LEA 220 kV Munteni - Banca 
RET N-1 elemente
-AT 220/110 kV - 200 MVA Dumbrava;
-T 400/110 kV - 250 MVA Bacău Sud;
-LEA 220 kV FAI - Banca
-LEA 220 kV Focsani - Barboşi 
</t>
  </si>
  <si>
    <t>Sinteza lucrărilor de întărire în RED 110 kV necesare pentru racordarea CEF Murgeni (30 MW) este prezentată în continuare:
La N elemente:
Transelectrica:
• LEA 400 kV Suceava-Gădălin (termen estimat PIF 2030)
• AT nou 400/220 kV 500 MVA Gutinaș
• Amplificare AT5 și AT6 400/220 kV Gutinaș de la 400 MVA la 500 MVA
• Reconductorare LEA 220 kV Gutinaș-Banca circ. 1 (~80 km)
• Reconductorare LEA 220 kV Gutinaș-Banca circ. 2 (~80 km)
• Reconductorare LEA 220 kV Munteni-Banca (~36 km)
• Reconductorare LEA 220 kV Stejaru-Gheorgheni-Fântânele (termen estimat PIF 2025)
Delgaz: Total 212,2 km
• Reconductorare LEA 110 kV Tupilați-Pașcani (17,6 km)
• Reconductorare LEA 110 kV Tupilați-Roman Laminor (25,6 km)
• Reconductorare LEA 110 kV Pașcani-Vatra (9,1 km)
• Reconductorare LEA 110 kV Vatra-Târgu Frumos (24,2 km)
• Reconductorare LEA 110 kV Bacău Sud-deriv. CHE Răcăciuni-Șișcani (52,3 km)
• Reconductorare LEA 110 kV Bârlad-Glăvănești (21,4 km)
• Reconductorare LEA 110 kV Șișcani-Glăvănești (22,5 km)
• Reconductorare LEA 110 kV Șișcani-Conțești (9,5 km)
• Reconductorare LEA 110 kV Conțești-Gutinaș (30 km)
• LEA nouă 110 kV Bârlad-Glăvănești (21,4 km)
• LEA nouă 110 kV Șișcani-Glăvănești (22,5 km)
La N-1 elemente:
Transelectrica:
• Amplificare AT3 și AT4 220/110 kV de 200 MVA Gutinaș la 400 MVA
• Amplificare AT 220/110 kV Munteni
• LEA nouă 220 kV Banca-Gutinaș circ. 3 (80 km)
• Reconductorare LEA 220 kV Munteni-FAI (74 km)
• Reconductorare LEA 220 kV FAI-Banca (110 km)
Delgaz: Total 473,4 km
• LEA nouă 110 kV Bacău Sud-Șișcani (52,3 km)
• LEA nouă 110 kV Rediu-Roșiești (26 km)
• LEA nouă 110 kV Conțești-Gutinaș (30 km)
• Reconductorare LEA 110 kV Iași Sud-Delea (35 km)
• Reconductorare LEA 110 kV Hălăucești-Pașcani (28,3 km)
• Reconductorare LEA 110 kV Hălăucești-Roman Nord (27 km)
• Reconductorare LEA 110 kV Dumbrava-Roman Laminor (48 km)
• Reconductorare LEA 110 kV Vaduri-deriv. Sărata-Piatra Neamț (11 km)
• Reconductorare LEA 110 kV Târgu Frumos-Podu Ilioaiei (25,5 km)
• Reconductorare LEA 110 kV Podu Ilioaiei-FAI (21,7 km)
• Reconductorare LEA 110 kV FAI-Războieni (56 km)
• Reconductorare LEA 110 kV Roman Nord-Războieni (23,4 km)
• Reconductorare LEA 110 kV Vetrișoaia-Huși (35 km)
• Reconductorare LEA 110 kV Vetrișoaia-Fălciu (17,9 km)
• Reconductorare LEA 110 kV Murgeni-Fălciu (16,8 km)
• Reconductorare LEA 110 kV Bârlad-Murgeni (31,7 km)
• Reconductorare LEA 110 kV Munteni-Negresti (38 km)
• Reconductorare LEA 110 kV Munteni-Rediu (5,1 km)
• Reconductorare LEA 110 kV Rediu-Roșiești (26 km)
• Reconductorare LEA 110 kV Roșiești-Bârlad (27 km)
Valoarea lucrarilor de intarire generale a fost evaluata in devizul studiului de solutie la valoarea de xxxxxxxxxxx lei fara TVA.
Puterea care se poate evacua din CEF Murgeni până la realizarea lucrărilor de întărire este 0 MW.</t>
  </si>
  <si>
    <t>ONESTI</t>
  </si>
  <si>
    <t>TOPSIDE SERVICES S.R.L.</t>
  </si>
  <si>
    <t>CENTRALA ELECTRICA EOLIANA</t>
  </si>
  <si>
    <t>ORAVITA 110/20KV</t>
  </si>
  <si>
    <t>-Varianta 2: Racordare la tensiunea de 110 kV radial in statia 110/20 kV Oravita prin intermediul unei noi celule echipate complet cu extinderea barei de 110 kV in exteriorul acesteia prin punerea la dispozitie de catre utilizator a terenului necesar Lucrari pe tarif de racordare: - prelungirea barei 110 kV existente, cu un pas de celula, in exteriorul statiei 110/20 kV Oravita; - realizare celula de 110 kV plecare spre utilizator echipată complet cu întrerupător inclusiv protectie diferentiala longitudinala (pentru racordul in LES) și grup de măsură (contorul și montajul de către OD); - celula va fi integrată în sistemul existent de circuite secundare, servicii interne şi telecontrol; - completare şi extinderea instalație de legare la pământ și protecție la supratensiuni atmosferice; - extindere instalație iluminat exterior; - completări ale dulapurilor de servicii interne c.c. şi c.a. cu întrerupătoare pentru circuitele de alimentare ale celulei; - cabluri noi j.t conform cerințelor SCADA; - montare analizor pentru monitorizarea calității energiei electrice; Echipamentul trebuie să asigure în principal cerințele tehnice din specificațiile OD (pus la dispoziție de OD). Lucrari ce se realizeaza prin grija beneficiarului : - stație de transformare 110 kV/MT aferentă utilizator, inclusiv celula 110 kV intrerupător (cu rol de dispozitiv general, dispozitiv de interfață cu protecțiile aferente); - realizare racord IT (inclusiv FO) între stația de racord şi stația 110 kV/MT aferentă utilizatorului, prevazută cu fibra optică in lungime de 3 km; - realizare căi de comunicație de la instalațiile de monitorizare și instalațiile de reglaj secundar ale noii centrale până la interfața cu Transelectrica; - montare analizor pentru monitorizarea calității energiei electrice.-</t>
  </si>
  <si>
    <t>2024-10-28</t>
  </si>
  <si>
    <t>2025-10-28</t>
  </si>
  <si>
    <t>Realizarea lucrărilor de întărire cu caracter gene criteriului cu N-1 elemente in functiune in RED 110 kV:
Varianta 2
- Reconductorare LEA de 110 kV Oraviţa – Ciudanoviţa-32,632 km cu conductor cu capacitate marita Imin 850 A;
- Reconductorare LEA de 110 kV Ciudanoviţa – Reşiţa-31,727 km cu conductor cu capacitate marita Imin 850 A;
- Reconductorare LEA de 110 kV Oraviţa – Reşiţa-57,97 km cu conductor cu capacitate marita Imin 1000 A;
- Reconductorare LEA de 110 kV Ponor – Anina-8,618 km cu conductor cu capacitate marita Imin 1000 A;
- Reconductorare LEA de 110 kV Anina – Reşiţa-34,237 km cu conductor cu capacitate marita Imin 1000 A;
- Reconductorare LEA de 110 kV CEE Oraviţa – Oraviţa-12,3 km cu conductor cu capacitate marita Imin 850 A;
- Reconductorare LEA de 110 kV Moldova Nouă – Ponor-57,022 km cu conductor cu capacitate marita Imin 1000 A;
- Reconductorare LEA de 110 kV Armeniş – Balta Sărată-23,756 km cu conductor cu capacitate marita Imin 850 A, lucrari ce nu sunt incluse în planul de investitii al Retele Electrice Banat. Total=258,262 km.</t>
  </si>
  <si>
    <t>Realizarea lucrărilor de întărire cu caracter general pentru respectarea criteriului cu N-1 elemente in functiune in RET:
Lucrari prevazute in Planul de Dezvoltare al RET al CNTEE Transelectrica.
- Trecerea la tensiunea de 400 kV a axului Porțile de Fier Reșița - Timișoara - Săcălaz - Arad.
Etapa I: Extindere- stație 400 kV Porțile de Fier; LEA 400 kV Porțile de Fier - Reșița; stația 400 kV Reșița - LEA 400 kV Porțile de Fier - Reșița-2024.
- Trecerea la tensiunea de 400 kV a axului Porțile de Fier Reșița - Timișoara - Săcălaz - Arad.
Etapa I: Extindere- stație 400 kV Porțile de Fier; LEA 400 kV Porțile de Fier - Reșița; stația 400 kV Reșița - Stația 400 kV Reșița-2025. 
- Trecerea la tensiunea de 400 kV a axului Porțile de Fier - Reșița - Timișoara - Săcălaz - Arad.
Etapa II : LEA 400 kV d.c. Reșița - Timișoara - Săcălaz + stația 400 kV Timișoara + stația 110 kV Timișoara - Retehnologizare stația 110 kV Timișoara și Trecerea la tensiunea de 400 kV a axului Porțile de Fier - Anina - Reșița - Timișoara - Săcălaz - Arad, etapa II: Stația 400 kV Timișoara-2026.
- Trecerea la tensiunea de 400 kV a axului Porțile de Fier - Reșița - Timișoara - Săcălaz - Arad.
Etapa II : LEA 400 kV d.c. Reșița - Timișoara - Săcălaz + stația 400 kV Timișoara + stația 110 kV Timișoara - LEA 400 kV d.c. Reșița - Timișoara - Săcălaz-2026.
- Trecerea la tensiunea de 400 kV a axului Porțile de Fier - Reșița - Timișoara - Săcălaz - Arad.
Etapa III: LEA 400 kV d.c. Timișoara - Săcălaz - Arad + stația 400/110 kV Săcălaz + extindere stația 400 Arad - Stația 400 kV Săcălaz si retehnologizare stația 110 kV Săcălaz-2028.
- Trecerea la tensiunea de 400 kV a axului Porțile de Fier - Reșița - Timișoara - Săcălaz - Arad.
Etapa III: LEA 400 kV d.c. Timișoara - Săcălaz - Arad + stația 400/110 kV Săcălaz + extindere stația 400 Arad - Extindere stație 400 kV Arad si retehnologizare stația de 110 kV Arad-2028.
Lucrari care nu sunt prevazutre in Planul de Dezvoltare al RET al CNTEE Transelectrica
Amplificarea:
Autotransformator 220 / 110 kV Reşiţa -200 MVA la 250 MVA;
Transformator 400 / 110 kV Reşiţa – 250 MVA la 400 MVA.
Beneficiarul centralei CEE Oravita-Poieni 46,2 MW a optat prin adresa nr.1/15.01.2024 pentru prevederile ord. 81/2022 cu referire la limitarea operationala a puterii tinand cont de contingentele la care au rezultat suprasarcini in RED/RET.
Descrierea sistemului de limitare operationala conform studiului de solutie:
- Monitorizarea în timp real a contingenței periculoase sau/și a circulației de putere pe un element de rețea necesită montarea unui echipament de culegere, prelucrare și transmitere date, de tip Remote Terminal Unit (RTU) în stațiile de transformare identificate.
-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 Echipamentele de tip RTU care se montează în instalațiile OTS/OD trebuie să îndeplinească toate condițiile tehnice impuse echipamentelor din sistemele de circuite secundare, conform normei tehnice ANRE cod NTE-011/12/00 „Normă tehnică pentru proiectarea sistemelor de circuite secundare ale stațiilor electrice”.
- Echipamentele de tip RTU care se montează în instalațiile OTS trebuie să îndeplinească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 Echipamentele destinate ALO trebuie montate separat de echipamentele de protecție, control și automatizare din instalațiile OTS, în dulapuri realizate conform NTI-TEL-S-018-2014-00 (Realizare dulapuri și cofrete circuite secundare) sau cofrete proprii. Nu se acceptă montarea acestor echipamente în dulapurile de protecție și control din instalațiile OTS/OD.
- Echipamentele de automatizare vor fi montate în cabinele de relee/camera de comanda unde se află dulapurile de control și protecție aferente celulelor de 110 kV, 220 kV si 400 kV din statii.
-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 Preluarea semnalelor de declanșare trifazată prin protecția grupa 1, protecția grupa 2, PDB și DRRI trebuie realizată pe intrări binare ale ALO, dotate cu optocuploare și prevăzute cu posibilități adecvate de reglare a pragului de acționare și de filtrare a vibrațiilor. Dacă sunt necesare relee auxiliare de multiplicare, acestea trebuie să fie rapide (pentru încadrarea în timpul critic de reducere/declanșare centrală), corespunzătoare montării în instalațiile OTS/OD și incluse în proiectul ALO. În cazul în care dulapul/cofretul ALO se montează la depărtare de cabinele de protecție, trebuie prevăzute în proiect media-convertoare electric/optic pentru fiecare semnal binar, atât la sursă, cât și la nivelul RTU. Cablul de fibră optică trebuie să fie cuprins în proiectul ALO.
- Se acceptă preluarea exclusiv a informației privind poziția întreruptoarelor, fără preluarea semnalelor de declanșare prin protecții , numai dacă timpul total de acționare al ALO menține siguranța în funcționare a SEN.
- Toate semnalele binare se vor prelua din celulă prin conductoare de cupru, iar starea intrărilor binare din RTU se va monitoriza pe LED-urile echipamentului. Semnalele de declanșare de la protecții se vor automenține pe LED-uri, până la anularea manuală.
- Defectarea RTU și a interfețelor de comunicație trebuie să fie semnalizată optic în dulapul/cofretul destinat ALO.
- ALO trebuie să includă atât căile de comunicație (principală, respectiv de rezervă) între echipamentele dedicate culegerii de date și echipamentul din centrală, cât și eventualele convertoare necesare transmiterii de date. Calea de comunicație trebuie să fie redundantă, si se acceptă a se realiza prin protocol de comunicație de tip GSM, numai dacă timpul total de acționare al ALO menține siguranța în funcționare a SEN. Trebuie utilizate protocoale standardizate și echipamente special dedicate asigurării securității cibernetice. În cazul în care se utilizează echipamente/circuite de comunicație ale OTS, utilizatorul trebuie să asigure măsuri solide de securitate cibernetică și care să evite orice interferență asupra comunicațiilor OTS.
- Utilizatorul/utilizatorii poate/pot solicita realizarea redundanței și la nivel de RTU pentru creșterea gradului de disponibilitate a ALO.</t>
  </si>
  <si>
    <t>GENESIS BIO REINVEST S.R.L.</t>
  </si>
  <si>
    <t>STATIE DE BIOGAZ – CAPACITATE DE PRODUCTIE A ENERGIEI REGENERABILE - UNITATE DE PRODUCTIE SI DEPOZITARE</t>
  </si>
  <si>
    <t>Solutia 1: Racordarea intrare - iesire in axul LEA 20 kV Giarmata, tronsonul cuprins intre st. 76/250 si st. 76/251, alimentata din st. 110/20 kV Padurea Verde
Lucrări pe tarif de racordare:
- plantarea a doi stalpi speciali tip SC 15014, in racordul existent din st. 76 al LEA 20 kV Avicola Giarmata existenta alimentata din St. 110/20 kV Padurea Verde, in deschiderea dintre stalpii 76/250 si 76/251 existenti, care se vor echipa cu coronament semiorizontal de intindere, consola de intindere, lanturi duble terminale cu izolatori compozit, separator vertical 24 kV, CTE, descarcatoare cu oxid de zinc 24kV si priza de pamant cu Rp&lt;4ohmi.
- stalpii proiectati se vor planta la cca. 10 m fata de st.76/251 existent, respectiv 20 m fata de st. 76/251 existent din LEA 20 kV Avicola Giarmata. Se va demonta LEA 20 kV realizata cu conductoare 35 mmp pe o lungime de cca. 10 m.
- montare LES 20 kV, cu cablu tip XLPE 3x(1x185 mm2) in lungime totala de cca. 355 m (inclusiv rezervele in statie si in PC) intre celula de linie LE din PC proiectat si stalpii SC 15014 (notat nr. 1) proiectat;
- montare LES 20 kV, cu cablu tip XLPE 3x(1x185 mm2) in lungime totala de cca. 345 m (inclusiv rezervele in statie si in PC) intre celula de linie LE din PC proiectat si stalpii SC 15014 (notat nr. 2) proiectat; Cele doua cabluri se vor poza in canalizare comuna in domeniu public.
- montare PC 20kV pe un amplasament pus la dispozitie de catre beneficiar echipat cu 2 compartimente.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CEG Pischia in lungime de 0,01 km in varianta 1.
- Posturi trafo si tablouri jt aferente centralei , trafo &lt;= 2000kVA.
- Asigurare accesului la PC 20kV proiectat pentru OD.</t>
  </si>
  <si>
    <t>2025-10-18</t>
  </si>
  <si>
    <t>Realizarea lucrărilor de întărire cu caracter gene criteriului cu N elemente in functiune in RED:
Varianta 1:
- amplificarea grupului de tratare neutru pe bare B1 rosie in statiei 110/20kV Padurea Verde prin realizarea urmatoarelor lucrari :
- realizare cuva grup tratare nou amplasat langa cel existent la bare B1 rosie;
- montare celula noua de 20kV cu releu de protectie pe bara 20 kV B1 rosie;
- demontare TCN/SA1 existent;
- montare TCN/SA1 pe fundatie noua si legare TCN/SA1 nou la celula 20kV noua;
- refacere cuva TCN/SA1 existent; -montare TFN 160 kVA nou in locul TCN/SA1 existent;
- montare BS cu reglaj FIX 300 A in paralel cu BS 1 existenta la TFN nou; -legare BS la TFN;
- legare TFN la celula de 20kV nr. 7 existenta cu cablu 3x1x185 mmp;
- legare terminal numeric la sistemul de telecontrol existent;
- legarea BS nou FIX la BS 1 existent se va face prin intermediul unui IMS nou.
Evaluarea lucrărilor de întărire:
Valoarea estimata a lucrarilor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(Ti) calcul = S evac x i5 unde: i5 = iMTA +iST110/MT [lei/MVA].
I5= 97 000 + 432 000 = 529 000 [lei/MVA]; i - tarif specific [lei/MVA].
Sevac= 2,764 MVA - puterea aprobata pentru evacuare in retea la locul de producere sau la locul de consum si de producere respectiv [MVA] (Ti)calcul = Sevac x i5= 2,764 MVA x 529 000 lei = 1.462.156 lei fara TVA.
Varianta 1:
Valoarea Ti calculata pe baza de deviz general aferenta OD/OTS cu lucrari de intarire la N si N-1 fara limitare operationala:
La N elemente:
Ti(SS) = 2.059.000 lei lei fara TVA.
La N-1 elemente:
Ti(SS) = 0lei fara TVA .
Astfel valoarea componentei T(I) carese va considera la calculul tarifului de racordare este:
Ti= Min[ (Ti) calcul ,(Ti)SS] = Min[ 2.059.000 lei; 1.462.156 lei ] = 1.462.156 lei fara TVA.
Valoarea lucrarilor de intarire incluse in tariful de racordare este reprezentat de valoarea calculata pe baza de indici.
Termenul posibil de realizare a lucrărilor de intarire in RED este 528 zile lucratoare, la N elemente de la momentul obtinerii obtinerii avizelor si autorizatiilor de construire.
S-a calculat timpul necesar realizarii lucrarilor de intarire pentru racordarea centralei CEG Pischia astfel: 24 luni = 528 zile lucratoare.
Nu sunt inclusi timpii de obtinere a avizelor si acordurilor proprietarilor.</t>
  </si>
  <si>
    <t>Nitramonia BC SRL</t>
  </si>
  <si>
    <t>Centrala cogenerare</t>
  </si>
  <si>
    <t xml:space="preserve">	
SLOBOZIA SUD 110/20 KV</t>
  </si>
  <si>
    <t>Se mentine alimentarea existenta. Nu se va debita energie in SEN. Se va instala pe partea de utilizare o centrala de cogenerare (autoconsum). Nu se fac modificari de natura tehnica pe partea de racordare.</t>
  </si>
  <si>
    <t>19889630</t>
  </si>
  <si>
    <t>CAMIH S.R.L.</t>
  </si>
  <si>
    <t>FRANDES MIRELA - ALINA</t>
  </si>
  <si>
    <t>UNIVERSAL ADI SI PAUL</t>
  </si>
  <si>
    <t>Statie pompare irigatii</t>
  </si>
  <si>
    <t>BOGDAN RADU</t>
  </si>
  <si>
    <t>MOLD MOB IMPORT SRL</t>
  </si>
  <si>
    <t>Locuin??+CEF-Prosumator -ANEXA 1</t>
  </si>
  <si>
    <t>Comuna Jilava</t>
  </si>
  <si>
    <t>ASIGURAREA CONSUMULUI PROPRIU DE ENERGIE DIN SURSE REGENEREBILE PENTRU ILUMINAT PUBLIC SI CLADIRI PUBLICE DIN COMUNA JILAVA ? PARC PANOURI FOTOVOLTAICE si Statie reincarcare</t>
  </si>
  <si>
    <t>DAB AUTO SERV SRL</t>
  </si>
  <si>
    <t>PAROHIA ROMANO-CATOLICA SFANTUL FRANCISC DE ASSISI</t>
  </si>
  <si>
    <t>LUCIAN CIOCARLAN</t>
  </si>
  <si>
    <t>COLEGIUL TEHNIC MIHAI BRAVU</t>
  </si>
  <si>
    <t>SORIN DRAGHICI</t>
  </si>
  <si>
    <t>ALBULESCU MARIANA CLAUDIA</t>
  </si>
  <si>
    <t>ORASUL FAGET</t>
  </si>
  <si>
    <t>INFIINTARE PARC FOTOVOLTAIC IN VEDEREA PRODUCERII ENERGIEI ELECTRICE DIN SURSE REGENERABILE DE TIP SOLAR, PENTRU AUTOCONSUM - ORASUL FAGET, JUDETUL TIMIS</t>
  </si>
  <si>
    <t>GHEORGHINA POPOVICI</t>
  </si>
  <si>
    <t>SOCIETATEA COOPERATIVA DE CONSUM CONSUMC OOP INEU</t>
  </si>
  <si>
    <t>Societatea Cooperativa de Consum Coop Ineu</t>
  </si>
  <si>
    <t>LANTERNA VERDE SRL</t>
  </si>
  <si>
    <t>COMUNA GHIRODA</t>
  </si>
  <si>
    <t>PARC FOTOVOLTAIC PT AUTOCONSUM</t>
  </si>
  <si>
    <t>ASOCIATIA DE AJUTOR MUTUAL SLATINA TIMIS-A.D.A.M.S</t>
  </si>
  <si>
    <t>Imobil Sediu + CEF</t>
  </si>
  <si>
    <t>COMUNA NITCHIDORF COMUNA</t>
  </si>
  <si>
    <t>VITUTA IOAN-NELU</t>
  </si>
  <si>
    <t>AGROINDUSTRIALA SINAGRO SANNICOLAU MARE SRL</t>
  </si>
  <si>
    <t>AGROINDUSTRIALA SINAGRO SANNICOLAU MARE SA</t>
  </si>
  <si>
    <t>AGRO STEFAN SRL</t>
  </si>
  <si>
    <t>FERMA+CEF-PROSUMATOR</t>
  </si>
  <si>
    <t>Sediul Primariei + CEF</t>
  </si>
  <si>
    <t>SC TOIA DUO SRL</t>
  </si>
  <si>
    <t>SERA DE LEGUME + CEF-PROSUMATOR</t>
  </si>
  <si>
    <t>PETRU JULA</t>
  </si>
  <si>
    <t>ONICA LIVIU</t>
  </si>
  <si>
    <t>MARIUS ALEXANDRU IONITA</t>
  </si>
  <si>
    <t>GREEN GRID ONE SRL</t>
  </si>
  <si>
    <t>Actualizare ATR 17879999</t>
  </si>
  <si>
    <t>COCA COLA HBC ROMANIA S.R.L.</t>
  </si>
  <si>
    <t>Centrala fotovoltaica pe sol - Coca Cola Timisoara</t>
  </si>
  <si>
    <t>CASA DE LOCUIT</t>
  </si>
  <si>
    <t>GROUPAMA ASIGURARI S.A.</t>
  </si>
  <si>
    <t>Sediul Primariei + CEF - prosumator</t>
  </si>
  <si>
    <t>COMUNA TURNU RUIENI</t>
  </si>
  <si>
    <t>UTILIZARE SURSE REGENERABILE DE ENERGIE DE TIP SOLAR PENTRU CONSUMUL PROPRIU - COMUNA TURNU RUIENI, JUD. CARAS SEVERIN</t>
  </si>
  <si>
    <t>COMUNA MACEA</t>
  </si>
  <si>
    <t>Atelier Primărieși CEF</t>
  </si>
  <si>
    <t>COMUNA TELIUCU INFERIOR</t>
  </si>
  <si>
    <t>INFIINTARE PARC FOTOVOLTAIC IN VEDEREA PRODUCERII ENERGIEI ELECTRICE DIN SURSE REGENERABILE DE TIP SOLAR PENTRU AUTOCONSUM IN COMUNA TELIUCU INFERIOR, JUD. HUNEDOARA</t>
  </si>
  <si>
    <t>SC BIO BANAT ORG SRL</t>
  </si>
  <si>
    <t>PROSOLTEC S.R.L.</t>
  </si>
  <si>
    <t>Instalatie Fotovoltaica</t>
  </si>
  <si>
    <t>Racordare Instalatie Fotovoltaica</t>
  </si>
  <si>
    <t>MARINESCU MIRIANA</t>
  </si>
  <si>
    <t>COMUNA CHECEA</t>
  </si>
  <si>
    <t>JACKSON BAZAR S.R.L.</t>
  </si>
  <si>
    <t>Jackson Bazar CEF</t>
  </si>
  <si>
    <t>SPITALUL DE PSIHIATRIE SI PENTRU MASURI DE SIGURANTA JEBEL</t>
  </si>
  <si>
    <t>Sistem fotovoltaic - Constructie CEF - in cadrul Spitalului de Psihiatrie si pentru Măsuri de Siguranță Jebel, Jud. Timiș</t>
  </si>
  <si>
    <t xml:space="preserve">	
EDPR ROMANIA SRL</t>
  </si>
  <si>
    <t>ACTUALIZARE ATR EMIS PENTRU CEE PESTERA 90 MWAC- CEE+CEF</t>
  </si>
  <si>
    <t>PTAB 1280</t>
  </si>
  <si>
    <t>Alimentarea cu energie electrica a locului de consum se va realiza din reteaua electrica de jt aferenta PTAB 1280, 630 kVA; din bornele de jt ale transformatorului, folosind cablu electric de jt unipolar conf.specificatiei DC 4141/6 RO, 4*1*150 mmp, L= 8m, montare cadru suport pentru tablou de jt tip DY 3011RO, echipat cu un intrerupator tetrapolar automat j.t de 350A tip DY 3102RO. Din intrerupator se va pleca cu cablu conf.specificatiei DC 4146/3, 3*240+150N mmp, L= 100m, in canalizatie de tip A , L= 90m (sapatura pamant- L= 85m; pavele- L= 5m), in tub de protectie pliabil cu Ø 160 mmp pana la un la un contor electronic in montaj semidirect cu montare BMPT PAFS FT_257 mat. 651251 cu NUL-ul legat la p.p. , echipat cu un complex de transformatoare de curent de jt, conf. DMI 031055RO, pentru grupuri de masura in montaj semidirect prin TC 125/5A, clema de separare cu 4 cai conform specificatiei tehnice DS 4533 RO si un intrerupator in aval de TC-uri cu reglaj la I= 103A, amplasat la limita de proprietate pe domeniul public. Costurle aferente BMP-ului vor fi suportate de catre OD conf. ord.4/2023.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 Racordarea la RED a instalatiei de producere CEF se va realiza in instalatia de utilizare a clientului in tabloul general de distributie, iar debitarea in RED a energiei produse se va realiza prin instalatia de alimentare proiectata (mentionata mai sus). Contorul din BMPTs-ul semidirect se va programa pentru inregistrarea cu dublu sens a energiei electrice absorbite/evacuate din/in retea, pe instalatia de alimentare din reteua operatorului de distributie. In instalatia de utilizare la iesirea din invertor catre TG client se va monta de catre OD un contor semidirect prevazut cu un ansamblu de transformatoare de curent 125/5 A, de masurare a energiei electrice produse de centrala , inclusiv sistemul de comunicatie aferent acestui contor. Blocul de masura pentru contorul de masurare a energiei electrice produse se va monta de firma executanta, pe</t>
  </si>
  <si>
    <t>24810839</t>
  </si>
  <si>
    <t>PTA 2847 SAT COPACENI</t>
  </si>
  <si>
    <t>Pentru realizarea sporului de putere, se vor utiliza instalatiile existente iar contorul existent se va programa pentru noua putere solicitata (Pabs= 5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</si>
  <si>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24797133</t>
  </si>
  <si>
    <t>A20 GOSTINARI-COLIBASI GR</t>
  </si>
  <si>
    <t>... Se va realiza PC (PTAB) amplasat pe proprietate beneficiar cu acces din domeniul public GPS echipat cu transformator 630 kVA, 20/0.4 kV care apartine clientului, racordat in sistem radial la L 20 kV Gostinari intre PTAB 582 si STc 533. F43/1P05-10 rev.0 Pag. 2 din 4 INTERNAL I. LUCRARI PE TARIF DE RACORDARE: Racordarea se va realiza in sistem radial din L 20 kV Gostinari (Statia 110/20 kV Colibasi) intre PTAB 582 si STc 533 , cablu 20 kV Al XLPE 3X(1X185 mmp) tip DC 4385 RO, protejate in tub tip DS 4247 pentru pozarea in trotuare si DS 4235 pentru subtraversari. In axul L 20 kV Gostinari se va monta stalp 14 G nou in aval de stalpul unde se face trecerea din LES in LEA spre bucla cu L 20 kV Evacuare 1 echipat cu consola de sustinere DS3060, lanturi duble de izolatori compoziti. Pentru derivatie se vor monta 3 conductoare Ol-Al 70 mm L= 10m, se va monta un al doilea stalp 14 G echipat cu consola de intindere DS3060, lanturi duble de izolatori compoziti, descarcatori, dispozitiv de separare si protectie si se va pleca subteran cu cablu de medie tensiune tripolar cu elice vizibila 3*1*185 mmp DC 4385/2 RO L= 1560 m in canalizatie de tip A zona pamant L=1530 m + foraj orizontal nedirijat L=8 m. Se vor realiza 4 mansoane MT , lasandu-se rezerva cablu care sa permita refacerea mansonului in caz de defect. Traversarea peste Raul Sabar se va realiza cu cablu aerian medie tensiune DC 4390 3x95+50Y L= 90 m pe 2 stalpi 14 G noi pana in celula de linie din PC nou. Cei 2 stalpi 14 G noi se vor echipa fiecare cu consola de tractiune pentru intinderea cablului aerian de medie tensiune, Trecerea din LES in LEA peste rau se va realiza prin mansonare la baza stalpului. La stalpii nou montati se va realiza priza pamant cu rezistenta de dispersie su 4 ohmi Cablul MT va fi pozat conform ?Ghid pentru proiectarea ?i construc?ia liniilor în cablu subteran MT si JT ? elaborat de ENEL. Tuburile de protectie vor fi acoperite de un strat de 24 cm de nisip, peste care se va aseza folia avertizoare. Se vor folosi terminale MT DJ 4456 pentru racordul cablului in celula MT, respectiv terminale de exterior DJ 4476RO pentru racord pe stalp. Se vor folosi mansoane MT DJ4387RO lasandu-se rezerva cablu care sa permita refacerea mansonului in caz de defect. Se vor utiliza presetupe pentru protejarea cablurilor MT la iesirea din PTAB. PC (PTAB) conform DG 2061 ed.2 va avea 3 compartimente separate: compartiment OD, compartiment masura si compartiment utilizator, fiecare dotat cu usa de acces separata. Compartimentul OD va fi echipat cu: - 1 celule de linie LE tip DY 803/416 echipata cu detectoare directionale de defect RGDAT si cu separator de sarcina 24kV, 400A actionare cu motoar 24 Vcc (IMS). - 1 celula de masura UTM echipata cu separator IMS, comutatie in SF 6, tip DY803/316, cu doua transformatoare de tensiune TT 20/0,1 kV si doua de curent TC 50/5A. Celulele vor fi echipate corespunzator pentru integrare in sistemul de telecontrol. Acest compartiment de racordare trebuie dotat prin grija utilizatorului cu usi si inchizatori conform specificatiilor OD, astfel realizat incat sa nu permita propagarea flacarii, caldurii sau fumului avind orificii de aerisire care comunica doar cu spatii deschise. Celulele vor fi prevazute cu rezistente anticondens si sistem de ventilatie. II.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OD se va alimenta din cirFcuitul JT al utilizatorului.</t>
  </si>
  <si>
    <t>20324537</t>
  </si>
  <si>
    <t>A20 BALOTESTI-CACIULATI IF</t>
  </si>
  <si>
    <t>In prezent utilizatorul este alimentat pe JT printr-un bransament trifazat. Se propune realizarea unui post de transformare in anvelopa de beton, de 400 kVA, 20/0,4 kV, conform Norma Tehnica? Reguli Tehnice de Racordare Utilizatori , cu delimitarea si masura energiei, la medie tensiune. Lucrari pe tarif de racordare A. Montare racord electric 20 kV Racordarea postului de transformare proiectat se va realiza in sistem intrare-iesire cu doua racorduri subterane , cu cablu 20 kV, de Al , XLPE, 3X(1X185 mmp), tip DC 4385 RO, conform schitei anexate astfel: Primul racord in lungime de 250 m ( 230 m traseu ), din L 20 kV Balotesti intre racord PTZ 7429 si racord PTA 7036. Se va echipa stalpul tip SC 15015 aferent LEA 20 kV cu: separator tripolar de exterior tip STEPno, 24 kV, montaj vertical, conform DY 595 RO; descarcatori cu oxizi metalici si instalatie de legare la pamant, pentru Rp&lt;4 Ohm. De la acest stalp se va realiza un racord subteran de medie tensiune in lungime de 250 m ( 230 m traseu ) pana la PTAB proiectat. Al doilea racord in lungime de 70m (55 m traseu ), din PTZ 7429 ( unde se va monta o celula de linie (LE), tip DY 803/2) pana la PTAB proiectat. Se va demonta LEA MT in lungime de 15 m dintre stalpul de racord catre PTZ 7429 si stalpul din care se face racordarea. Se va demonta LEA JT si iluminatul public dintre stalpii adiacenti stalpului din care se face racordarea ( 90 m ) si se va monta LES JT cu cablu AL 3x150+95N si Al 3x50+25C pentru iluminatul public ( 120 m traseu ) si trei CS tip DS 4522RO cu clema DS4533RO. Bransamentul trifazat aerian existent pe stalpul din care se face racordarea se va reamplasa. B. Echipare compartiment racordare in PT nou prefabricat in anvelopa de beton Echipare compartiment racordare in PT nou prefabricat in anvelopa de beton: In compartimentul de racordare din PT nou, se va monta instalatia de racordare, la care va avea acces exclusiv personalul autorizat Retele Electrice Muntenia si va fi echipat cu: 1 celula de linie (LE), tip DY 803/2 ? intrare; 1 celula de linie (LE) cu intreruptor , tip DY 800/116? iesire; 1 celula masura, UT, tip DY 803/316 RO, integrate in sistemul de telecontrol. Toate celulele vor fi prevazute cu rezistente anticondens. In compartimentul de racordare sursa de 230/400V, pentru tabloul de servicii auxiliare, se va asigura din instalatia de j.t. a utilizatorului. Compartimentul de racordare se va dimensiona conform Norma Tehnica astfel incat, sa se poata asigura si montarea sistemului de telecontrol si sa se poata extinde pe viitor, tabloul de mt. Pentru protectia impotriva tensiunilor de atingere si de pas, masele echipamentelor se vor conecta la instalatia de legare la pamant a PTAB. PTAB nou proiectat va fi amplasat pe proprietate beneficiar cu acces din domeniulpublic. Lucrari in afara tarifului de racordare A. Montare anvelopa de beton Se va achizitiona si monta o anvelopa de beton, ce va apartine utilizatorului, conform Norma Tehnica? Reguli Tehnice de Racordare Utilizatori, compartimentata astfel: - un compartiment de racordare in care se va monta instalatia de racordare, la care va avea acces exclusiv personalul Retele Electrice Muntenia; - un compartiment pentru instalatia de masurare, la care va avea acces personalul Retele Electrice Muntenia si utilizatorul; - un compartiment pentru instalatia de utilizare, la care va avea acces utilizatorul. B. Echipare compartiment pentru instalatia de utilizare -,,1 celula cu separator si intrerupator (DG - dispozitiv general) prevazut cu sistem de protectie generala, transformatoare de curent TC 300/5 A pe faze + 1 tor homopolar 100/1 A si bobina de minima tensiune (conform specificatiei - NT); 1 celula de linie;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Reguli Tehnice de Racordare Utilizatori, ed.3. Se va realiza o instalatie de legare la pamant a carei rezistenta de dispersie va fi Rd &lt; 4 Ohmi. C. Priza de pamant pentru PT nou Se va realiza o instalatie de legare la pamant a carei rezistenta de dispersie va fi Rd sub 1 Ohm. Bransamentul trifazat existent se va demola iar contorul trifazat in montaj semidirect existent impreuna cu BMPT-ul se vor demonta si preda la UO Buftea;</t>
  </si>
  <si>
    <t>24599921</t>
  </si>
  <si>
    <t>PTAB 5412</t>
  </si>
  <si>
    <t>Bransament subteran trifazat nou in cablu JT 3x25+16C tip GSCC014 (pozat pe pat de nisip, in tub PVC pliabil, conform DS 4247 RO, traseu aprox. 50m pe drum de servitute) din sirul de cleme al BMPT prevazut la imobil Drumul Gura Calitei nr. 108A pana la un BMPT 50A nou proiectat, construit conform FT 133 MAT ed. 05 cu soclu si echipat conform FT 124 MAT ed. 04, care se va amplasa la limita de proprietate imobil cu drumul de servitute, cu acces din exterior. Priza de pamant la BMPT se va dimensiona corespunzator si se va realiza prin grija si cheltuiala beneficiarului. CEF 6,02 kW existenta se mentine conectata in instalatia de utilizare a clientului in tabloul general de distributie, iar debitarea in RED a energiei produse se va realiza prin instalatia de alimentare noua proiectata (mentionata mai sus). Se va prelua contorul inteligent trifazat existent din FDCP in BMPT proiectat, si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</si>
  <si>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24794997</t>
  </si>
  <si>
    <t>PTA 1502 MANDE GHE</t>
  </si>
  <si>
    <t>Alimentarea cu energie electrica se va realiza din bornele de j.t. ale transformatorului aferent PTA 1502, 1*250 kVA, 20/0,4 kV, folosind cablu conf.specificatiei 4141/6 RO, 4*1*150 mmp, L= 12m, montare cutie de distributie din rasina sintetica langa stalpul PTA, conform specificatiei DS4558 RO, matricola 284092 si echipata cu intrerupator tetrapolar automat j.t de 250A tip DY 3101 RO, clema de separare cu 4 cai conform specificatiei tehnice DS 4534 RO. Din CS se va pleca cu cablu conf.specificatiei DC 4146/2, 3*150+95N mmp, L= 8m, in canalizatie de tip A, L= 4m, in tub de protectie pliabil cu Ø 125 mmp pana la un la un contor electronic in montaj semidirect cu montare BMPT PAFS FT_257 mat. 651251 cu NUL-ul legat la p.p. , echipat cu un complex de transformatoare de curent de jt, conf. DMI 031055RO, pentru grupuri de masura in montaj semidirect prin TC 125/5A, si un intrerupator in aval de TC-uri cu reglaj la I= 80A, amplasat la limita de proprietate pe domeniul public.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t>
  </si>
  <si>
    <t>24737028</t>
  </si>
  <si>
    <t>A20 JILAVA-IFA IF</t>
  </si>
  <si>
    <t>Se propune realizarea unui post de transformare in anvelopa de beton, de 630 kVA, 20/0,4 kV, conform Norma Tehnica RETELE ELECTRICE MUNTENIA? Reguli Tehnice de Racordare Utilizatori, cu delimitarea si masura energiei, la medie tensiune care se va amplasa pe terenul utilizatorului , intr-un spatiu special amenajat pus la dispozitie de catre beneficiar, cu acces din domeniul public, cu respectarea zonelor de protectie si siguranta , conform Ordinului ANRE nr 239/2019, modificat si completat cu Ordinul ANRE nr 225/2020 Lucrari pe tarif de racordare: Racordarea postului de transformare se realizeaza prin schema intrare-iesire din L 20KV JILAVA, statia IFA MAGURELE intre PTAB 2611 si STALP derivatie PTAB 5197  cu inlocuirea stalpilor MT existenti (2 buc) cu stalpi MT nou proiectati tip STALP CENTR B.A. 12/F/27 DS3000/27 (SC 15014) Stalpii nou proiectati se vor echipa cu : - consola pentru coronament semiorizontal echipata cu izolatie dubla de intindere; - Suport pentru descarcatoare si terminale cabluri unipolare MT; - Set descarcatoare MT cu ozixi metalici cu dispozitiv de deconectare; - Terminale monopolare pentru exterior MT; - Bratara pentru fixarea cablului MT; - instalatie de legare la pamant, pentru Rp&lt;1 Ohm. Din stalpii nou proiectati se va racorda noul PTAB cu doua racorduri subterane, cu cablu 20 kV, de Al, XLPE, 3X(1x185 mmp), tip DC 4385 RO, protejate in tub tip DS 4247 pentru pozarea in trotuare si DS 4235 pentru subtraversari, subtraversari, pe un traseu cu o lungime totala de aproximativ : L=2 x 50 m Echipare compartiment racordare in PT nou prefabricat in anvelopa de beton : In compartimentul de racordare din PT proiectat, se va monta instalatia de racordare, la care va avea acces exclusiv personalul autorizat RETELE ELECTRICE MUNTENIA si va fi echipat cu: -,,1 celule de linie tip DY 803/2 ( intrare); -,,1 celule de linie tip DY 800/116 ( iesire) ; -,,1 celula masura, UT, tip DY803/4; Nota: Celulele de LE tip 800/116 proiectate vor fi prevazute cu RGDMI , conform specificatiei tehnice GSTP011 si terminale SMART, conform specificatiei tehice GSCC012. Celulele tip DY 803 RO si DY 800 RO vor fi prevazute cu rezistente anticondens. In compartimentul de racordare sursa de 230/400 V, pentru tabloul de servicii auxiliare, se va asigura din instalatia de j.t. a utilizatorului. Compartimentul de racordare se va dimensiona conform Norma Tehnica RETELE ELECTRICE MUNTENIA astfel incat, sa se poata asigura montarea sistemului de telecontrol si sa se poata extinde pe viitor, tabloul de mt. Pentru protectia impotriva tensiunilor de atingere si de pas, masele echipamentelor se vor conecta la instalatia de legare la pamant a PT. Nota: Anvelopa proiectata va fi dimensionata astfel incat sa se mai poata monta ulterior inca o celula de LE. Nota: In cazul in care distanta intre Celula de Masura si DG este =&gt; 20 m, in amonte de Celula de Masura, seva monta o noua celula LE cu intrerupator (tip DY 800/116). Valoarea manoperei/materialelor pentru noua celula proietata nu sunt cuprinse in prezentul deviz; Lucrari in afara tarifului de racordare: A. Montare anvelopa de beton : Se va achizitiona si monta pe terenul utilizatorului, un post de transformare, in anvelopa de beton, conform Norma Tehnica RETELE ELECTRICE MUNTENIA? Reguli Tehnice de Racordare Utilizatori, ce va apartine utilizatorului si va fi compartimentat astfel: - un compartiment de racordare in care se va monta instalatia de racordare (cuprinsa in lucrarile pe tarif de racordare), la care va avea acces exclusiv RETELE ELECTRICE MUNTENIA; - un compartiment pentru instalatia de masurare (cuprinsa in lucrarile pe tarif de racordare), la care va avea acces RETELE ELECTRICE MUNTENIA si utilizatorul; - un compartiment pentru instalatia de utilizare, la care va avea acces utilizatorul. B. Echipare compartiment pentru instalatia deutilizare : -1 celula cu separator si intrerupator (DG - dispozitiv general) prevazut cu sistem de protectie generala, transformatoare de curent TC 300/5 A pe faze + 1 tor homopolar 100/1 A si bobina de minima tensiune (conform specificatiei - NT RETELE ELECTRICE MUNTENIA); -1 celula de transformator echipata cu protectiile aferente; -1 transformatoare de putere, trifazat, de 630 kVA ,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RETELE ELECTRICE MUNTENIA? Reguli Tehnice de Racordare Utilizatori, ed.3. C. Priza de pamant pentru PT nou : Se va realiza o instalatie de legare la pamant a carei rezistenta de dispersie va fi Rd &lt; 1 Ohmi .</t>
  </si>
  <si>
    <t>19900796</t>
  </si>
  <si>
    <t>PTAB 4202</t>
  </si>
  <si>
    <t>Se vor utiliza instalatiile existente si se va monta un contor electronic inteligent trifazat programat cu dublu sens pentru masurarea energiei electrice absorbite/evacuate din/in retea, pe instalatia de alimentare din reteua operatorului de distributie, inlocuindu-se cel existent.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</si>
  <si>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24599979</t>
  </si>
  <si>
    <t>S10 T4006-PA1730 CEL 11 BUC</t>
  </si>
  <si>
    <t>Pentru realizare spor de putere pe partea de productie si consum se va utiliza instalatia elecrica existenta (PTAB 4006), cu urmatoarele modificari: inlocuire transformatoare de masura de curent de 30/5 A/A existente in celula de masura din PT 4006 cu transformatoare de masura de curent de 50/5 A/A tip DMI031052RO matricola 532056. CEF suplimentara  se va conecta in tabloul general de distributie de joasa tensiune al clientului, alaturi de CEF existenta, iar evacuarea energiei electrice produse se va realiza prin instalatia electrica existenta, cu modificarile precizate. Se vor programa protectiile conform noilor puteri avizate productie/consum. Lucrari in afara tarifului de racordare: Invertoarele utilizate trebuie sa corespunda cerintelor din Ordinul ANRE nr. 208/14.12.2018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Testele pot fi executate de firme autorizate care vor prezenta buletinele de verificare rezultate in urma testelor. Buletinele de verificare vor fi verificate de OD si dupa aprobare va fi dat acceptul de PIF.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</si>
  <si>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24874980</t>
  </si>
  <si>
    <t>S10 T4227-PA1940 CEL 5 BUC</t>
  </si>
  <si>
    <t>Utilizare instalatie electrica existenta - PT 4245. Se vor regla protectiile din celula dispozitiv general conform puterii avizate, in baza fisei de reglaje de la operatorul de retea. CEF se mentine conectata in tabloul de distributie al clientului. Lucrari in afara tarifului de racordare: CEF se va racorda la nivelul de tensiune de 0,4 kV in tabloul electric general (TGD) existent al beneficiarului. Invertorul utilizat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REM si producator in functie de caracteristicile retelei de distributie. Nota: functia de DDI poate fi integrata in interfata invertorului, daca acesta este prevazut corespunzator.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Testele pot fi executate de firme autorizate care vor prezenta buletinele de verificare rezultate in urma testelor. Buletinele de verificare vor fi verificate de OD si dupa aprobare va fi dat acceptul de PIF.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</si>
  <si>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24840468</t>
  </si>
  <si>
    <t>PTA 511</t>
  </si>
  <si>
    <t>Pentru spor putere se va realiza bransament electric trifazat nou alimentat din LEA JT folosind cablu electric de jt tetrapolar DC DC4183RO-4x16 traversare L=20 m + pozat pe stalp L=10 m in tub din PVC cu Ø 40 mm si manson termocontractabil&lt;(&gt;,&lt;)&gt; stalp nou DS3000 tip 10A cu montare BMPT PAFS FT 124_MAT ed. 5, echipat cu rama de contor de tip T6-A4 conform specifica?iei DH 2414 RO pentru contor trifazat, prevazut cu incuietoare robusta din metal sau material plastic dur, prevazut cu separator tetrapolar si intrerupator tetrapolar cu protectie la suprasarcina si scurtcircuit Inom=40 A, montat pe stalpul nou pe domeniul public, la limita de proprietate GPS 44.210200, 26.371875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Racordarea in reteaua de joasa tensiuneaeriana, pe cablu de NUL se va realiza cu doua legaturi distincte (doua cleme). Costul mediu pentru realizarea unui bransament trifazat aerian din LEA este de 1460 lei Contorul se va programa pentru masurarea energiei electrice absorbite / evacuate din/in retea cu dublu sens pe instalatia de alimentare din reteaua operatorului de distributie.</t>
  </si>
  <si>
    <t>24794822</t>
  </si>
  <si>
    <t>Lucrari de intarire retea in grija operatorului de Inlocuire trafo 100 kVA cu unul nou 160 kVA , termen 180 zile, valoare lucrari aproximativ 20 000 lei .</t>
  </si>
  <si>
    <t>Se propune realizarea unui post de transformare in anvelopa de beton, de 400 kVA, 20/0,4 kV, conform Norma Tehnica ENEL? Reguli Tehnice de Racordare Utilizatori, cu delimitarea si masura energiei, la MEDIE tensiune. Lucrari pe tarif de racordare: A. Montare racord electric subteran 20 kV ,, Racordarea postului de transformare se va realiza din S20 Ciorogarla- Arcuda, cu 2 racorduri in cablu Al, XPLE, 3x(1x185 mmp) in sistem intrare- intre celula de linie (SEP 5030) al PTAB 5112 si SEP 2112 spre PTA 2291, cu preluarea racordului aferent PTA 2291 in lungime de 40m traseu protejat in tub tip DS 4247 pentru pozarea in trotuare si DS 4235 pentru subtraversari, respeciv 280m traseu protejat in tub tip DS 4247 pentru pozarea in trotuare si DS 4235 pentru subtraversari. Se va demonta un stalp MT existent si se va mansona cablu MT subtearn existent, din manson se va poza un cablu MT pe distanta de 280m pana in celula de linie (1) al postului nou proiectat. Din celula de linie (2) se va poza un cablu de 40m pana la stalpul SC15014 amplasat in vecinatatea PTA 2291, conform schitei anexate. Se va demonta LEA MT Clasica 30 m. Stalpul demolat si reziduurile rezultate, se vor transporta si preda la o societate autorizata in acest sens. B.,,Echipare compartiment racordare in PT nou prefabricat in anvelopa de beton In compartimentul de racordare din PT proiectat, se va monta instalatia de racordare, la care va avea acces exclusiv personalul autorizat REM si va fi echipat cu: 1 celule de linie tip DY 803/2 ( intrare), 1 celule de linie tip DY 800/116 ( iesire); 1 celula masura, UT, tip DY 803/316 RO echipata cu doua transformatoare de curent 50/5A si doua transformatoare de tensiune 20/0.1kV, integrate in sistemul de telecontrol REM. Toate celulele se vor prevedea cu rezistente anticondens.In compartimentul de racordare sursa de 230/400 V, pentru tabloul de servicii auxiliare, se va asigura din instalatia de j.t. a utilizatorului. Compartimentul de racordare se va dimensiona conform Norma Tehnica REM astfel incat, sa se poata asigura montarea sistemului de telecontrol si sa se poata extinde pe viitor, tabloul de mt. Pentru protectia impotriva tensiunilor de atingere si de pas, masele echipamentelor se vor conecta la instalatia de legare la pamant a PT. Nota: Legatura intre celula UTM si celula DG se va pune la dispozitie de catre Utilizator,lungimea acestuia trebuie sa fie mai mica de 20 m. Cablul de legatura MT, cu terminalele de la capete, trebuie s? fie cât mai scurt posibil (maxim 20 m). Nota: Celulele de LE tip 800/116 proiectate vor fi prevazute cu RGDMI, conform specificatiei tehnice GSTP011 si terminale SMART, conform specificatiei tehice GSCC012. Lucrari in afara tarifului de racordare: A.,,Montare anvelopa de beton Se va achizitiona si monta pe terenul utilizatorului, un post de transformare, in anvelopa de beton, conform Norma Tehnica REM? Reguli Tehnice de Racordare Utilizatori, ce va apartine utilizatorului si va fi compartimentat astfel: - un compartiment de racordare in care se va monta instalatia de racordare (cuprinsa in lucrarile pe tarif de racordare), la care va avea acces exclusiv REM; - un compartiment pentru instalatia de masurare (cuprinsa in lucrarile pe tarif de racordare), la care va avea acces REM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REM); -,,1 celula de transformator echipata cu protectiile aferente; -,,1 transformator de putere, trifazat, de 400 kVA, 20/0,4 kV; -,,1 tablou de joasa tensiune + 1 tablou deservicii auxiliare si iluminat. Legatura intre instalatia de racordare si instalatia de utilizare se va realiza cu un cablu de legatura, de 20 kV, Al, XLPE, 3x(1x185 mmp). Instalatia de utilizare poate avea si alta configuratie daca respecta specificatiile stabilite in Norma Tehnica REM? Reguli Tehnice de Racordare Utilizatori, ed.3. C.,,Priza de pamant pentru PT nou Se va realiza o instalatie de legare la pamant a carei rezistenta de dispersie va fi Rd &lt; 4 Ohmi. Nota: Vechiu contor impreuna cu materialele rezultate in urma dezafectarii bransamentului existent se vor preda la UTR Ilfov Vest.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Contorul se va se va programa pentru masurarea energiei electrice absorbite / evacuate din/in retea cudublu sens pe instalatia de alimentare din reteaua operatorului de distributie. La realizarea lucrarilor se va respecta Ghid pentru proiectarea si constructia liniilor in cablu subteran MT SIJT ed1.In instalatia de utilizare la iesirea din invertor catre TG client se va monta de catre OD un contor trifazat in montaj semidirect echipat cu un ansamblu de transformatoare de curent , de masurare a energiei electrice produse de centrala, inclusiv sistemul de comunicatie aferent acestui contor. Blocul de masura pentru contorul de masurare a energiei electrice produse se va monta de firma executanta, pe cheltuiala beneficiarului. Lucrari in afara tarifului de racordare: instalatie utilizare JT dimensionata corespunzator puterii solicitate. Legaturile BMPT semidirect - TG de abonat privesc beneficiarul si trebuiesc executate cu coloane continue.</t>
  </si>
  <si>
    <t>20345295</t>
  </si>
  <si>
    <t>Amplificarea statie electrica 110/20 kV Acuda de 3x40MVA. Lucrarile constau in achizitie si montare: trafo de putere 40 MVA, modul hibrid, doua bobine fixe, echipamente MT si IT (separator de nul trafo, descarcatoare, cablu 630 mmp,capete terminale), camp de bare nou de Cu. Se vor realiza fundatii pentru o noua rigla de 110kV si pentru noile echipamente. De asemenea, se vor monta dulapuri noi (DQ 1910, DQ 1996 pentru masura de balanta, baterie de acumulatoare DQ 1961 bat, DQ 2077, DQ 7071 c.a. si c.c., TPT 2020, DQ 7078, DQ 2043) si se vor realiza si proba circuite secundare pentru noile instalatii. Valoarea intaririi 8.470.502,68 lei fara TVA. Puterea maxima absorbita pana la finalizarea lucrarilor de intarire va ramane de 80kW.</t>
  </si>
  <si>
    <t>PTZ 923</t>
  </si>
  <si>
    <t>24872977</t>
  </si>
  <si>
    <t>PTAB 5293</t>
  </si>
  <si>
    <t>25007394</t>
  </si>
  <si>
    <t>PTA 3708 FISCUT COM 2</t>
  </si>
  <si>
    <t>-Din PTA 20/0.4kV, 100kVA, nr.3708, din LEA 0.4kV prin realizarea urmatoarelor lucrari: 1.-lucrari finantate prin grija si pe cheltuiala operatorului de distributie: - montare pe fatada la limita de proprietate beneficiar, a unui BMPT-32A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montare consola metalica de acoperis pe cladirea beneficiarului; - pozare cablu Al 4x16mmp, conform DC 4183RO, din LEA 0.4kV la BMPT, in lungime de cca. 35m; 3. lucrari de realizat prin grija si pe cheltuiala beneficiarului: - priza de pamant a BMPT; - coloana jt intre BMPT si TG beneficiar.</t>
  </si>
  <si>
    <t>2024-10-01</t>
  </si>
  <si>
    <t>2025-10-01</t>
  </si>
  <si>
    <t>A20 BRANESTI-FAGET TM</t>
  </si>
  <si>
    <t>-Consta într-un PC anvelopa 20kV pus la dispozitie de catre beneficiar, cu masura MT inseriat la LEA A20 kV BRANESTI din statia 110/20kV FAGET , cu realizarea urmatoarelor lucrari: Stalpul Nr. 28 se va inlocui cu 1 buc. stalp SC 15015 echipat cu : - consola semiorizonatala de intindere echipata cu lanturi duble de intindere 2il; - separator vertical DY 595 RO, descarcatori cu oxid de zinc conform DY557 RO; - Suport descarcator; - Realizarea prizei de pamant cu Rp&lt;4ohmi. Se va planta 1 buc. SC 15015 intre stalpul nou proietcatat (stalpul care inlocuieste pe stalpul Nr.28 ) si stalpul NR.27 existent la o distanta de aporximativ 15 m fata de stalpul NR.27 existent , comform planului de situatie atasat fisei de solutie . Stalpul nou plantat va fi echipat cu : - consola semiorizonatala de intindere echipata cu lanturi duble de intindere 2il;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2x100 m (din care 2x10m pe stalpii noi proiectatti,2x80 m spatiu verde,2x10m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ed.2cu două TT 20/0,1 kV, conform DMI031015 RO, clasa de precizie 0,5 şi TC de 50/5A ( DY808) , conform DMI031052 RO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</si>
  <si>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2025-10-02</t>
  </si>
  <si>
    <t>PTA 3900 FELNAC COM 3</t>
  </si>
  <si>
    <t>-Din PTA 20/0.4kV, 160kVA, nr.3900, din LEA 0.4kV prin realizarea urmatoarelor lucrari: 1.-lucrari finantate prin grija si pe cheltuiala operatorului de distributie: - montare pe fatada la limita de proprietate beneficiar, a unui BMPm-40A standardizat; - realizare grup masura energie electrica prin montarea in BMPm a contorului electronic monofazat bidirectional existent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montare consola metalica acoperis pe cladirea beneficiarului; - pozare cablu Al 2x16mmp, conform DC 4183RO, din LEA 0.4kV la BMPm, in lungime de cca. 20m; 3. lucrari de realizat prin grija si pe cheltuiala beneficiarului: - priza de pamant a BMPm; - coloana jt intre BMPm si TG beneficiar.</t>
  </si>
  <si>
    <t>PTB 9412 INEU TC</t>
  </si>
  <si>
    <t>Loc de consum si producere existent.Din PTB 20/0.4kV, 400kVA, nr.9412, de pe bornele jt trafo prin realizarea urmatoarelor lucrari: 1.-lucrari finantate prin grija si pe cheltuiala operatorului de distributie: - montare pe soclu la limita de proprietate beneficiar, a unui BMPTi-200A conform FT-133MAT echipat cu 3xTC=250/5A clasa precizie 0.5s; - realizare grup masura energie electrica prin montarea in BMPTi a contorului electronic trifazat bidirectional existent&lt;(&gt;,&lt;)&gt; programat cu tarif producator, in montaj semidirect; 2.- lucrari finantate in baza tarifului de racordare, conform prevederilor Ord. ANRE 59/2013 cu modificarile si completarile ulterioare: - dezafectarea vechii cai de alimentare cu energie electrica si recuperarea contorului trifazat bidirectional existent, in montaj semidirect; - constructie tablou jt in PTB 9412, conform DY 3009/1RO, echipat cu 1buc. intrerupator tetrapolar automat I=250A, conform DY 3101/7RO, respectiv 1buc. placa inchidere conform DY 3003/1RO si realizare coloana trafo utilizand cabluri unipolare Al 3x240+1x150mmp; - pozare cablu Al 3x150+95N, conform DC 4146RO, in tub protectie, intre iesirea din intrerupatorul tetrapolar I=250A la BMPTi, in lungime de cca. 50m, din care cca. 25m canalizare zona nepavata, 3m zona pavata, respectiv cca. 5m subtraversare carosabil; 3. lucrari de realizat prin grija si pe cheltuiala beneficiarului: - priza de pamant a BMPTi; - coloana jt intre BMPTi si TG beneficiar.</t>
  </si>
  <si>
    <t>-Conform lucrarii: EEI -SS-939-2024 elaborata de S.C ELECTROECHIPAMENT INDUSTRIAL si avizata de Retele Electrice Banat SA cu documentul Aviz CTE nr.37/01/15.05.2024 Lucrări necesare racordării: Racordarea intrare-iesire in LEA 20kV Sicula din statia 110/20 kV Pancota Lucrări pe tarif de racordare: - echipare stalpl existent SE 8 (189/76) cu consola de derivatie, cu separator 24kV, descarcatoare cu oxid de zinc 24kV si priza de Pamant cu Rp&lt;4ohmi - plantare stalp nou 12G31 in deschiderea 189/76 – 189/77 ,echipat cu consola de derivatie, cu separator 24kV, descarcatoare cu oxid de zinc 24kV si priza de Pamant cu Rp&lt;4ohmi LEA 20kV in lungime de cc. 2x50ml inter stalpul existent, stalpul proiectat si PC20kV. - Echiparea compartimentului de racordare al punctului de conexiuni 20 kV cu: -2 celule de linie motorizate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Lucrări ce se realizează prin grija beneficiarului: -Montarea in punctul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0,05 km -Posturi trafo si tablouri jt aferente centralei CEF 0,227 MW Cermei, trafo ≤ 2000kVA Asigurare accesului la PC 20kV proiectat pentru OD.-</t>
  </si>
  <si>
    <t>2024-10-03</t>
  </si>
  <si>
    <t>2025-10-03</t>
  </si>
  <si>
    <t>Realizarea lucrărilor de întărire cu caracter gene criteriului cu N elemente în funcțiune în RET: - - Amplificare Trafo 2 250 MVA 400/110kV in Statia 400/220/110 kV Arad cu trafo 400/110 kV -400 MVA Realizarea lucrărilor de întărire cu caracter general pentru respectarea criteriului cu N elemente în funcțiune în RED 110 kV ,,-Reconductorarea LEA 110 kV Arad-Statia interconexiune 110 kV Horia 4 Chulpan -8,85 km cu conductor cu Imin=850 A ,,-Extindere statie 110/20kV Pancota, prin montarea celui de-al doilea trafo 25 MVA Realizarea lucrărilor de întărire cu caracter general pentru respectarea criteriului cu N-1 elemente în funcțiune în RET -nu e cazul - montare TR2 250 MVA 400/110kV in Statia 400/220/110 kV Arad -lucrare prevazuta in Planul de Dezvoltare al CNTEE Transelectrica.-an PIF 2028 - Amplificare Trafo 1 250 MVA 400/110kV in Statia 400/220/110 kV Arad cu trafo 400/110 kV -400 MVA Evaluarea lucrarilor de intarire i5 = iMTA + iST110/MT [lei/MVA]= 97.000 + 432.000 = 529.000 lei ,,Valoarea Ti calculata pe baza de indici aferenta OD/OTS cu lucrari de intarire la N si N-1 fara limitare operationala: Sevacuata = 0,252 MVA (Ti)SS = 529.000 x 0.252MW = 133.308 lei + TVA b) Valoarea Ti calculata pe baza de deviz general aferenta OD/OTS cu lucrari de intarire la N si N-1 fara limitare operationala: Lucrari de intarire la N Amplificare Trafo 2 250 MVA 400/110kV in Statia 400/220/110 kV Arad cu trafo 400/110 kV -400 MVA (Ti)SS = 24.497.034,00 lei + TVA LEA 110 kV Arad-Statia interconexiune 110 kV Horia 4 Chulpan -8,85 km (Ti)SS = 5.310.000 lei + TVA Extindere statie 110kV pentru 2x25MVA (Ti)SS = 15.805.819,14 lei + TVA Ti REB = 21.115.819,14lei fara TVA Ti OTS = 24.497.034,00 lei fara TVA (Ti)devizN = 45.612.853,14 lei fara TVA Lucrari de intarire la N-1 Amplificare trafo 2 din statia Arad (Ti)devizN-1 = 24.497.034 lei fara TVA Ti REB = 0 Ti OTS = 24.497.034,00 lei fara TVA (Ti)devizN = 24.497.034,00 lei fara TVA(Ti)deviz =(Ti)devizN+ (Ti)devizN-1=45.612.853,14+24.497.034=70.109.887 ,14 lei fara TVA Ti = minim ((Ti)ss si (Ti)deviz ) = (min 133.308 lei ; 70.109.887,14 lei)= 133.308 lei + TVA Termenul posibil de realizare a lucrărilor de intarire in RED este 353 zile lucratoare, la N si N-1 elemente (fara limitare operationala), de la momentul obtinerii obtinerii avizelor si autorizatiilor de construire. S-a calculat timpul necesar realizarii lucrarilor de intarire pentru racordarea CEF Cermei 0,227 MW astfel: La N: 1x10 luni x 22 zile lucratoare + 15 zile/km x 8,85 km (la N) = 353 zile lucratoare. (reconductorari) Nu sunt inclusi timpii de obtinere a avizelor si acordurilor proprietarilor si timpii aferenti lucrarilor din instalatiile OTS</t>
  </si>
  <si>
    <t>-Consta într-un PC anvelopa 20kV pus la dispozitie de catre beneficiar, cu masura MT racordat la LEA A20 kV Ghiroda din statia 110/20kV PADUREA VERDE , cu realizarea urmatoarelor lucrari: Stalpul Nr. 91 se va echipa cu : - separator vertical DY 595 RO, descarcatori cu oxid de zinc conform DY557 RO; - Suport descarcator; - Realizarea prizei de pamant cu Rp≤4ohmi. - Se va poza (in domeniul public) un cablu de medie tensiune tripolar cu elice vizibila pentru montare subterana, izolat in polietilena reticulara de grosime redusa, Al 3x1x185 mmp, cu ecran in tub de aluminiu sub invelis de PVC sau PE (cf. DC 4385 RO), in lungime de 70 m (din care 10m pe stalpul existent, 10 in punctul de conexiune &lt;(&gt;,&lt;)&gt;50 m spatiu verde )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</si>
  <si>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6244 SLATINA TIMIS</t>
  </si>
  <si>
    <t>Exista bransament electric monofazat aerian, racordat din stalpul SE4, de pe circuitul LEA JT aferent PTA6244, 20/0,4kV, 250KVA, cu contor electronic monofaza si BMPM pe fatada cladire, in exteriorul proprietatii.-Se va inlocui disjunctorul existent cu un intrerupator bipolar fix de 40A. Prin grija Retele electrice Banat se va reprograma contorul monofazat electronic existent in regim bidirectional.</t>
  </si>
  <si>
    <t>A20 TORMAC-GATAIA TM</t>
  </si>
  <si>
    <t>-Consta într-un PC anvelopa 20kV pus la dispozitie de catre beneficiar, cu masura MT inseriat la LEA A20 kV TORMAC din statia 110/20kV GATAIA , cu realizarea urmatoarelor lucrari: Intre stalpii NR.150/11 si 150/12 se vor planta 2 stalpi SC 15014 , unul la o distanta de aproximativ 15m fata de stalpul Nr.150/11 si celalalt la o distanta aproximativa de 15 m fata de stalpul Nr.150/12 conform planului de situatie anexat fisei de solutie . Stalpii noi proiectati vor fi echipati cu: - consola semiorizonatala de intindere echipata cu lanturi duble de intindere 2il;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2x55 m (din care 2x10m pe stalpii noi proiectatti,2x35 m spatiu verde,2x10m in punctul de conexiune)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ed.2cu două TT 20/0,1 kV, conform DMI031015 RO, clasa de precizie 0,5 şi TC de 50/5A ( DY808) , conform DMI031052 RO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</si>
  <si>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2025-10-04</t>
  </si>
  <si>
    <t>T12202 HODONI CAMIN</t>
  </si>
  <si>
    <t>Bransament electric monofazat existentNu este cazulContor existent bidirectional programat pentru tarif de producator.</t>
  </si>
  <si>
    <t>2024-10-07</t>
  </si>
  <si>
    <t>2025-10-07</t>
  </si>
  <si>
    <t>T 1945 SINAGRO F POMI</t>
  </si>
  <si>
    <t>Bransament electric trifazat existentNu este cazulNecesar reprogramare contor existent pentru tarif de producator. In perioada de probe va fi instalat un analizor de calitate a energiei electrice clasa A, pentru perioada de cel putin o saptamana cu centrala pe productie. Productie Cd – Consum Ci = Energie electrica livrata in retea pentru decontare prosumator – furnizor (Diferenta &gt;=0 )” *Cd = Contor de decontare **Ci = Contor agregator Generator + Acumulator</t>
  </si>
  <si>
    <t>PTA 11042 ZIMAND CUZ CAP</t>
  </si>
  <si>
    <t>-Din PTA 20/0.4kV, 100kVA, nr.11042, din CD a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existent; - pozare cablu Al 3x50+25C, conform DC 4126RO, din Cd a PTA 11042 la BMPTi, in lungime de cca. 115m, din care cca. 110m canalizare zona nepavata; 3. lucrari de realizat prin grija si pe cheltuiala beneficiarului: - priza de pamant a BMPTi; - coloana jt intre BMPTi si TG beneficiar.</t>
  </si>
  <si>
    <t>A20 TOMNATIC-LOVRIN TM</t>
  </si>
  <si>
    <t>-Consta într-un PC anvelopa 20kV pus la dispozitie de catre beneficiar, cu masura MT racordat la LEA A20 kV TOMNATIC din statia 110/20kV LOVRIN , cu realizarea urmatoarelor lucrari: Stalpul Nr. 68/68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110 m (din care 10m pe stalpul existent ,22 m foraj , 10m in punctul de conexiune ,68 m spatiu verde )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</si>
  <si>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PTA 3303 ROVINA I-D</t>
  </si>
  <si>
    <t>Bransament electric trifazat care se va desfiinta dupa realizarea noului bransament corespunzator puterii solicitate.Sporul de putere solicitat necesita realizarea unei instalatii electrice trifazata subterana alimentata de la bornele transformatorului de putere din PTA nr. 3303 Rovina : - montare cutie 0.4 kV pentru transformator (DY 3018 RO) echipata cu 1 întrerupator (I=350 A) si cablu pozat pe stalp 3x150+95N mmp, L=10 m; - LES JT realizat cu cablu 3x150+95N mmp (DC 4146 RO), L=16 m (2 m pamant); - BMPTi 250 A (FT-133-MAT) cu picior încastrat în beton, montat pe domeniu public. -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Tariful de racordare a fost calculat pe baza de deviz general conform HG 907/2016. • Este necesara obtinere autorizatie de construire/acord pentru instalatia de racordare.-</t>
  </si>
  <si>
    <t>2024-10-08</t>
  </si>
  <si>
    <t>2025-10-08</t>
  </si>
  <si>
    <t>PTA 8571 CUVIN COMUNA 1</t>
  </si>
  <si>
    <t>Bransament electric trifazat existent..Din PTA 20/0.4kV, 250kVA, nr.8571, din LEA 0.4kV prin realizarea urmatoarelor lucrari: 1.-lucrari finantate prin grija si pe cheltuiala operatorului de distributie: - montare pe stalpul LEA 0.4kV BMPm-40A standardizat, in locul celui existent; - realizare grup masura energie electrica prin montarea in BMPm a contorului electronic monofazat bidirectional existent, recuperat din vechiul BMPm, programat cu tarif producator; 2. lucrari de realizat prin grija si pe cheltuiala beneficiarului: - priza de pamant a BMPm; - refacere coloana jt intre BMPm si TG beneficiar</t>
  </si>
  <si>
    <t>6133 OBREJA 2</t>
  </si>
  <si>
    <t>Exista bransament electric trifazat aerian, racordat din stalpul de tip SC10002 de peste drum, de pe circuitul LEA JT aferent PTA 6133, 20/0 ,4kV, 250KVA, cu contor electronic trifazat in montaj direct, montat in tablou electric metalic pe perete, in interiorul proprietatii.-Se va realiza un bransament electric trifazat aerian realizat cu cablu JT, tetrapolar, AL 4x16mmp, cf. GSCC009/15, matricola 339063, in lungime traseu de 18 metri (5m pozat pe fatada cladirii, protejat in tub PVC cu protectie UV), racordat din stalpul SC10002 de pe circuitul LEA JT aferent PTA 6133, 20/0,4kV, 250KVA. Prin grija si cheltuiala Retele Electrice Banat se va monta pe fatada cladirii, la limita de proprietate, pe domeniul public, un BMPT din poliester armat cu fibra de sticla, echipat cf. FT 124 MAT, cu intrerupator tetrapolar fix 63A. Dupa racordarea bransamentului nou proiectat la reteaua electrica, se va demonta contorul din instalatia existenta si se va preda Operatorului de Retea. Solicitantul va depune dosar definitiv pentru instalatia electrica de utilizare in aval de punctul de delimitare. Dosarul definitiv va fi elaborat de catre un electrician autorizat ANRE, prin grija si cheltuiala consumatorului. Se va inlocui contorul existent cu un contor electronic trifazat Smart-Meter bidirectional.</t>
  </si>
  <si>
    <t>2024-10-15</t>
  </si>
  <si>
    <t>2025-10-15</t>
  </si>
  <si>
    <t>6012 VALEA CENCHII</t>
  </si>
  <si>
    <t>Exista bransament trifazat subteran, racordat din stalpul SC10001 de pe circuitul LEA JT aferent PTA 6012, 20/0,4kV, 160KVA, cu BMPT montat pe soclu de beton, la limita de proprietate, prevazut cu disjunctor tetrapolar 25A si contor electronic trifazat de tip Smart- Meter in montaj direct.-Se va inlocui disjunctorul existent cu un disjunctor tetrapolar 40A Se va reprograma contorul electroic trifazat Smart-Meter bidirectional conform puterii solicitate. Solicitantul va depune dosar definitiv pentru instalatia electrica de utilizare in aval de punctul de delimitare. Dosarul definitiv va fi elaborat de catre un electrician autorizat ANRE, prin grija si cheltuiala consumatorului.</t>
  </si>
  <si>
    <t>SEBIS 110/20KV</t>
  </si>
  <si>
    <t>-Solutia: racordare la tensiunea de 110 kV radial in statia Sebis 110/20 kV prin intermediul unei noi celule echipate complet cu extinderea barei de 110 kV in exteriorul acesteia prin punerea la dispozitie de catre utilizator a terenului necesar Presupune racord in antena pe bara de 110kV a statiei 110/20 kV kV Sebis, printr-o legatura in cablu 110kV intre statia Sebis si statia ridicatoare 20/110kV 63MVA a beneficiarului. ,,Lucrari pe tarif de racordare: Pentru a se putea racorda CEF Sebiș la RED, sunt necesare următoarele lucrări prevăzute în stația 110/20 kV Sebiș: •,,Extindere sistem simplu de bare colectoare 110 kV, in afara perimentrului statiei cu achizitie de teren. Racordarea la sistemul existent fiind realizată prin intermediul: •,,separator tripolar de 110 kV cu CLP – 1 buc; •,,racorduri flexibile 450/75 Al/OL si lanturi izolatoare (6 buc); •,,riglă metalică – 1 buc; •,,paratrăsnet tip tijă verticală – 1 buc; •,,Echipare celulă LEA 110 kV Vârfuri cu întreruptor cu actionare uni tripolar 110 kV și 3 transformatoare de curent 2x300/5/5/5 A, clasa de precizie 0,2s/5P30/5P30; •,,Realizare celulă de linie 110 kV plecare CEF Sebiș echipată cu următoarele echipamente: •,,Întreruptor tripolar 110 kV cu actionare uni tripolara – 1 buc; •,,Separator linie tripolar 110 kV cu 2 CLP – 1 buc; •,,Separator bare tripolar 110 kV cu 1 CLP – 1 buc; •,,Transformatoare de tensiune monopolare 110/√3 / 0,1√3 / 0,1√3 / 0,1 kV, clasa de precizie 0,2/3P/3P – 3 buc; •,,Transformatoare de curent monopolare: 2x300/5/5/5/5 A, clasa de precizie 0,2s/5P30/5P30– 3 buc; •,,Descărcătoare ZnO 110 kV – 3 buc; •,,Cutii terminale pentru LES 110 kV, cu cutii deconectare; •,,Protectie diferentiala in celula plecare spre CEF Sebis •,,Cutie de cleme circuite secundare; •,,Montare în camera de comandă a dulapurilor de comandă și protecție echipate cu terminale numerice de protecție aferente circuitului LEA 110 kV Vârfuri și LES 110 kV CEF Sebiș; •,,Integrarea în buclele existente de circuite secundare din camera de comandă, realizarea alimentărilor de cc și ca din circuitele existente ale stației (cu montare întreruptoare automate noi pentru circuitele ce fac obiectul lucrării), integrarea în SCADA; •,,Reparametrizare protecții existente și parametrizare protecții noi; •,,Completare priză de pământ contur și legarea la pământ a noilor echipamente; •,,Completarea instalației de protecție la lovituri directe de trăsnet; •,,Realizarea lucrărilor de construcții: riglă metalică și fundațiile aferente, fundații și suporți echipamente, fundație cutie de cleme, căi de acces, extindere împrejmuire stație; •,,Completare instalație iluminat exterior și adaptarea sistemului existent de efracție și CCTV pentru noua configurație a împrejmuirii stației; •,,Pozarea cablurilor joasă tensiune de energie și circuite secundare între noile echipamente și cutiile de cleme, respectiv până în camera de comandă; noile cabluri vor fi protejate în tuburi de protecție îngropate în pământ, iar pentru a asigura acces ulterior vor fi montate cămine de tragere cabluri. La următoarea fază de proiectare se va întocmi documentația tehnică cu respectarea conținutului-cadru al HG 907/2016, se vor respecta normele tehnice și legislația în vigoare, politicile și specificațiile tehnice unificate ale OD și vor fi prezentate toate detaliile de realizare a lucrărilor: detalii montaj echipamente, detalii construcții și instalații, modul de integrare în SCADA și în circuitele secundare, protecții, breviare de calcul, verificare zone de protecție paratrăsnet pentru noua celulă și extinderea sistemului de bare. Se va instala un dulap de măsură complet echipat și echipamente pentru partea de telecomunicații, asigurată de fibra optică ce va însoții LES 110kV proiectat, pentru comunicația cu toate sistemele operatorului de retea, respectiv protectia diferentiala a LES 110 kV. Analizor calitate energie electrica cu comunicatie ethernet, Modem 3G si GPS. Functiile de protectie ale celulelor LEA 110 kV Virfurile si al celulei LES 110 kV Prunisor se asigura cu terminale digitale cu functii complexe de protectie – comanda – control. Se prevad functii de protectii conf. NTE 011/12/00, realizate cu echipamente distincte pentru protectii de baza si de rezerva. Terminalele numerice de protecție au următoarele funcții principale incluse (literele dintre paranteze reprezintă codurile ANSI): Protecția de bază: •,,protecție diferențială longitudinală de linie (cod ANSI 87L); •,,protecție de distanță împotriva tuturor tipurilor de scurtcircuite (între faze şi între faze şi pământ) (cod ANSI 21), Se va realiza blocarea protecţiei de distanţă la dispariţia accidentală a tensiunilor de măsurare (ca urmare a arderii/declanșării siguranţelor ce alimentează buclele de măsurare, etc. ) •,,protectie maximala de curent directionala cu două trepte de curent şi de timp, cu temporizare selectabilă: independentă şi/sau invers dependentă de current (cod ANSI 67); •,,protectie maximala de curent homopolar, directională, cu două trepte de curent şi timp (cod ANSI 67N); •,,protectie rapida la conectarea intreruptorului pe defect (SOTF); •,,blocarea protectiei de distanta la pendulatii (cod ANSI 21PSB); •,,locator automat de defect (95FL); •,,declansare rapida la refuz interupator (cod ANSI 50BF); •,,înregistrare evenimente (95DR); Protecția de rezervă: •,,protecție maximală de curent netemporizată / temporizată (50/51); •,,protecție maximală homopolară netemporizată / temporizată (50N/51N); •,,protectie maximala de curent (pe trei faze şi nul) directională cu două trepte de curent şi de timp, cu temporizare selectabilă: independentă şi/sau invers dependentă de current (cod ANSI 67); •,,protectie maximala de curent homopolar, directională, cu două trepte de curent şi timp (cod ANSI 67N); •,,protectie rapida la conectarea pedefect (SOTF); •,,declansare rapida la refuz interupator (cod ANSI 50BF); •,,înregistrare evenimente (95DR); Terminalele digitale de protecții vor avea funcții de măsură, control, oscilo și protecții precum: •,,Putere activă maximă al tensiune minimă (Pmax/minU); •,,Putere activă maximă al frecvență minimă (Pmax/minf); •,,Tensiune maximă (59, Umax); •,,Tensiune minimă (27, Umin), •,,Frecvență maximă (81O, fmax); •,,Frecvență minimă (81U, fmin); •,,Supravegherea circuitului de declanșare (74TC); •,,Monitorizare mentenanta intreruptor; •,,Df/dt. Suplimentar, terminalul trebuie să fie capabil: - să monitorizare poziţii aparataj primar și curenţi de defect comutaţi; - să execute comenzi de anclanşare/declanşare (locală şi de la distanţă) asupra echipamentelor din celulă; - să semnalizeze (la punctul central) poziţia închis/deschis a aparatajului primar; - să conţină funcţii de măsură pentru: I, U, P, Q, cosФ, Wh, Varh; - să conţină funcţii logice şi comenzi pentru circuitele de blocaje ale dispozitivelor de comutaţie primară ale celulei; - sincronizare cu baza de timp SCADA; - posibilitate de supraveghere a circuitelor de comandă întreruptor; - afişarea pe un display local de măsuri, semnalizări; - interfaţă de comunicare cu sistemul SCADA; - interfaţă (frontală) de comunicare cu un PC pentru parametrizare locală. Lucrari ce se realizeaza prin grija beneficiarului : ,,stație de transformare 110 kV/MT aferentă utilizator, inclusiv celula 110 kV intrerupător (cu rol de dispozitiv general, dispozitiv de interfață cu protecțiile aferente); ,,realizare racord IT (inclusiv FO) între stația de racord şi stația 110 kV/MT aferentă utilizatorului, prevazută cu fibra optică, in lungime de 10,6 km; ,,realizare căi de comunicație de la instalațiile de monitorizare și instalațiile de reglaj secundar ale noii centrale până la interfața cu Transelectrica; ,,montare analizor pentru monitorizarea calității energiei electrice.-</t>
  </si>
  <si>
    <t>2024-10-16</t>
  </si>
  <si>
    <t>2025-10-16</t>
  </si>
  <si>
    <t>Realizarea lucrărilor de întărire cu caracter gene criteriului cu N elemente in functiune in RED 110 kV: - in statia 110/20 kV Varfuri apartinand Distributie Energie Electrica Romania se vor inlocui transformatoarele de curent existente in celula LEA 110 kV Sebis cu 3 buc. transformatoare de curent monopolare: 2x300/5/5/5/5 A, clasa de precizie 0,2s – 3 buc Realizarea lucrărilor de întărire cu caracter general pentru respectarea criteriului cu N-1 elemente in functiune in RED 110 kV: Reconductorare linii electrice existente 110 kV prin inlocuirea conductorului existent cu conductor cu capacitate marita cu Imin=850 A: Total LEA 110 kV REB =146,9km ▪ LEA 110 kV CFR Deva-Peștiș (8,9 km) ▪ LEA 110 kV Mintia-Băița (27,4 km) ▪ LEA 110 kV Vârfurile-Crîșcior (45,4 km gestiune REB) ▪ LEA 110 kV Crîșcior-Băița (13 km) ▪ LEA 110 kV Mintia-Brad (29,1 km) ▪ LEA 110 kV Brad-Vașcău (23,1 km gestiune REB) Total LEA 110 kV DEER =199,3 km: ▪ LEA 110 kV Brad-Vașcău (27,1 kmgestiune DEER) ▪ LEA 110 kV Vârfurile-Crișcior (7,5 km gestiune DEER) ▪ LEA 110 kV Vârfurile-Vașcău (29 km) ▪ LEA 110 kV Beiuș-Oradea Sud (59,6 km) ▪ LEA 110 kV Oradea Sud-Sudrigiu (61,9 km) ▪ LEA 110 kV Vașcău-Sudrigiu (14,2 km) Total LEA 110 kV: 346,2 km Realizarea lucrărilor de întărire pentru respectarea criteriului cu N-1 elemente in functiune in RET: ▪ Amplificare T1 &amp; T2 400/110 kV Oradea Sud de la 250 MVA la 400 MVA ▪ Instalare T3 400/110 kV Oradea Sud 400 MVA Beneficiarul CEF Sebis GREEN GRID ONE doreste punerea in functiune conform cererii de racordare in anul 2026 si a optat pentru prevederile ord. 81/2022 cu referire la limitarea operationala a puterii tinand cont de contingentele la care au rezultat suprasarcini in RED/RET. Functionarea sistemului de automatizare Sistemul de automatizare are rolul de limitare operationala de tip deconectare (limitarea la 0 a puterii debitata de centrala) in situatia in care una din celulele care produc o situație de contingență este deconectata. Sistemul a fost gandit sa actioneze rapid, eficient si sigur in orice situatie de contingenta iar centrala va fi deconectata instantaneu in cazul aparitiei oricarei situatii ce poate conduce la suprasolicitarea oricarui element ramas in functiune. La o celulă, preluarea semnalelor necesare pentru realizarea ALO se va face cu un echipament tip RTU cu module de redundanta, indiferent de numărul de utilizatori care necesită monitorizarea datelor din celula respectivă. Echipamentele de tip RTU care se montează în instalațiile OTS/OD trebuie să îndeplinească condițiile tehnice impuse echipamentelor din sistemele de circuite secundare, conform normei tehnice ANRE cod NTE-011/12/00 „Normă tehnică pentru proiectarea sistemelor de circuite secundare ale stațiilor electrice”. Echipamentele de tip RTU care se montează în instalațiile OTS trebuie să îndeplinească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t>
  </si>
  <si>
    <t>Statia 110/20 kV Bucovina prin LES 20 kV nr. VI (alimentare de baza) si Statia 110/20 kV Fratelia prin LEA 20 kV Biled ( alimentare de rezerva pentru consumatorii vitali) si postul de transformare T1720, cu masura montata pe MT.</t>
  </si>
  <si>
    <t>Racord electric trifazat - alimentat cu energie electrica existent, din Statia 110/20 kV Bucovina prin LES 20 kV nr. VI (alimentare de baza) si din Statia 110/20 kV Fratelia prin LEA 20 kV Biled ( alimentare de rezerva pentru consumatorii vitali) si postul de transformare T1720, cu masura montata pe MT.Nu este cazulPrin grija si pe cheltuiala utilizatorului se va realiza automatizarea necesara eliminarii posibilitatii de evacuare in RED a puterii produse. Solutia tehnica fiind mentinuta conform ATR.16828662.</t>
  </si>
  <si>
    <t>Prosumator &gt; 400 kW(fara evacuare in retea)</t>
  </si>
  <si>
    <t>T 51955</t>
  </si>
  <si>
    <t>Bransament electric monofazat existentNu este cazulBransament subteran trifazat proiectat din LEA JT existenta realizata cu cablu 3x70+54,6, alimentata din postul T 51955 20/0,4 kV-400 kVA. Bransamentul se va realiza din stalpul existent cu cablu 3x25+16C (cf. DC 4126 RO), in lungime de 23 m (cablul se va poza in tub tip DS 4247/4/5/6) din care: 10 m pe stalp (la coborarea de pe stalp fixarea cablului se va face cu coliere zincate sau din inox si se va proteja prin profil U tip Retele Electrice Banat pâna la inaltimea de 3 m)12m dale pietonale, protejat in tub (cf. DS 4235) si 1 m in BMPT-ul-63A echipat conform FT124MAT si montat conform FT133MAT pe soclu, amplasat la limita de proprietate, cu acces din domeniul public. Necesar montare contor bidirectional programat pentru tarif de producator in BMPT-ul nou proiectat. BMP-ul se va lega la o priza de pamânt cu valoarea de maxim 4 ohmi realizata prin grija beneficiarului. Se vor pastra distantele normate fata de celelalte retele de utilitati. * Materialelesi echipamentele care se utilizeaza la realizarea instalatiei trebuie sa fie conforme cu cerintele din specificatiile tehnice unificate Retele Electrice Banat.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aferente imobilelor afectate de instalatia deracordare/capacitatile deviate. Conform Ordin ANRE 23/09.03.2022, costul mediu pentru realizarea unui bransament trifazat subteran din LEA sau bransament trifazat mixt este de 2430 lei.</t>
  </si>
  <si>
    <t>PTA2067 COMUNA TOMNATIC</t>
  </si>
  <si>
    <t>-Bransament subteran trifazat proiectat din CD alimentata din postul T 2067 20/0,4 kV-250 kVA. Bransamentul se va realiza din CD cu cablu 3x150+95N &lt;(&gt;,&lt;)&gt;in lungime de 400 m : 321 m sap. tip A in zona verde, 70 m foraj, m sap. tip A in zona asfaltata 7 m , 1m pavaj si 1 m in BMPTi 250A, TC 250/5A cls. 0.5s FT 133 echipat conform FT124MAT si montat conform FT133MAT pe soclu, amplasat la limita de proprietate, cu acces din domeniul public. Necesar montare contor bidirectional programat pentru tarif de producator in BMPTi-ul nou proiectat. BMPTi-ul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Banat .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 aferente imobilelor afectate de instalatia deracordare/capacitatile deviate. *******__ Conform Ordin ANRE 23/09.03.2022, costul mediu pentru realizarea unui bransament trifazat subteran din firida este de 2060 lei.-</t>
  </si>
  <si>
    <t>2024-10-21</t>
  </si>
  <si>
    <t>2025-10-21</t>
  </si>
  <si>
    <t>6229 DALCI</t>
  </si>
  <si>
    <t>Exista bransament trifazat, racordat din circ. LEA JT aferent PTA 6229, 20/0,4kV, 50KVA, cu BMPT, si contor electronic trifazat in montaj direct.-Se va realiza un nou bransament electric trifazat subteran, realizat cu cablu electric JT 3x95+50N cf. DC 4146RO matricola 330655, in lungime traseu de 5 metri pozat pe domeniul public, racordat din cutia de distributie CD, curcuitul 4 aferenta PTA 6229, 20/0,4kV, 50KVA. Prin grija si cheltuiala Retele Electrice Banat se va monta la limita de proprietate, langa gard un BMPT-i 125A, cf.FT-133MAT, cu separator+intreruptor tetrapolar 125A si grup de masura cu 3xTC 250/5A cl.0,5S, bloc de jonctiune de deconectare si incercare cu 10 cleme si contor electronic trifazat de tip Smart-Meter in montaj semidirect. Solicitantul va depune dosar definitiv pentru instalatia electrica de utilizare in aval de punctul de delimitare. Dosarul definitiv va fi elaborat de catre un electrician autorizat ANRE, prin grija si cheltuiala consumaorului. Prin grija si cheltuiala Retele Electrice Banat se va monta in BMPT-i un contor electronic trifazat de tipSmart-Meter bidirectional in montaj semidirect.</t>
  </si>
  <si>
    <t>2024-10-22</t>
  </si>
  <si>
    <t>2025-10-22</t>
  </si>
  <si>
    <t>PTB 4512 MACEA COM 1</t>
  </si>
  <si>
    <t>Loc de consum si producere existent..Din PT 20/0.4kV, 630kVA, nr.4512, din LEA 0.4kV prin realizarea urmatoarelor lucrari: 1.-lucrari finantate prin grija si pe cheltuiala operatorului de distributie: - montare pe soclu langa stalpul LEA 0.4kV a unui BMPT-63A standardizat; - realizare grup masura energie electrica prin montarea in BMPT a contorului electronic trifazat bidirectional existent, recuperat din vechea cale de alimentare cu energie electrica&lt;(&gt;,&lt;)&gt; programat cu tarif producator; 2.- lucrari finantate in baza tarifului de racordare, conform prevederilor Ord. ANRE 59/2013 cu modificarile si completarile ulterioare: - dezafectarea instalatiei de racordare existente si recuperarea contorului trifazat bidirectional; - pozare cablu Al 3x25+16C, conform DC 4126RO, in tub protectie, din LEA 0.4kV la BMPT, in lungime de cca. 13m; 3. lucrari de realizat prin grija si pe cheltuiala beneficiarului: - priza de pamant a BMPT; - coloana jt intre BMPT si TG beneficiar</t>
  </si>
  <si>
    <t>PTZ 166 BLOCURI TELIUC</t>
  </si>
  <si>
    <t>-Circuit electric trifazat subteran racordat in TDRI aferent PTZ nr. 166 Blocuri Teliuc : - LES JT realizat cu cablu 3x150+95N mmp (DC 4146 RO), L=22 m (10 m pamant); - BMPTi 250 A (FT-133-MAT) cu picior încastrat în beton, montat la limită de proprietate; - grup de masura compus din 3 transformatoare de curent (250/5 A, clasa 0.5S) si contor AMR de energie electrica activa si reactiva trifazat (3x230/400 V, 5-20 A, clasa 0.5S), cu posibilitatea inregistrarii curbei de sarcina si transmisie automata a datelor masurate.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Tariful de racordare a fost calculat pe baza de deviz general conform HG 907/2016. • Este necesara obtinere autorizatie de construire/acord pentru instalatia de racordare. • Valoarea medie a bransamentului pana la care operatorul de distributie ramburseaza cheltuielile pentru proiectarea si realizarea bransamentului, stabilita conform reglementarilor in vigoare, este de 2060 lei. • Pentru crearea conditiilor tehnice necesare alimentarii cu energie electrica, RETELE ELECTRICE Banat SA – UT Hunedoara va efectua lucrari in amonte de punctul de racordare. Utilizatorul va putea beneficia de puterea solicitata, dupa realizarea lucrarilor de intarire, termenul posibil fiind de 24 luni.-</t>
  </si>
  <si>
    <t>2024-10-24</t>
  </si>
  <si>
    <t>2025-10-24</t>
  </si>
  <si>
    <t>-Solutie propusa racord nou (tip bransament LEA/LES, lungime, sectiune, BMP, tip contor, etc): Lucrari finantate de catre beneficiar: Se va inlocui stalpul nr 313 de pe linia GATAIA-GATAIA cu un stalp tip SC15014 Stalpul Nr. 313 nou proiectat se va echipa cu : - separator vertical DY 595 RO, - Realizarea prizei de pamant cu Rp≤4ohmi; -Consola semiorizontala de sustinere echipata cu izolatori dubli de sustinere DJ502/2 Lucrări finanţate de beneficiar, realizate prin grija lui, ce devin proprietatea acestuia, conform Ordin nr. 59/2013: -LEA MT intre bornele separator si cadru de sigurante MT; -PTA 20/0,4-250KVA; -coloana JT intre bornele trafo si CD -coloana JT intre CD si BMPTi 250A, TC 250/5A cls. 0.5s FT 133 Masurarea energiei electrice se va face printr-un BMPTi 250A, TC 250/5A cls. 0.5s FT 133 pus la dispozitie de distribuitor Delimitarea între instalaţiile distribuitorului şi cele ale consumatorului este la bornele de iesire din separator MT Materialele şi echipamentele care se utilizează la realizarea instalaţiei trebuie să fie noi, omologate sau certificate, după caz, dacă acest lucru este prevăzut înspecificaţiile tehnice unificate, în conformitate cu procedurile aplicabile în ReteleElectrice Banat S.A .-</t>
  </si>
  <si>
    <t>A20 TURNU-POLTURA AR</t>
  </si>
  <si>
    <t>-Din LEA 20kV Poltura- Turnu tronson LES intre PA 1072 - PA 1073 prin realizarea urmatoarelor lucrari: 1. Lucrări finanţate pe baza tarifului de racordare: - Realizare LES 20kV cu cablu de Al 2x[3x185] mmp lungime totala de cca. 5m, montat în tub conform DS4235 RO şi DS4247 RO, prin secţionarea şi manşonarea LES 20kV existent intre PA 1072 - PA 1073 cu realizare de terminale de interior în vederea înserierii noului PA în LES 20kV existentă; - Echiparea compartimentului de racordare din PA 20kV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2.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 Delimitarea între instalaţiile distribuitorului şi cele ale consumatorului este la capetele terminale de racordare a LES 20 kV plecare din compartimentul de racordare al noului PA 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Celulă sosire cu un întrerupător automat fix (sau numai un întrerupător automat debroşabil) în compartimentul utilizatorului; - LES 20kV cît mai scurtă posibil (max. 20m), cu cablu de cupru de secţiune minimă 95mmp,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SA.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</si>
  <si>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2024-10-25</t>
  </si>
  <si>
    <t>2025-10-25</t>
  </si>
  <si>
    <t>-Din LEA 20kV Poltura- Turnu tronson LES intre PA 1072 - PA 1073 prin realizarea urmatoarelor lucrari: 1. Lucrări finanţate pe baza tarifului de racordare: - Realizare LES 20kV cu cablu de Al 2x[3x185] mmp lungime totala de cca. 5m, montat în tub conform DS4235 RO şi DS4247 RO, prin secţionarea şi manşonarea LES 20kV existent intre PA 1072 - PA 1073 cu realizare de terminale de interior în vederea înserierii noului PA în LES 20kV existentă; Echiparea compartimentului de racordare din PA 20 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2. Lucrări finanțate de operatorul de rețea: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 kV plecare din compartimentul de racordare al noului PA 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Celulă sosire cu un întrerupător automat fix (sau numai un întrerupător automat debroşabil) în compartimentul utilizatorului; - LES 20kV cît mai scurtă posibil (max. 20m), cu cablu de cupru de secţiune minimă 95mmp,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SA.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</si>
  <si>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2024-10-29</t>
  </si>
  <si>
    <t>2025-10-29</t>
  </si>
  <si>
    <t>PTA2137 COMUNA VARIAS</t>
  </si>
  <si>
    <t>Bransament electric monofazat existentNu este cazulBransament electric monofazat existent. Bransament subteran trifazat proiectat din LEA JT existenta realizata cu -R etea clasica 5x50 alimentata din postul PTA 2137 20/0,4 kV-250 kVA. Bransamentul se va realiza din stalpul existent cu cablu 3x25+16C (cf. DC 4126 RO), in lungime de 39 m (cablul se va poza in tub tip DS 4247/4/5/6) din care: 10 m pe stalp (la coborarea de pe stalp fixarea cablului se va face cu coliere zincate sau din inox si se va proteja prin profil U tip Retele Electrice Banat pâna la inaltimea de 3 m) 2m dale pietonale&lt;(&gt;,&lt;)&gt; 12 m podet betonat &lt;(&gt;,&lt;)&gt;14m spatiu verde protejat in tub (cf. DS 4235) si 1 m in BMPT-ul-40A echipat conform FT124MAT si montat conform FT133MAT pe soclu, amplasat la limita de proprietate, cu acces din domeniul public. Necesar montare contor bidirectional programat pentru tarif de producator in BMPT-ul nou proiectat. BMP-ul se va lega la o priza de pamânt cu valoarea de maxim 4 ohmi realizata prin grija beneficiarului. Se vor pastra distantele normate fata de celelalte retele de utilitati. Diferența dintre încărcările fazelor nu trebuie să depășească valoarea de 16 A si ca ea poate fi verificata oricand de catre ORD, iar in cazul in care se constata acest lucru se va proceda la deconectare (sau la deconectarea instalatiei de producere a energiei electrice). * Materialele si echipamentele care se utilizeaza la realizarea instalatiei trebuie sa fie conforme cu cerintele din specificatiile tehnice unificate Retele Electrice Banat.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aferente imobilelor afectate de instalatia deracordare/capacitatile deviate. Conform Ordin ANRE 23/09.03.2022, costul mediu pentru realizarea unui bransament trifazat subteran din LEA sau bransament trifazat mixt este de 2430 lei.</t>
  </si>
  <si>
    <t>A20 JIMBOLIA 2-CARPINIS TM</t>
  </si>
  <si>
    <t>nu este cazulNu este cazulConsta într-un PC anvelopa 20kV pus la dispozitie de catre beneficiar, cu masura MT racordat la LEA A20 kV JIMBOLIA din statia 110/20kV CARPINIS, cu realizarea urmatoarelor lucrari: Stalpul Nr. 14/787/4 se va echipa cu : - separator vertical DY 595 RO, descarcatori cu oxid de zinc conform DY557 RO; - Suport descarcator; - Realizarea prizei de pamant cu Rp≤4ohmi. - Se va poza (in domeniul public) un cablu de medie tensiune tripolar cu elice vizibila pentru montare subterana, izolat in polietilena reticulara de grosime redusa, Al 3x1x185 mmp, cu ecran in tub de aluminiu sub invelis de PVC sau PE (cf. DC 4385 RO), in lungime de 360 m (din care 10m pe stalpul existent, 10 in punctul de conexiune &lt;(&gt;,&lt;)&gt;330 m spatiu verde si 10m foraj ) pana la punctul de conexiune 20kV proiectat. - Cablul se va poza in sapatura deschisa la o adincime de 0.8-1 m, protejat in tub de polietilena reticulara, acoperit cu un strat de nisip de 20 cm masurat de la partea superioara atubului,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</si>
  <si>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2025-10-31</t>
  </si>
  <si>
    <t>S20 6T-TEBA AR</t>
  </si>
  <si>
    <t>-Din LES 20kV Teba -6T, tronsonul cuprins între PT3100 si PT3014 prin realizarea următoarelor lucrări: 1. Lucrări finanţate pe baza tarifului de racordare plătit de beneficiar la OD: - Realizare LES 20kV cu cablu de Al 2x[3x185] mmp lungime totala de cca. 40m, montat în tub conform DS4235 RO şi DS4247 RO, prin secţionarea şi manşonarea LES 20kV existent intre PT3100 si PT3014 cu realizare de terminale de interior în vederea înserierii noului PA în LES 20kV existentă; - Echiparea compartimentului de racordare din PA 20kV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Demontare contor si dezafectare cale de curent existenta;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II. Lucrări finanțate de operatorul de rețea: - Realizarea grupului de măsurare a energiei electrice pe MT, prin montarea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III. Lucrări finanţate de beneficiar, realizate prin grija lui, ce devin proprietatea acestuia: - Clădirea punctului de alimentare 20kV cu două compartimente: * Compartiment Racordare pentru instalaţiile electrice din gestiunea OD cu exploatare din interior şi cu acces direct din exterior, va avea caracteristici minime echivalente cu cele prevăzute în prescripţiile OD, DG2061RO ed.2 şi DG2092RO şi un gabarit care să permită montarea de inca o celula.Delimitarea între instalaţiile distribuitorului şi cele ale consumatorului este la capetele terminale de racordare a LES 20kV plecare din compartimentul de racordare al noului PA 20kV.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</si>
  <si>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A20 GHILAD-DETA TM</t>
  </si>
  <si>
    <t>Bransament electric trifazat existentNu este cazulConsta într-un PC anvelopa 20kV pus la dispozitie de catre beneficiar, cu masura MT racordat la LEA A20 kV GHILAD din statia 110/20kV DETA , cu realizarea urmatoarelor lucrari: Stalpul Nr. 91/144/7/2 se va echipa cu : - separator vertical DY 595 RO, descarcatori cu oxid de zinc conform DY557 RO;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30 m (din care 10m pe stalpul existent ,10 m spatiu verde , 10m in punctul de conexiune ) pana la punctul de conexiune 20kV proiectat.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TC de 50/5A ( DY808) , conform DMI031052 RO , clasa de precizie 0,2s.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E-Distribuţie Banat SA-Zona MT/jt Timisoara 3). Instalaţia de iluminat interior, prize şi instalaţia de legare la pământ a clădirii punctului de conexiune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clasade precizie 0,2s. , cordon de conectare grup de măsurare conform DMI031011 RO).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</si>
  <si>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24462840</t>
  </si>
  <si>
    <t>24777415</t>
  </si>
  <si>
    <t>24583523</t>
  </si>
  <si>
    <t>24445404</t>
  </si>
  <si>
    <t>24532824</t>
  </si>
  <si>
    <t xml:space="preserve">	
110</t>
  </si>
  <si>
    <t xml:space="preserve">	
RASOVA 110/20KV</t>
  </si>
  <si>
    <t>Conform Avizului Tehnic de Racordare nr. 19/2008 din 20.05.2008, actualizat în data de 28.10.2010 si a CER nr. RO002E213010431/1 din 19.06.2015, CEE Peștera este racordată in circuitul 1 al LEA 110 kV d.c. Medgidia Sud – Rasova in derivație printr-un racord aerian în lungime de aproximativ 1 km si o stație 110/33 kV echipată cu doua T 110/33 kV 50 MVA. Punctul de delimitare al instalațiilor este la clemele de racord ale derivației 110 kV simplu circuit a CEE Peștera din LEA 110kV Medgidia Sud – Rasova. Solutie de racordare precizată prin CER nr. RO002E213010431/1 din 19.06.2015 este: CEE Pestera (existenta) – formată din 30 grupuri generatoare eoliene, cu o putere totală instalată de 90 MW (30WTG x 3 MW/WTG), aparținând utilizatorului. CEE Pestera, cu puterea maxima simultana evacuata aprobată de 90 MW, este conectată în antena in LEA 110kV Medgidia Sud – Rasova, circuitul 1 printr-o LEA 110kV cu conductor de secțiune 185 mmp. Grupurile de măsurare din celulele de 110 kV ale trafo 110/33kV sunt prevăzute cu: − contoare electronice – 2 buc., tip A1R-L+, cu 3 echipaje, 3 x (57,7 – 200) (100-346) V, (5 – 20) A, clasa de precizie 0,2s, montaj indirect, curba de sarcină, RS 485, alimentare auxiliară și alimentator extern – 2 bucăți (cate unul pentru fiecare transformator de putere); contoarele se vor monta în cutii securizate amplasate în camera de comandă a stației 110 kV aferentă CEE Peștera; − transformatoare de măsură de curent (2 x 150/5/5/5 A) și de tensiune (110000/100/√3; 100 V), cu înfășurarea pentru măsurare de clasa 0,2s, respectiv 0,2. − cutie de comunicație cu un convertor RS 232/485 și modem GSM – 1 buc. pentru integrarea în sistemul de telegestiune implementat la UTR Constanța. Punctul de delimitare între instalații este stabilit la clemele de racord ale derivatiei LEA IT – CEED Pestera in LEA IT 110 kV Medgidia Sud - Pestera Situația proiectată: Conform datelor primite de la Beneficiar, Centrala Fotovoltaică Peștera va avea o putere totală de 90,2 MW fiind compusă din 213.612 panouri fotovoltaice de tip JKM570N - 72HL4-BDV, fiecare panou fotovoltaic având o putere nominală de 0,570 kW, și un număr de 303 invertoare de tip SunGrow SG350 HX, fiecare invertor având o putere instalată de 350 kW. Serviciile interne ale instalației producere CEF Peștera (indiferent de sursa și calea de alimentare) – 1150 kW Puterea maximă absorbită – 1150 kW Conform CER nr. RO002E213010431/1 din 19.06.2015 puterea aprobată pentru consum în stația 110 kV CEE Peștera este : Pabsorbită=2148kW Sabsorbită=2237,5kW Puterea evacuată aprobată conform Avizului Tehnic de Racordare nr.19/20.05.2008 actualizat în data de 28.10.2010 este: Pevacuată = 90,0 MW Sevacuată = 93,75 MVA Puterea aprobată pentru evacuare nu se va modifica. Puterea evacuată va fi limitată la valoarea aprobată, prin sistemul intern de management al noii centrale hibrid Peștera. Dispozitivul General va fi prevazut cu o protectie de putere cu comanda de declansare catre Dispozitivele de Interfata ale CEF, in cazul depasirii puterii aprobate pentru evacuare de 90 MW / 93,75 MVA. Noua CEF Peștera se va racorda în stația 110/33 kV CEE Peștera pe partea de 33 kV a transformatoarelor 110/33 kV 50 MVA din stația 110/33 kV CEE Peștera prin linie in cablu 33 kV . Conform solicitării beneficiarului în instalația de utilizare se vor aduce modificări, de natură tehnică, fara depasirea puterii maxime simultane ce poate fi evacuata aprobata. I. LUCRĂRI PE TARIF DE RACORDARE – NU SUNT NECESARE, punctul de racordare, punctul de delimitare, punctul de interfață, punctul de măsurare nu se modifică față de certificatul de racordare existent. II. LUCRĂRI IN AFARA TARIFULUI DE RACORDARE - in sarcina utilizatorului Soluția de racordare a viitoarei CEF Peștera constă în realizarea stației proprii de 33 kV de colectare a puterii produse, amplasată lângă stația 33kV CEE Peștera, și racordarea acesteia pe partea de 33 kV a celor două T 110/33 kV 50 MVA din stația CEE Peștera prin două linii în cablu 33 kV. Racordarea se va realiza prin conectare directă la sistemul de conectare al cablurilor 33 kV care sosesc din CEE Peștera după extinderea necesară a acestuia. Liniile in cablu 33 kV între stația 33 kV CEF Peștera și T 110/33 kV 50 MVA din stația CEE Peștera precum și modul de racordare al acestora se vor stabili prin documentația tehnică de execuție care va fi supusă avizării Operatorului de distribuție. Echipamentul minim necesar pentru racordarea CEF Peștera la stația 110/33 kV CEE Peștera cuprinde: • LES 33 kV între T1 și T2 110/33 kV 50 MVA din stația CEE Peștera și stația 33 kV CEF Peștera • 2 x Celule 33 kV echipate cu întreruptor în stația CEF Peștera; • 16 celule 33 kV plecări CEF Peștera (estimat) • Celulă cuplă 33 kV • Lucrări generale stație 33 kV CEE Peștera • Dispozitive suplimentare de contorizare la nivelul stațieiinterne 33 kV CEE Peștera Dispozitivul General va fi prevazut cu o protectie de putere cu comanda de declansare catre Dispozitivele de Interfata ale CEF, in cazul depasirii puterii aprobate pentru evacuare de 90 MW / 93,75 MVA. III. PRECIZĂRI IMPORTANTE Se recomandă ca pentru a se realiza modul de calcul al cantității de energie electrică produsă din surse regenerabile de energie care beneficiază de sistemul de promovare prin certificate verzi prevăzut de Legea nr. 220/2008, utilizatorul să își stabilească diferențiat puncte de măsurare prin grupuri proprii de măsurare a energiei electrice, conform componenței grupurilor electrice care se încadrează în categorii diferite în ceea ce privește sistemul de acordare a certificatelor verzi. Pentru a se face măsurarea energiei produse diferențiat în fiecare dintre cele două centrale electrice, eoliană și fotovoltaică, grupurile de măsură pentru cele două centrale se vor instala astfel: − grupul de măsurare pentru CEE Peștera 90 MW este cel existent în celulele 33 kV de transformator din stația 33 kV CEE peștera − grupul de măsurare pentru CEF Peștera va fi în celulele 33 kV de racord din stația 33 kV CEF Peștera asociate centralei fotovoltaice. - Proiectarea, construcția, mentenanța, repararea si exploatarea întregii instalații de utilizare sunt in exclusiva obligație a utilizatorului; - Utilizatorul va răspunde de menținerea in funcțiune a protecțiilor de interfață si de eventualele daune produse instalațiilor proprii de producere in cazul in care aceste dispozitive de protecție nu funcționează corespunzător; - Puterea maximă care poate fi evacuată va putea fi menținută la valoarea 90 MW prin conducerea dispecerizată a grupurilor generatoare ce urmează a fi instalate. Pentru bara 110 kV a stației 110 kV CEE+CEF Peștera, condiția de acceptare în funcționare este asigurarea compensării puterii reactive, pentru schimb nul cu SEN la putere activă produsă nulă și participarea la reglajul automat al tensiunii și al puterii reactive. In acest sens se vor asigura următoarele: − În cadrul fazei de proiect tehnic pentru centrală/stație, se va prevedea realizarea Studiului de comportare dinamică a CEF în sistem și a Studiului de regim staționar din care să rezulte puterea reactivă necesară a fi compensată de CEF Peștera pentru asigurarea schimbului nul de putere reactivă cu SEN în punctul de conectare, la putere activă produsă nulă în CEF, precum și comportarea la goluri de tensiune. Aceste două studii vor fi avizate de către CNTEE Transelectrica SA la faza de Proiect tehnic. − Probe/Teste necesare pentru verificarea performanțelor tehnice ale centralei electrice de la locul de producere din punctul de vedere al conformității tehnice cu cerințele normelor și codurilor tehnice: Dosarul aferent instalației de utilizare se va elabora in conformitate cu prevederile art. 54 din Ord. ANRE 59/ 2013 actualizat si cu celelalte prevederi ale legislației in vigoare, urmând a fi depus la RED pentru verificarea si aprobarea acestuia. De asemenea, conform Ord. ANRE 51/ 2019, utilizatorul va depune la operatorul de rețea RED solicitarea pentru punerea in funcțiune însoțita de documentația tehnica (DUG) întocmita in funcție de tipul unității generatoare racordate la instalația de utilizare.</t>
  </si>
  <si>
    <t>24845247</t>
  </si>
  <si>
    <t>Realizarea lucrărilor de întărire cu caracter gene criteriului cu N elemente in functiune in RED 110 kV: Reconductorari → LEA 110 KV SAINT GOBAIN -MIRCEA VODA (RED) (minim 850 A) 1,13 km → LEA 110 KV PELICANU-SAINT GOBAIN (RED) (minim 850 A) 3,03 km → LEA 110 KV MIRCEA VODA – CALARASI (RED) (minim 850 A) 9,88 km → LEA 110KV BUCURESTI SUD – DUDESTI (REM) (minim 850 A) 4,44 km → LEA 110KV DUDESTI- FCME (REM) (minim 850 A) 5,83 km → LEA 110KV SOLEX- FCME (REM) (minim 850 A) 5,91 km Linii noi → LEA 110 KV DRAGALINA – CALARASI C1 (RED) → LEA 110 KV PELICANU – CALARASI C1 (RED) → LEA 110kV FUNDULEA-SOLEX C1 (REM) Realizarea lucrărilor de întărire cu caracter general pentru respectarea criteriului cu N elemente in functiune in RET: - Racordarea LEA 400 kV Stupina - Varna si LEA 400 kV Rahman - Dobrudja în staţia 400 kV Medgidia Sud. Etapa I - Extinderea staţiei 400 kV Medgidia Sud( Etapa 1 PIF 2022, Etapa 2 PIF 2024); - Retehnologizare staţia Medgidia Sud 110 kV(Etapa 1 PIF 2022 ,Etapa 2 PIF 2023); - Extinderea staţiei 400 kV Cernavodă, et. II: racordare linii noi( Etapa 1 PIF 2022,); - LEA 400 kV d.c. Cernavoda - Stalpu si racord in statia Gura Ialomitei (linie nouă)(Etapa 1 PIF 2022); - Marirea capacitatii de transport tronson LEA 400 kV Bucuresti Sud - Pelicanu (8 km)(Etapa 1 PIF 2024); - Extinderea staţiei 400 kV Gura Ialomiţei cu două celule: LEA 400 kV Cernavodă 3 şi LEA 400 kV Stâlpu (Etapa 1 PIF 2022); - LEA 400 kV d.c. (1c.e) Gutinas - Smardan (PIF 2024); - Retehnologizarea statiei electrice de transformare 400/110 kV Pelicanu(PIF 2025); - Retehnologizarea staţiei 400 kV Isaccea (etapa II - retehnologizare statie 400 kV)(PIF 2026); - Instalare trafo 3 nou 400/110kV Medgidia Sud(PIF 2026); - Instalare trafo 3 nou 400/110kV Smardan (PIF 2026); - LEA 400 kV d.c. (1c.e) Constanta Nord - Medgidia Sud (PIF 2028); - Marirea capacitatii de transport LEA 400 kV Bucuresti Sud-Gura Ialomitei (PIF 2028); - Mijloace moderne de reglaj al tensiunii (SVC) (PIF 2028); - Reconductorare LEA 220kV Turnu Magurele-Ghizdaru (PIF 2028); - Reconductorare LEA 220kV Turnu Magurele-Craiova Nord (PIF 2028); - Reconductorare LEA dc 220kV Bucuresti Sud-Ghizdaru (PIF 2028); - 400/110kV Grozavesti (PIF 2029); - Marirea capacitatii de transport LEA 400 kV Cernavoda - Pelicanu (53 km) (PIF 2029); - 400/110kV Fundeni (PIF 2031). Lucrari care nu sunt incluse in Planul de Dezvoltare RET 2023-2031: Linii noi: → LEA 220KV BUCURESTI SUD - CEE GURBANESTI C1 Reconductorari: → LEA 220KV BUCURESTI SUD - FUNDENI BARA B → LEA 220 KV BUCURESTI SUD - FUNDENI BARA A → LEA 400 KV SLATINA – IEPURESTI → LEA 220KV BUCURESTI SUD - CEE GURBANESTI → Montarea celui de-al treilea transformator 400/110 kV de 250 MVA in Statia 400/110 kV Gura Ialomitei; → Montarea celui de-al treilea transformator 400/110 kV de 250 MVA in Statia 400/110 kV Pelicanu; → Montarea celui de-al doilea autotransformator 220/110 kV de 200 MVA in Statia 220/100 kV Mostistea; Realizarea lucrărilor de întărire cu caracter general pentru respectarea criteriului cu N-1 elemente in functiune in RED 110 kV: Linii noi: → LEA 110KV BUCURESTI SUD- DUDESTI C1 (REM) → LEA 110 KV PELICANU – CALARASI C2 (RED) → LEA 110KV DUDESTI- FCME C1 (REM) → LEA 110KV DRAGALINA - CALARASI C2 (RED) → LEA 110KV SOLEX- FCME C1 (REM) → LEA 110KV FUNDULEA-SOLEX C2 (REM) → LEA 110 KV URZICENI – CAZANESTI C2 (RED) Reconductorari: → LEA 110 KV GURA IALOMITEI - CEF TANDAREI (RED) (minim 850 A) 12,9 km → LEA 110 KV GHEORGHE DOJA - SLOBOZIA NORD (RED) (minim 850 A) 22,68 km → LEA 110 KV GHEORGHE DOJA - SLOBOZIA NORD C1 (RED) (minim 850 A) 22,68 km → LEA 110 KV URZICENI – CAZANESTI C1 (RED) (minim 850 A) 40,48 km → LEA 110KV DUDESTI- FCME(REM) (minim 850 A) 5,83 km → LEA 110 KV TANDAREI - SLOBOZIA SUD (RED) (minim 850 A) 29,22 km → LEA 110 KV SLOBOZIA SUD – DRAGALINA(RED) (minim 850 A) 16,65 km Realizarea lucrărilor de întărire pentru respectarea criteriului cu N-1 elemente in functiune in RET: Lucrari care nu sunt incluse in Planul de Dezvoltare RET 2023-2031: Linii noi: → LEA 400 KV BUCURESTI SUD – PELICANU C1 → LEA 220KV BUCURESTI SUD - CEE GURBANESTI C2 → LEA 400KV DOMNESTI- BUCURESTI SUD C1 → Amplificare TR. 1 400/110 kV 250MVA → 400MVA in statia de transformare Pelicanu; → Amplificare TR. 1 400/110 kV 250MVA → 400MVA in statia de transformare Gura Ialomitei; → Amplificare AT. 1 220/110 kV 200MVA → 300MVA in statia de transformare Mostistea. 1.,,Utilizatorul a optat pentru prevederile ord. 81/2022 cu referire la limitarea operationala tinand cont de contingentele la care au rezultat suprasarcini in RED/RET.</t>
  </si>
  <si>
    <t>24874020</t>
  </si>
  <si>
    <t>24840890</t>
  </si>
  <si>
    <t>19512351</t>
  </si>
  <si>
    <t>Realizarea lucrărilor de întărire cu caracter gene criteriului cu N elemente in functiune in RED 110 kV: - amplificarea grupului de tratare neutru prin inlocuirea BS existente cu bobina de stingere 30-200A pe bara B 20kV in statia Dragalina Realizarea lucrărilor de întărire cu caracter general pentru respectarea criteriului cu N-1 elemente in functiune in RED 110 kV: -Reconductare LEA 110 kV Slobozia Sud–Dragalina – 16,65km (min. 850A) -Reconductare LEA 110 kV Calarasi–Dragalina – 25,08km (min. 850A) -Reconductare LEA 110 kV Calarasi–Pelicanu – 7,78km (min. 850A) -Reconductare LEA 110 kV Tamadau-Fundulea – 8,26km (min. 850A) -Reconductare LEA 110 kV Solex-Fundulea – 23,6km (min. 850A) (gestiune REM) Evaluarea lucrarilor de intarire Valoarea estimata a lucrarilor enuntate la pct.3.2 pe baza de indici conform art. 44 din Ordinul ANRE 11/2014 este de: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4,369 MVA Rezulta T(I)=Sn x I5 = 4,369 x 529.000 = 2.311.201 lei fara TVA Valoarea Ti calculata pe baza de deviz general aferenta OD/OTS cu lucrari de intarire la N si N-1 fara limitare operationala: (Ti )SS= 41.080.000 lei fara TVA din care: la N elemente: Ti RED= 450.000 lei fara TVA la N-1 elemente: Ti REM= 11.790.000 lei fara TVA Ti RED= 28.840.000 lei fara TVA Astfel valoarea componentei T(I) care se va considera la calculul tarifului de racordare este: T(I) = min ((Ti)N_elemente+(Ti)N-1_elemente; T(i)) = min (41.080.000 lei; 2.311.201 lei) = 2.311.201 lei fără TVA Termenul posibil de realizare a lucrărilor de intarire in RED/REM este 2.320 zile lucratoare de la momentul obtinerii obtinerii avizelor si autorizatiilor de construire. S-a calculat timpul necesar realizarii lucrarilor de intarire pentru racordarea CEF astfel: 4x10 luni x 22 zile lucratoare + 15 zile/km x 57,77 km = 1746 zile lucratoare pentru reconductorari LEA 110 kV RED 1x10 luni x 22 zile lucratoare + 15 zile/km x 23,6 km = 574 zile lucratoare pentru reconductorari LEA 110 kV REM</t>
  </si>
  <si>
    <t>24813166</t>
  </si>
  <si>
    <t>25007094</t>
  </si>
  <si>
    <t>RAJA S.A.</t>
  </si>
  <si>
    <t>CONSTRUIRE CEF IN INCINTA COMPLEX INMAGAZINARE , TRATARE SI POMPARE PALAS</t>
  </si>
  <si>
    <t>Comuna Mircea Voda</t>
  </si>
  <si>
    <t>Statie incarcare auto+CEF (Anexa 4)</t>
  </si>
  <si>
    <t>Gheorghe Gutu</t>
  </si>
  <si>
    <t>CONSTRUIRE CEF IN INCINTA SEAU CONSTANTA SUD</t>
  </si>
  <si>
    <t>COMUNA SOMOVA</t>
  </si>
  <si>
    <t>Statie Auto+CEF (Anexa 4)</t>
  </si>
  <si>
    <t>U.C.G. CONSTRUCTII ECOLOGICE S.R.L.</t>
  </si>
  <si>
    <t>CARIERA PIATRA + CEF Anexa 1</t>
  </si>
  <si>
    <t>AGRIPLAY COMPANY SRL</t>
  </si>
  <si>
    <t>CENTRALA FOTOVOLTAIC + CEF- ANEXA 4</t>
  </si>
  <si>
    <t>DANIELA IONESCU</t>
  </si>
  <si>
    <t>SAVES ENERGY ROMANIA SRL</t>
  </si>
  <si>
    <t>CEF Sarulesti</t>
  </si>
  <si>
    <t>BEJAN ADRIAN-MARIAN</t>
  </si>
  <si>
    <t>JUNONA SHIPPING AGENCY S.R.L.</t>
  </si>
  <si>
    <t>COMUNA LIMANU</t>
  </si>
  <si>
    <t>CEF+STATII DE INCARCARE-ANEXA 4</t>
  </si>
  <si>
    <t>DOMAREX GREEN ENERGY SRL</t>
  </si>
  <si>
    <t>COMUNA BESTEPE</t>
  </si>
  <si>
    <t>Statii de incarcare + CEF - ANEXA 4</t>
  </si>
  <si>
    <t>COMUNA VALU LUI TRAIAN</t>
  </si>
  <si>
    <t>Parc fotovoltaic / ANEXA 4 ssp</t>
  </si>
  <si>
    <t>S20 0422- DEPOZITE CT</t>
  </si>
  <si>
    <t>Se mentine alimentarea existenta. Nu se fac modificari de natura tehnica. Nu se va debita energie in retea. Se vor instala CEF pe partea de utilizare.</t>
  </si>
  <si>
    <t>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t>
  </si>
  <si>
    <t>PTA 77 CEAMURLIA DE JOS L 9605</t>
  </si>
  <si>
    <t>Se va realiza bransament trifazat de sectiune 25 mmp (cca 10 m) din stalp SE 10 LEA 0.4 kV existent pe str Campului, pana la un BMPT echipat cu separator si intrerupator jt automat de 63 A. Cutia se va monta pe stalpul de racord. Racordul va fi pozat pe stalp (10 m). Contorul electronic trifazat tip SmartMeter bidirectional CERT1 in montaj direct se va monta de catre SC Retele electrice Dobrogea SA. -la PIF-ul bransamentului nou, bransamentul monofazat existent se va desfiinta si impreuna cu contorul se vor ridica prin grija UO MTJT.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</si>
  <si>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PETROL SUD 110/20/6 KV</t>
  </si>
  <si>
    <t>A20 9300- TULCEA VEST TL</t>
  </si>
  <si>
    <t>Alimentarea cu energie electrica se va realiza prin proiectarea si executarea unui punct de conexiune, racordat in sistem intrare-iesire, din LEA 20 kV 9300&lt;(&gt;,&lt;)&gt; intre stalpii nr.150 AX si nr. 151 AX. Stalpii nr. 150 si 151 se vor inlocui cu stalpi noi tip 12G31 ce vor fi echipati cu separatoare verticale cu CLP, din care se va pleca cu doua LES 20kV ARE4H5EX ?3x1x185mmp GSC001, pozate in canalizatie tip A si B Enel, in functie de traseu. in lungime de 100 m fiecare,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bidirectional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DEOARECE TERENUL UTILIZATORULUI ESTE SUPRATRAVERSAT DE UN CIRCUIT AERIAN JT RACORDAT IN CD JT PTA 14 SOMOVA DIN CARE SUNT ALIMENTATI CONSUMATORI CASNICI DIN LOCALITATEA SOMOVA, PRIN GRIJA UTILIZATORULUI, CU O UNITATE ATESTATA DE ANRE SE VOR EFECTUA LUCRARI DE ELIBERARE A AMPLASAMENTULUI PRIN MUTAREA STALPILOR SI A RETELEI JT PE DRUMUL DE EXPLOATATRE, LUCRARI CE FAC OBIECTUL CONTRACTULUI ANGAJAMENT NR. 17790238 DIN 12.07.2023 SI A CERERII CONTRACT DE ELIBERARE A AMPLASAMENTULUI SEMNATA DE PRIMARIA SOMOVA.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</si>
  <si>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A20 4507 PT ECLUZA OVIDIU- NAZARCEA CT</t>
  </si>
  <si>
    <t>PTA 1614 CAP NIC. BALCESCU</t>
  </si>
  <si>
    <t>Din firida tip E1+1 nou montata pe lucrari intarire retea se va realiza un bransament trifazat cu cablu quadripolar 3x95+50N montat subteran in profil A in lungime de 6m (3x95+50N-6m din care 4m pozat subteran) pana la un BMPTS1 tip monobloc&lt;(&gt;,&lt;)&gt; echipat cu separator si intrerupator JT automat de 180A si transformatori de curent TC-uri 125/5A+400%. Cutia se va monta pe un soclu incastrat in fundatie de beton la limita de proprietate. In BMPT se va monta contor electronic trifazat in montaj semidirect de catre Retele Electrice Dobrogea SA. BMPT-ul si contorul vor fi puse la dispozitie de catre Retele Electrice Dobrogea SA. Inlocuire masura existenta. Costul mediu pentru realizarea unui bransament trifazat alimentat din LES 0,4kV este de 2060 lei.</t>
  </si>
  <si>
    <t>PTA 1076 POIANA</t>
  </si>
  <si>
    <t>FUNDULEA 110/20 KV</t>
  </si>
  <si>
    <t>Varianta 1 ? Racord radial la tensiunea de 110kV in statia Fundulea 110/20 kV Lucrari pe tarif de racordare: A) Realizarea unei celule noi 110kV cu protectiile aferente inclusiv protectie diferentiala, in spatiul existent din statia Fundulea intre celula 110kV LEA Solex si celula 110kV LEA Tamadau ce cuprinde urmatoarele lucrari: - 1 separator de bara racord la bara 110 kV; - Celula de 110 kV plecare spre utilizator echipata complet cu intrerupator 1600A, 123kV si grup de masura (contorul va fi pus la dispozitie de catre OD); punctul de delimitare a instalatiilor OD de cele ale utilizatorului se va realiza la capetele terminale LES plecare din celula de masura catre utilizator; - Montarea pe partea de 110kV a statiei de transformare Fundulea: un separator de linie tripolar 110kV, 1600A cu CLP, plecare in statia de transformare a producatorului; - Montare analizor pentru monitorizarea calitatii energiei electrice in statia Fundulea; - Montare grup de masura echipat cu trei transformatoare de curent 110kV, 2*300/5/5/5/5A, cls 0,2S si trei transformatoare de tensiune 110/?3 / 0,1/?3 / 0,1/?3 / 0,1 kV, cls 0,2. B) Reabilitare celula masura bare din statia de transformare 110/20 kV Fundulea prin montarea a trei transformatoare de tensiune 110 kV si un separator 110 kV cu un CLP, in vederea asigurarii conditiilor de sincronism la conectarea intrerupatorului 110 kV din celula de racord CEF+IS Sarulesti 49,8 MW. De asemenea, se va reface schema de alegere tensiuni din statia de transformare 110/20 kV Fundulea. Lucrari ce se realizeaza prin grija beneficiarului : -,,sta?ie de transformare 110 kV/MT aferent? utilizator, inclusiv celula 110 kV intrerup?tor (cu rol de dispozitiv general, dispozitiv de interfa?? cu protec?iile aferente inclusiv protectie diferentiala); -,,realizare racord IT (inclusiv FO) între sta?ia de racord ?i sta?ia 110 kV/MT aferent? utilizatorului, prevazut? cu fibra optic?; -,,realizare c?i de comunica?ie de la instala?iile de monitorizare ?i instala?iile de reglaj secundar ale noii centrale pân? la interfa?a cu Transelectrica; -,,montare analizor pentru monitorizarea calit??ii energiei electrice. - LES 110kV intre celula de racord 110kV din statia Fundulea si CEF+IS in lungime de cca 10 km</t>
  </si>
  <si>
    <t>Se mentine alimentarea existenta (trecere pe definitiv).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</si>
  <si>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A20 8001 GALBIORI- GALBIORI CT</t>
  </si>
  <si>
    <t>Alimentarea cu energie electrica se va realiza prin proiectarea si executarea unui punct de conexiuni conform normelor unificate RED in vigoare racordat pe medie tensiune in LES 20 kV L 8001 intre PTA 1419 si PTA 1436 prin realizarea de mansoane pe MT LES 20 kV de sectiune de 3x1x185 mmp 2x20m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20/10/0,1 kV, transformatoare de curent 50/5A, separatoare de punere la pamant ST1 si ST2, amonte si aval de grupul de masura; - RG-DAT instalat pe celulele de linie cu motorizare; - unitateperiferica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 Dupa PIF Bransament trifazat nou, bransamentul monofazat existent se va desfiinta, si impreuna cu grupul de masura se vor preda catre UO MTJT.</t>
  </si>
  <si>
    <t>A20 1521 VAMA VECHE- S.N. MANGALIA CT</t>
  </si>
  <si>
    <t>Alimentarea cu energie electrica se va realiza prin proiectarea si executarea unui punct de conexiuni intrare-iesire si derivatie conform normelor unificate RED in vigoare racordat pe medie tensiune in LES 20 kV L 1521 prin realizarea de mansoane pe MT LES 20 kV de sectiune de 3x1x185 mmp 2x100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t>
  </si>
  <si>
    <t>A20 BRANCOVENI-DRAGALINA CL</t>
  </si>
  <si>
    <t>Beneficiarul si-a exprimat in scris optiunea pentru varianta 1 de racordare, prin adresa nr 14/04.10.2023 si in continuare va fi descrisa doar varianta 1. Varianta 1- Racordarea CEF Perisoru intrare-iesire in LEA 20kV Brancoveni - S3137 din statia de transformare 110/20kV Dragalina Lucrari pe tarif de racordare: ,,Se inlocuieste stalpul nr. 117 cu separatorul S3137al LEA 20kV Brancoveni, cu stalp nou tip 12G31 in fundatie turnata, ce se va echipa cu consola de intindere cu lanturi duble de intindere cu izolatori, separator vertical, descarcatoare si terminale de exterior pentru cablu MT si priza de pamant ,,Montare in axul L20kV Brancoveni la 10m de stalpul 117 a unui stalp 12G31 in fundatie turnata, ce se va echipa cu consola de intindere cu lanturi duble de intindere cu izolatori, separator vertical , descarcatoare si terminale de exterior pentru cablu MT si priza de pamant ,,Executare LES 20kV cu cablu 3x1x185mmp GSC001 in lungime de 20m + 30 m de la staplii proiectati pana la punctul de conexiune nou proiectat. ,,se vor demonta conductoarele intre stalpii proiectati ,,PC 20 kV prevazut cu 2 compartimente amplasat pe un teren pus la dispozitie de beneficiar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FT- 045_TLC-M_ed02 ? TIP B si accesoriile de conectica: Patch-cord ftp cat. 6e (lungime 10 m) Lucrari prin grija utilizatorului: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 ,,Pentru racordarea producatorului in plus fata de DG(dispozitiv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Perisoru in lungime de 15 m ,,-Posturi trafo si tablouri jt aferente centralei CEF Perisoru ? (4 x 1250 kVA) ,,-Asigurare accesului la PC 20kV proiectat pentru OD</t>
  </si>
  <si>
    <t>A20 9220- MARMURA TL</t>
  </si>
  <si>
    <t>Alimentarea cu energie electrica se va realiza prin proiectarea si executarea unui punct de conexiune, racordat in sistem intrare-iesire, din LES 20 kV 9220, intre stalpii nr 247 AX si nr. 248 AX. Stalpii nr 247 si nr. 248 se vor inlocui cu stalpi noi TIP 12G 31 care vor fi echipati cu separatoare verticale cu CLP, din care se vor racorda doua LES 20 kV ARE4H5EX ?3x1x185mmp GSC001, pozat in canalizatie tip A si B Enel, in functie de traseu&lt;(&gt;,&lt;)&gt; in lungime de 2x100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t>
  </si>
  <si>
    <t>A20 4205 VALEA SEACA- BASARABI CT</t>
  </si>
  <si>
    <t>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t>
  </si>
  <si>
    <t>CLASS TEX SRL</t>
  </si>
  <si>
    <t>SATU MARE. SATU MARE. GHICA ION. 36</t>
  </si>
  <si>
    <t>LES 20 KV PA MARA ABATOR</t>
  </si>
  <si>
    <t>MUNTEANU IOAN-BRADUT</t>
  </si>
  <si>
    <t>CLUJ. APAHIDA. SANNICOARA. SCOLII. 1</t>
  </si>
  <si>
    <t>PTA 2 SANICOARA</t>
  </si>
  <si>
    <t>MARAMURES. CAMPULUNG LA TISA. PRINCIPALA. FN</t>
  </si>
  <si>
    <t>MUNICIPIUL  BAIA MARE</t>
  </si>
  <si>
    <t>MARAMURES. BAIA MARE. GARII. FN</t>
  </si>
  <si>
    <t>LES 10 KV BM5-PT276</t>
  </si>
  <si>
    <t>BIHOR. OLCEA. OLCEA. 126 cad</t>
  </si>
  <si>
    <t>VPK PACKAGING SRL</t>
  </si>
  <si>
    <t>BIHOR. SALONTA. IOSIF VULCAN. 35</t>
  </si>
  <si>
    <t>PA PC SALONTA</t>
  </si>
  <si>
    <t>AGROMEC SRL</t>
  </si>
  <si>
    <t>MARAMURES. BAIA MARE. MARGEANULUI. 2A</t>
  </si>
  <si>
    <t>LEA 20 KV BM5-AVICOLA7</t>
  </si>
  <si>
    <t>MANASTIREA SFANTUL MARE MUCENIC SI TAMADUITOR PANTELIMON</t>
  </si>
  <si>
    <t>CLUJ. AGHIRESU. DANCU. PRINCIPALA. 127</t>
  </si>
  <si>
    <t>PTA DANCU</t>
  </si>
  <si>
    <t>ANGAR PROD SRL ROMANIA</t>
  </si>
  <si>
    <t>SALAJ. CEHU SILVANIEI. GARII. 2</t>
  </si>
  <si>
    <t>PTAB 7603 ANGAR-TITISAN</t>
  </si>
  <si>
    <t>BILEGAN DORIN-GRIGORE</t>
  </si>
  <si>
    <t>BISTRITA NASAUD. BISTRITA. ION VIDU. 38</t>
  </si>
  <si>
    <t>PTAB B-TA MIHAI VITEAZU</t>
  </si>
  <si>
    <t>INTEGRAL SERVICE TRIFAN SRL</t>
  </si>
  <si>
    <t>BISTRITA NASAUD. BISTRITA. UNIREA. 252A</t>
  </si>
  <si>
    <t>PTA UNIREA SAT 1</t>
  </si>
  <si>
    <t>LUCA MADALINA ANDA</t>
  </si>
  <si>
    <t>BISTRITA NASAUD. BISTRITA. UNIREA. CATINEI. 23</t>
  </si>
  <si>
    <t>KEVIMARPO TRADE SRL</t>
  </si>
  <si>
    <t>PTA 0161 AESC VERNESTI</t>
  </si>
  <si>
    <t>Actualizare ATR154/46689</t>
  </si>
  <si>
    <t>Actualizare ATR154/46691</t>
  </si>
  <si>
    <t>IS Vetis</t>
  </si>
  <si>
    <t>Center Renewable Energy SRL</t>
  </si>
  <si>
    <t>220/110 Vetis</t>
  </si>
  <si>
    <t>racordarea printr-o celulă de LES         110 kV în stația          110 kV Vetis</t>
  </si>
  <si>
    <t>161/53984</t>
  </si>
  <si>
    <t>Societatea Energetica Electrica SA</t>
  </si>
  <si>
    <t>IS Fantanele</t>
  </si>
  <si>
    <t>stația                        220/110 kV Fantanele</t>
  </si>
  <si>
    <t>racordarea printr-o celulă de LEA         110 kV în stația          110 kV Fantanele</t>
  </si>
  <si>
    <t>149/46658</t>
  </si>
  <si>
    <t>Elawan Bucharest Renewable                                 Energy 10 S.R.L</t>
  </si>
  <si>
    <t>Creative Solutions Projects S.R.L</t>
  </si>
  <si>
    <t>CEE Naidas</t>
  </si>
  <si>
    <t>statie noua 400 kV Naidas</t>
  </si>
  <si>
    <t>statie noua 400 kV Naidas racordata intrare-iesire in                 LEA 400 kV Resita-Pancevo</t>
  </si>
  <si>
    <t>153/45003</t>
  </si>
  <si>
    <t>Aukera Project Company Delta S.R.L</t>
  </si>
  <si>
    <t>IS Gura Ialomitei</t>
  </si>
  <si>
    <t>racordarea printr-o celulă de LES         110 kV în stația          110 kV Gura Ialomitei</t>
  </si>
  <si>
    <t>160/51982</t>
  </si>
  <si>
    <t>SC JACOROM ENERGY SRL</t>
  </si>
  <si>
    <t>CEF MANEUTI SC JACOROM ENERGY SRL</t>
  </si>
  <si>
    <t>ARHIEPISCOPIA SUCEVEI SI RĂDĂUTILOR</t>
  </si>
  <si>
    <t>CEF MOARA  ARHIEPISCOPIA SUCEVEI SI RĂDĂUTILOR</t>
  </si>
  <si>
    <t>MUNICIPIUL ROMAN</t>
  </si>
  <si>
    <t>CEF ROMAN MUNICIPIUL ROMAN</t>
  </si>
  <si>
    <t>COMUNA BERESTI-TAZLAU</t>
  </si>
  <si>
    <t>CEF BERESTI-TAZLAU COMUNA BERESTI-TAZLAU</t>
  </si>
  <si>
    <t>SC DESPENERGY IMOBILIARE SRL</t>
  </si>
  <si>
    <t>CEF MUNTENII DE SUS SC DESPENERGY IMOBILIARE SRL</t>
  </si>
  <si>
    <t>CEF BOURENI COMUNA BALS</t>
  </si>
  <si>
    <t>SC ADAVLAS SRL</t>
  </si>
  <si>
    <t>CEF TESNA  SC ADAVLAS SRL</t>
  </si>
  <si>
    <t>MAXIM NECULAI</t>
  </si>
  <si>
    <t>CEF NICOLAE BALCESCU  MAXIM NECULAI</t>
  </si>
  <si>
    <t>SC EXPERT BUSINESS CONSULTING SRL</t>
  </si>
  <si>
    <t>CEF VATRA DORNEI SC EXPERT BUSINESS CONSULTING SRL</t>
  </si>
  <si>
    <t>DRUGA IOAN CIPRIAN</t>
  </si>
  <si>
    <t>CEF HEMEIUS DRUGA IOAN CIPRIAN</t>
  </si>
  <si>
    <t>MANASTIREA BUNA VESTIRE</t>
  </si>
  <si>
    <t>CEF TISA-SILVESTRI MANASTIREA BUNA VESTIRE</t>
  </si>
  <si>
    <t>CEF HUSI VASILE MARIAN</t>
  </si>
  <si>
    <t>COMUNA STANISESTI</t>
  </si>
  <si>
    <t>CEF SLOBOZIA  COMUNA STANISESTI</t>
  </si>
  <si>
    <t>SC ROMTEXIM SRL</t>
  </si>
  <si>
    <t>CEF BACAU SC ROMTEXIM SRL</t>
  </si>
  <si>
    <t>SC TRANSAERO INVESTMENT GROUP MIHUT PR SRL</t>
  </si>
  <si>
    <t>CEF BACAU SC TRANSAERO INVESTMENT GROUP MIHUT PR SRL</t>
  </si>
  <si>
    <t>PAROHIA SF.40 DE MUCENICI</t>
  </si>
  <si>
    <t>CEF IASI PAROHIA SF.40 DE MUCENICI</t>
  </si>
  <si>
    <t>SANATORIUL DE NEUROPHIATRIE PODRIGA</t>
  </si>
  <si>
    <t>CEF PODRIGA SANATORIUL DE NEUROPHIATRIE PODRIGA</t>
  </si>
  <si>
    <t>BOGHIU IOAN</t>
  </si>
  <si>
    <t>CEF GLAVANESTI BOGHIU IOAN</t>
  </si>
  <si>
    <t>UNITATEA MEDICO-SOCIALA SULITA</t>
  </si>
  <si>
    <t>CEF SULITA UNITATEA MEDICO-SOCIALA SULITA</t>
  </si>
  <si>
    <t>SC OFTALMOTOTAL SRL</t>
  </si>
  <si>
    <t>CEF BREAZU SC OFTALMOTOTAL SRL</t>
  </si>
  <si>
    <t>COMUNA DUMBRAVA ROSIE</t>
  </si>
  <si>
    <t>CEF DUMBRAVA ROSIE COMUNA DUMBRAVA ROSIE</t>
  </si>
  <si>
    <t>SC OPEN AUTO CENTER SRL</t>
  </si>
  <si>
    <t>CEF IASI SC OPEN AUTO CENTER SRL</t>
  </si>
  <si>
    <t>SC DUMITRIU METAL SRL</t>
  </si>
  <si>
    <t>CEF STAMATE SC DUMITRIU METAL SRL</t>
  </si>
  <si>
    <t>SPITALUL MUNICIPAL SF. DOCTORI COSM</t>
  </si>
  <si>
    <t>CEF RADAUTI  SPITALUL MUNICIPAL SF. DOCTORI COSM</t>
  </si>
  <si>
    <t>IONASCU M. MIHAELA</t>
  </si>
  <si>
    <t>CEF GURA HUMORULUI  IONASCU M. MIHAELA</t>
  </si>
  <si>
    <t>UAT COMUNA BLAGESTI</t>
  </si>
  <si>
    <t>CEF BUDA  UAT COMUNA BLAGESTI</t>
  </si>
  <si>
    <t>TERRACHAR MARKET SRL</t>
  </si>
  <si>
    <t>CEF NEGOIESTI TERRACHAR MARKET SRL</t>
  </si>
  <si>
    <t>COMUNA DRAGANESTI</t>
  </si>
  <si>
    <t>CEF ORTASTI COMUNA DRAGANESTI</t>
  </si>
  <si>
    <t>SC EUROLUX SRL</t>
  </si>
  <si>
    <t>CEF VASLUI SC EUROLUX SRL</t>
  </si>
  <si>
    <t>ABABEI MIRCEA CRISTIAN</t>
  </si>
  <si>
    <t>CEF CAMPULUNG MOLDOVENESC  ABABEI MIRCEA CRISTIAN</t>
  </si>
  <si>
    <t>COMUNA MAGIRESTI</t>
  </si>
  <si>
    <t>CEF MAGIRESTI COMUNA MAGIRESTI</t>
  </si>
  <si>
    <t>CEF STANESTI COMUNA MAGIRESTI</t>
  </si>
  <si>
    <t>CEF SESURI COMUNA MAGIRESTI</t>
  </si>
  <si>
    <t>STOICA MANUEL-IOAN</t>
  </si>
  <si>
    <t>CEF LUNCA CETATUII STOICA MANUEL-IOAN</t>
  </si>
  <si>
    <t>BLEJUSCA BOGDAN</t>
  </si>
  <si>
    <t>CEF ONESTI BLEJUSCA BOGDAN</t>
  </si>
  <si>
    <t>COMUNA MIHALASENI (BT)</t>
  </si>
  <si>
    <t>CEF MIHALASENI COMUNA MIHALASENI (BT)</t>
  </si>
  <si>
    <t>SC AGRODENIGEOR SRL</t>
  </si>
  <si>
    <t>CEF TOPOLITA SC AGRODENIGEOR SRL</t>
  </si>
  <si>
    <t>COMUNA MOSNA</t>
  </si>
  <si>
    <t>CEF MOSNA COMUNA MOSNA</t>
  </si>
  <si>
    <t>ORASUL STEFANESTI (BT)</t>
  </si>
  <si>
    <t>CEF STEFANESTI ORASUL STEFANESTI (BT)</t>
  </si>
  <si>
    <t>COMUNA CONCESTI</t>
  </si>
  <si>
    <t>CEF CONCESTI COMUNA CONCESTI</t>
  </si>
  <si>
    <t>SC SUNGREENPARK SRL</t>
  </si>
  <si>
    <t>CEF BARZESTI SC SUNGREENPARK SRL</t>
  </si>
  <si>
    <t>SC VIVA ENERGY SRL</t>
  </si>
  <si>
    <t>CEF BANCA SC VIVA ENERGY SRL</t>
  </si>
  <si>
    <t>SC AEROSTAR SA</t>
  </si>
  <si>
    <t>CEF BACAU SC AEROSTAR SA</t>
  </si>
  <si>
    <t>SC MINECRAFT ENERGY SRL</t>
  </si>
  <si>
    <t>CEF POPENI SC MINECRAFT ENERGY SRL</t>
  </si>
  <si>
    <t>31.12.2025</t>
  </si>
  <si>
    <t>31.12.2026</t>
  </si>
  <si>
    <t>ROMAN ORAS</t>
  </si>
  <si>
    <t>10.12.2025</t>
  </si>
  <si>
    <t>02.04.2025</t>
  </si>
  <si>
    <t>LEA 20 kV DELEA – CHIRCEȘTI</t>
  </si>
  <si>
    <t>GORBAN</t>
  </si>
  <si>
    <t>TEHNOTON</t>
  </si>
  <si>
    <t>E.HURMUZACHI</t>
  </si>
  <si>
    <t>GURA HUMORULUI</t>
  </si>
  <si>
    <t>TARITA 110/20 KV</t>
  </si>
  <si>
    <t>LES 110kV Bârlad – Gutinaş noua cca. 70km
Rec. LEA 110kV Ruginoasa – Tg. Frumos
Rec. LEA 110kV rac. CEE Vutcani&amp;Albesti – Munteni 14km
Rec. LEA 110kV Bârlad – CEE Glăvăneşti – Glăvăneşti
Rec. LEA 110kV Rediu - Roşieşti
Rec. LEA 110kV Bacău S. – der. CHE Răcăciuni
Rec. LEA 110kV Sişcani – Glăvăneşti
Rec. LEA 110kV Sişcani – Conţeşti
Rec. LEA 110kV Conţeşti – Gutinaş</t>
  </si>
  <si>
    <t>Rec. LEA 220kV Stejaru – Gheorghieni
LEA 400kV d.c. Smârdan – Gutinaş
LEA 400kV Suceava – Gădălin
2xTR 400/110kV Suceava 400MVA
AT7,8 400/220kV Gutinaş 400MVA
AT2 220/110kV Munteni 200MVA
Rec. LEA 220kV Gutinaş – rac. CEE Bacău 1&amp;2 – Banca
Rec. LEA 220kV Gutinaş – rac. CEE Balcani 1 – Banca
Rec. LEA 220kV Munteni – Banca
Rec. LEA 400kV Gutinaş – Braşov
Rec. LEA 220kV Stejaru – Gheorghieni peste cap. din PdD</t>
  </si>
  <si>
    <t>racord MT LEA 20KV SISCANI-CAIUTI</t>
  </si>
  <si>
    <t>S.C. ELECTRICOM S.A.</t>
  </si>
  <si>
    <t>CEE + sistem BESS de stocare a energiei electrice</t>
  </si>
  <si>
    <t xml:space="preserve">	
A20 11003- CISMEAUA NOUA TL</t>
  </si>
  <si>
    <t>Se mentine solutia existenta stabilita prin ATR18/2008 din 09.05.2008 , fara depasirea puterii instalate aprobate. Se va construi un sistem tip BESS de stocare a energiei electrice pe partea de utilizare.</t>
  </si>
  <si>
    <t>STATIE DISTRIBUTIE CARBURANTI+CEF -Prosumator Anexa 1</t>
  </si>
  <si>
    <t>SECTORUL 2 AL MUNICIPIULUI BUCURESTI</t>
  </si>
  <si>
    <t>POSTELNICU AURELIAN</t>
  </si>
  <si>
    <t>Locuinta+CEF+Anexa 1</t>
  </si>
  <si>
    <t>SEMEDE PRO SRL</t>
  </si>
  <si>
    <t>COMUNA OGREZENI</t>
  </si>
  <si>
    <t>OLARU ION</t>
  </si>
  <si>
    <t>ASOCIATIA DE PROPRIETARI</t>
  </si>
  <si>
    <t>RUSU SEVASTIAN</t>
  </si>
  <si>
    <t>ASOCIATIA DE PROPRIETARI BL.15,SC. 2</t>
  </si>
  <si>
    <t>IB VOGT ECHO S.R.L.</t>
  </si>
  <si>
    <t>CEF Balaceanca</t>
  </si>
  <si>
    <t>MS SOLAR GREEN POWER SRL</t>
  </si>
  <si>
    <t>CENTRALA FOTOVOLTAICA 49.8MW</t>
  </si>
  <si>
    <t>IULIANA GHINEA</t>
  </si>
  <si>
    <t>GREEN POWER ENERGY SOLUTIONS</t>
  </si>
  <si>
    <t>IAVORSKI CONSTANTIN</t>
  </si>
  <si>
    <t>INFLPR RA</t>
  </si>
  <si>
    <t>WEST SOLAR CONCEPT SRL</t>
  </si>
  <si>
    <t>COMUNA NADRAG</t>
  </si>
  <si>
    <t>INSTALAREA UNEI NOI CAPACITATI DE PRODUCERE A ENERGIEI ELECTRICE DIN SURSE SOLARE CU O CAPACITATE DE 200KW IN COMUNA NADRAG</t>
  </si>
  <si>
    <t>CORNEL GREEN ENERGY SRL</t>
  </si>
  <si>
    <t>Construire Centrala Electrica Fotovoltaica si racordare la SEN</t>
  </si>
  <si>
    <t>SC FAIR PLAY SERBAN SRL</t>
  </si>
  <si>
    <t>Ferma fotovoltaica Santana</t>
  </si>
  <si>
    <t>TEODOR GAIE</t>
  </si>
  <si>
    <t>PROSUMATOR GAIE TEODOR</t>
  </si>
  <si>
    <t>COMUNA PERIAM</t>
  </si>
  <si>
    <t>Asigurarea energiei electrice din surse regenerabile pentru consumul propriu al clădirilor publice si a iluminatului public din Comuna Periam, Jud. Timiș</t>
  </si>
  <si>
    <t>Asigurarea energiei electrice din surse regenerabile pentru consumul propriu al clădirilor publice si a iluminatului public din Comuna Periam, Jud. Timiș - CF 402016</t>
  </si>
  <si>
    <t>Asigurarea energiei electrice din surse regenerabile pentru consumul propriu al clădirilor publice si a iluminatului public din Comuna Periam, Jud. Timiș - CF 404285</t>
  </si>
  <si>
    <t>IOSIF MIRCEA</t>
  </si>
  <si>
    <t>Locuinta+cef</t>
  </si>
  <si>
    <t>CEF + CASA - Prosumator</t>
  </si>
  <si>
    <t>ORASUL GEOAGIU</t>
  </si>
  <si>
    <t>Infiintare parc fotovoltaic in vederea producerii energiei electrice din surse regenerabile de tip solar pentru Orașul Geoagiu, Județul Hunedoara</t>
  </si>
  <si>
    <t>SC LAGERMAX ROMANIA SRL</t>
  </si>
  <si>
    <t>ZONA CU DESTINATIA SERVICII, INDUSTRIE COMERT SI DEPOZITARE</t>
  </si>
  <si>
    <t>Asigurarea energiei electrice din surse regenerabile pentru consumul propriu al clădirilor publice si a iluminatului public din Comuna Periam, Jud. Timiș - CF 400991</t>
  </si>
  <si>
    <t>Asigurarea energiei electrice din surse regenerabile pentru consumul propriu al clădirilor publice si a iluminatului public din Comuna Periam, Jud. Timiș - CF 402603</t>
  </si>
  <si>
    <t>GHEORGHE-DOREL ILIES</t>
  </si>
  <si>
    <t>COMUNA TOTESTI</t>
  </si>
  <si>
    <t>DRAGOS GHEORGHE-MARIUS</t>
  </si>
  <si>
    <t>NICOLAE - SORIN LERINTI</t>
  </si>
  <si>
    <t>LUCIAN VOICU</t>
  </si>
  <si>
    <t>COMUNA ILIA</t>
  </si>
  <si>
    <t>COMUNA BUCOVAT</t>
  </si>
  <si>
    <t>ORASUL JIMBOLIA</t>
  </si>
  <si>
    <t>Parc 2 Jimbolia 399kW</t>
  </si>
  <si>
    <t>Asigurarea energiei electrice din surse regenerabile pentru consumul propriu al clădirilor publice si a iluminatului public din Comuna Periam, Jud. Timiș - CF 403709</t>
  </si>
  <si>
    <t>Parc 1 Jimbolia 399kW</t>
  </si>
  <si>
    <t>MIRCEA GHEORGHE MAIER</t>
  </si>
  <si>
    <t>COMUNA OLARI</t>
  </si>
  <si>
    <t>INFIINTARE PARC FOTOVOLTAIC IN VEDEREA PRODUCERII DE ENERGEIE DIN SURSE REGENERABILE PENTRU CONSUM PROPRIU LA NIVELUL COMUNEI OLARI, JUDETUL ARAD</t>
  </si>
  <si>
    <t>COMUNA GLIMBOCA</t>
  </si>
  <si>
    <t>ASIGURAREA ENERGIEI DIN SURSE REGENERABILE DE ENERGIE DE TIP SOLAR PENTRU CONSUMUL PROPRIU UAT GLIMBOCA - CF 30377 ILUMINAT PUBLIC</t>
  </si>
  <si>
    <t>Popa Marius-Alin</t>
  </si>
  <si>
    <t>COMUNA JAMU MARE</t>
  </si>
  <si>
    <t>REALIZARE NOI CAPACITĂȚI DE PRODUCERE A ENERGIEI ELECTRICE PRODUSE DIN SURSE REGENERABILE PENTRU AUTOCONSUM –COMUNA JAMU MARE, JUDEȚUL TIMIȘ</t>
  </si>
  <si>
    <t>ASIGURAREA ENERGIEI DIN SURSE REGENERABILE DE ENERGIE DE TIP SOLAR PENTRU CONSUMUL PROPRIU UAT GLIMBOCA - CF 30148</t>
  </si>
  <si>
    <t>ASIGURAREA ENERGIEI DIN SURSE REGENERABILE DE ENERGIE DE TIP SOLAR PENTRU CONSUMUL PROPRIU UAT GLIMBOCA - CF 31778</t>
  </si>
  <si>
    <t>ORAS PANCOTA</t>
  </si>
  <si>
    <t>UAT Oras Pancota</t>
  </si>
  <si>
    <t>SOLAR ENERGY INNOVATION SRL</t>
  </si>
  <si>
    <t>PARC FOTOVOLTAIC IRATOSU</t>
  </si>
  <si>
    <t>MUNICIPIUL CARANSEBES</t>
  </si>
  <si>
    <t>Infiintare parc fotovoltaic in vederea producerii energiei electrice din surse regenerabile de tip solar pentru Municipiul Caransebes, Judetul Caras-Severin</t>
  </si>
  <si>
    <t>SC LAVINEX TRADE SRL</t>
  </si>
  <si>
    <t>Magazin mixt</t>
  </si>
  <si>
    <t>BISERICA CRESTINA BAPTISTA EMANUEL - RAU DE MORI</t>
  </si>
  <si>
    <t>biserica</t>
  </si>
  <si>
    <t>ASIGURAREA ENERGIEI DIN SURSE REGENERABILE DE ENERGIE DE TIP SOLAR PENTRU CONSUMUL PROPRIU UAT GLIMBOCA - CF 30377</t>
  </si>
  <si>
    <t>RESTAURANT</t>
  </si>
  <si>
    <t>PHOENIX GREEN ENERGY SRL</t>
  </si>
  <si>
    <t>Centrala Electrica Fotovoltaica Phoenix Green Energy</t>
  </si>
  <si>
    <t>ORASUL OTELU ROSU</t>
  </si>
  <si>
    <t>INFIINTARE PARC FOTOVOLTAIC PENTRU AUTOCONSUM IN ORASUL OTELU ROSU</t>
  </si>
  <si>
    <t>VARIOUS THINGS SRL</t>
  </si>
  <si>
    <t>punct de lucru</t>
  </si>
  <si>
    <t>IOAN-DAN SIRBU</t>
  </si>
  <si>
    <t>CEF + Casa - Prosumator</t>
  </si>
  <si>
    <t>HORATIU-COSMIN CIOREGA</t>
  </si>
  <si>
    <t>locuinta+cef</t>
  </si>
  <si>
    <t>COMUNA TAMADAU MARE</t>
  </si>
  <si>
    <t>ILUMINAT + CEF- ANEXA 4</t>
  </si>
  <si>
    <t>COMUNA DOR MARUNT</t>
  </si>
  <si>
    <t>ARGO IMOB SRL</t>
  </si>
  <si>
    <t>CEF CATALOI 1</t>
  </si>
  <si>
    <t>PET STAR HOLDING S.A.</t>
  </si>
  <si>
    <t>CEF - OFFGRID</t>
  </si>
  <si>
    <t>CONS LOCAL FRASINET</t>
  </si>
  <si>
    <t>CONSTRUIRE CENTRALA ELECTRICA FOTOVOLTAICA COMUNA FRASINET</t>
  </si>
  <si>
    <t>ADRIAN MIRICA</t>
  </si>
  <si>
    <t>Anexa gospodareasca + CEF /ANEXA 1</t>
  </si>
  <si>
    <t>VELICU VIOREL</t>
  </si>
  <si>
    <t>DOSAR PROSUMATOR</t>
  </si>
  <si>
    <t>TOMIS PLAST SRL</t>
  </si>
  <si>
    <t>HALA+CEF- SPOR DE PUTERE/ ANEXA 1 ssp</t>
  </si>
  <si>
    <t>SC SANDBLASTING TLSRL</t>
  </si>
  <si>
    <t>Hala + CEF/ Anexa 4</t>
  </si>
  <si>
    <t>COMUNA CRUCEA</t>
  </si>
  <si>
    <t>Parc Fotovoltaic - UAT CRUCEA</t>
  </si>
  <si>
    <t>POLARIS M.HOLDING S.R.L.</t>
  </si>
  <si>
    <t>SEDIU BIROURI SI HALE + CEF Anexa 1</t>
  </si>
  <si>
    <t>COMUNA DRAGALINA</t>
  </si>
  <si>
    <t>GRUP POMPE APE MENAJERE SI UZATE</t>
  </si>
  <si>
    <t>COMUNA JEGALIA</t>
  </si>
  <si>
    <t>INFIINTARE PARC FOTOVOLTAIC IN COMUNA JEGALIA JUDETUL CALARASI</t>
  </si>
  <si>
    <t>CONSTRUIRE CENTRAL? FOTOVOLTAIC? (PROSUMATOR) TECHIRGHIOL / ANEXA 1</t>
  </si>
  <si>
    <t>GOSPODARIE APA POTABILA SI RETEA APA POTABILA+CEF/ANEXA 1</t>
  </si>
  <si>
    <t>PARADIS VACANTE DE VIS SRL</t>
  </si>
  <si>
    <t>Hotel+CEF/ ANEXA 1</t>
  </si>
  <si>
    <t>SEDIU+CEF/ANEXA 1</t>
  </si>
  <si>
    <t>S20 T4575-LAROMET CEL 8 BUC</t>
  </si>
  <si>
    <t>Pentru alimentarea Utilizatorului cu puterea solicitata (Pa=700,00 kW) sunt necesare urmatoarele lucrari: Lucrari pe tarif de racordare: Racord nou pe medie tensiune cu un post de transformare nou 20/0,4 kV/kV (punct de conexiune nou, cu trafo de client dimensionat astfel incat sa asigure puterea absorbita ceruta de 700,00 kW) in anvelopa de beton supraterana cu masura pe medie tensiune conform Instructiune Operativa nr. 3612 / 11.2020, realizat conform ?Ghid pentru instalarea PT unificate si pentru proiectarea PT neunificate?. PTAB nou va fi amplasat pe terenul OMV Petrom, intr-un spatiu corespunzator pus la dispozitie de beneficiar (conform planuri de amplasare de la PT+CS), pentru care utilizatorul va da declaratie de uz si servitute. Amplasamentul postului de transformare va respecta zonele de protectie si de siguranta conform Ord. ANRE nr. 4/2007, modificat si completat cu Ord. ANRE 49/2007. Anvelopa de beton trebuie sa respecte ANEXA H din Norme Tehnice ENEL-ed.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unul compartiment Utilizator, fiecare cu usi de acces diferite. Aceasta anvelopa NU este inclusa in tariful de racordare. ,,Noul PT (punct de conexiune cu masura pe medie tensiune) se va racorda in sistem intrare-iesire pe cablul distribuitor 20 kV din Statia Laromet cel. 8 intre Statia Laromet si PT 4575, distributie directa din Statia de Transformare Laromet. Racordul se va realiza prin interceptarea si mansonarea acestui cablu MT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Lungimea totala a traseului de cablu pozat subteran (cu doua cabluri in profil) este de aprox. 2x440 m pe domeniul public si 30 m proprietate privata. Se vor utiliza capete terminale mt de interior tip ENEL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Statia LAROMET; - o celula de linie cu intreruptor "LE" 16 kA, 24 kV tip DY 800/116 RO, matricola 162440 in care se va prelua cablul MT dinspre PT 4575; - o celula de masura (UTM - utilizator) , tip DY 803/4 RO, matricola 162327, echipata cu doua transformatoare de masurare curent cu raportul 50/5 [A/A] tip DMI 031052 RO matricola 532056 si doua transformatoare de masurare tensiune cu raportul de 20/0,1 [kV/kV] tip DMI031015RO matricola 535024. ,,Celule de M.T. din PT proiectat vor fi prevazute cu rezistente anticondens. Se va asigura sursa de 230/400 V c.a. din instalatiile de JT ale utilizatorului. In interiorul postului de transformare se vor monta echipamente pentru integrare in sistemul de telecontrol al Retele Electrice Muntenia.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Muntenia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Lucrari fara tarif de racordare: ,,Punctul de conexiuni se va monta pe terenul beneficiarului, intr-un spatiu pus la dispozitie de acesta prin grija beneficiarului, si va respecta specificatiile tehnice ENEL (Norma Tehnica ENEL ed. 3) si DG 2092 RO pentru anvelopa, DY 800 RO si DY 803 RO pentru celulele MT si specificatiile conexe la care se face referire in acestea. In compatimentul operatorului de retea se va prevedea spatiu pentru un eventual racord MT. Inainte de perfectionarea racordarii, beneficiarul va prezenta catre Retele Eletrice Muntenia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Enel.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de 700 ,00 kW (recomandat cu Sn=1250 kVA, 20/0,4 kV/kV). Instalatia de utilizare poate avea si alta configuratie daca respecta specificatiile din Norma Tehnica Enel-Reguli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Racordarea la RED a instalatiei de producere CEF 34,72 kW se va realiza in instalatia de utilizare a clientuluiin tabloul general de distributie, iar debitarea in RED a energiei produse se va realiza prin instalatia de alimentare existenta (mentionata mai sus). Noul contor se va reprograma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</si>
  <si>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20100232</t>
  </si>
  <si>
    <t>PTS 3759</t>
  </si>
  <si>
    <t>Racordarea la RED a instalatiei de producere CEF se va realiza in instalatia de utilizare a clientului in tabloul general de distributie de joasa tensiune, iar debitarea in RED a energiei produse se va realiza prin instalatia de alimentare existenta (mentionata mai sus). Se va inlocui contorul existent cu un contor inteligent trifazat nou, programat pentru inregistrare cu dublu sens pentru masurarea energiei electrice absorbite/evacuate din/in retea, sau se va reprograma contorul trifazat existent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Conform declaratie beneficiar, CEF este formata din 284 panouri montate pe acoperisul imobilului si conectate la 4 invertoare.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 In momentul depunerii dosarului de utilizare (conf. Ordinul ANRE 51/2019) pentru punerea in functiune a CEF, se vor prezenta scheme detaliate, teste si certificate de producator care sa ateste conformitatea invertoarelor cu Ordinul ANRE 208/2018. CEF, prin protectiile interne ale invertoarelor, dar si prin dispozitivul de interfata instalat, se va deconecta in cazul lipsei tensiunii din reteaua OD, evitand astfel functionarea in regim insularizat. Lucrari in instalatia utilizatorului necesare pentru racordarea sistemului fotovoltaic: In instalatia de utilizare (producere) se prevad: - doua trepte de protectii redundante pentru monitorizare parametrii (minima, maxima tensiune, minima, maxima frecventa) si functionare in regim insularizat ? cu decuplare automata. In compartimentul utilizator se va monta un dispozitiv general DG echipat cu intrerupator si separator si un dispozitiv de interfata DDI. Instalatia trebuie sa fie prevazuta cu dispoztiv de interfata DDI , prevazute cu sistem de protectie de interfata conform Norma Tehnica ed.3: - protectie maximala de tensiune netemporizata; - protectie minimala de tensiune temporizata; - protectie maximala/minimala de frecventa netemporizata; - protectie de tensiune homopolara temporizata; - protectie impotriva deconectarilor de la retea (stabilite de comun acord intre EDM si producator in functie de caracteristicile retelei de distributie. Nota: functia de DDI poate fi integrata in interfata invertorului, daca acesta este prevazut corespunzator.</t>
  </si>
  <si>
    <t>25029662</t>
  </si>
  <si>
    <t>PTA 2929 COM CHITILA</t>
  </si>
  <si>
    <t>Pentru realizarea sporului de putere, se vor utiliza instalatiile existente cuinlocuirea disjunctorului trifazat existent de 25A cu un disjunctor trifazat cu Ir=40A in BMPT existent, iar contorul trifazat existent se va programa pentru noua putere solicitata , pentru masurarea energiei electrice absorbite/evacuate din/in retea, pe instalatia de alimentare din reteua operatorului de distributie.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 NOTA : Conform Ord. 4/01.02.2023 ANRE , inlocuirea disjunctorului trifazat existent se va face prin grija si pe cheltuiala Retele Electrice Muntenia prin lucrari de intarire retea .</t>
  </si>
  <si>
    <t>25049326</t>
  </si>
  <si>
    <t>A20 PADURENI-CLEJANI GR</t>
  </si>
  <si>
    <t>Racordarea la RED a instalatiei de producere CEF  se va realiza in instalatia de utilizare a clientului in tabloul general de distributie, iar debitarea in RED a energiei produse se va realiza prin instalatia de alimentare proiectata. In PC -ul proiectat se va monta un contor electronic inteligent trifazat in montaj indirect prin 2x TC 50/5 A, cls. 05 si 2x TT 20/0.1 kV, programat cu dublu sens pentru masurarea energiei electrice absorbite/evacuate din/in retea, pe instalatia de alimentare din reteua operatorului de distributie; NOTA: In instalatia de utilizare la iesirea din invertor catre TG client se va pastra BMP-ului in montaj direct existent pentru masurarea energiei electrice produse de centrala. Solutie propusa racord nou: Alimentarea cu energie electrica a noului obiectiv se realizeaza printr-un PC (PTAB) de tip unificat amplasat pe domeniul privat,cu acces din domeniul public, echipat cu transformator care sa asigure consumul solicitat , 20/0,4 kV, racordat in sistem radial intre S1780 (PTAB 1509) si PTA 1290 prin cablu tip 3*1*185 mmp, L= 120m. Lucrari pe tarif de racordare: Racord MT : In axul liniei L20 kV PADURENI, stalpul special de intindere MT existent se va echipa cu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120m, montat in canalizatie de tip A pamant - L= 100m in zona de tara, introdus in tub de protectie pliabil cu Ø 160 mmp conform DS 4247 RO, pana la PC(PTAB) proiectat. Racordul MT se va amplasa pe domeniul public, iar PC-ul se va amplasa pe domeniul privat cu conditia acordarii drept de superficie, uz si servitute. PC (PTAB-ul): va fi format din doua compartimente separate - un compartiment OD si un compartiment al utilizatorului, fiecare dotat cu usa de acces separata. Compartimentul OD cu acces din domeniul public va fi echipat cu: 1x celula de linie LE tip DY 803/416 pe intrare echipata cu: detectoare directionale de defect RGDAT si cu separatoare de sarcina 24kV, 400A actionata cu motor 24 Vcc (IMS); - 1x celula de masura echipata cu separator IMS, comutatie in SF 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PC proiectat vor fi prevazute cu rezistente anticondens. Acest compartiment de racordare trebuie dotat prin grija utilizatorului cu usi si inchizatori, conform specificatiilor OD, astfel realizat incat sa nu permita propagarea flacarii, caldurii sau fumului avand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 care se amplaseara PC apartine domeniului privat. Postul de transformare va fi prevazut cu o priza de legare la pamant cu Rp &lt; 1 Ohmi. Anvelopa prefabricata, prizele de legare la pamant si trotuarul din jurul anvelopei, vor fi realizate de beneficiar. NOTA: Elementele de retea rezultate in urma sporului de putere (BMP, contor) vor fi demontate/dezafectate si predate catre UT.</t>
  </si>
  <si>
    <t>25007039</t>
  </si>
  <si>
    <t>Alimentarea cu energie electrica a noului obiectiv se realizeaza printr-un PC (PTAB) de tip unificat amplasat pe domeniul public, echipat cu transformator care sa asigure consumul solicitat , 20/0,4 kV, racordat in sistem radial intre PTA 1011 si PTA 1012 prin cablu tip 3*1*185 mmp, L= 190m. Lucrari pe tarif de racordare: Racord MT : In axul liniei L20 kV POMPE se va monta un stalp nou tip 14G (1) ce se va echipa cu consola de tractiune, consola de derivatie, ambele cu izolatori dubli si consola coronament pentru preluarea retelei clasice JT. Din stalpul 14G (1) se va pleca aerian prin conductor Ol-Al 3x70 mmp ? L= 10m pana la un stalp nou tip 14G (2) ce se va echipa cu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190m, montat in canalizatie de tip A pamant - L= 170m in zona de tara, introdus in tub de protectie pliabil cu Ø 160 mmp conform DS 4247 RO, pana la PC(PTAB) proiectat. Racordul MT si PC-ul se vor amplasa pe domeniul public. PC (PTAB-ul): va fi format din doua compartimente separate - un compartiment OD si un compartiment al utilizatorului, fiecare dotat cu usa de acces separata. Compartimentul OD cu acces din domeniul public va fi echipat cu: 1x celula de linie LE tip DY 803/416 pe intrare echipata cu: detectoare directionale de defect RGDAT si cu separatoare de sarcina 24kV, 400A actionata cu motor 24 Vcc (IMS); - 1x celula de masura echipata cu separator IMS, comutatie in SF 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PC proiectat vor fi prevazute cu rezistente anticondens. Acest compartiment de racordare trebuie dotat prin grija utilizatorului cu usi si inchizatori, conform specificatiilor OD, astfel realizat incat sa nu permita propagarea flacarii, caldurii sau fumului avand orificii de aerisire care comunica doar cu spatii deschise.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Postul de transformare va fi prevazut cu o priza de legare la pamant cu Rp &lt; 1 Ohmi. Anvelopa prefabricata, prizele de legare la pamant si trotuarul din jurul anvelopei, vor fi realizate de beneficiar.</t>
  </si>
  <si>
    <t>20159768</t>
  </si>
  <si>
    <t>Pentru puterea solicitata se impun urmatoarele luc Retele Electrice Muntenia SA, in amonte de punctul de racordare pentru crearea conditiilor tehnice necesare racordarii(conf.Ordin 74/2014) dupa cum urmeaza: Lucrari de intarire : Amplificare statie electrica 110/20 kV Arcuda de la 2x40MVA la 3x40 MVA.Lucrarile constau in achizitie si montare: trafo de putere 40 MVA, modul hibrid, doua bobine fixe, echipamente MT si IT (separator de nul trafo, descarcatoare, cablu 630 mmp, capete terminale), camp de bare nou de Cu. Se vor realiza fundatii pentru o noua rigla de 110 kV si pentru noile echipamente. De asemenea, se vor monta dulapuri noi (DQ 1910, DQ 1996 pentru masura de balanta, baterie de acumulatoare DQ 1901 bat&lt;(&gt;,&lt;)&gt; DQ 2077, DQ 7071 c.a. si c.c., TPT 2020, DQ 7078, DQ 2043) si se vor realiza si proba circuite secundare pentru noile instalatii. Termen 50 zile calendaristice . Valoarea intaririi 8.470.502,68 lei fara TVA. Pana la realizarea lucrarilor deintarire 31.12.2024, clientul nu poate fi racordat.</t>
  </si>
  <si>
    <t>PTA 5517</t>
  </si>
  <si>
    <t>Pentru realizarea sporului de putere, se vor utiliza instalatiile existente si se va inlocui disjunctorul din BMP-ul existent, cu un disjunctor trifazat Ir=32 A nou, iar contorul existent se va programa pentru noua putere solicitata (Pabs= 16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</si>
  <si>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25034827</t>
  </si>
  <si>
    <t>PTZ 3265</t>
  </si>
  <si>
    <t>Sporul de putere se va realiza prin utilizarea instalatiei electrice existente. Racordarea la RED a instalatiei de producere CEF se va realiza in instalatia de utilizare a clientului in tabloul general de distributie, iar debitarea in RED a energiei produse se va realiza prin instalatia de alimentare existenta. Se va inlocui contorul trifazat existent in nisa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</si>
  <si>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19376941</t>
  </si>
  <si>
    <t>PTA 5173</t>
  </si>
  <si>
    <t>Se va utiliza instalatia electrica existenta cu urmatoarele modificari : ?,,contorul cu seria UFEUEDN23210069421 se va programa conform puterilor solicitate ; ?,,se va inlocui disjunctorul existent cu unul de 50A ?,,se va inlocui separatorul existent cu unul de 63A Putere de consum: 20 kW; Putere de productie declarata: 11.205 kW; Putere invertor: 10 kW.</t>
  </si>
  <si>
    <t>25139445</t>
  </si>
  <si>
    <t>PTZ 3363</t>
  </si>
  <si>
    <t>25179186</t>
  </si>
  <si>
    <t>Conform aviz CTES nr.618.2023 si aviz CTE nr.21/1/11.04.2024- varianta 1:Racordarea CEF B?l?ceanca în sta?ia 110 kV Glina care apar?ine REM Lucrari pe tarif de racordare : -,,realizarea cuplei longitudinale 110kV echipat? complet cu 2 separatoare ?i întreruptor, inclusiv circuitele de protec?ie, control, telecontrol aferente; caracteristicile transformatorului de curent pentru aceast? celul? sunt: In=2x1000/5/5/5A, cl.0.5S_FS5/5P30/5P30, S=30/30/30VA; -,,echiparea a dou? celule de m?sur? 110 kV pentru asigurarea tensiunii secundare necesare în sta?ie; - montare celula 110kV noua plecare spre utilizator in pasul de celula liber din statia 110/20kV Glina ,echipat? complet cu întrerup?tor ?i grup de m?sur? (contorul va fi pus la dispozitie de catre OD); caracteristicile transformatorului de curent pentru aceast? celul? sunt: In=2x300/5/5/5/5A, cl.0.2S_FS5/0.2S_FS5/5P30/5P30, S=30/30/30/30VA; -,,Celula nou proiectat? va fi integrat? în sistemul existent de circuite secundare, servicii interne ?i telecontrol; -,,montarea în camera de comand? a unui dulap pentru protec?ia diferen?ial? de bare pe sta?ie, incluzand terminalul central; -,,integrarea celulei 110kV proiectate în sistemul existent de circuite secundare, servicii interne ?i telecontrol, conform normelor tehnice unificate Enel DQ 7010, cu incadrarea în NTE 011/12/00 ?i lucr?ri de amplificare (parametrizare) SCADA (TPT); -,,montarea ?i racordarea în dulapurile de protec?ie aferente circuitelor existente a câte unui terminal local de protec?ie diferential? de bare ?i DRRI, inclusiv conexiunile cu FO cu terminalul central pe statie. -,,completarea ?i adaptarea instala?iei de legare la p?mânt; -,,completarea dulapurilor de servicii proprii c.c. ?i c.a. cu întreruptoare pentru circuitele de alimentare cu tensiuni operative ale celulei noi; -,,pozarea de cabluri noi de joas? tensiune conform cerin?elor SCADA si alimentarilor operative necesare; ·,,m?sura energiei si analiza calit??ii energiei electrice. Sta?ia 110/20 kV Glina este integrat? în sistemul de telecontrolat prin OPGW existent pe LEA 110 kV Pope?ti-Leordeni ? Glina; Integrarea celulei LES 110 kV nou proiectate , plecare spre CEF Balaceanca în sistemul de telecontrol se va realiza prin racordarea la TPT existent, servicii auxiliare c.a. ?i c.c. existente în sta?ie. Se vor realiza toate lucr?rile necesare în vederea integr?rii noii celule (parametrizarea RTU local, aplica?ii locale, servere, aplica?ii trepte dispecer ?i utilizatori, inclusiv teste); ,, Se va actualiza schema de selec?ie tensiuni, implementat? la nivelul sta?iei Glina, prin integrarea terminalelor numerice aferente noii celule de racord a CEF Balaceanca; Pentru m?sur?, va fi montat un contor electronic trifazat de energie electric? activ? ?i reactiv?, 5 A, cl 0,2s pentru energie activ? ?i 1 pentru energie reactiv?, dublu sens, curb? de sarcin?, în montaj indirect, interfa?? de comunica?ie RS 232 ?i modem GSM sub capac, pentru integrare în sistemul de telegestiune implementat la nivelul REM. Achizi?ia ?i montarea contorului de decontare se vor face prin grija Operatorului de Distribu?ie; Lucr?ri prin grija utilizatorului -,,sta?ie de transformare 110 kV/MT aferent? Utilizatorului, inclusiv transformatorul de 110 kV / MT, serviciile proprii c.c ?i c.a. etc.; -,,racord LES 110 kV simplu circuit 6,5 km, de la CEF B?laceanca pana la statia Glina; -,,realizare c?i de comunica?ie de la instala?iile de monitorizare ?i instala?iile de reglaj secundar ale noii centrale pân? la interfa?a cu Transelectrica; -montare analizor pentru monitorizarea calit??ii energiei electrice. Necesitatea instalarii echipamentelor auxiliare suplimentare de compensare a puterii reactive în punctul de racordare/delimitare, dup? caz, se va eviden?ia prin studiul de putere reactiv? la faza PTE a instalatiei de utilizare (îndeplinirea cerin?elor diagramei U-Q/Pmax se va realiza considerând un factor de putere cos?=0,9 inductiv/capacitiv).</t>
  </si>
  <si>
    <t>24571747</t>
  </si>
  <si>
    <r>
      <t xml:space="preserve">În urma analizei regimurilor cu N elemente în funcţiune pentru solutiile de racordare propuse se observă că există supraîncărcări sau supratensiuni în RET astfel:  
</t>
    </r>
    <r>
      <rPr>
        <u/>
        <sz val="10"/>
        <rFont val="Arial"/>
        <family val="2"/>
        <charset val="238"/>
      </rPr>
      <t>Lucrari din planul de Dezvoltare RET</t>
    </r>
    <r>
      <rPr>
        <sz val="10"/>
        <rFont val="Arial"/>
        <family val="2"/>
      </rPr>
      <t xml:space="preserve">
- LEA 220kV CEE Gurbăneşti – Bucureşti Sud prevăzută în Planul de Dezvoltare al CNTEE Transelectrica pentru a fi reconductorată cu termen de finalizare an PIF 2028
În urma analizei regimurilor cu N-1 elemente în funcţiune se observă că există supraîncărcări sau supratensiuni în RET astfel: 
Lucrari din planul de Dezvoltare RET
- LEA 220kV Bucureşti Sud – CEF Călugăreni şi LEA 220kV CEE Gurbăneşti – Bucureşti Sud prevăzute în Planul de Dezvoltare al CNTEE Transelectrica pentru a fi reconductorate cu termen de finalizare anul PIF 2028;
- LEA 220kV Bucureşti Sud – Fundeni c1, 2 pe care se pot monta dispozitive smartwires cu termen de finalizare anul PIF 2025</t>
    </r>
  </si>
  <si>
    <t>Conform aviz conform CTES nr.  475/2024 si aviz CTE nr. 45/1/01.08.2024 -  faza studiu de solutie si anume: Evacuarea energiei electrice produse de centrala fotovoltaica in SEN se va realiza prin intermediul unei statii de conexiuni 110kV racordata intrare iesire in LEA 110kV Marsa ? Videle denumita statia de conexiune 110kV Ciupageanca. Lucrari pe tarif de racordare: ? Racord LEA 110kV: - Sec?ionarea LEA 110kV Marsa ? Videle, prin inlocuirea stalpului 42 din axul LEA 110kV Marsa ? Videle cu un stalp nou tip ItnTr 110244. De la acest stalp se va realiza racordul 110kV d.c in lungime de 30 m la riglele metalice ale statiei de conexiune proiectate. Noile linii formate LEA 110kV Videle- Ciupageanca si LEA 110kV Ciupageanca - Mirsa vor avea o lungime de aproximativ 6 km fiecare. Punctul de masura de bilant intre cei doi operatori de distributie Retele Electrice Muntenia si DEO SA va fi montat in statia de conexiuni 110kV Ciupageanca proiectata, in celula 110kV linie plecare spre statia VIDELE. Caracteristicile grupului de masura de decontare trebuie sa respecte cerintele pentru punctele de m?surare de categoria A prevazute in Codul de m?surare a energiei electrice, aprobat prin ordinul ANRE nr. 103/2015. Retele Electrice Muntenia SA va asigura achizitia si instalarea contorului din punctul de schimb. Pentru realizarea racordului in LEA Videle -Mirsa se va realiza o expertiza tehnica a panoului afectat de acest racord. S-a prevazut si un stalp de provizorat in cazul in care nu se identifica alte optiuni de realizare a racordului in LEA 110 kV. ? Statia de conexiune 110kV Ciupageanca proiectata: Statia de conexiune 110kV intrare-iesire va fi prev?zuta cu: ? doua celule 110 kV echipate complet, fiecare cu cate un întrerup?tor cu comanda unitripolara si RAR monofazat; ? bar? colectoare 110 kV simpla rigida sectionata prin 2 separatoare; ? separator de by-pass 123 kV; 1600A montat intre sosirile din LEA 110 kV; ? celula de 110 kV plecare spre utilizator echipata cu doua separatoare 110 kV tripolare 110 kV 1600A, 40kA , doua CLP-uri si grup de masura (contorul se vor pune la dispozitie de OD); ? protectii adecvate liniilor in celulele de linie plecare spre statiile adiacente, inclusiv protectii diferentiale; ? servicii interne c.c. ?i c.a.: serviciile interne de c.c. se vor asigura printr-o statie de energie, iar serviciile de c.a. 0,4 kV se vor asigura din instalatia Utilizatorului prin 2 surse independente cu rezervare printr-un grup electrogen; ? echipamente telecomunicatii, echipament central de teleconducere a statiei; ? instalatie de legare la p?mant; ? sistem de supraveghere antiefractie; ? gard de împrejmuire ?i drum de acces, etc. ? montare analizor pentru monitorizarea calitatii energiei electrice; Echipamentul va trebui sa asigure in principal cerintele tehnice din specificatiile OD LEA 110kV Videle -Mirsa se va echipa cu FO de tip OPGW pentru functinarea protrectiilor diferentiale proiectate avand in vedere liniile 110kV nou formate prin inserierea noii statii de conexiune. Astfel se va poza FO pe tronsoanele formate, Marsa- Ciupageanca ? 6km si Videle ? Ciupageanca -6km. Terenurile necesare pentru realizarea acestui racord vor fi puse la dispozitie de Beneficiar si va fi incheiat contract de uz si superficie pentru exploatarea acestor instalatii cu Retele Electrice Muntenia. Dispozitivul general se monteaz? la o distanta de maxim 50 m fata de separatorul de linie aferent celulei de masura ce asigura delimitarea dintre instalatia de racordare si cea de utilizare. ? Lucrari in statia Marsa - gestiune REM: Lucrari de montaj terminale de protectie diferentiala si realizare circuite secundare pentru integrarea acestora in sistemul de protectii al statiei pentru liniile ce se formeaza prin racordul noii CEF si anume Marsa- Ciupageanca -6km. Toate terminalele vor fi integrate în sistemele existente în sta?ia respective ? Lucrari in statia Videle - gestiune DEO: Lucrari de montaj terminale de protectie diferentiala si realizare circuite secundare pentru integrarea acestora in sistemul de protectii al statiei pentru liniile ce se formeaza prin racordul noii CEF si anume Videle ? Ciupageanca -6km. Releele de protectie vor fi integrabile cu cele existente in aceasta statie si montate in dulap nou prevazut in statia Videle (sistem de protectie existent realizat cu relee ABB). Lucrari prin grija utilizatorului: - realizare racord 110 kV (inclusiv FO) între celula nou? 110 kV din sta?ia de conexiune pân? în sta?ia de transformare aferent?; - realizare celula 110 kV cu intrerup?tor dupa punctul de delimitare (cu rol de dispozitiv general, dispozitiv de interfa?? cu protec?iile aferente); - sta?ie de transformare 110 kV/MT aferent? utilizator *spate in spate* echipata cu un transformator de 63 MVA, sistem comand?-control-protec?ie, servicii interne; - realizare c?i de comunica?ie de la instala?iile de monitorizare ?i instala?iile de reglaj secundar ale noii centrale pân? la interfa?a cu Transelectrica; - integrarea dispozitivului general in sistemul de telecontrol al OD pentru transmitere pozitie intrerupator; - montare analizor pentru monitorizarea calit??ii energiei electrice.</t>
  </si>
  <si>
    <t>19109005</t>
  </si>
  <si>
    <t>Realizarea lucrărilor de întărire pentru respectarea criteriului cu N-1 elemente in functiune in RED 110 kV:
• DEO: - Reconductorarea LEA 110 kV Viișoara-Turnu Măgurele (33,8 km) cu conductor de aceeași secțiune și capacitate mărită de transport min 850A (inclusiv lucrări de înlocuire TC în celulele de capăt) - Reconductorarea LEA 110 kV Turnu Măgurele-Roșiori (62,3 km) cu conductor de aceeași secțiune și capacitate mărită de transport min 850A (inclusiv lucrări de înlocuire TC în celulele de capăt) Lungime retea 110kV de reconductorat la N-1 elemente gestiune DEO: 96 ,1km Estimare lucrari DEO la N-1 conform deviz : 70 929 789,63 lei fara TVA Retele Electrice Muntenia: ,,Reconductorare LEA 110 kV Uzunu-Ghizdaru (31,7 km) cu conductor de aceeași secțiune și capacitate mărită de transport min 850A (inclusiv lucrări de înlocuire TC în celulele de capăt) ,,Reconductorare LEA 110 kV Ghizdaru-Izvoru (18,6 km) cu conductor de aceeași secțiune și capacitate mărită de transport min 850A (inclusiv lucrări de înlocuire TC în celulele de capăt) ,,LES nou 110 kV IMGB-București Sud circ. 2 - 5,7 km ,,LES nou 110 kV Progresu-IMGB circ. 2 - 6 km ,,Realizare circuitul 3 LES 110 kV cu conductor de aluminiu cu sectiunea de 1600 mmp, in lungime de 50 km intre stațiile Mârșa (Retele Electrice MUNTENIA) si Domnesti (TRANSELECTRICA) inclusiv celula 110kV noua si instalatii compensare Terenul pentru extinderea stației 110kV Mârșa se va pune la dispoziție de către utilizator. Lungime rețea 110kV de reconductorat la N-1 elemente gestiune.
• Retele Electrice Muntenia: 50,3 km Lungime rețea nouă gestiune Retele Electrice Muntenia LES 110kV: 61,7km. Lucrările de întărire nu sunt prevăzute în Planul de dezvoltare Retele Electrice Muntenia. Estimare lucrări la N-1 conform deviz : 303.412.222,4 lei fără TVA (Instalatii Retele Electrice Muntenia)</t>
  </si>
  <si>
    <t>Lucrări de întărire comune în vederea evacuării puterii aprobate pentru CEF MARSA 49,8MW cu racord în rețeaua 110kV: Calculul de regimuri permanente s-a realizat pornind de la schema normală de funcționare a SEN, la care s-au aplicat modificări topologice și anume: - Conectarea AT2 220/110 kV de 200 MVA din stația Turnu Măgurele; - Conectarea AT2 220/110 kV de 200 MVA din stația Ghizdaru; - Conectarea LEA 110 kV Videle-Drăgănești;
În cadrul analizei cu N elemente în funcțiune palier 2026,2031, au rezultat ca necesare lucrări pentru eliminarea suprasarcinilor:
• DEO: Lucrări necesare în stația 110kV Drăgănești Vlașca – Stație proprietate DEO
- Echipare Celulă LEA 110 kV Videle și celula 110 kV Cucuruzu-Ghizdaru cu întreruptor I 110 kV, 3 reductori de curent 3x2x300/5/5/5A - 2 buc. - Parametrizare, realizare circuite secundare, alimentare cu servicii interne c.a., c.c.și integrare în SCADA. - Echipare cu terminal de protecție de distanță și diferențială longitudinală - Drăgănești Vlașca. - Alimentare terminale de protecție în Drăgănești Vlașca cu servicii interne c.c., c.a., circuite secundare de protecție. - Echipare cu terminal de protecție de distanță în celula 110kV Videle + protecțiile maximale de curent. - LES 110kV in lungime de cca 20 km intre statia Babaita si statia 110/20kV Videle inclusiv cu celula din statia Videle. Estimare lucrări la N conform deviz: 94 121 323 lei fără TVA lei (Instalații DEO)
• REM: Realizarea lucrărilor de întărire pentru respectarea criteriului cu N elemente în funcțiune în RED 110 kV din zona Retele Electrice MUNTENIA:
,,Reconductorare LEA 110 kV Prundu-Colibași (10,2 km) cu conductor de aceeași secțiune și capacitate mărită de transport min 850A (inclusiv lucrări de înlocuire TC în celulele de capăt) ,,Reconductorare LEA 110 kV Colibași-Jilava (23,38 km) cu conductor de aceeași secțiune și capacitate mărită de transport min 850A (inclusiv lucrări de înlocuire TC în celulele de capăt) ,,Reconductorare LEA 110 kV Prundu-Giurgiu Nord (33 km) cu conductor de aceeași secțiune și capacitate mărită de transport min 850A (inclusiv lucrări de înlocuire TC în celulele de capăt) ,,Reconductorare LEA 110 kV Jilava - Copăceni (13,62 km) cu conductor de aceeași secțiune și capacitate mărită de transport min 850A (inclusiv lucrări de înlocuire TC în celulele de capăt) ,,Reconductorare LEA 110 kV Domnești - Mihăilești (16,9 km) cu conductor de aceeași secțiune și capacitate mărită de transport min 850A (inclusiv lucrări de înlocuire TC în celulele de capăt) ,,Reconductorare LEA 110 kV Copăceni - Uzunu (15,31 km) cu conductor de aceeași secțiune și capacitate mărită de transport min 850A (inclusiv lucrări de înlocuire TC în celulele de capăt) ,,Reconductorare LEA 110 kV Jilava-Progresu circ.1 (3,2 km) cu conductor de aceeași secțiune și capacitate mărită de transport min 850A (inclusiv lucrări de înlocuire TC în celulele de capăt) ,,Realizare circuitul 1 LES 110 kVcu conductor de aluminiu cu secțiunea de 1600 mmp, în lungime de 50 km între stațiile Mârșa (Retele Electrice MUNTENIA) și Domnești (TRANSELECTRICA) inclusiv instalații compensare, celule noi 110kV - propunere din studiile de soluție în curs de avizare la Retele Electrice MUNTENIA/OTS; ,,Realizare circuitul 2 LES 110 kV cu conductor de aluminiu cu secțiunea de 1600 mmp, în lungime de 50 km între stațiile Mârșa (Retele Electrice MUNTENIA) și Domnești (TRANSELECTRICA), inclusiv celulă 110kV nouă în stația Mârșa. Lucrări în stația Mârșa - Echipare 2 buc. celule noi LES 110 kV Domnesti cu separator de linie 110 kV, descărcători 110 kV, 3 reductori de curent 3x2x600/5/5/5 A, întrerupător 110 kV, separator de bară 110 kV; - Montare echipament de compensare; - Realizare cutii terminale 110 kV și suporți în stațiile de capăt; - Pozare fibră optică, în lungime de 50 km, între stațiile Mârșa (Retele Electrice Muntenia) și Domnești (TRANSELECTRICA). Terenul pentru extinderea stației 110kV Mârșa se va pune la dispoziție de către utilizator. Lucrări necesare în stația 110kV Cucuruzu pentru conectarea LEA Drăgănești-Vlașca în stația Videle ▪ Echipare cu terminal de protecție de distanță ca protecție de rezervă și terminal de protecție diferențială longitudinală ca protecție de bază în celula LEA 110kV Drăgănești Vlașca-Ghizdaru. ▪ Cele două protecții vor fi identice. ▪ Parametrizare, realizare circuite secundare, alimentare cu servicii interne ca, cc și integrare în SCADA. Lungime rețea 110kV de reconductorat la N elemente gestiune Retele Electrice MUNTENIA: 115,6 km Lungime rețea nouă 110kV: 100 km. Lucrările de întărire nu sunt prevăzute în Planurile de dezvoltare Retele Electrice MUNTENIA. Estimare lucrări la N conform deviz: 510 505 119,1 lei fără TVA lei (Instalații Retele Electrice MUNTENIA)</t>
  </si>
  <si>
    <t xml:space="preserve">• TRANSELECTRICA: Realizarea lucrărilor de întărire pentru respectarea criteriului cu N elemente în funcțiune în RET:
Lucrări de întărire rețea generale realizate în instalațiile SC CNTEE TRANSELECTRICA SA la N elemente în funcțiune care nu sunt cuprinse în planul de dezvoltare RET: •,,Lucrări necesare în stația 110kV Ghizdaru - Stație în proprietatea Transelectrica - Echipare cu terminal de protecție de distanta ca protecție de rezervă si terminal de protecție diferențială longitudinala ca protecție de baza in celula LEA 110 kV Drăgănești Vlașca-Cucuruzu. Cele doua protecții vor fi identice. - Parametrizare, realizare circuite secundare, alimentare cu servicii interne ca ,cc si integrare in SCADA. - Integrarea protecțiilor diferențiale longitudinale se va face prin fibră optică montată între capetele terminale ale LEA 110kV Drăgănești Vlașca-Cucuruzu-Ghizdaru. Lucrări necesare în stația Domnesti: - Stație proprietate TRANSELECTRICA ca urmare a realizării celor 2 circuite LES 110 KV MÂRȘA și DOMNEȘTI: - Echipare 2 buc celule noi LES 110 kV Marsa cu separator de linie 110 kV, descarcatori 110 kV, 3 reductori de curent 3x2x600/5/5/5 A, intrerupator 110 kV, separator de bara 110 kV; - Parametrizare, realizare circuite secundare, alimentare cu servicii interne c.a., c.c. si integrare in SCADA; - Echipare cu terminal de protectie de distanta ca protectie de rezerva si terminal de protectie diferentiala longitudinala ca protectie de baza in celula 110 kV Domnesti; - Parametrizare, realizare circutie secundare, alimentare cu servicii interne c.a., c.c. si integrare in SCADA. - Montare echipament de compensare; ,,Reconductorare LEA 220 kV București Sud-Fundeni circ. 1 (25 km) ,,Reconductorare LEA 220 kV București Sud-Fundeni circ. 2 (25 km) ,,Reconfigurare stație 110 kV Videle pentru trecerea la 400/110 kV cu un transformator de 250 MVA (Statie de injectie in reteaua de 400 kV din reteaua de 110 kV cu racord in LEA 400 kV Bucuresti Sud-Slatina) ,,Instalare in stația Băbăița un autotransformator 400/110 kV de 250MVA
Lucrări de întărire rețea generale realizate în instalațiile SC CNTEE TRANSELECTRICA SA la N elemente în funcțiune care sunt cuprinse în planul de dezvoltare RET: •,,Reconductorare LEA 220 kV d.c. București Sud-Ghizdaru (planul de dezvoltare RET termen estimat PIF 2028) •,,Reconductorare LEA 220 kV Ghizdaru-Turnu Măgurele-Craiova Nord (planul de dezvoltare RET termen estimat PIF 2029) •,,Dispozitive de control al circulatiilor de puteri pe LEA 220 kV Fundeni-București Sud d.c. (termen estimat PIF 2027) Estimare lucrări la N conform deviz: 75 481 227,05 (Instalatii TRANSELECTRICA) Total general lucrări întărire N: 680 107 669,13 lei fără TVA. 
Realizarea lucrărilor de întărire pentru respectarea criteriului cu N-1 elemente in functiune in RET:
•,,Lucrari din planul RET: ,,Instalare dispozitive de control al circulațiilor de puteri pe LEA 220 kV București Sud-Fundeni (termen estimate PIF 2025)
•,,Lucrari care nu sunt cuprinse in planul de dezvoltare RET: ,,Reconductorare LEA 400 kV București Sud-Slatina (172 km)
Estimare lucrari la N-1 conform deviz : 191.468.528,00 lei fara TVA instalatii RET Total general lucrari intarire N-1: 565 810 540,03 lei fara TVA </t>
  </si>
  <si>
    <t>PTAB 1002</t>
  </si>
  <si>
    <t>Sporul de putere se va realiza prin utilizare bransament electric existent, cu inlocuirea sigurantei trifazate existente in BMPT-2M, aferenta acestui utilizator, cu o siguranta automata tetrapolara noua de 40 A conform FT 178 MAT (protectie la suprasarcina si scurtcircuit). . ,,CEF suplimentara existenta se va conectata in tabloul general de distributie JT al clientului, alaturi de CEF existenta, iar debitarea in RED a energiei produse se va realiza prin instalatia de alimentare existenta cu modificarile precizate. Se va reprograma contorul inteligent trifazat existent in BMPT-2M la imobil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</si>
  <si>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25161000</t>
  </si>
  <si>
    <t>PCZ 3120</t>
  </si>
  <si>
    <t>JILAVA 110/20/6KV</t>
  </si>
  <si>
    <t>Conform aviz CTE nr. 25/1/14.05.2024: Racordare radial? pe bara ro?ie la tensiunea de 20 kV din sta?ia 110/20 kV Jilava (în celula nr. 19 liber? existent?).  Lucr?ri pe tarif de racordare: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Lucr?ri în sta?ia 110/20kV Jilava : ,,Echipare celul? 20kV nr. 19 (rezerv?) existent?, de pe sec?ia de bare 1 ? ro?ie 20 kV cu: ,,-Întrerup?tor debro?abil în vid 24kV, 630 A, Ik = 16kA ,,-Integrare în telecontrol ?i realizare m?sur? de balan?? (inclusiv TC-uri, circuite secundare). ,, Întrerup?torul existent în celula nr. 19 a fost supus încerc?rilor, concluzionându-se c? acesta este nu este func?ional ?i necesit? înlocuire. Prin grija gestionarului deinstala?ii, la punerea în func?iune a instala?iei de racordare, se va întocmi o not? privind diminuarea mijlocului fix cu valoarea r?mas? de amortizat aferent? întreruptorului. ,,Restul echipamentelor de m?sur?, protec?ie ?i conexiune sunt prezente în cadrul celulei. Racord LES 20KV: ?,,LES 20kV cu cablu cu izola?ie XLPE 3x1x185 mmp, ?i fibr? optic?, pe o lungime de traseu de 120 m, între celula de racord nr. 19 din sta?ie ?i celula de linie din compartimentul OD al PC 20kV proiectat; PC 20kV proiectat: ?,,Punct de conexiuni 20 kV proiectat în anvelop? de beton amplasat în apropierea sta?iei 110/20 kV Jilava. Echiparea compartimentului de racordare al punctului de conexiuni 20 kV, cu: ?,,1 celul? de linie motorizat? 24 kV, 630A, 16 kA cu separator de sarcin? în SF6 ?i CLP conf. specifica?iei OD; ?,,loc pentru înc? o celul? de linie; ?,,1 celul? de m?sur? motorizat? conf. specifica?iei OD cu separator ?i grup de m?sur? format din dou? transformatoare de tensiune 20/0,1 kV, clasa de precizie 0,2 ?i dou? transformatoare de curent de 400/5A, clasa de precizie 0,2S ?i contor electronic trifazat static (afi?aj LCD), In=5(6)A, Un=3x100/57V, clasa de precizie 0,2s dotate cu curb? de sarcin? ?i interfa?? de comunica?ie RS 232 ?i modul comunica?ie GSM amplasat într-o cutie de m?sur?; cutia de m?sur? se va amplasa într-o ni?? cu posibilitatea vizualiz?rii atât de c?tre OD cât ?i de c?tre beneficiar (contorul de decontare va fi pus la dispozi?ie de c?tre OD). ?,,integrarea în telecontrol a celulei de linie ?i m?sur? din PC 20kV proiectat prin montarea de RGDAT-1 buc, UP 2020 LITE-1 buc, baterii acumulatori-2 buc, TSA-1 buc, Router Rugged pentru comunicatii 4G - CISCO IR1101, Swich-uri rugged CISCO IE-4000-8S4G-E, dulap pentru echipamente de telecomunicatii FT- 045_TLCM- TIP B si accesoriile de conectica: modul SFP CISCO GLC_FE-100LX-RGD de tip SM ? FT 277_MAT ? 2 buc, Patch-cord duplex LC/PC ? E2000 APC, 2m ? 2 buc, PATCH-PANNEL FO MONOMODE pentru 24 fibre optice - E2000/APC complet echipat ? 2 buc, Patch-cord ftp cat. 6e (lungime 1 m), Patch-cord ftp cat. 6e (lungime 10 m).  Lucr?ri ce se realizeaz? prin grija beneficiarului: -Montare punct de conexiune prev?zut cu dou? compartimente: unul de racordare, pentru instala?iile aferente operatorului de re?ea ?i unul de utilizare pentru instala?iile electrice ale utilizatorului. Compartimentul de racordare va fi cu ac?ionarea echipamentelor din interior ?i cu acces direct din exterior, va avea caracteristici minime echivalente cu cele prev?zute în prescrip?iile OD ?i un gabarit care s? permit? montarea echipamentelor instala?iei de racordare ?i a înc? unei celule de MT. ?,,LES 20 kV de Cu, 95 mmp, L? 20m între celula de m?sur? din compartimentul de racordare ?i celula cu înterup?tor din compartimentul utilizatorului; ?,,Dispozitivul general - celula sosire cu întrerup?tor automat ?i separator în compartimentul utilizatorului(DG) cu urm?toarele protec?ii: Sistemul de protec?ie general (SPG) asociat dispozitivului general cuprinde: ?,,protec?ie maximal? de curent cel pu?in pe dou? faze, cu trei trepte. Prima treapt? se folose?te împotriva suprasarcinii, a doua pentru a permite o func?ionare temporizat? ?i a treia pentru a permite o interven?ie rapid?; ?,,protec?ie homopolar? direc?ional? cu dou? trepte (o treapt? pentru punerile la p?mânt simple, ?i a doua treapt? pentru duble puneri la p?mânt); ?,,protec?ie maximal? de curent direc?ional? homopolar?; ,,Pentru racordarea produc?torului în plus fa?? de DG (dispozitiv general) se va prevedea un dispozitiv, denumit Dispozitiv de Interfa?? (DI) în scopul de a garanta separarea instala?iei de producere de re?eaua de distribu?ie în caz de întrerupere de la re?ea. Sistemul de protec?ie SPI asociat DI con?ine relee de frecven??, de tensiune ?i eventual de tensiune homopolar?. ,, Sistemul de protec?ie de interfa?? (SPI) asociat dispozitivului de interfa?? cuprinde: ?,,func?ie protec?ie de tensiune minim? /maxim? în 2 trepte; ?,,func?ie protec?ie de frecven?? minim? /maxim? în 2 trepte; ?,,func?ie protec?ie de maxim? de tensiune mediat? la 10 minute. ,,serviciile interne în compartimentul de racordare se vor asigura din transformatorul monofazat de 4 kVA montat în compartimentul utilizatorului, dup? întrerup?torul general (DG), spre produc?tor. ,,montare analizor pentru monitorizarea calit??ii energiei electrice; ,,În compartimentul utilizator, se vor instala traductoarele de putere activ? P, putere reactiv? Q, frecven?? f ?i tensiune U montate în compartimentul utilizator. Acestea se vor racorda în circuitele de m?sur? ale transformatoarelor de curent ?i de tensiune. Semnalele de ie?ire ale traductoarelor, împreun? cu cel de pozi?ie al dispozitivului general DG, vor fi disponibile într-un ?ir de cleme. De la ?irul de cleme pân? la UP 2020 LITE amplasat în compartimentul OD, semnalele vorfi transmise printr-un cablu special ecranat, care va face parte împreun? cu traductoarele, din instala?ia de utilizare. Lungimea cablului nu trebuie sa depa?easc? 20m. ?,,LES 20kV între PC 20kV proiectat ?i centrala CEF+IS Jilava în lungime de 1,6 km. ?,,Posturi trafo ?i tablouri jt aferente centralei CEF+IS Jilava, trafo ? 2000kVA ?,,Asigurarea accesului la PC 20kV proiectat pentru OD. ,,</t>
  </si>
  <si>
    <t>17746509</t>
  </si>
  <si>
    <t>A20 MAGURA-TANCABESTI IF</t>
  </si>
  <si>
    <t>Lucrari pe tarif de racordare A. Montare racord electric 20 kV Se propune realizarea unui post de transformare in anvelopa de beton, conform Norma Tehnica? Reguli Tehnice de Racordare Utilizatori, racordat in sistem intrare-iesire din LES 20 kV Magura, care se va amplasa pe proprietatea clientului. Lucrari pe tarif de racordare: A.,,Montare racord electric subteran 20 kV : Se va intercepta si mansona LES 20 kV Magura ce trece prin dreptul proprietatii beneficiarului (intre PTAB 7910 si stalp racord PTA 7017 ) cu doua racorduri subterane, cu cablu 20 kV, de Al, XLPE, 3X(1x185 mmp), tip DC 4385 RO, protejate in tub tip DS 4247 pentru pozarea in trotuare, pe un traseu cu o lungime totala de aproximativ L=2x10m, pana la PTAB nou proiectat. B. Echipare compartiment racordare in PT nou prefabricat in anvelopa de beton Se va monta pe proprietate beneficiar cu acces din domeniul public, un post de transformare in anvelopa de beton, tip DG 2061 ? Ed. 2 , echipat cu : 1 celula de linie (LE), tip DY 803/2 ? intrare ;1 celula de linie (LE) cu intreruptor , tip DY 800/116 ? iesire ; 1 celula trafo (T), tip DY 803/216 RO echipate cu sigurante fuzibile de 40 A, tip DY 560 si DY 561; 1 transformator de putere, trifazat, 20/0,4 kV, de 250 kVA, tip GST001_RO rev3; un tablou de joasa tensiune tip DY 3009/3 , echipat cu un intreruptor de 350A, integrabil in TLC. Legaturile de la bornele transformatorului la tabloul de joasa tensiune se vor realiza cu cabluri de Cu, 1x150 mmp, tip DC 4141 RO, 1 cablu/faza, 1 cablu/nul. Postul de transformare va fi prevazut cu o priza de legare la pamant cu Rp sub 1 Ohm si se va integra in sistemul de telecontrol. NOTA: 1) Postul de transformare proiectat va fi prevazut cu unitate rack pentru control la distanta ; 2) Postul de transformare va fi prevazut cu grup de masura pentru bilant energetic si sistem de telegstiune a contoarelor electronice (concentrator jt si echipamente aferente) , conform specificatiei DMI 383302RO ed. 2; C. Montare racord electric subteran de JT. Se va executa un racord trifazat din TG de JT al PTAB proiectat ( 250 kVA ), cu cablu tip Al 3x240+150 N in lungime de 10 m ( 5 m traseu), protejat in tub riflat pana la un BMPT cu masura semidirecta tip FT 257-MAT echipat cu: ansamblu 300/5 A/A (1200 A) , suport cabluri pentru ansamblul TC, si adaptor contor in montaj semidirect pe TC JT separator si intreruptor avand Ir=350 A. Bransamentul trifazat existent se va dezafecta iar contorul trifazat in montaj semidirect existent se va programa conform puterii solicitate; BMPT existent se va preda la UO Snagov.</t>
  </si>
  <si>
    <t>25145373</t>
  </si>
  <si>
    <t>PCZ 2247 BL. MAGURELE</t>
  </si>
  <si>
    <t>Se vor utiliza instalatiile existente, iar contorul electronic inteligent existent se va programa cu dublu sens pentru masurarea energiei electrice absorbite/evacuate din/in retea, pe instalatia de alimentare din reteua operatorului de distributie.In instalatia de utilizare la iesirea din invertor catre TG client se va monta de catre OD un contor , de masurare a energiei electrice produse de centrala, inclusiv sistemul de comunicatie aferent acestui contor. Blocul de masura pentru contorul de masurare a energiei electrice produse se va monta de firma executanta, pe cheltuiala beneficiarului.</t>
  </si>
  <si>
    <t>25266819</t>
  </si>
  <si>
    <t xml:space="preserve">	
LEA 110KV GAI-PECICA</t>
  </si>
  <si>
    <t>Stație de conexiune electrică nouă 110 kV cu racord “intrare-ieșire” în LEA 110 kV Gai -Pecica
Lucrări pe tarif de racordare:
Lucrări pentru realizare racord intrare-iesire, in LEA 110 kV Gai-Pecica
Pentru realizarea acestei solutii sunt necesare urmatoarele lucrari pe tarif de racordare:
- realizarea unui racord scurt (100 m) de LEA 110 kV prin montarea a doi stalpi 110kV, unul in aliniamentul liniei LEA 110 kV Gai - Pecica intre stalpul 37 și stalpul 38 si unul perpendicular pe directia liniei, in imediata apropiere, pentru legatura la rigla statiei. Ambii stalpi vor fi echipati cu lanturi duble de intindire.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diferentiale;
- servicii interne c.c. şi c.a.: serviciile interne de c.c. se vor asigura printr-o stație de energie, iar serviciile de c.a. 0,4 kV se vor asigura din instalațiile Utilizatorului.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cerințele tehnice din specificațiile OD. Montare si integrare in sistemul SCADA al OD, protectii diferentiale longitudinale in statiile Gai si Pecica, avand in vedere ca distantele de la punctul de racordare al CEF Turnu (între stâlpul 37 și stalpul 38 ai LEA 110 kV Gai – Pecica) la cele doua statii sunt sub 20 km.
Montare FO tip OPGW pe LEA 110 kV Gai – statie de conexiuni 110 kV Turnu in lungime de 9,5 km, respectiv pe LEA 110 kV Pecica – statie de conexiuni 110 kV Turnu in lungime de 10,5 km, pentru integrarea in sistemul de telecontrol a statiei de conexiune 110 kV si asigurarea functionarii protectiilor diferentiale pe linii.
Echiparea celulelor sosire (actuala) LEA 110 kV Gai - Pecica 110 kV in statiile Gai si Pecica cu intrerupatoare cu comanda unitripolara si RAR monofazat.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deracordare se va actualiza corespunzator acestora.
Lucrări ce se realizeaza prin grija și pe cheltuiala utilizatorului:
- realizare racord 110 kV (inclusiv FO) între celula nouă 110 kV din stația de conexiune până în stația de transformare aferentă;
- realizare celula 110 kV 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pentru redundanta sistemului de comunicatie de la statia MT/IT a CEF Turnu 47.6 MW, beneficifiarul va prevedea si o cale secundara prin modul GSM;
- montare analizor pentru monitorizarea calității energiei electrice.
Dispozitivul general semontează la o distanta de maxim 50 m fata de separatorul de linie aferent celulei de masura ce asigura delimitarea dintre instalatia de racordare si cea de utilizare.</t>
  </si>
  <si>
    <t>A6 PADES-NADRAG TM</t>
  </si>
  <si>
    <t>Bransament electric trifazat existentNu este cazulConsta într-un PC anvelopa 6kV pus la dispozitie de catre beneficiar, cu masura MT racordat la LEA 6kV PADES din statia 110/6kV NADRAG , cu realizarea urmatoarelor lucrari: Stalpul Nr. 4/21 se va echipa cu : - separator vertical DY 595 RO, descarcatori cu oxid de zinc 7,2 kV; - Suport descarcator; - Realizarea prizei de pamant cu Rp&lt;4ohmi. - Se va poza (in domeniul public) un cablu de medie tensiune tripolar cu elice vizibila pentru montare subterana, izolat in polietilena reticulara de grosime redusa, Al 3x1x185 mmp, cu ecran in tub de aluminiu sub invelis de PVC sau PE (cf. DC 4385 RO), in lungime de 70 m (din care 10m pe stalpul existent ,30 m foraj , 10m in punctul de conexiune ,20 m spatiu verde ) pana la punctul de conexiune 6 kV proiectat. - Cablul se va poza in sapatura deschisa la o adincime de 0.8-1 m, protejat in tub de polietilena reticulara, acoperit cu un strat de nisip de 20 cm masurat de la partea superioara a tubului, semnalizat cu benzi avertizoare cf. DS4235RO si DS4247RO ; Măsurarea energiei electrice se va face la MT, cu contor electronic trifazat bidirectional 2x100V, 5A, clasa de precizie 0.5S, cu curbă de sarcină, cu interfaţă serială RS232, cu sistem de teletransmisie, în montaj indirect (TT 6/0,1kV,clasa precizie 0,5, TC de 50/5A ( DY808 , conform DMI031052 RO , clasa de precizie 0 ,2s. , cordon de conectare grup de măsurare . • Echipare PC 20kV compartiment racordare pus la dispozitie de beneficiar: - 1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6/0,1 kV, clasa de precizie 0,5 şi TC de 50/5A ( DY808) , conform DMI031052 RO , clasa de precizie 0,2s. , clasa de precizie 0 ,2s.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Retele Electrice. 3). Instalaţia de iluminat interior, prize şi instalaţia de legare la pământ a clădirii punctului de conexiune . 4) 1 buc trafo 6/0,4kV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</si>
  <si>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19661774</t>
  </si>
  <si>
    <t>2024-11-01</t>
  </si>
  <si>
    <t>2025-11-01</t>
  </si>
  <si>
    <t>A20 SINTEA-POLTURA AR</t>
  </si>
  <si>
    <t>-Varianta unica  Racordarea intrare – iesire in axul LEA 20kV Sintea din statia 110/20 kV Poltura (intre st. 68 si 69).   1. Lucrari pe tarif de racordare:  - plantare doi stalpi tip 14/G/24, in axul LEA 20 kV Sintea din St. 110/20 kV Poltura, care se vor echipa cu coronament semiorizontal de intindere, console terminale, lanturi duble terminale cu izolatori compozit, separatore verticale 24kV, CTE, descarcatoare cu oxid de zinc 24kV si prize de pamant cu Rp&lt;4ohmi. Stalpul nr. 1 proiectat se va amplasa la cca. 35 m fata de stalpul nr. 68 existent, iar stalpul nr. 2 proiectat la cca. 50 m fata de stalpul nr. 68 existent;  - montare LES 20kV dublu circuit cu cablu tip XLPE 3x(1x185mm2) in lungime de cca. 2x35 m (inclusiv coborarea de pe stalpi si rezervele in PC) intre capetele terminale de pe stalpii proiectati si PC 20 kV proiectate;  - punct de conexiune 20 kV proiectat ce se va amplasa in apropierea LEA 20kV Sintea cu acces din domeniul public pentru Retele Electrice Banat ;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2.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Zimandu Nou 3 in lungime de 3 ,05 km     - Posturi trafo si tablouri jt aferente centralei fotovoltaice, trafo ≤ 2000kVA ,,Asigurare accesului la PC 20kV proiectat pentru OD.  Se vor obține de la deținătorii de teren, acordurile, în original, autentificate de un notar public, pentru ocuparea sau traversarea terenului, precum și pentru exercitarea de către OD a dreptului de uz, superficie și servitute asupra terenurilor afectate de instalația de racordare. În conformitate cu prevederile Legii energiei si gazelor naturale nr. 123/2016, cu modificarile si completarile ulterioare, utilizatorul se va angaja juridic, prin încheierea unui contract de superficie și înscrierea în cartea funciară, că nu va emite pretenții financiare legate de existența unor instalații realizate în beneficiul lui și amplasate pe proprietatea sa, dar care aparțin Retele Electrice Banat.-</t>
  </si>
  <si>
    <t>15034866</t>
  </si>
  <si>
    <t>2024-11-04</t>
  </si>
  <si>
    <t>2025-11-04</t>
  </si>
  <si>
    <t>Realizarea lucrărilor de întărire cu caracter general pentru respectarea criteriului cu N elemente în funcțiune în RED:
- Reconductorare LEA 20 kV Horia din Statia 110/20 kV Poltura, cu conductoare OLAl de sectiune 95 mmp, pe o lungime de 75 m cu inlocuirea stalpilor nr. 88 si 81 din Axul LEA 20 kV Horia, si a stalpilor 81/1 si 81/2 din racordul existent din stalpul nr. 81 al LEA 20 kV Horia.
- Demontarea RAT 7 existent in pe stalpul nr. 88 din axul LEA 20 kV Horia din Statia 110/20 kV Poltura si remontarea pe stalpul nou proiectat.
Evaluarea lucrarilor de intarire
În situația în care punctul de racordare este la medie tensiune, într-o linie electrică aeriană, tariful specific pentru calculul componentei TI a tarifului de racordare se notează i5 și se stabilește utilizând următoarea formulă:
i5 = iMTA + iST110/MT [lei/MVA].
iST 110/MT=432.000,00 lei/MVA
iMTA=97.000 lei/MVA
(Ti)calcul = Sevacuare x i5 = 3,283MVA x 529.000 lei/MVA = 1.736.707 lei fara TVA
Valoarea Ti calculată pe bază de deviz general (Ti )SS= 140.816,06 lei fara TVA
Astfel valoarea componentei T(I) care se va considera la calculul tarifului de racordare este:
Ti =min (140.816,06 lei; 1.736.707lei) = 140.816,06 lei fara TVA
Termenul posibil de realizare a lucrărilor de intarire in RED pentru pct. 3 solutia 1, pentru lucrarile de intarire din gestiunea Retele Electrice Banat , este 199 zile lucratoare.
S-a calculat timpul necesar realizarii lucrarilor de intarire necesare in instalatiile Retele Electrice Banat pentru racordarea CEF astfel:
La N: reconductorare LEA 20kV : 9luni xx1linie x 22 zile lucratoare+15zile/kmx0,075km=199 zile lucratoare.
Nu sunt inclusi timpii de obtinere a avizelor si acordurilor proprietarilor.</t>
  </si>
  <si>
    <t>-Solutia 1: Racordarea intrare – iesire in LES 20 kV HAI Santana din Statia 110/20 kV Pancota Lucrări pe tarif de racordae: - interceptarea LES 20 kV HAI Santana existent si realizarea a doua seturi de mansoane, pentru inserierea in aceasta prin intermediul unei linii electrice subterane (LES) a unui nou Punct de Conexiune 20 kV; - realizare LES 20 kV noua, între seturile de manșoane realizate in punctul de interceptare a LES 20 kV existenta si Punctul de Conexiune 20 kV proiectat. LES 20 kV proiectata se va realiza cu un doua cabluri de medie tensiune, tripolare Al 3x1x185 mmp, cu elice vizibilă pentru montare subterană, izolat in polietilena reticulata de grosime redusa, cu ecran in tub de aluminiu sub invelis de PVC sau PE in lungime de cca. 2x50 m protejate in tub de polietilena reticulara ; - montare PC 20kV pe un amplasament pus la dispozitie de catre beneficiar echipat cu 2 compartimente.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Santana 3 MW Fair Play Serban in lungime de 560 min varianta 1, respectiv in lungime de 18,6 km in varianta 2. • Posturi trafo si tablouri jt aferente centralei fotovoltaice, trafo &lt;= 2000kVA. • Asigurare accesului la PC 20kV proiectat pentru OD.-</t>
  </si>
  <si>
    <t>19537826</t>
  </si>
  <si>
    <t>Realizarea lucrărilor de întărire cu caracter gene criteriului cu N elemente în funcțiune în RET:
- inlocuire Trafo 1 400/110 kV – 250 MVA cu o unitate Trafo 400/110 kV din statia Arad – 400 MVA. 
- inlocuire Trafo 2 400/110 kV – 250 MVA cu o unitate Trafo 400/110 kV din statia Arad – 400 MVA.
Realizarea lucrărilor de întărire cu caracter general pentru respectarea criteriului cu N elemente în funcțiune în RED 110 kV:
- amplificarea statiei 110/20 kV Pancota la 2x25 MVA prin realizarea lucrarilor de crearea unei bare 20 kV noua , reconfigurare LEA MT, pe cele 2 bare 20 kV, cupla cu intrerupator, grup tratare neutru nou BS 30-200A, celule MT si IT aferente cu protectiile necesare si lucrarile conexe.
- reconductorare LEA 110 kV Arad – CEF Horia 4, in lungime de 8,85 km, cu conductoare cu capacitate marita de transport (minim 850 A);
Evaluarea lucrărilor de întărire:
Valoarea estimată a lucrărilor enunțate la pct.3.2 pe bază de indici conform art. 44 din Ordinul ANRE 11/2014 este de:
T(I)=Sn x i
Solutia 1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I6 = 67 000 [lei/MVA] + 432 000 [lei/MVA] = 499 000 [lei/MVA];
T(I) = 499.000,00 lei/MVA x 3,219 MVA = 1.606.281 lei fara TVA.
Solutia 1:
(Ti)SS=(Ti)amplificare statie+(Ti)RED N_elemente+(Ti)RET N_elemente = 17.700.169,20 + 4.352.173,95 + 121.778.538.75 = 143.830.881,9 lei fără TVA, din care:
La N elemente:
(Ti)SS = 143.830.881,9 lei fără TVA din care:
Ti REB= 4.352.173,95 lei + 17.700.169,20 lei = 22.052.343,15 fără TVA;
Ti OTS = 121.778.538,75 lei fără TVA.
La N-1 elemente: -
Astfel valoarea componentei T(I) care se va considera la calculul tarifului de racordare este:
Solutia 1:
Ti =min(143.830.881,9 lei; 1.606.281 lei) = 1.606.281 lei fara TVA.
Termenul posibil de realizare a lucrărilor de intarire in RED este de 881 zile lucratoare, de la momentul obtinerii obtinerii avizelor si autorizatiilor de construire.
S-a calculat timpul necesar realizarii lucrarilor de intarire la N pentru racordarea centralei CEF Santana 3 MW Fair Play Serban astfel: 528 zile lucratoare (Amplificare statie 110/20 kV Pancota+montare grup tratare nou) (1 buc x 10luni*22zile + 15 zile/km*8,85 km)=220 + 133 = 353 zile lucratoare.
Timpii de realizare a lucrarilor din instalatiile Transelectrica nu sunt inclusi in acest termen.
Nu sunt inclusi timpii de obtinere a avizelor si acordurilor proprietarilor.
Termen realizare lucrari specifice(i)	
0</t>
  </si>
  <si>
    <t>PTB 1128 ARAD STR SOMESULUI</t>
  </si>
  <si>
    <t>-.Din PT 20/0.4kV, 250kVA, nr.1128, din LEA 0.4kV prin realizarea urmatoarelor lucrari: 1.-lucrari finantate prin grija si pe cheltuiala operatorului de distributie: - montare pe fatada la limita de proprietate beneficiar, a unui BMPT-40A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trifazat existent; - montare consola metalica de acoperis pe cladirea beneficiarului; - pozare cablu Al pentru montare aeriana, 4x16mmp, conform DC 4183RO, din LEA 0.4kV la BMPT, in lungime de cca. 20m; 3. lucrari de realizat prin grija si pe cheltuiala beneficiarului: - priza de pamant a BMPT; - coloana jt intre BMPT si TG benefi</t>
  </si>
  <si>
    <t>25014655</t>
  </si>
  <si>
    <t>PTA 2020 SATU NOU PERIAM</t>
  </si>
  <si>
    <t>25043718</t>
  </si>
  <si>
    <t>PTA2018 3 DECEMBRIE PERIAM</t>
  </si>
  <si>
    <t>25044372</t>
  </si>
  <si>
    <t>PTA 2123 PERIAM</t>
  </si>
  <si>
    <t>25044825</t>
  </si>
  <si>
    <t>T 1706</t>
  </si>
  <si>
    <t>Bransament electric trifazat existentNu este cazulInlocuire BMPT-i de 400A cu Cutie PAFS DE MASURA DMI DS 4558, red. 300 / 5 , separator si intrerupator 630 A.</t>
  </si>
  <si>
    <t>25077100</t>
  </si>
  <si>
    <t>-Punct de conexiune racordat la stalpul nr. 57 din LEA 20 kV Orastie - Balomir, derivatie Geoagiu : - montare 1 stalp tip SC 15014 echipat cu separator 3P in montaj vertical derivatie linie aeriana (DY 596 RO); - racord 20 kV aerian realizat cu conductor OLAL 50/8 mmp in lungime de 20 m, intre stalpul nr. 7 si stalpul proiectat; - realizare punct de conexiune cu 2 compartimente (de racordare si de utilizator - unul pentru instalatiile electrice ale OD si unul pentru instalatiile electrice ale consumatorului), cu urmatoarea componenta : 2 celule de linie de medie tensiune extensibile (DY 803/416), 1 celula de masura echipata cu separator de sarcina (izolatie in SF6) si CLP (DY 803/316 ed. 2),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</si>
  <si>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24911364</t>
  </si>
  <si>
    <t>2025-11-06</t>
  </si>
  <si>
    <t>PTA2024 COMUNA PERIAM PORT</t>
  </si>
  <si>
    <t>25044025</t>
  </si>
  <si>
    <t>2025-11-08</t>
  </si>
  <si>
    <t>A20 DOROBANTI-CURTICI AR</t>
  </si>
  <si>
    <t>-Clientul existent, POD 521310780, alimentat din PTA 4554, solicita contopirea POD 521295423 - SC LAGERMAX ROMANIA SRL si POD 521295489- SC LAGERMAX AUTOTRANSPORT SRL intr-o singura pozitie cu masurarea energiei electrice la 20kV. Necesar realizarea urmatoarelor lucrari, din LEA 20kV Curtici – Dorobanti, zona stalpilor nr.2/26 - 2/28: 1. Lucrări finanţate pe baza tarifului de racordare plătit de beneficiar la OD: - Echipare stalp existent nr.2/27 de tip SC cu separator tripolar 24kV vertical conform DY595 RO, un set de descărcătoare cu ZnO cu disconector, conform DY557 RO ed.2 şi priză de pămînt cu Rp max. 4ohm; - Plantare stîlp nou [nr.1] de beton de tip SC15014, echipat cu separator tripolar 24kV vertical conform DY595 RO, un set de descărcătoare cu ZnO cu disconector, conform DY557 RO ed.2 şi priză de pămînt cu Rpmax. 4 ohm, amplasat pe domeniu public intre stalpii nr.2/27 si 2/28; - Sectionare LEA 20kV Curtici-Dorobanti intre stalpii nr.2/27 si noul stalp plantat in vederea inserierii noului PC la LEA 20kV existentă; - Realizare LES 20kV cu cablu de Al 2x[3x185] mmp lungime totala de cca. 195m, montat în tub conform DS4235 RO şi DS4247 RO, intre stalpii nr. 2/27 si cel nou plantat, cu realizare de terminale de interior respectiv exterior în vederea racordării noului PT la LEA 20kV existentă; - Echipare compartiment racordare pus la dispozitie de beneficiar, cabina în anvelopă prefabricată sau în construcţie zidită cu caracteristici structurale cel puţin echivalente cu cele din prescripţiile Retele Electrice DG 10061RO, incaperea pusa la dispozitie de catre beneficiar trebuie sa aiba urmatoarele dimensiuni: 2,5x3 m (Lxl) si inaltime de minim 2,2m; Constructia incaperii trebuie realizata conform DG10061RO, DG2061RO ed.2 si DG2092RO (pereti, acoperis, podea, sistem ventilatie, usa, finisaje): -2 buc. celule modulare de linie de 24kV, 630A, 16 kA(1s), cu separator de sarcină în SF6 şi CLP, conform DY803/416-LE (loc pentru încă o celulă si pregatita pentru integrarea in sistemul de Telecontrol al OD); -1 buc. celulă de măsură cu separator de sarcină – pregatita pentru integrarea in sistemul de telecontrol OD- conform DY803/4-UTM ed.3, cu două TT 20/0,1kV, conform DMI031015 RO, clasa de precizie 0,5 şi două TC de 50/5A, conform DM031052 RO, clasa de precizie 0,5S - SC LAGERMAX ROMANIA SRL; II. Lucrari finantate de catre operatorul de distrbutie: - montarea in celula masura a unui contor electronic trifazat 2x100V, 5A, cls.0,5S cu curbă de sarcină, cu sistem de teletransmisie, în montaj indirect (TT 20/0,1kV cf.DMI031015 RO, cls.0.5, TC 50/5A conform DM031052 RO, cls.0,5S şi cordon de conectare grup de măsurare cf.DMI031011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astfel amplasat încât este posibilă citirea lui din exteriorul PT atât de către client cît şi de distribuitor. III. Lucrări finanţate de beneficiar, realizate prin grija lui, ce devin proprietatea acestuia: - Compartiment Beneficiar pentru instalaţiile electrice ale utilizatorului; - Celulă sosire cu un întrerupător automat fix (sau numai un întrerupător automat debroşabil) în compartimentul utilizatorului. - Instalaţia de iluminat interior, prize şi instalaţia de legare la pământ a clădirii;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instalatiişi protecţiei faţă de eventualele inundaţii sau acumulări de gaze, vor fi în responsabilitatea proiectantului, constructorului si proprietarului părţii de construcţie a punctului de allimentare 20kV. - Punctul de alimentare 20kV se va amplasa pe teren proprietate privată, la limita de proprietate şi va avea acces în compartimentul de racordare direct din exterior prin realizarea de către client a unei căi de acces. Traseele reţelelor electrice şi amplasamentul PA proiectat, se vor stabili în cadrul PT de către proiectantul de specialitate, conform avizelor obţinute şi de comun acord cu beneficiarul lucrării, astfel încît să permită accesul pentru mentenanţă şi înlocuirea instalaţiilor electrice defecte în timp util. Proiectul tehnic se va aviza în CTA a Retele Electrice Banat.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Se respectă distanțele de siguranță conform Ordin ANRE 239/19 Normă tehnică privind delimitarea zonelor de protecţie şi de siguranţă aferente capacităţilor energetice.</t>
  </si>
  <si>
    <t>24911896</t>
  </si>
  <si>
    <t>PTA2016 COMUNA PERIAM</t>
  </si>
  <si>
    <t>25044162</t>
  </si>
  <si>
    <t>PTA2092 CENTRU PERIAM</t>
  </si>
  <si>
    <t>25044605</t>
  </si>
  <si>
    <t>T 2344 FIBIS COM. IV</t>
  </si>
  <si>
    <t>Bransament electric monofazat existentNu este cazulBransament electric subteran monofazat din LEA j.t. existenta, realizata cu conductor TYiR 50 OlAl 3x70mmp si alimentata din postul de transformare T 2344 – 20/0,4kV-250kVA; bransamentul se va realiza cu cablu de tip Al 1x25+16C mmp (cf.DC 4126RO) in lungime de 30 metri (10m pe stalpul LEA j.t - la coborarea de pe stalp fixarea cablului se va face cu coliere din inox si se va proteja in profil tip REB pana la inaltimea de 2,5 m, 1m in BMPM, restul zona verde), protejat prin tub PVC conform DS4235RO; - montarea unui contor electronic monofazat intr-un BMPM 63A din poliester armat cu fibra de sticla (cf.FT 133_MAT), echipat cu un intrerupator bipolar fix de 63A, amplasat pe soclu, la limita de proprietate. - BMPM proiectat se va lega la o priza de punere la pamant cu valoare de maxim 4 Ohm, realizata prin grija beneficiarului. - Conform Ordin ANRE 23/09.03.2022, costul mediu pentru realizarea unui bransament monofazat subteran din LEA este de 2060 lei *Instalatia de utilizare a abonatului (priza de pamint, de maxim 4 ohmi, calea de curent dintre locul de delimitare si locul de consum al solicitantului) se recomanda a se realiza cu cablu electric avand sectiunea minima de 25mmp,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t>
  </si>
  <si>
    <t>25031865</t>
  </si>
  <si>
    <t>A20 ZEICANI-HATEG DV</t>
  </si>
  <si>
    <t>-Post de transformare in anvelopa de beton racordat la LEA 20 kV Hateg - Zeicani, de la stalpul nr. 180 : - inlocuire stalp nr. 180 cu stalp tip SC 15014 echipat cu separator vertical derivatie subterana (DY 595 RO); - racord subteran 20 kV cu cablu MT 3x(1x185)Al mmp (DC 4385 RO) in lungime de 1180 m (250 m pamant, 30 m foraj, 885 m drum auto asfaltat), pozat in tub PVC (DC 4235 RO si DS 4247 RO); - post de transformare in anvelopa beton (DG 2061 RO) echipat cu o celula de linie (DY 803/416 RO), o celula de trafo (DY 803/216 RO), un transformator 20/0.4 kV – 250 kVA; - montare tablou joasa tensiune (DY 3009/1 RO) echipat cu 1 întrerupator (I=350 A); - branşament electric trifazat subteran alimentat din tabloul joasa tensiune, realizat cu cablu 3x150+95N mm2 (DC 4146 RO), L=5 m, cu BMPTi 250 A (FT-133-MAT) cu picior încastrat în beton, montat la limită de proprietate.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 este conditionata de obtinerea autorizatiilor de construire aferente acestora, atat pentru ipoteza in care instalatia va afecta imobile proprietate publica, cat si pentru situatia in care aceasta va afecta imobile proprietate privata.-</t>
  </si>
  <si>
    <t>20118728</t>
  </si>
  <si>
    <t>2024-11-11</t>
  </si>
  <si>
    <t>2025-11-11</t>
  </si>
  <si>
    <t>2024-11-13</t>
  </si>
  <si>
    <t>2025-11-13</t>
  </si>
  <si>
    <t>PTA 4518 CURTICI STR T. IONESCU</t>
  </si>
  <si>
    <t>Loc de consum si producere existent..Din PTA 20/0.4kV, 160kVA, nr.4518, din LEA 0.4kV prin realizarea urmatoarelor lucrari: 1.-lucrari finantate prin grija si pe cheltuiala operatorului de distributie: - montare pe fatada BMPm-63A standardizat, in locul celui existent; - realizare grup masura energie electrica prin montarea in BMPm a contorului electronic monofazat bidirectional existent, recuperat din vechiul BMPm, programat cu tarif producator; 2. lucrari de realizat prin grija si pe cheltuiala beneficiarului: - priza de pamant a BMPm; - refacere coloana jt intre BMPm si TG beneficiar</t>
  </si>
  <si>
    <t>25047518</t>
  </si>
  <si>
    <t>PTZ 2002 ORASTIE / LEA ORASTIE-ORASTIE 1</t>
  </si>
  <si>
    <t>Bransament electric trifazat care se va desfiinta dupa realizarea noului bransament corespunzator puterii solicitate.Sporul de putere solicitat necesita realizarea unui bransament electric trifazat aerian alimentat de la stalpul de tip SE 10 nr. 34 din LEA JT - str. Morii, zona PTZ nr. 2002 Sediu Orastie, realizat cu conductor 4x16 mmp, L=15 m, cu carlig si BMPT 32 A (FT-124-MAT) montat pe cladire. •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</si>
  <si>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25093588</t>
  </si>
  <si>
    <t>2025-11-15</t>
  </si>
  <si>
    <t>T 5643</t>
  </si>
  <si>
    <t>Bransament electric monofazat existentNu este cazulBransament aerian trifazat proiectat din LEA JT existenta realizata cu cablu TYIR 3x70+54,6, alimentata din postul T 5643- 20/0,4 kV-250 kVA. Bransamentul se va realiza din stalpul existent cu cablu Tyir 4x16mm2 , in lungime de 30 m ( 5 m pozare pe fatada cladirii, 1 m in BMPT-ul-40A echipat conform FT124MAT si montat pe fatada cladirii , amplasat la limita de proprietate, cu acces din domeniul public. Necesar montare contor bidirectional programat pentru tarif de producator in BMPT-ul nou proiectat. BMP-ul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Elctrice Banat S.A .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S.A , aferente imobilelor afectate de instalatia deracordare/capacitatile deviate. ******* Conform Ordin ANRE 23/09.03.2022, costul mediu pentru realizarea unui bransament trifazat aerian din LEA este de 1460 lei.</t>
  </si>
  <si>
    <t>RETELE ELECTRICE ROMANIA S.A.</t>
  </si>
  <si>
    <t>19883023</t>
  </si>
  <si>
    <t>2024-11-18</t>
  </si>
  <si>
    <t>2025-11-18</t>
  </si>
  <si>
    <t>RA.T.22-STP.139A COSEVITA-ILIA NOJA</t>
  </si>
  <si>
    <t>-Punct de conexiune racordat la LEA 20 kV Ilia - Cosevita, derivatie PTA 3319 Liceu Ilia : - inlocuire stalp nr. 3 din axul LEA 20 kV Ilia - Cosevita, derivatie PTA 3319 Liceu Ilia, cu stalp de tip SC 15014; - montare cablu x3x(1x185)Almmp, în lungime de 40 m (25 m pamant, DC 4385/2 RO), pozat in tub PVC (DC 4235 RO si DS 4247 RO), racordat la stalpul proiectat; - realizare punct de conexiune cu 2 compartimente (de racordare si de utilizator - unul pentru instalatiile electrice ale OD si unul pentru instalatiile electrice ale consumatorului), cu urmatoarea componenta : 1 celula de linie de medie tensiune extensibila (DY 803/416), 1 celula de masura echipata cu 2 transformatoare de tensiune 20/0,1 kV (DY 4141/3 RO), 2 transformatoare de curent avand raportul de transformare 50/5 A, cls. 0.5S (conform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Banat SA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</si>
  <si>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25110314</t>
  </si>
  <si>
    <t>Bransament electric trifazat existentNu este cazulConsta într-un PC anvelopa 20kV pus la dispozitie de catre beneficiar, cu masura MT racordat la LEA 20 kV GHIRODA din statia 110/20kV PADUREA VERDE, cu realizarea urmatoarelor lucrari: -Din ST131/22/6A se vor demonta capetele terminale din LEA 20 kV GHIRODA-PADUREA VERDE - Demontare cablu din suportul cu descarcatoare si mansonare printr-un set de mansoane. - Se va poza (in domeniul public) doua cabluri de medie tensiune tripolar cu elice vizibila pentru montare subterana, izolat in polietilena reticulara de grosime redusa, Al 3x1x185 mmp, cu ecran in tub de aluminiu sub invelis de PVC sau PE (cf. DC 4385 RO), in lungime de 2x70 m (din care 10m pe stalpul existent, 2x10 in punctul de conexiune&lt;(&gt;,&lt;)&gt; 2x52 m spatiu verde si 2x3m foraj) pana la punctul de conexiune 20kV proiectat si de la punctul de conexiune proiectat la separator - Cablul se va poza in sapatura deschisa la o adincime de 0.8-1 m, protejat in tub de polietilena reticulara, acoperit cu unstrat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 ,compartimentul trebuie sa permita o dezvoltare ulterioara cu inca o celula de linie; - 1 buc. celulă de măsură cu separator de sarcină, conform DY803M/316-UTM ed.2, cu două TT 20/0,1 kV, conform DMI031015 RO, clasa de precizie 0,5 şi doua TC de 50/5A ( DY808) &lt;(&gt;,&lt;)&gt; conform DMI031052 RO , clasa de precizie 0,2s. , clasa de precizie 0,2s. - rezistente in celulele MT – 3 buc. si 3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</si>
  <si>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25225992</t>
  </si>
  <si>
    <t>2024-11-19</t>
  </si>
  <si>
    <t>2025-11-19</t>
  </si>
  <si>
    <t>A20 ORAS 1-JIMBOLIA TM</t>
  </si>
  <si>
    <t>nu este cazulNu este cazulConsta într-un PC anvelopa 20kV pus la dispozitie de catre beneficiar, cu masura MT racordat la LEA 20 kV ORAS 1- JIMBOLIA TM, cu realizarea urmatoarelor lucrari: -Din ST1 se vor demonta capetele terminale din LEA ORAS 1- JIMBOLIA - Demontare cablu din suportul cu descarcatoare si mansonare printr-un set de mansoane. - Se va poza (in domeniul public) doua cabluri de medie tensiune tripolar cu elice vizibila pentru montare subterana, izolat in polietilena reticulara de grosime redusa, Al 3x1x185 mmp, cu ecran in tub de aluminiu sub invelis de PVC sau PE (cf. DC 4385 RO), in lungime de 2x40 m (din care 10m pe stalpul existent, 2x10 in punctul de conexiune &lt;(&gt;,&lt;)&gt;2x25 m spatiu verde) pana la punctul de conexiune 20kV proiectat si de la punctul de conexiune proiectat la separator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doua TC de 50/5A ( DY808) &lt;(&gt;,&lt;)&gt; conform DMI031052 RO , clasa de precizie 0 ,2s. , clasa de precizie 0,2s. - rezistente in celulele MT – 3 buc. si 3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Solutie propusa racord nou (tip bransament LEA/LES, lungime, sectiune, BMP, tip contor, etc):</t>
  </si>
  <si>
    <t>24971592</t>
  </si>
  <si>
    <t>A20 LOVRIN-LOVRIN TM</t>
  </si>
  <si>
    <t>nu este cazulNu este cazulConsta într-un PC anvelopa 20kV pus la dispozitie de catre beneficiar, cu masura MT racordat la LEA LOVRIN din Statia 110/20 kV LOVRIN TM, cu realizarea urmatoarelor lucrari: Stalpul Nr. 208/11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sepratorul nou proiectat pe st. ex. 208/11 pana la punctul de conexiune 20kV proiectat, in lungime de 700 m (din care 10m pe stalpul existent, 10m in punctul de conexiune, 595 m spatiu verde, 83 m foraj si 2m beton).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ed.3&lt;(&gt;,&lt;)&gt;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</si>
  <si>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25054846</t>
  </si>
  <si>
    <t>nu este cazulNu este cazulConsta într-un PC anvelopa 20kV pus la dispozitie de catre beneficiar, cu masura MT racordat la LEA 20 kV JIMBOLIA 2 din statia 110/20kV CARPINIS, cu realizarea urmatoarelor lucrari: -Din ST123 se vor demonta capetele terminale din LEA JIMBOLIA 2- CARPINIS - Demontare cablu din suportul cu descarcatoare si mansonare printr-un set de mansoane. - Se va poza (in domeniul public) doua cabluri de medie tensiune tripolar cu elice vizibila pentru montare subterana, izolat in polietilena reticulara de grosime redusa, Al 3x1x185 mmp, cu ecran in tub de aluminiu sub invelis de PVC sau PE (cf. DC 4385 RO), in lungime de 2x40 m (din care 10m pe stalpul existent, 2x10 in punctul de conexiune &lt;(&gt;,&lt;)&gt;2x25 m spatiu verde) pana la punctul de conexiune 20kV proiectat si de la punctul de conexiune proiectat la separator - Cablul se va poza in sapatura deschisa la o adincime de 0.8-1 m, protejat in tub de polietilena reticulara, acoperit cu un strat de nisip de 20 cm masurat de la partea superioara a tubului, semnalizat cu benzi avertizoare cf. DS4235RO si DS4247RO ; • Echipare PC 20kV compartiment racordare pus la dispozitie de beneficiar: - 2 buc. celule modulare de linie de 24kV, 630A, 16 kA(1s), cu separator de sarcină în SF6 şi CLP, conform DY803/2-LE ed.3 ,telecontrolate,compartimentul trebuie sa permita o dezvoltare ulterioara cu inca o celula de linie; - 1 buc. celulă de măsură cu separator de sarcină, conform DY803M/316-UTM ed.2, cu două TT 20/0,1 kV, conform DMI031015 RO, clasa de precizie 0,5 şi doua TC de 50/5A ( DY808) &lt;(&gt;,&lt;)&gt; conform DMI031052 RO , clasa de precizie 0 ,2s. , clasa de precizie 0,2s. - rezistente in celulele MT – 3 buc. si 3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Solutie propusa racord nou (tip bransament LEA/LES, lungime, sectiune, BMP, tip contor, etc):</t>
  </si>
  <si>
    <t>24962603</t>
  </si>
  <si>
    <t>2025-11-20</t>
  </si>
  <si>
    <t>PTA 11076 ZIMANDUL NOU 3</t>
  </si>
  <si>
    <t>Loc de consum si producere existent, bransament mono..Din PTA 20/0.4kV, 250kVA, nr.11076, din LEA 0.4kV prin realizarea urmatoarelor lucrari: 1.-lucrari finantate prin grija si pe cheltuiala operatorului de distributie: - montare pe soclu la limita de proprietate beneficiar, a unui BMPT-40A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33m, din care cca. 17m canalizare zona nepavata, respectiv cca. 3m zona pavata; 3. lucrari de realizat prin grija si pe cheltuiala beneficiarului: - priza de pamant a BMPT; - coloana jt intre BMPT si TG</t>
  </si>
  <si>
    <t>25084349</t>
  </si>
  <si>
    <t>A20 UZINA APA 1 EST-CHISINEU CRIS AR</t>
  </si>
  <si>
    <t>-Din LEA 20kV Chisineu Cris– Uzina de Apa 1 EST stalpul nr. 242/90 prin realizarea urmatoarelor lucrari: 1. Lucrari finantate in baza tarifului de racordare: - Construcţie LEA 20 kV în lungime de cca. 5m, cu conductoare 3x50/8 mmp Al-Ol intre st.242/90 existent si stalpul nr.1 proiectat; - Plantare stîlp nou nr.1 de beton de tip SC15014 la o distanta de 5 m fata de st.242/90, echipat cu separator tripolar 24kV orizontal DY598 RO, un set de descărcătoare cu ZnO cu disconector, conform DY557 RO ed.2 şi priză de pămînt cu Rp max. 4ohm - amplasat pe CF308078; - Construcţie LEA 20kV în lungime de 5m, cu conductoare 3x50/8 mmp Al-Ol intre st.1 proiectat si stilpul PTA proiectat – SC15014; - Construcţie PTA 20/0,4kV – 160kVA pe stâlp SC15014 proiectat, echipat cu: - transformator 20/0,4 kV – 160 kVA; - soclu tripolar pentru sigurante fuzibile de exterior cu descărcătoare ZnO cu disconector 24kV - coloana jt transformator cu cablu Al 3x150+95 mmp in lungime de cca.15m; 2. Lucrari finantate de catre operatorul de distributie: - BMPTi 160A/3P+N/C, montat pe soclu linga PTA; - masurarea enegiei electrice se va realiza in BMPTi cu contor electronic trifazat bidirectional 3x230/400V 5A, in montaj semidirect 3xTC250/5A. Realizarea lucrarilor pentru instalatiile din aval de punctul de delimitare este in responsabilitatea utilizatorului si se efectueaza pe cheltuiala acestuia.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Lucrarile, echipamentele, schemele monofilare, necesare pentru indeplinirea cerintelor susmentionate, se vor prevedea intr-o documentatie tehnica, eleborata de catre un proiectat atestat ANRE, ce va fi prezentata pentru accept la Rețele Electrice Banat SA.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</si>
  <si>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25108936</t>
  </si>
  <si>
    <t>2025-11-21</t>
  </si>
  <si>
    <t>T 1795</t>
  </si>
  <si>
    <t>6126 GLIMBOCA</t>
  </si>
  <si>
    <t>-Se va realiza un nou bransament electric trifazat subteran, realizat cu cablu electric JT 3x95+50N cf. DC 4146RO matricola 330655, in lungime traseu de 10 metri pozat pe domeniul public(2m subteran), racordat din cutia de trecere LEA-LES noua ce se monteaza pe stalpul SE10 curcuitul 2 aferenta PTA 6126, 20/0,4kV, 250KVA. Prin grija si cheltuiala Retele Electrice Banat se va monta la limita de proprietate, un BMPT-i 100A, cf.FT-133MAT, cu separator+intreruptor tetrapolar 100A si grup de masura cu 3xTC 250/5A cl.0,5S, bloc de jonctiune de deconectare si incercare cu 10 cleme si contor electronic trifazat de tip Smart-Meter in montaj semidirect. Solicitantul va depune dosar definitiv pentru instalatia electrica de utilizare in aval de punctul de delimitare. Dosarul definitiv va fi elaborat de catre un electrician autorizat ANRE, prin grija si cheltuiala consumatorului. Prin grija si cheltuiala Retele Electrice Banat se va monta in BMPT-i un contor electronictrifazat de tip Smart-Meter bidirectional in montaj semidirect.-</t>
  </si>
  <si>
    <t>24890932</t>
  </si>
  <si>
    <t>T 5559 PADURE BACOVA</t>
  </si>
  <si>
    <t>Bransament electric monofazat existentNu este cazul- bransament electric subteran trifazat din LEA j.t. existenta, realizata cu conductor TYiR 50 OlAl 3x70mmp si alimentata din postul de transformare T 5559 – 20/0,4kV-250kVA; bransamentul se va realiza cu cablu de tip Al 3x25+16C mmp (cf.DC 4126RO) in lungime de 44 metri (10m pe stalpul LEA j.t - la coborarea de pe stalp fixarea cablului se va face cu coliere din inox si se va proteja in profil tip REB pana la inaltimea de 2,5 m, 1m in BMPT, 10m subtraversari podet si drum pietonal respectiv trotuar&lt;(&gt;,&lt;)&gt; si 23m zona verde), protejat prin tub PVC conform DS4235RO; - montarea unui contor electronic trifazat intr-un BMPT 40A din poliester armat cu fibra de sticla (cf.FT 133_MAT), echipat cu un intrerupator tetrapolar fix de 40A, amplasat pe soclu, la limita de proprietate. BMPT proiectat se va lega la o priza de punere la pamant cu valoare de maxim 4 Ohm, realizata prin grija beneficiarului. *Instalatia de utilizare a abonatului (priza de pamint, de maxim 4 ohmi, calea de curent dintre locul de delimitare si locul de consum al solicitantului) se recomanda a se realiza cu cablu electric avand sectiunea minima de 25mmp, pozat inaintea executiei lucrarilor stabilite prin prezentul aviz tehnic de racordare. **Abonatul va depune dosar definitiv pentru instalatia electrica de utilizare in aval de punctul de delimitare.Dosarul definitiv va fi elaborat de catre un electrician autorizat ANRE, prin grija si cheltuiala consumatorului. Conform Ordin ANRE 23/09.03.2022, costul mediu pentru realizarea unui bransament trifazat subteran din LEA sau bransament trifazat mixt este de 2430 lei.</t>
  </si>
  <si>
    <t>25079078</t>
  </si>
  <si>
    <t>A20 SEMLACU MARE-GATAIA TM</t>
  </si>
  <si>
    <t>Nu este cazulNu este cazulConsta într-un PC anvelopa 20kV pus la dispozitie de catre beneficiar, cu masura MT racordat la LEA SEMLACU MARU din Statia 110/20 kV GATAIA TM, cu realizarea urmatoarelor lucrari: Stalpul Nr. 185/107/13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sepratorul nou proiectat pe st. ex. 185/107/13 pana la punctul de conexiune 20kV proiectat, in lungime de 330 m (din care 10m pe stalpul existent, 10m in punctul de conexiune, 300m spatiu verde, si 10m foraj). Cablul se va poza in sapatura deschisa la o adincime de 0.8-1 m, protejat in tub de polietilena reticulara, acoperit cu un strat denisip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F43/1P05-10 rev.0 3 / 5 INTERNAL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</si>
  <si>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19805566</t>
  </si>
  <si>
    <t>2025-11-22</t>
  </si>
  <si>
    <t>Exista bransament electric monofazat aerian realizat cu cablu electric cu conductoare din Al, cu izolaţie din PVC, cu conductor concentric de nul si manta din PVC, 16/16 mmp, pentru branşament monofazat conform SR RO, matricola 633106 in lungime de 15 metri (protejat in tub PVC cu protectie UV, pozat pe cladire in lungime de 5 metri), din stalpul SC 10001 , FN , de pe circuitul LEA JT aferent PTA 6126, 20/0.4 KV, 250 KVA, ce alimenteaza un BMPM , montat pe fatada cladirii, la limita de proprietate, fiind echipat conform FT 124 MAT, disjunctor 32 A si contor electronic monofazat SMARTMETER.-Se va reprograma contorul monofazat electronic existent in regim bidirectional.</t>
  </si>
  <si>
    <t>24890320</t>
  </si>
  <si>
    <t>Bransament electric trifazat aerian realizat cu fascicol răsucit de conductoare izolate cu PVC, AL 3x25+16 mmp pentru bransament trifazat, conform SR RO, matricola 48321520, in lungime de 25 metri (protejat in tub PVC cu protectie UV, pozat pe fatada in lungime de 5 metri) , din stalpul SC 10002 , FN , de pe circuitul LEA JT aferent PTA 6126, 20/0.4 KV, 250 KVA , la limita de proprietate, pe fatada , este montat un BMPT echipat conform FT 124 MAT, disjunctor 25 A , contor trifazat CST – INSTALATIE EXISTENTA-Se va inlocui contorul existent cu un contor electronic trifazat Smart-Meter bidirectional.</t>
  </si>
  <si>
    <t>24890657</t>
  </si>
  <si>
    <t>-Din LEA 20kV Pincota –Oras Pincota tronson LES 20 kV intre PTAb 9645-PTAb 9644 prin realizarea urmatoarelor lucrari: 1. Lucrări finanţate pe baza tarifului de racordare: - Realizare LES 20kV cu cablu de Al 2x[3x185] mmp lungime totala de cca. 325m, montat în tub conform DS4235 RO şi DS4247 RO, prin secţionarea şi manşonarea LES 20kV existent intre PTAb 9645-PTAb 9644 cu realizare de terminale de interior în vederea înserierii noului PA în LES 20kV existentă; - Echiparea compartimentului de racordare din PA 20kV proiectat cu: - 2 buc. celule modulare de linie de 24kV– pregatite pentru integrarea in sistemul de telecontrol OD-630A, 16 kA(1s), cu separator de sarcină în SF6 şi CLP, conform DY803/3-LE ed.3 (loc pentru echipamente 20 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Instalatia de impamantare interna se leaga de cea externa cu papuci si buloane plasate in pozitii care sa fie usor de identificat. 2. Lucrari finantate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de racordare inglobat in constructie (clădire civilă), pentru instalaţiile electrice din gestiunea OD care trebuie să aibă caracteristicile structurale cel puţin echivalente cu cele din prescripţiile DG 2091 Sau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proiectantului,constructorului si proprietarului părţii de construcţie a punctului de allimentare 20kV. Punctul de alimentare 20 kV se va amplasa pe teren proprietate privată, la limita de proprietate şi va avea acces în compartimentul de racordare direct din exterior prin realizarea de către client a unei căi de acces. Incaperea pusa la dispozitie de catre beneficiar trebuie sa aiba urmatoarele dimensiuni: 2,5x3m (Lxl) si inaltime de minim 2,2m. Constructia incaperii trebuie realizata conform DG10061RO, DG2061RO ed.2 si DG2092RO (pereti, acoperis, podea, sistem ventilatie, usa, finisaje). Controlul incalzirii in compartimentul de racordare va fi realizat cu ajutorul unui termo-higrostat avind alimentarea cu ee din TSI, sistem de incalzire vertical in celulele de 20 kV si termostat.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 Banat;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Banat SA.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Banat. Se respectă distanțele de siguranță conform Ordin ANRE 239/19 Normă tehnică privind delimitarea zonelor de protecţie şi de siguranţă aferente capacităţilor energetice..</t>
  </si>
  <si>
    <t>25008522</t>
  </si>
  <si>
    <t>2024-11-25</t>
  </si>
  <si>
    <t>2025-11-25</t>
  </si>
  <si>
    <t>LEA 110KV BUJAC-PECICA</t>
  </si>
  <si>
    <t>-Conform lucrarii: EDX 27/2023 editia 4  studiu de solutie - elaborata de  ELECTRO DALEX S.R.L. si avizata de Retele Electrice Banat SA cu documentul Aviz CTE nr. 38/9/28.05.2024 si la CNTEE Transelectrica SA cu documentul Aviz CTES nr. 301/2024, varianta 1 din studiu de solutie pentru care utilizatorul a optat in scris prin adresa nr. 16009060 / 02.10.2024 , tinand seama de situatia energetica din zona precum si de datele solicitate de utilizator Racordarea la SEN se va face prin  Racordarea la tensiunea 110kV prin realizarea unei stații noi 110kV de tip Intrare-Iesire pe LEA 110kV Bujac - Pecica cu amplasarea statiei direct langa LEA 110kV, cu realizarea urmatoarel lucrari: I. Lucrari pe tarif de racordare conform Ordin ANRE nr 59/2013 cu modificarile si completarile ulterioare :   Stalpii existenti nr. 27 si nr. 28 ai LEA 110 kV Bujac - Pecica sunt metalici de intindere de tip ICn+3 110263 respectiv ICn 110263 si sunt echipati cu lanturi de izolatoare duble de intindere cu izolatie compozit in deschiderea 27-28. Deschiderea 27-28 are lungimea de aprox. 243 m. In aliniamentul deschiderii 27-28 a LEA 110 kV, la aproximativ jumatatea acesteia, se va amplasa pe fundatie turnata stalpul nou nr. 1R de tip ITn 110244-5.3.R., echipat cu lanturi duble de intindere cu izolatie compozit. Pentru racordarea noi statii de conexiuni Iratosu 4 este necesara plantarea unui stalp nou nr. 2R, de tip ITn-3 11264-5.3.R la aprox. 50 m fata de stalpul nou nr. 1R montat in axul LEA, spre nord, pe o fundatie turnata, echipat cu lanturi duble de intindere cu izolatie compozit. La stalpul nr. 1R se va face sectionarea LEA 110 kV Bujac – Pecica, iar intre stalpii noi nr. 1R si 2R se va monta o LEA 110 kV d.c. cu conductoare active tip OlAl 240/40 mmp in lungime de 50 m ,pentru racordarea in varianta intrare-iesire la LEA a statiei de conexiuni Iratosu 4 proiectata. Cele doua LEA 110 kV care rezulta prin sectionarea Circuitului LEA 110 kV Bujac - Pecica sunt: LEA 110 kV Bujac –Iratosu 4 - 7,22 km si LEA 110 kV Iratosu 4 – Pecica - 12,32 km Realizare statie electrica de conexiune 110 kV conectata intrare - ieşire, integrata in sistemul de telecontrol existent al Operatorului de Distributie; Statia de conexiune intrare-iesire va fi prevăzuta cu: - doua celule 110 kV echipate complet, fiecare cu cate un întrerupător cu comanda unitripolara si RAR monofazat; - separator 110 kV de by-pass in amonte de celulele de linie sosire din LEA; -  bară colectoare 110 kV simplă sectionata cu doua separatoare; - celula de 110 kV plecare spre utilizator echipata cu separator 110 kV și grup de măsură; contorul se va achizitiona si monta de catre OD; - protecții adecvate liniilor în celulele de linie plecare spre stațiile adiacente, inclusiv protectii - servicii interne c.c. şi c.a.: serviciile interne de c.c. se vor asigura printr-o stație de energie, iar serviciile de c.a. 0,4 kV se vor asigura din instalațiile Utilizatorului, cu rezervare prin grup electrogen; - container amplasat la limita de proprietate cu acces din drumul de exploatare existent pentru echipamentele secundare; - echipamente telecomunicații, echipament central de teleconducere a stației; - instalație de legare la pământ; - sistem de supraveghere antiefracție; - gard de împrejmuire şi drum de acces, etc. - montare analizor pentru monitorizarea calității energiei electrice; Echipamentul trebuie să asigure în principal cerințele tehnice din specificațiile OD. Terenul necesar realizarii statiei de conexiuni 110 kV Iratosu 4 va fi pus la dispozitia Retele Electrice Banat cu titlu gratuit si se va acorda drept de uz, servitute si superficie pe toata existenta instalatiei de racordare. Pentru personalul Retele Electrice Banat se va asigura drum de acces la statia de conexiuni proiectata prin grija utilizatorului. Drumul de acces la statie se va realiza din drumul de exploatare traversat de LEA 110 kV Bujac – Pecica in deschiderea 27-28. Statia de conexiuni Iratosu 4 va avea pe celula de 110 kV linie Bujac: - Protectia de baza: protectie de distanta completata cu protectie diferentiala de linie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 Celula de 110 kV linie Pecica din statia de conexiuni Iratorsu 4 va avea urmatoarele protectii: ,,Protectia de baza: protectie de distanta completata cu protectie diferentiala de linie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Prin sectionarea LEA 110 kV Bujac - Pecica se obtin doua linii: LEA 110 kV Bujac – Iratosu 4 cu lungimea de aprox. 7,22 km si LEA 110 kV Iratosu 4 – Pecica, cu lungimea aprox. 12,32 km. Conform NTE 001/12/00 sunt necesare in acest caz urmatoarele protectii in statiile Bujac si Pecica: - Protectia de baza: protectie diferentiala de linie completata cu protectie de distanta - Protectia de rezerva: protecţie maximală de curent, direcţională, cu minimum două trepte de curent şi de timp, cu temporizare selectabilă: independentă şi/sau invers dependentă de curent si protecţie maximală de curent homopolar, direcţională, cu minimum două trepte de curent şi de timp. In consecinta in statiile Bujac si Pecica se vor adauga, pe langa protectiile existente si o protectie protectie diferentiala de linie, asigurandu-se si lucrarile de configurare si parametrizare a noilor relee de protectie. Intrerupatoarele 110kV comanda tripolara existente in statiile de transformare 110/20 kV Bujac si 110/20 kV Pecica, in celulele LEA 110 kV aferente statiei conexiuni 110kV Iratosu 4 proiectata, se vor inlocui cu intrerupatoare 110kV comanda uni-tripolara. OPGW intre stalpii rigla Bujac-1-12 – lungime 2,9 km si exista FO libere pe aceasta portiune de LEA 110 kV OlAlS cu secţiunea 95/55 mmp intre stalpii 12-13-75-rigla Pecica – lungime 16,5 km. Pe LEA 110 kV Bujac - Pecica cumuna cu Gai – Pecica există în prezent montat un conductor de protecţie de urmatorul tip: In varianta 1 de racord a staţiei de conexiuni Iratosu 4 la LEA 110 kV Bujac – Pecica (sistem intrare – iesire) trebuie sa se asigure urmatoarele cai de comunicatie: - Cate o pereche de FO dedicata pentru protectiile diferentiale de linie ce se vor monta in celulele LEA 110 kV din statiile Bujac, Iratosu 4 si Pecica. - o cale de comunicatie pentru integrarea statiei de conexiuni propusa in SCADA a Retele Electrice Banat Se va inlocui conductorul de protectie clasic existent pe LEA 110 kV Bujac – Pecica intre stalpii 12-13-75-rigla statie Pecica, cu un conductor OPGW cu un numar de 48 FO, pe o lungime de 16,5 km, conductor prin care sa se asigure caile de comunicatie pentru PDL si integrarea in SCADA Retele Electrice Banat a statiei de conexiuni Iratosu 4. La stalpul nr. 12 exista o cutie de jonctiune a conductorului OPGW de pe LEA 110 kV Bujac – Politura, cutie in care se vor realiza legaturile de FO pentru asigurarea cailor de comunicatie pentru PDL si integrare in SCADA. La intocmirea documentatiei de proiectare faza PTE se va realiza o expertiza tehnica pentru solutia de racordare aleasa de catre utilizator la emiterea avizului tehnic de racordare. Volumul de lucrari rezultat ca fiind necesar in urma expertizei si costurile alocate vor fi cuprinse in proiectul faza PTE iar tariful de racordare se va actualiza corespunzator acestora. II. Lucrări ce se realizeaza prin grija și pe cheltuiala utilizatorului : - realizare racord LES 110 kV (inclusiv FO) între celula nouă 110 kV din stația de conexiune până în stația de transformare aferentă, in lungime de cca. 7,7 km; - se va realiza o automatizare de declansare LES 110 kV in vederea asigurarii in punctul de racordare a unui schimb de 0 MVAr cu sistemul; - realizare celula 110 kV cu intrerupător dupa punctul de delimitare (cu rol de dispozitiv general, dispozitiv de interfață cu protecțiile aferente)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 cladire corp comanda si statie 20 kV - ingradire statie electrica, sistem de securitate, etc - instalatii MT, jt ,posturi trafo aferente CEF Dispozitivul general se montează la o distanta de maxim 50 m fata de separatorul de linie aferent celulei de masura ce asigura delimitarea dintre instalatia de racordare si cea de utilizare.-</t>
  </si>
  <si>
    <t>16009060</t>
  </si>
  <si>
    <t>Realizarea lucrărilor de întărire cu caracter gene criteriului cu N elemente în funcțiune în RET: -reconductorare LEA 400kV Bekescsaba Graniceri-9,3 km -amplificare Trafo 400/110 Arad de la 250 MVA la 400MVA Realizarea lucrărilor de întărire cu caracter general pentru respectarea criteriului cu N-1 elemente în funcțiune în RED 110 kV: Varianta 1: -reconductorare LEA 110 kV Arad - CET Arad – circ 1-6,57 km conductor cu capacitate marita Iminim=1000A -reconductorare: LEA 110 kV CET Arad-Gai-4,765 km conductor cu capacitate marita Iminim=1000A -reconductorare: LEA 110 kV Arad-Poltura-6,74 km conductor cu capacitate marita Iminim850A -reconductorare: LEA 110 kV Arad-Semlac-52,706 km conductor cu capacitate marita Iminim=1000A -reconductorare: LEA 110 kV CET Arad-Poltura-2,589 km conductor cu capacitate marita Iminim=1000A Punerea sub tensiune in ipotezele analizare in studiul de solutie a CEF Iratosu 4 este conditionata de realizarea lucrarilor, necesare pentru respectarea criteriului cu N-1 elemente in functiune. Utilizatorul a optat pentru prevederile ord. 81/2022 cu referire la limitarea operationala tinand cont de contingentele la care au rezultat suprasarcini in RED. Ținând cont de faptul ca la N-1 CEF IRATOSU 4 va trebui să fie deconectată pentru a nu se produce suprasarcini pe linii, va trebui realizată automatica de declanșare automată a centralei. Sistemul propus va deconecta centrala la aparitia oricarei conditii ce poate conduce la suprasolicitarea elementelor de retea. Automatizarea implementata va deconecta CEF proiectata in situatia in care sistemul functioneaza cu N-1 elemente in functiune, iar elementul deconectat conduce la suprasolicitarea unuia sau mai multor elemente ramase in functiune. Conform procedurii privind “Cerințele tehnice pentru realizarea Automatizarii de Limitare Operaționala” (ALO) pusa la dispozitie de OTS si prezentata in Anexa J, trebuie respectate urmatoarele: ,,Echipamentele din componența ALO care comandă limitarea puterii evacuate se instalează la utilizator, în centrală și în instalațiile OTS/OD. ,,Datele necesare logicii de acționare a ALO se achiziționează din stații electrice ale OTS/OD, de la toate echipamentele de rețea care prin declanșare/deconectare pot produce suprasarcini pe alte echipamente din rețele. Menținerea siguranței în funcționare a SEN impune ca temporizarea totală, de la elementul deconectat, care provoacă suprasarcini, la reducerea sau oprirea totală a centralei să fie mai mică decât timpul critic determinat prin calcul în analizele de sistem. Varianta 1: ,,Schema normala(RABD deschis) Denumire element deconectat ,,Denumire element cu suprasarcina ,, Pevacuat CEF IRATOSU 4 ,, LEA 220 kV ARAD- CALEA ARADULUI ,,LEA 110 kV ARAD-CET ARAD 1 ,,0 ,, LEA 400 kV BEKECSABA-CEF GRANICERI ,,0 ,, T1 400/110 kV ARAD ,,0 ,, LEA 400 kV NADAB-ORADEA SUD ,,LEA 110 kV ARAD-CET ARAD 1 ,,0 ,, LEA 400 kV BEKECSABA-CEF GRANICERI ,,0 ,, T1 400/110 kV ARAD ,,0 ,, CUPLA 110 kV ARAD ,,LEA 110 kV ARAD-CET ARAD 1 ,,0 ,, LEA 110 kV CET ARAD-POLTURA ,,0 ,, LEA 400 kV BEKECSABA-CEF GRANICERI ,,0 ,, T1 400/110 kV ARAD ,,0 ,, T1 400/110 kV ARAD ,,0 ,, LEA 110 kV CET ARAD-GAI ,,LEA 110 kV ARAD-CET ARAD 1 ,,0 ,, LEA 400 kV BEKECSABA-CEF GRANICERI ,,0 ,, T1 400/110 kV ARAD ,,0 ,, LEA 110 kV POLTURA-BUJAC ,,LEA 110 kV ARAD-CET ARAD 1 ,,0 ,, LEA 400 kV BEKECSABA-CEF GRANICERI ,,0 ,, T1 400/110 kV ARAD ,,0 ,, LEA 110 kV CET ARAD-POLTURA ,,LEA 110 kV ARAD-CET ARAD 1 ,,0 ,, LEA 400 kV BEKECSABA-CEF GRANICERI ,,0 ,, T1 400/110 kV ARAD ,,0 ,, LEA 110 kV ARAD-CET ARAD 1 ,,LEA 110 kV ARAD-POLTURA ,,0 ,, LEA 110 kV ARAD-CET ARAD 1 ,,0 ,, LEA 110 kV CET ARAD-POLTURA ,,0 ,, LEA 110 kV CET ARAD-GAI ,,0 ,, LEA 400 kV BEKECSABA-CEF GRANICERI ,,0 ,, T1 400/110 kV ARAD ,,0 ,, LEA 110 kV ARAD-POLTURA ,,LEA 110 kV ARAD-CET ARAD 1 ,,0 ,, LEA 110 kV ARAD-CET ARAD 1 ,,0 ,, LEA 400 kV BEKECSABA-CEF GRANICERI,,0 ,, T1 400/110 kV ARAD ,,0 ,, T1 400/110 kV ARAD ,,LEA 110 kV ARAD-SEMLAC ,,0 ,, LEA 400 kV BEKECSABA-CEF GRANICERI ,,0 ,, ,,Schema de functionare cu RABD conectat Denumire element deconectat ,,Denumire element cu suprasarcina ,, Pevacuat CEF IRATOSU 4 ,, LEA 220 kV ARAD- CALEA ARADULUI ,,LEA 110 kV ARAD-CET ARAD 1 ,,0 ,, LEA 400 kV BEKECSABA-CEF GRANICERI ,,0 ,, T1 400/110 kV ARAD ,,0 ,, LEA 400 kV NADAB-ORADEA SUD ,,LEA 110 kV ARAD-CET ARAD 1 ,,0 ,, LEA 400 kV BEKECSABA-CEF GRANICERI ,,0 ,, T1 400/110 kV ARAD ,,0 ,, CUPLA 110 kV ARAD ,,LEA 110 kV ARAD-CET ARAD 1 ,,0 ,, LEA 110 kV CET ARAD-POLTURA ,,0 ,, LEA 400 kV BEKECSABA-CEF GRANICERI ,,0 ,, T1 400/110 kV ARAD ,,0 ,, LEA 400 kV BEKECSABA-CEF GRANICERI ,,0 ,, T1 400/110 kV ARAD ,,0 ,, T1 400/110 kV ARAD ,,LEA 110 kV ARAD-SEMLAC ,,0 ,, LEA 400 kV BEKECSABA-CEF GRANICERI ,,0 ,, LEA 110 kV POLTURA-BUJAC ,,LEA 110 kV ARAD-CET ARAD 1 ,,0 ,, LEA 400 kV BEKECSABA-CEF GRANICERI ,,0 ,, T1 400/110 kV ARAD ,,0 ,, LN-ARAD-MURESEL ,,LEA 110 kV ARAD-CET ARAD 1 ,,0 ,, LEA 400 kV BEKECSABA-CEF GRANICERI ,,0 ,, T1 400/110 kV ARAD ,,0 ,, LEA 110 kV CET ARAD-GAI ,,LEA 110 kV ARAD-CET ARAD 1 ,,0 ,, LEA 110 kV ARAD-POLTURA ,,0 ,, LEA 400 kV BEKECSABA-CEF GRANICERI ,,0 ,, T1 400/110 kV ARAD ,,0 ,, LEA 110 kV ARAD-CET ARAD 1 ,,LEA 110 kV ARAD-POLTURA ,,0 ,, LEA 110 kV ARAD-CET ARAD 1 ,,0 ,, LEA 400 kV BEKECSABA-CEF GRANICERI ,,0 ,, T1 400/110 kV ARAD ,,0 ,, LEA 110 kV CET ARAD-POLTURA ,,LEA 110 kV ARAD-CET ARAD 1 ,,0 ,, LEA 110 kV ARAD-POLTURA ,,0 ,, LEA 400 kV BEKECSABA-CEF GRANICERI ,,0 ,, T1 400/110 kV ARAD ,,0 ,, LEA 110 kV ARAD-POLTURA ,,LEA 110 kV ARAD-CET ARAD 1 ,,0 ,, LEA 110 kV CET ARAD-POLTURA ,,0 ,, LEA 400 kV BEKECSABA-CEF GRANICERI ,,0 ,, T1 400/110 kV ARAD ,,0 ,, Realizare ALO in varianta 1 de racordare a CEF Iratosu 4: Sistemul de limitare operationala conține echipamente de automatizare montate în instalațiile Operatorului de Transport, ale Operatorului deDistributie și în cele ale beneficiarului. Comanda de deconectare este transmisă instantaneu în situația în care apare o contingență pe oricare element de rețea. Deconectarea puterii CEF se va aplica pe perioada de timp până la revenirea în funcțiune a elementului care a condus la limitarea puterii. Echipamentele de automatizare vor fi montate în cabinele de relee/camera de comanda unde se află dulapurile de control și protecție aferente celulelor LEA 110 kV/LEA 400 kV din statii. Pentru realizarea deconectarii se vor monitoriza pozițiile întreruptoarelor. Din cele două moduri distincte de acționare a logicii ALO propuse prin procedura emisa de OTS se propune modul 2 pentru prima etapa: monitorizarea în timp real a contingenței periculoase, cu declanșarea centralei, Automatizarea limitării operaționale a puterii centralei electrice CEF Iratosu 4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RET/RED și în instalațiile proprii. Pierderea comunicatiei sau orice eroarea de comunicatie conduce la deconectarea intrerupatorului din statia de transformare a centralei electrice. Echipamentele de automatizare ce se montează în instalațiile OT pentru transmiterea semnalelor de deconectare a a puterii debitate de CEF IRATOSU 4 pe perioada regimului N-1 sunt următoarele: Stația 400 kV Arad aparținând OT, CN Transelectrica, 1,,RTU care vagestiona celula de 220 kV Calea Aradului si celula trafo 400/110 kV precum si cupla 400 kV din statie 2,,RTU care va gestiona celule de 110 kV CET Arad, Poltura si Muresel din statie 3,,Telecomunicații prin FO sau GSM 4 G asigurate prin intermediul unui operator de telecomunicații, suportate de beneficiar prin intermediul unui abonament. Stația 400 kV Nadab aparținând OT, CN Transelectrica, 1,,RTU care va gestiona celula de 400 kV Oradea Sud din statie 2,,Telecomunicații prin FO sau GSM 4 G asigurate prin intermediul unui operator de telecomunicații, suportate de beneficiar prin intermediul unui abonament. Stația 400 kV Oradea Sud aparținând OT, CN Transelectrica, 1,,RTU care va gestiona celula de 400 kV Nadab din statie 2,,Telecomunicații prin FO sau GSM 4 G asigurate prin intermediul unui operator de telecomunicații, suportate de beneficiar prin intermediul unui abonament. Stația 220 kV Calea Aradului aparținând OT, CN Transelectrica, 1,,RTU care va gestiona celulele de 220 kV Arad din statie 2,,Telecomunicații prin FO sau GSM 4 G asigurate prin intermediul unui operator de telecomunicații, suportate de beneficiar prin intermediul unui abonament. Echipamentele de automatizare ce se montează în instalațiile OD/terti pentru transmiterea semnalelor de deconectare a a puterii debitate de CEF IRATOSU 4 pe perioada regimului N-1 sunt următoarele: Stația 110 kV Poltura aparținând OD, Retele Electrice Banat, 1,,RTU care va gestiona celulele 110 kV Arad, CET Arad si Bujac din statie 2,,Telecomunicații prin FO sau GSM 4 G asigurate prin intermediul unui operator de telecomunicații, suportate de beneficiar prin intermediul unui abonament. Stația 110 kV Bujac aparținând OD, Retele Electrice Banat, 1,,RTU care va gestiona celula 110 kV Poltura din statie 2,,Telecomunicații prin FO sau GSM 4 G asigurate prin intermediul unui operator de telecomunicații, suportate de beneficiar prin intermediul unui abonament. Stația 110 kV CET Arad apartinand CET, 1,,RTU care va gestiona celulele 110 kV Arad si Gai din statie 2,,Telecomunicații prin FO sau GSM 4 G asigurate prin intermediul unui operator de telecomunicații, suportate de beneficiar prin intermediul unui abonament. Stația 110 kV Gai aparținând OD, Retele Electrice Ban
Termen realizare lucrari specifice(i)	
0</t>
  </si>
  <si>
    <t>A20 IAZ MUNTELE MIC-OTELU ROSU RE</t>
  </si>
  <si>
    <t>-Solutia unica - Racordarea radiala in racordul din st. 96 al LEA 20 kV Iaz Muntele Mic, alimentata din st. 110/20 kV Otelu Rosu, tronsonul cuprins intre st. 96/7 si 96/8 Lucrarile pe tarif de racordare: - plantarea unui stalp special tip SC 15014 in LEA 20 kV Iaz Muntele Mic alimentata din St. 110/20 kV Otelu Rosu, in deschiderea dintre stalpii 96/7 si 96/8 existenti, care se va echipa cu coronament semiorizontal de intindere, consola de intindere, lanturi duble de intindere cu izolatori compozit, separator vertical 24 kV, CTE, descarcatoare cu oxid de zinc 24kV si priza de pamant cu Rp&lt;4ohmi. - montare LES 20 kV, cu cablu tip XLPE 3x(1x185 mm2) in lungime totala de cca. 36 m (inclusiv rezervele in statie si in PC) intre celula de linie LE din PC proiectat si stalpul SC 15014 proiectat; - montarea unui PC nou proiectat ce va fi amplasat in proximitatea liniei 20kV. Echiparea compartimentului de racordare al punctului de conexiuni 20 kV, cu: - 1 celula delinie motorizata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Caransebes in lungime de 0,01 km; - Posturi trafo si tablouri jt aferente centralei CEF Caransebes , trafo &lt;= 2000kVA; - Asigurare accesului la PC 20kV proiectat pentru OD.-</t>
  </si>
  <si>
    <t>23155066</t>
  </si>
  <si>
    <t>PTA 10508 SEBIS</t>
  </si>
  <si>
    <t>Loc de consum si producere existent.Din PT 20/0.4kV, 250kVA, nr.10508, din LEA 0.4kV prin realizarea urmatoarelor lucrari: 1.-lucrari finantate prin grija si pe cheltuiala operatorului de distributie: - montare pe fatada la limita de proprietate beneficiar, a unui BMPT-63A standardizat; - realizare grup masura energie electrica prin montarea in BMPT a contorului electronic trifazat bidirectional existent, recuperat din vechea instalatie de racordare, programat cu tarif producator; 2.- lucrari finantate in baza tarifului de racordare, conform prevederilor Ord. ANRE 59/2013 cu modificarile si completarile ulterioare: - recuperarea contorului trifazat bidirectional existent; - pozare cablu Al pentru montare aeriana 4x16mmp, conform DC 4183RO, din LEA 0.4kV la BMPT, in lungime de cca. 30m; 3. lucrari de realizat prin grija si pe cheltuiala beneficiarului: - priza de pamant a BMPT; - coloana jt intre BMPT si TG beneficiar.</t>
  </si>
  <si>
    <t>25138214</t>
  </si>
  <si>
    <t>PTA 90 RAU DE MORI</t>
  </si>
  <si>
    <t>Bransament electric trifazat aerian alimentat de la stalpul de tip SE 4 nr. 133 din LEA JT - Rau de Mori, zona PTA nr. 90 Rau de Mori, realizat cu conductor 4x16 mmp, L=25 m, cu carlig si BMPT montat pe cladire.Sporul de putere solicitat necesita inlocuirea BMPT-ului existent, cu BMPT 63 A (FT-124-MAT).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Banat SA dosarul instalatiei de utilizare (elaborat de un agent economic autorizat sau electrician autorizat ANRE). • In cazul in care tariful T din prezentul ATR nu va fi platit de catre consumator, ramane valabil ATR/CER emis anterior.-</t>
  </si>
  <si>
    <t>25151982</t>
  </si>
  <si>
    <t>Exista bransament electric trifazat de pe circuitul LES JT aferent PT 6126 20/0,4kV, 250 KVA, cu contor electronic trifazat in BMPT pe socluNu este cazulSe va reprograma contorul electronic trifazat existent in regim bidirectional ca si producator-consumator</t>
  </si>
  <si>
    <t>24886781</t>
  </si>
  <si>
    <t>A20 SIMERIA 1-SIMERIA DV</t>
  </si>
  <si>
    <t>-Conform lucrarii nr. 96/2024, elaborata de S.C. CONS ELECTRIFICAREA INSTAL S.R.L. si avizata de Retele Electrice Banat S.A. cu documentul AvizCTE nr. 57/1/22.08.2024, Varianta 1 din studiul de solutie, pentru care utilizatorul a optat in scris, prin adresa nr. 19649623/21.11.2024, tinand seama de situatia energetica din zona precum si de datele solicitate de utilizator, Racordarea la SEN se va face prin Racordarea intrare – iesire in LEA 20 kV Simeria 1 din Statia 110/20 kV Simeria, cu realizarea urmatoarelor lucrari : 1. Lucrari pe tarif de racordare:      - interceptarea LES 20 kV din LEA 20 kV Simeria 1, tronsonul cuprins intre bara Statiei 110/20 kV Simeria si st. nr. 1, si mansonarea acesteia cu LES 20 kV proiectata;     - dezlegarea LES 20 kV din LEA 20 kV Simeria de pe st. nr. 1 existent si inlocuirea acesteia cu LES 20 kV proiectata. Se vor realiza cutii terminale de exterior pe st. nr. 1;     - montare LES 20 kV cu cablu tip XLPE 3x(1x185 mm2) in lungime totala de cca. 50 m (inclusiv rezervele la setul de mansoane si in PC) intre celula de linie LE din PC si setul de masoane proictat proiectat;     - montare LES 20 kV cu cablu tip XLPE 3x(1x185 mm2) in lungime totala de cca. 53 m (inclusiv rezervele la stalp si in PC) intre celula de linie LE din PC si stalpul nr. 1 din LEA 20kV Simeria 1 existent;     - punct de conexiune 20 kV proiectat ce se va amplasa in apropierea LEA 20kV Simeria 1 cu acces din domeniul public pentru Retele Electrice Banat ;  Echiparea compartimentului de racordare al punctului de conexiuni 20 kV cu:     - 2 celule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2. Lucrări ce se realizează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Simeria in lungime de 0,63 km, in varianta 1          • Posturi trafo si tablouri jt aferente centralei fotovoltaice, trafo ≤ 2000kVA          • Asigurare accesului la PC 20kV proiectat pentru OD.-</t>
  </si>
  <si>
    <t>19649623</t>
  </si>
  <si>
    <t>2025-11-28</t>
  </si>
  <si>
    <t>Realizarea lucrărilor de întărire cu caracter general pentru respectarea criteriului cu N-1 elemente in functiune in RED 110 kV:
   - LEA 110 kV Mintia – Paulis, in lungime de 5,469 km;
Beneficiarul centralei PHOENIX GREEN ENERGY SRL doreste punerea in functiune conform cererii de racordare in anul 2025 si a optat prin adresa nr. 10/29.08.2024 pentru prevederile ord. 81/2022 cu referire la limitarea operationala a puterii tinand cont de contingentele la care au rezultat suprasarcini in RED/RET.
Descrierea sistemului de limitare operationala: 
    Echipamentele prin intermediul carora se va realiza automatizarea de limitare operațională(ALO), se vor monta în instalațiile operatorului de distribuție(OD) si ale operatorului de transport(OTS) și vor monitoriza poziția stării întreruptoarelor din ambele capete ale liniilor de 110 kV. 
    Echipamentele necesare realizarii automatizarii de limitare operationala (ALO) se vor instala in dulap metalic / rack, instalat in camera de comanda a statiilor afectate. 
Comunicație propusă între stațiile OD si OTS care au implementate instalația de limitare operațională și CEF Simeria se va realiza prin doua cai de comunicatie GSM 4G, comunicație de bază și comunicație de rezervă.
Soluția propusă constă în instalarea în stațiile 110/20 kV a OD si statiile 400/220/110 a OTS a echipamentelor precizate mai sus, acestea fiind alimentate din dulapurile de servicii interne 110 (220) Vcc, prin alimentare directă sau prin sursa externa 220(110) / 24Vcc de 5A pe ieșire, echipamentele prevăzute pentru o stație având un consum de maxim 1 A la 24 Vcc. 
Pentru preluarea pozițiilor de stare a întreruptoarelor din ambele capete ale liniilor care prin declanșare produc suprasarcini, se vor monta doua echipamente de achiziție date I/O (în scop de redundanta). 
Achiziția informațiilor de stare se va realiza prin cablu de semnalizare între șirul de cleme, contacte libere de poziție ale întreruptorului de înaltă tensiune din dulap de protecție și comanda LEA 110kV și noul dulap de automatizare CEF.
Logica sistemului de automatizare montat în stațiile OD consta în preluarea pozițiilor de stare a întreruptoarelor din ambele capete ale liniilor care prin declanșare produc suprasarcini, cu transmitere către sistemul de automatizare centralizat. 
Logica sistemului de automatizare centralizat va fi implementata utilizând intrări digitale de care dispun echipamentele numerice din PC CEF (RTU/BCU din dulap SCADA, terminale numerice de protecție din celulele de 20 kV), sistem SCADA CEF. 
Echipamentele de automatizare vor fi montate in camera de comanda unde se afla dulapurile de control si protectie aferente. 
Semnalele pentru pozitie intreruptor se vor culege din CSA intreruptor, prin multiplicare de contacte sau utilizarea unor contacte libere/disponibile. 
Pe lângă datele obligatorii de transmis de către centrala conform legislației în vigoare, se vor transmite operatorului de distribuție /transport și sistem informații de stare pentru "Automatizarea de deconectare în funcție/anulata", "Centrala deconectata" și semnalizarea "A funcționat automatizarea de deconectare CEF Simeria". Automatizarea va putea fi anulată numai la indicațiile operatorului de distribuție / transport și sistem, respectiv pe perioada realizării de lucrări de intervenție și mententanță, caz în care centrala va fi deconectată conform condițiilor contractuale. 
Utilizatorul va asigura achiziția și montarea echipamentelor de automatizare pentru limitarea operationala, in RET/RED (dupa caz) și în instalațiile proprii.
Pentru a putea transmite on-line poziția întreruptorului este necesar un abonament de date la un operator de telefonie mobilă, abonament de tip APN cu IP fix (static). Costul abonamentului va fi suportat integral de către Utilizator pentru toate instalațiile montate in RET/RED (dupa caz) și în instalațiile proprii. 
Pierderea comunicatiei sau orice eroarea de comunicatie conduce la deconectarea intrerupatorului din statia de transformare a centralei electrice.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CEF Simeria.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Având în vedere că beneficiarul CEF Simeria a optat pentru deconectarea puterii produse, automatica de limitare operațională se va realiza:
    - pentru toate lucrarile de intarire necesare pentru respectarea citeriului N-1 elemente in functie in RED;
    - pentru eliminarea suprasarcinilor în vederea respectării criteriului N-1 elemente în funcție se vor folosi echipamente pentru limitarea/deconectarea puterii evacuate din CEF Simeria pentru elementele de rețea din „Element deconectat” descrise mai jos:
Element deconectat = LEA 110 kV Pestis – Deva CFR
Element in suprasarcina = LEA 110 kV Mintia – Paulis
Pevacuat Centrala CEF Simeria = 0 MW
Echipamentele aferente sistemului de automatizare pentru limitarea operaționala se vor instala in urmatoarele statii: 
    OD - Retele Electrice Banat: Statia 110/20 kV Deva CFR 
    OTS : Statia 220/110 kV Petris 
    Alti OD : nu este cazul 
Se vor monta urmatoarele echipamente in cele 2 statii: 
    - Device tip I/O Moxa ioLogik E1210 - 3 buc; 
    - Router GSM 4G Moxa OnCell 3120-LTE - 6 buc; 
Evaluarea lucrărilor de întărire: 
    Valoarea estimată a lucrărilor enunțate mai sus, pe bază de indici conform art. 44 din Ordinul ANRE 11/2014 este de: 
    T(I)=Sn x i 
In varianta 1: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Varianta 1:
         I6 = 67 000 [lei/MVA] + 432 000 [lei/MVA] = 499.000 [lei/MVA] 
         T(I) = 499.000,00 lei/MVA x 4,822 MVA = 2.406.178 lei fara TVA 
    Valoarea Ti calculată pe bază de deviz general aferentă OD/OTS lucrari de intarire la N si N-1 fara limitare operationala::
    Varianta 1:
         (Ti)SS = Ti(SS) RED N-1 elemente = 2.776.245,25 lei fără TVA, din care: 
            La N elemente: - 
            La N-1 elemente: (Ti)SS = 2.776.245,25 lei fără TVA din care: 
               Ti REB= 2.776.245,25 lei fără TVA 
               Ti OTS = - lei fără TVA 
Termenul posibil de realizare a lucrărilor de intarire in RED este de 302 zile lucratoare, de la momentul obtinerii obtinerii avizelor si autorizatiilor de construire. 
S-a calculat timpul necesar realizarii lucrarilor de intarire la N-1 pentru racordarea centralei CEF Simeria astfel: 
    1 buc x 10lunix22zile + 15 zile/kmx5,469 km=220 + 82 = 302 zile lucratoare 
Nu sunt inclusi timpii de obtinere a avizelor si acordurilor proprietarilor. 
    Valoarea lucrarilor de realizare automatica de limitare/deconectare a centralei CEF Simeria pentru respectarea criteriului N-1 elemente in functie: 
    Automatica de deconectare in instalatiile OD= 110.049,1 lei fara TVA 
    Automatica de deconectare in instalatiile OTS= 140.049,1 lei fara TVA 
    Total cost automatica de deconectare OD+OTS: Ti_limitare_op = 250.102,2 lei fara TVA 
Timpii de executie estimati pentru lucrarile necesare in instalatiile Retele Electrice Banat necesare realizarii limitarii operationale este de 432 zile lucratoare de la momentul realizarii platii integrale a componentei Ti. Timpii de realizare a lucrarilor din instalatiile Transelectrica/alti OD (dupa caz) nu sunt inclusi in acest termen. 
Astfel valoarea componentei T(I) care se va considera la calculul tarifului de racordare este: 
Varianta 1: 
Ti =min (2.406.178 lei; 0+250.102,2 lei) = 250.102,2 lei fara TVA</t>
  </si>
  <si>
    <t>A20 POIANA MARULUI-OTELU ROSU RE</t>
  </si>
  <si>
    <t>-Se vor inlocui stalpii nr.14 si 15 de tip SV15004 aferent LEA 20kV Poiana Marului cu 2 stalpi tip bac 12F27 care se vor echipa cu consola semiorizontala, legaturi duble de intindere cu izolatie compozit, separator tripolar 24kV, 400A, montare vertical cf.DY596,suport si descarcatoare cu ZnO cu dispozitiv de deconectare 10kA si priza de pamant cu Rp&lt;4ohmi. Din stalpii 14 si 15 se va realiza cate un circuit LES 20kV nou proiectat, cu cablu AL 3x(1x185)mm2 cu izolatie XLPE, pozat in tub din polietilena, in lungime traseu de 1370 metri, (5m subtraversare asfalt), sapatura pamant pe domeniul public. Cablurile vor alimenta un PC 20kV care se va amplasa pe domeniul public, in spatiu verde al solicitantului. Punctul de conexiune PC 20kV nou proiectat, va fi prevazut cu compartiment de racordare si masura, cu acces separat, din domeniul public, pentru personalul Retele Electrice, echipat cu: - 2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3 buc. rezistente anticondens si 3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400KVA.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Banat se va monta in compartimentul masura un contor trifazat electronic in montaj indirect in regim bidirectional.-</t>
  </si>
  <si>
    <t>24815160</t>
  </si>
  <si>
    <t>PTA 3355 ARAD DEPOZIT POETULUI</t>
  </si>
  <si>
    <t>Loc de consum si producere existent.Din PTA 20/0.4kV, 400kVA, nr.3355, din CD a PTA prin realizarea urmatoarelor lucrari: 1.-lucrari finantate prin grija si pe cheltuiala operatorului de distributie: - montare pe soclu la PTA, a unui BMPTi-80A coform FT-133MAT, echipat cu 3xTC=250/5A clasa de precizie 0.5s; - realizare grup masura energie electrica prin montarea in BMPT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in montaj direct existent; - pozare cablu Al 3x50+25C, conform DC 4126RO, din CD a PTA 3355 la BMPTi, in lungime de cca. 5m; 3. lucrari de realizat prin grija si pe cheltuiala beneficiarului: - priza de pamant a BMPTi; - coloana jt intre BMPTi si TG beneficiar.</t>
  </si>
  <si>
    <t>25176080</t>
  </si>
  <si>
    <t>PTA 4601 SANPAUL COM 2</t>
  </si>
  <si>
    <t>PTA 4603 SOFRONEA COM 4</t>
  </si>
  <si>
    <t>25152289</t>
  </si>
  <si>
    <t>-Din PTA 20/0.4kV, nr.4601,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3x25+16C, conform DC 4126RO, din LEA 0.4kV la BMPT, in lungime de cca. 115m, din care cca. 100m canalizare zona nepavata; 3. lucrari de realizat prin grija si pe cheltuiala beneficiarului: - priza de pamant a BMPT; - coloana jt intre BMPT si TG beneficiar.</t>
  </si>
  <si>
    <t>25153471</t>
  </si>
  <si>
    <t>Alimentarea cu energie electrica a prosumatorului se va realiza prin construirea unui PC ce se va racorda buclat din LES 20kV Lehliu, statia electrica 110/20kV Tamadau, prin interceptarea LES 20kV intre SV 1114 si SV 1115. Se vor executa doua seturi de mansoane si se va construi un racord subteran cu cablu de 20kV tip AR4H5EX, 3x1x185 mmp in lungime de 2x20m pana la PC nou. Cablul de MT se va monta in profil tip A, in pamant vegetal prin tub de protectie pliabil cu d=160 mm, pe domeniul public. In PC care se va amplasa pe domeniul privat al prosumatorului cu acces din domeniul public, se vor executa doua seturi de terminale de interior. PC-ul va avea doua compartimente, unul al operatorului de retea in care va avea acces numai personalul operatorului si un compartiment al prosumatorului in care va avea acces numai personalul prosumatorului. Compartimentul operatorului de retea va fi echipat cu doua celule de linie LE, loc pentru montarea in viitor a unei celule de linie LE, o celula de masura UTM, nisa pentru montarea contorului. Celula de masura UTM care face legatura cu dispozitivul general DG al utilizatorului, va fi echipata cu separator de sarcina, doua bucati de TC 50/5A, clasa 0.5S si doua bucati TT 20000/100V, clasa de precizie 0.5. Din celula de masura UTM pana in DG se va monta cablu de cupru cu sectiunea minima de 95 mmp. Compartimentul prosumator va fi echipat cu dispozitiv general DG cu protectie aferente si corelate cu ale operatorului de retea in vederea evitarii transmiterii defectelor din instalatia prosumatorului in instalatia operatorului. Prosumatorul va incheia contract de concesiune/superficie/uz cu operatorul de distributie. Pentru materialele, echipamentele utilizate la realizarea instalatiei de racordare se vor respecta prevederile prescriptiile RED editiile in vigoare. Masurarea energiei electrice se va realiza prin montarea unui contor electronic trifazat in montaj indirect, treisisteme de masurare, 57.7/100 V, (5-6)A, TC 50/5 cls. 0.5 S si TT 20000/100V clasa de precizie 0,5 prevazut cu facilitati inregistrare curba de sarcina, RS 232 si modem sub capac, pentru integrare in sistemul de telecitire. Prosumatorul va asigura tensiune operativa pentru SI ale operatorului de retea.</t>
  </si>
  <si>
    <t>19592224</t>
  </si>
  <si>
    <t>PTA 1526 V.GERULUI DOR MARUNT</t>
  </si>
  <si>
    <t>Din intrerupatorul automat de 630A aferent PTab nou, montat pe lucrari de intarire retea, se va racorda un cablu de sectiunea 3x240+150Nmmp in lungime de 20m, pana la un BMPTS1 tip monobloc, echipat cu separator si intrerupator JT automat de 350A cu Ir=0&lt;(&gt;,&lt;)&gt;8. Cutia se va monta pe un soclu incastrat in fundatie de beton la limita de proprietate producator. In BMPTS1 se va monta contor electronic trifazat de catre Retele Electrice Dobrogea SA. BMPT-ul si contorul vor fi puse la dispozitie de catre Retele Electrice Dobrogea SA. Costul mediu pentru realizarea unui bransament trifazat din LES 0,4kV este de 2060 lei.</t>
  </si>
  <si>
    <t>S20 9306- TULCEA VEST TL</t>
  </si>
  <si>
    <t>Realizare racord intrare-iesire in LES 20kV 9306 intre stalpul SS0 si celula linie 20kV din statia Tulcea Vest Lucrari pe tarif de racordare: -,,Lungimea LES 9306 20kV intre celula de linie 20kV din statia Tulcea Vest si SS0 (DC10-3-042112) este de 40 m. Pentru realizarea racordului este necesara realizarea LES 20kV intre celula de linie 20kV 9306 din statia 20kV Tulcea Vest si celula de linie din PC in lungime de 150m, se v-a realiza LES 20kV nou proiectat intre celula de linie 2 din PC si SS0 (DC10-3-042112) in lungime de 130m. -,,punct de conexiune 20 kV ce se va amplasa pe terenul Beneficiarului cu acces dindomeniul public pentru SC Retele Electrice Dobrogea SA din exterior Echiparea compartimentului de racordare al punctului de conexiuni cu: o,,2 celule de linie motorizate cu echipament de comutatie in SF6 echipate cu separator de sarcina si CLP; o,,celula de masura motorizata UT cu separator si grup de masura format din dou? transformatoare de tensiune 20/0,1 kV, clasa de precizie 0,2 ?i dou? transformatoare de curent de 400/5A, clasa de precizie 0,2S si contor electronic trifazat static clasa de precizie 0,2s dotat cu curba de sarcina si interfata de comunicatie RS 232 si modul comunicatie GSM, amplasat -o cutie de masura; cutia de masura se va amplasa intr-o nisa cu posibilitatea vizualizarii atat de catre OD cat si de catre beneficiar; o,,integrarea in telecontrol a celulelor de linie si masura din PC 20kV proiectat prin montarea de RGDAT-2 buc , UP 2020 LITE-1 buc, baterii acumulatori -2 buc, TSA-1 buc, Router Rugged pt comunicatii 4G ? CISCO IR1101, Swich-uri rugged CISCO IE-4000-8S4G-E&lt;(&gt;,&lt;)&gt; dulap pentru echipamente de telecomunicatii FT-045_TLC-M_ed02 ? TIP B si accesoriile de conectica: Patch-cord ftp cat. 6e (lungime 10 m) Achizitia si montarea contorului revin in sarcina Operatorului de Distributie. Tensiunea 0,4 kV necesara telecontrolului va fi asigurata din instalatiile beneficiarului. Punctul de conexiune 20 kV va fi amplasat langa LEA 20kV 9306. Punctul de conexiune va fi cu acces din domeniu public. Terenul pe care se va amplasa PC va fi pus la dispozitia operatorului cu drept de uz, superficie si servitute pe toata durata existentei instalatiei electroenergetice. Lucrari ce se realizeaza prin grija beneficiarului : -,,Montare punct de conexiune (amplasat langa PC662)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-,,Dispozitivul general-celula sosire cu intrerupator automat si separator in compartimentul utilizatorului (DG) cu urmatoarele protectii: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CEF+IS in lungime de cca. 3 km in varianta 1 (racord in 9306). -,,Posturi trafo si tablouri jt aferente parcului fotovoltaic, echipate cu trafo &lt;=2000kVA; -,,Asigurare accesului la PC 20kV proiectat pentru OD. Avand in vedere faptul ca centrala electrica are in componenta CEF cu puterea instalata de 4,2MW + IS cu puterea instalata de 1MW in instalatia de utilizare sunt necesare urmatoarele lucrari suplimentare: Realizare instalatie de management a energiei si montare releu de protectie inversa pe dispozitivul general care sa nu permita un fluxde putere mai mare de 4,101 MW/4,55 MVA (Varianta 1) de la utilizator catre operatorul de distributie;</t>
  </si>
  <si>
    <t>S20 FILATURA 1-SLOBOZIA NORD SL</t>
  </si>
  <si>
    <t>Date tehnice privind generatoarele fotovoltaice: Pi/panou (c.c.) = 0,605 kW Conform cerere de racordare nr. 21523168, instalatia fotovoltaica se realizeaza cu 2208 panouri fotovoltaice: Puterea instalata total: 1588,73 kW, repartizata astfel : ?,,2626 buc. panouri fotovoltaice x 0,605 kW/panou = 1588,73 kW ?,,Puterea maxim? simultan? ce poate fi evacuat?: 1588,73 kW Unitati invertoare : 14 bucati: ?,,buc.=14; Pi invertor (c.a) =115,00 kW ; Pmax invertor (c.a) = 1610,00 kW Servicii interne (instalatie de producere si alte receptoare): ?,,Puterea instalata: 10,00 kW ?,,Puterea maxim? simultan absorbita: 10,00 kW Se propun urmatoarele lucrari: Se va mentine solutia de racordare existenta, conform CER RO002E230466242/2 din data 11/06/2024, ATR nr.05840390/12.05.2020. Lucrari pe tarif de racordare: Nu sunt necesare lucrari pe tarif de racordare. Lucrari prin grija utilizatorului: Compartiment Utilizator: Instala?ia de utilizare va fi dotat? cu: ?,,întrerup?tortip DG cu protec?ii împotriva defectelor monofazate/trifazate, imediat în aval de punctul de delimitare cu OD ?,,întrerup?tor tip DI cu protec?ii de interfa?? pe partea de joasa tensiune în punctul de delimitare între instala?ia de consum ?i instala?ia de producere cu rol de separare a instala?iei de producere în cazul abaterii valorilor de tensiune ?i/sau frecven??; ?,,protec?ie de putere invers? sau sistem de management a puterii produse astfel încât puterea maxim? injectat? în punctul de delimitare cu OD s? fie de maxim 0,1kW Instala?ia de producere trebuie s? respecte cerin?ele tehnice de racordare prev?zute în Ordinele ANRE 208/2018, respectiv 228/2018, cu toate modific?rile ?i complet?rile ulterioare, iar etapele procesului de punere sub tensiune pentru perioada de probe a unit??ilor generatoare vor respecta Ordinul ANRE nr. 51/2019. Protec?iile, reglajele ?i automatiz?rile se vor realiza conform prevederilor Ordinul ANRE 228/2018, cu toate modific?rile ?i complet?rile ulterioare ?i vor fi realizate conform normei tehnice NT011/12/00 aprobat? prin Ordinul ANRE 41/2012. Dosarul de instalatie interioara intocmit de catre un electrician autorizat ANRE, va fi depus obligatoriu prin grija titularului de Aviz Tehnic de Racordare la Operatorul de Distributie.</t>
  </si>
  <si>
    <t>A20 DRAGI 2-MOSTISTEA CL</t>
  </si>
  <si>
    <t>Alimentarea cu energie electrica a obiectivului se va realiza prin construirea unui PTab nou ce se va racorda radial din LEA 20kV Dragi 2 Mostistea statia electrica 110/20kV Mostistea, din racord la PTA 1775 Frasinetul de Jos, prin inlocuirea stalpului nr.6 existent cu stalp nou tip 14F montat in fundatie turnata, echipat cu consola coronament semiorizontal de intindere din otel zincat cu lanturi duble de izolatoare, separator vertical, descarcatori cu oxid de zinc si priza de impamantare cu R&lt;4 ohmi. Din stalpul nou montat se va construi un racord subteran cu cablu de 20kV 3x1x185 mmp tip AR4H5EX in lungime de 800m montat in profil A pana la PTab nou montat la limita de proprietate prosumator, pe domeniul privat cu acces din domeniul public. PTab-ul va fi echipat cu o celula de linie LE, loc pentru montarea in viitor a unei celule de linie, o celula trafo, trafo de putere de 400kVA. Din celula trafo pana la bornele de JT trafo de putere se va monta un set de legaturi trafo in lungime de 10m. In PTab se va monta un tablou de JT echipat cu intrerupator de 350A alimentat din bornele de JT ale trafo de putere printr-o coloana realizata cu cablu monopolar 4x(1x150)mmp DC 4141/6H in lungime de 10m. Din intrerupatorul automat 350A se va poza o LES de JT cu cablu quadripolar 3x240+150Nmmp in profil A pe str. Frasinului in lungime de 10m pana la un BMPTS1 tip monobloc, echipat cu separator si intrerupator JT automat de 250A. Cutia se va monta pe un soclu incastrat in fundatie de beton la limita de proprietate producator. In BMPTS1 se va monta contor electronic trifazat de catre Retele Electrice Dobrogea SA. Contorul va fi pus la dispozitie de catre Retele Electrice Dobrogea SA. Pentru materialele, echipamentele utilizate la realizarea instalatiei de racordare se or respecta prevederile prescriptiile RED editiile in vigoare. Racordul 20kV de la stalpul nr.6 racord la PTA 1775 se va desfiinta, abonatii vor fi preluati din PTab-ul nou.</t>
  </si>
  <si>
    <t>24975134</t>
  </si>
  <si>
    <t>PTA 418 23 AUGUST SAT 4</t>
  </si>
  <si>
    <t>Se va realiza bransament trifazat cu un cablu de sectiune 3x25+16C mmp in lungime de 18 m din stalp LEA 0.4 kV existent pe str Demostene Botez pana la un BMPT tip monobloc, echipat cu separator si intrerupator jt automat de 63 A. Cutia se va monta pe un soclu incastrat in fundatie de beton la limita de proprietate. Racordul se va executa subteran in profil A (6 m nepavat). In BMPT se va monta contor electronic trifazat in montaj direct. BMPT-ul si contorul electronic trifazat in montaj direct se va monta de catre SC Retele electrice Dobrogea SA. Cablul la iesire in aerian la pozare pe stalp se va proteja pe stalp cu CANAL DIN FIBR?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</si>
  <si>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24991569</t>
  </si>
  <si>
    <t>PTAB 3055 CIOCANESTI</t>
  </si>
  <si>
    <t>- Se va realiza un bransament trifazat montat aparent in tub PVC pe stalpul SE4 al LEA 0,4kV existenta pe str. Stejarului in lungime de 10m (Cablu JT tors din AL izolat 4x16 DC4183/3-10m din care 8m pozare in tub PVC pe stalp) pana la un BMPT tip monobloc, echipat cu separator si intrerupator JT automat de 32A tip Retele Electrice Dobrogea SA conform FT-124_MAT Ed.04. si FT-133_MAT Ed.05 montat pe stalpul SE4 existent. In BMPT se va monta contor electronic trifazat de catre Retele Electrice Dobrogea SA. BMPT-ul si contorul vor fi puse la dispozitie de catre Retele Electrice Dobrogea SA. Inlocuire si mutare masura existenta de pe casa pe stalpul SE4 in BMPT nou. Costul mediu pentru realizarea unui bransament trifazat din LEA 0,4kV este de 1460 lei.</t>
  </si>
  <si>
    <t>24840795</t>
  </si>
  <si>
    <t>A20 4202 SIMINOC- BASARABI CT</t>
  </si>
  <si>
    <t>Alimentarea cu energie electrica se va realiza prin proiectarea si executarea unui punct de conexiuni radial conform normelor unificate RED in vigoare racordat pe medie tensiune in LEA 20 kV L 4202 din stalp existent din derivatia PTA 198 abonat stalp ce se va echipa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1 celula de linie tip LE echipata cu separator de sarcina IMS, motorizata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protectiecircuit prize; - transformatorul de putere 20/0,4 kV se va dimensiona conform puterii solicitate. - Dupa PIF PC nou, bransament existent si PTA se vor desfiinta, si impreuna cu grupul de masura se vor preda catre UO MTJT.</t>
  </si>
  <si>
    <t>25072967</t>
  </si>
  <si>
    <t>A20 9301- TULCEA VEST TL</t>
  </si>
  <si>
    <t>Alimentarea cu energie electrica se va realiza prin proiectarea si executarea unui punct de conexiune, racordat in sistem intrare-iesire, din LES 20 kV 9301 incadrat pe LES dintre PTAB 78 str. Forestierului si PC 21 - Dedeman. Cablul 20 kV dintre PTAB 78 si PC 21 DEDEMAN se va intercepta si sectiona pe str. FORESTIERULUI in drept cu solicitantul si se vor executa doua mansonari cu cablu 20kV ARE4H5EX ?3x1x185mmp GSC001, pozat in canalizatie tip A si B Enel, in functie de traseu. in lungime de 2x50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t>
  </si>
  <si>
    <t>25062906</t>
  </si>
  <si>
    <t>Alimentarea cu energie electrica se va realiza prin proiectarea si executarea unui punct de conexiuni radial conform normelor unificate RED in vigoare racordat pe medie tensiune in LEA 20 kV L 8001 din stalp existent pe care se va monta o consola de derivatie, din care se va realiza derivatie aeriana racord scurt cu un cablu de sectiune OlAl 70 mmp (10 m) pana la un stalo nou unificat echipat cu separator vertical cu CLP pentru cablul de alimentare al PC nou. Din separatorul vertical se pleaca cu LES 20 kV de sectiune de 3x1x185 mmp 80 m (10 m pozat pe stalp, 70 m pozat in canal profil A) pana la punctul de conexiune ce va fi amplasat la limita de propietate cu acces din domeniul public. Punctul de conexiuni va fi prevazut cu compartiment RED echipat cu: - un spatiu pentru instalatia de racordare echipat cu 1 celula de linie tip LE echipata cu separator de sarcina IMS, motorizata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magnetotermicpentru alimentare si protectie circuit iluminat; - intrerupator automat bipolar 16A magnetotermic pentru alimentare si protectie circuit prize; - transformatorul de putere 20/0,4 kV se va dimensiona conform puterii solicitate.</t>
  </si>
  <si>
    <t>25047226</t>
  </si>
  <si>
    <t>S10 0602- ABATOR CT</t>
  </si>
  <si>
    <t>Se mentine situatia existenta. Se va debita in retea o putere maxim simultan evacuata de 400 kW, conform solicitarii clientului. Nu se fac modificari de natura tehnica pe partea de racordare. Nu se instaleaza sisteme de stocare.</t>
  </si>
  <si>
    <t>24967981</t>
  </si>
  <si>
    <t>PTA 3696</t>
  </si>
  <si>
    <t>- Se va realiza bransament trifazat cu cablu montat subteran in profil A in lungime de 10m (Quadripolar 3x150+95N-10m din care 3m pozat subteran) alimentat din intrerupatorul automat 350A din PTab nou montat pe lucrari de intarire retea, pana la un BMPT tip monobloc, echipat cu separator si intrerupator JT automat de 250A. Cutia se va monta pe un soclu incastrat in fundatie de beton langa PTab nou. In BMPT se va monta contor electronic trifazat de catre Retele Electrice Dobrogea SA. BMPT-ul si contorul vor fi puse la dispozitie de catre Retele Electrice Dobrogea SA. Inlocuire masura existenta. Costul mediu pentru realizarea unui bransament trifazat din LES 0,4kV este de 2060 lei.</t>
  </si>
  <si>
    <t>24790007</t>
  </si>
  <si>
    <t>PTAB 3777 SC NUTRESAN SRL</t>
  </si>
  <si>
    <t>Se va realiza un racord nou alimentat din borne Trafo 0,4 kV aferent PTAB 3777, se va monta o coloana noua JT cu un cablu monopolar de sectiune 4x1x240 mmp in lungime de 8 m pana la un TGD echipat cu intreruptor In=250 A. Din borne intreruptor se va realiza bransament trifazat cu un cablu de sectiune 3x150+95N mmp in lungime de 250 m pana la un BMPT tip monobloc, echipat cu separator si intrerupator jt automat de 180 A si ansamblu TC 125/5 A. Cutia se va monta pe un soclu incastrat in fundatie de beton la limita de proprietate. Racordul se va executa subteran in profil A (230 m nepavat) si B (10 m beton, 10 m foraj). In BMPT se va monta contor electronic trifazat in montaj semidirect. Contorul electronic trifazat in montaj direct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t>
  </si>
  <si>
    <t>Pentru racordarea la reteaua electrica de distributie al obiectivului, se propune realizarea unui post nou de transformare in anvelopa de beton, tip robust, amplasat pe domeniul beneficiarului, cu acces din domeniul public. DESCRIEREA LUCRARILOR: A.,,Racordul electric de medie tensiune Racordarea postului de transformare se va realiza in sistem intrare-iesire prin interceptare LES MT 10 kV L 1205 intre PT 908 si PT 923 si executare de 2 mansoane mixte si pozare in paralel intrare-iesire LES MT 3x1x185 mmp 1x510 + 1x500 m pana in PTAB proiectat. B.,,Realizarea postului de transformare Se va monta si echipa un post de transformare, independent. Amplasamentul va respecta zonele de protectie si de siguranta conf. Ordinului ANRE nr. 4/2007, modificat si completat cu Ordinul ANRE nr. 49/2007. Postul de transformare va fi echipat cu celule performante cu izolatia in SF6, 24 kV, 400 A, 16 kA: - 2 celule de linie si o celula de transformator echipata cu sigurante fuzibile cu caracteristici dimensionale si electrice. Celulele vor fi prevazute cu rezistente anticondens; - un transformator de putere 630 kVA 20/10/0,4 kV; - un tablou JT montat pe cadru suport, echipate cu un intrerupator tetrapolare j.t. cu comanda motorizata de In=630 A. Noul post de transformare va fi prevazut cu grup de masurare pentru bilant de energie a echipamentelor pentru telegestiune montate pe PT in exterior, contorul electronic, reductori scindabili 300/5A si concentratorul vor fi puse la dispozitie de Retele Electrice Dobrogea. Se va asigura sursa de 230/400 V c.a. din instalatiile de j.t. aferente Retele Electrice Dobrogea SA. Legatura intre transformatorul de putere si celula de transformator se va realiza cu cabluri unipolare 12/20 kV, cu sectiunea Al 3x(1x50) mm2 si izolatie XLPE, cu accesorii performante. Legatura pe partea de j.t., intre bornele de j.t. ale transformatorului si tablourile de j.t., se va realiza cu cabluri unipolare 0,6/1 kV, cu sectiunea 4x(1x150) mm2 si izolatie XLPE. Postul de transformare va fi prevazut cu o instalatie de legare la pamant cu rezistenta de dispersie Rp ? 1 ?. Pentru fiecare plecare din post este necesar montarea unei presetupe la orga de joasa tensiune. Prin grija OD se vor monta echipamente pentru integrarea in sistemul de telecontrol Retele Eletrice Dobrogea al aparatelor cu rol de comutatie si protectie pe partea de medie: unitate periferica UP Standard echipata cu 2 acumulatori 12V, modul GSM, antena si dispozitiv RG-DAT la fiecare celula de linie. C.,,Racord electric de joasa tensiune Din bornele trafo 0.4kv se va pleca cu cablu Cu 4x1x240 mmp pana la un TGD prevazut cu intrerupator tetrapolar 630A ce se va monta in post. Din bornele intrerupatorului 630A se va pleca cu cablu de sectiune 3x240+95C mmp la o FIRIDA E2+2 (400A) amplasata pe peretele exterior al PT. Din Firida se va realiza un racord trifazat prin cablu de sectiune 3x240+95C mmp in lungime de 5 m pana la un BMPT cu disjunctor 630 A + complex TC 300/5A ce se va monta langa Firida. Contorul electronic trifazat in montaj semidirect se va monta de catre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 Dupa PIF Bransament trifazat nou, bransamentul trifazat existent se va desfiinta, si impreuna cu grupul de masura se vor preda catre</t>
  </si>
  <si>
    <t>25030306</t>
  </si>
  <si>
    <t>PTA 3679 GOSPODARIA DE APA</t>
  </si>
  <si>
    <t>25021770</t>
  </si>
  <si>
    <t>PT 107 RESTAURANT ORION VENUS</t>
  </si>
  <si>
    <t>Se va realiza racord trifazat de sectiune 3x150+95N mmp (132m) din care profil A (120m) asfalt, B (10m) asfalt din TGD 0,4kv TR 2 PT 107 pana in firida E2+2 ce se va monta la limita prop. Din firida nou montata bransament trifazat de sectiune 95 mmp ( 5 m) pana la un BMPT tip monobloc semidirect , echipat cu separator si intrerupator jt automat de 125 A+complex TC125/5A. Cutia se va monta pe un soclu incastrat in fundatie de beton la limita de proprietate langa firida. Racordul se va executa subteran in profil A (1m) asfalt.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 la PIF-ul bransamentului nou, bransamentul trifazat existent se va desfiinta si impreuna cu contorul se vor ridica prin grija UO MTJT.</t>
  </si>
  <si>
    <t>25169494</t>
  </si>
  <si>
    <t>PTCZ 371 CANTINA 1 TECHIRGHIOL</t>
  </si>
  <si>
    <t>Se mentine alimentarea ex. Se va inlocui partea electrica din BMP, atat intrerupatorul existent cu intrerupator nou In = 40A,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</si>
  <si>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25161036</t>
  </si>
  <si>
    <t xml:space="preserve">Unitedpower Eolian S.R.L </t>
  </si>
  <si>
    <t>statie noua 400 kV Deleni</t>
  </si>
  <si>
    <t>ATR nou                    Actualizare</t>
  </si>
  <si>
    <t>165/57615</t>
  </si>
  <si>
    <t>Yarok Investment S.R.L</t>
  </si>
  <si>
    <t>IS Iepuresti 4</t>
  </si>
  <si>
    <t>Invest Solar Green Power S.R.L</t>
  </si>
  <si>
    <t>IS Alexandria 1</t>
  </si>
  <si>
    <t>Invest Solar Green Power One S.R.L</t>
  </si>
  <si>
    <t>IS Alexandria 2</t>
  </si>
  <si>
    <t>statia noua 220 kV Alexandria racordata           intrare – iesire in LEA 220 kV Ghizdaru – Turnu Magurele</t>
  </si>
  <si>
    <t>statia noua          400/110 kV Iepuresti racordata                     intrare – iesire in LEA 400 kV Bucuresti Sud – Slatina</t>
  </si>
  <si>
    <t>statia noua 400/110 kV Iepuresti</t>
  </si>
  <si>
    <t>statia                    400/110 kV Gura Ialomitei</t>
  </si>
  <si>
    <t xml:space="preserve">statia noua           220 kV Alexandria </t>
  </si>
  <si>
    <t xml:space="preserve">statia noua            220 kV Alexandria </t>
  </si>
  <si>
    <t>164/53454</t>
  </si>
  <si>
    <t>166/58126</t>
  </si>
  <si>
    <t>167/58124</t>
  </si>
  <si>
    <t>SOLAR NEW PARK INEDIT SRL</t>
  </si>
  <si>
    <t>CEF SOLAR NEW PARK INEDIT SRL</t>
  </si>
  <si>
    <t>Stalpul nr. 5,tip SC15014 proiectat,ce inlocuieste stalpul existent in axul Derivatiei 20 kV Contesti 2 , racordata din LEA 20kV Mioveni-Schitu Golesti</t>
  </si>
  <si>
    <t>PIF estimat la 30.06.2031</t>
  </si>
  <si>
    <t xml:space="preserve">Lucrari de intarire specifice:
Se proiecteaza si se executa stalp nr. 5 tip SC 15014 , ce inlocuieste stalpul existent pe domeniu public, ce va fi echipat cu consola de intindere CIT 140;lanturi duble de intindere ceramica;priza de pamant R mai mic sau egal cu 10 ohm;Se va reconductora LEA 20 kV cu conductor OLAL 35 mmp intre stalpul nr. 4, respective nr. 6 pe o lungime de aproximativ de 116 m .
Lucrari prevazute pentru implementarea limitarii operationale: Statia 110/20 kV Mioveni: Echipamentul de automatizare montat in statia Mioveni va transmite o informatie (intrerupator LEA 20kV Mioveni# Schela Golesti deconectat ) si va fi compus din:- Device tip I/O mirror 3200 (Moxa) - 1 buc;-Calea principala de comunicatii propusa # Fibra optica;-Calea secundara de comunicatii - Router GSM 4G (PH) -1 buc;-Sir de cleme pentru transmiterea starilor echipamentelor;-UPS cu autonomie cel putin 24h;-Elemente de interfata pentru afisare date si testare a echipamentelor.Alimentarea dulapurilor aferente instalatiei de automatizare se va realiza din serviciile proprii de c.a. iar UPS-ul are rolul de a asigura alimentarea circuitelor in cazul unor defectiuni la S.I. Pentru a putea transmite on-line pozitia intrerupatoarelor solutia propusa necesita un abonament de date la un operator de telefonie mobila abonament de tip APN cu IP fix (static PC 20kV SOLAR NEW PARK INEDIT SRL:Echipamentul de automatizare montat in punctul de conexiuni 20 kV CEF (compartimentul de
circuite secundare intrerupator celula 20kV astfel incat sa preia deconectarea intrerupatoarelor aferente statiilor ale caror contingenta se doreste a fi limitata operational) si va fi compus din:
-Device tip I/O mirror 3200 (Moxa) - 1 buc;-Calea principala de comunicatii propusa # Fibra optica;-Calea secundara de comunicatii - Router GSM 4G (PH) -1 buc;-Sir de cleme pentru Transmiterea starilor echipamentelor;-UPS cu autonomie cel
putin 24h;-Elemente de interfata pentru afisare date si testare a echipamentelor.Alimentarea dulapurilor aferente instalatiei de automatizare se va realiza din serviciile proprii de c.a. iar UPS-ul are rolul de a asigura alimentarea circuitelor in Cazul unor defectiuni la S.I.Pentru a putea transmite on-line pozitia intrerupatoarelor solutia propusa necesita un abonament de date la un operator de telefonie mobila abonament de tip APN cu IP fix (static). Costul abonamentului va fi suportat integral de catre beneficiar.uPunerea in functiune a noului producator este conditionata de realizarea lucrarilor de Intarire si limitari operationale. Pana la efectuarea acestor lucrari puterea ce poate fi debitata in retea este 0 MW.
Lucrari de intarire generale calculate pe baza de deviz , necesare la N elemente in functiune,in instalatiile DISTRIBUTIE ENERGIE OLTENIA: -Reconductorarea LEA 110kV Pitesti Vest - Bradu ,L=11.293 km;-Reconductorarea LEA 110kV Bradu - Pitesti Nord, L=19.146 km;-Reconductorarea LEA 110kV Pitesti Nord - Pitesti Vest ,L=12.094 km;-Reconductorarea LEA 110kV Textila Gaveni - Pitesti Nord,L= 3.04 km;-Reconductorarea LEA 110kV FMEP - Textila Gaveni,L= 5.641 km. 
Lucrari de intarire generale calculate pe baza de deviz ,
necesare la N-1 elemente in functiune,in instalatiile DISTRIBUTIE ENERGIE OLTENIA:Reconductorarea LEA 110kV Bradu -
Pitesti Sud circ. 1,L=7.349 km;Reconductorarea LEA 110kV Bradu # Pitesti Sud circ. 2,L=7.349km;Reconductorarea LEA 110kV Valea Danului - Arges Sud,L=7.365 km;Reconductorarea LEA 110kV Jiblea - Ramnicu Valcea Sud,L=34.2 km. 
Lucrari de intarire generale calculate pe baza de deviz , necesare la N-1 elemente in functiune,in instalatiile
TRANSELECTRICA: Montare Trafo nr. 3 - 220/110kV Bradu -200 MVA;Montare Trafo nr. 2 # 400/220kV Arefu # 400 MVA;Inlocuire AT nr .1 # 200/110kV Arefu # 200 MVA. 
Puterea maxima simultan ce poate fi evacuata fara implementarea automaticii de sistem si fara realizarea lucrarilor de intarire retea la N elemente este: 0MW;
</t>
  </si>
  <si>
    <t>SC SALCIA TUDOR WIND POWER SRL</t>
  </si>
  <si>
    <t>CEF SC SALCIA TUDOR WIND POWER SRL</t>
  </si>
  <si>
    <t>Stalpul nr. 82 tip 15014, ce inlocuieste stalpul tip SC15007 in axul LEA 20kV Bradu-Poiana Lacului</t>
  </si>
  <si>
    <t>PIF estimat la 30.12.2026</t>
  </si>
  <si>
    <t>Se proiecteaza si se executa stalp nr. 82 , tip SC15014, ce inlocuieste stalp tip SC15007 in axul LEA 20kV Bradu-Poiana
Lacului, pe domeniul public. Stalpul SC 150014, va fi echipat, cu coromament de sustinere, tip triunghi CST,o consola de derivatie tip CDV 550, 3 legaturi duble de sustinere, pe domeniul public.</t>
  </si>
  <si>
    <t>HTL DIREKT &amp; SCHNELL S.R.L</t>
  </si>
  <si>
    <t>CEF HTL DIREKT &amp; SCHNELL S.R.L</t>
  </si>
  <si>
    <t>Stalpul nr. 73 tip SE8 existent in axul LEA 20KV TOPOLOVENI-DOBRESTI</t>
  </si>
  <si>
    <t>PIF estimat la 22.10.2025</t>
  </si>
  <si>
    <t>SC FOX ENERGY SRL</t>
  </si>
  <si>
    <t>CEF SC FOX ENERGY SRL</t>
  </si>
  <si>
    <t>Stalp nr. 2A tip ITN 110 244/SMT nou proiectat, in axul LEA 110 kV DC BRADU-COSTESTI</t>
  </si>
  <si>
    <t>PIF estimat la 31.12.2031</t>
  </si>
  <si>
    <t>LUCRARI DE INTARIRE SPECIFICA : Se proiecteaza si se executastalp nou tip ITn 110 244 110 kV, dublu circuit, din elemente
zabrelite, de intindere, , echipat cu console duble rasucite si lanturi duble de izolatoare din sticla pentru realizarea
derivatiei, in deschiderea dintre stalpi nr.2 si nr. 3, din axul LEA 110 kV DC BRADU-COSTESTI .Noul utilizator va fi racordat in sistem radial in LEA 110 kV BRADU-COSTESTI . Terenul pe care se va amplasa stalpul se va achizitiona prin grija producatorului si se va ceda cu titlul gratuit catre DEO. Celula 110 kV, nou proiectata, va fi echipata cu terminale numerice de protectie, cu functia de protectie diferentiala inclusa, care vor respecta cerintele NTE 011/12/00, din punct de vedere al tipului de echipament protejat si al sistemelor de comanda # control,protectii si automatizari specifice. Totodata, celulele de LEA 110 kV corespondente/existente din statiile 110 kV Bradu -Costesti inclusiv in ST Scornicesti ,se vor echipa cu terminale numerice de protectie identice cu cele din statia 110/20 kV nou proiectata CEF SUSENI, avand functia de protectie diferentiala longitudinala inclusa.Protectiile diferentiale longitudinale nou proiectate se vor integra atat in sistemele SCADA locale din statiile de transformare Bradu, Costesti si Scornicesti cat si in sistemul SCADA DMS central al DEO. Conform reglementarilor in vigoare CEF SUSENI va asigura continuitatea transmiterii marimilor de stare si de functionare catre operatorul de distributie prin integrarea in DMS#SCADA pentru cel putin urmatorul schimb de semnale: P,Q,U (toate tensiunile de faza si de linie),I (toti curentii de faza),f, semnalizari de stare si comanda pentru pozitie intreruptor si separatoare. In statiile Bradu, Costesti si Scornicesti se va avea in vedere suplimentarea cu modul nou de switch compatibil cu cele existente care se va monta in dulapul SCADA existent pentru comunicatia SCADA cu noile relee de Protectii diferentiale longitudinale proiectate. In urma lucrarilor de pozare cabluri se va reface etanseitatea dulapului SCADA si structurile afectate.Noua statie va fi integrata in sistemul SCADA existent al DISTRIBUTIE ENERGIE OLTENIA S.A conform specificatiei tehnice ST123 in vigoare. 
Lucrari de intarire generale necesare la N elemente:
1)	In instalatiile Transelectrica: Realizare statie 400 kV Arefu si montarea unui AT 400 MVA, 400/220 kV ,-Instalare AT2 400/220 kV Arefu 400 MVA ;
2)	In instalatiile Distributie Energie Oltenia SA: -
Reconductorare LEA 110 kV Costesti-Bradu (13,5 km) , -
Reconductorare LEA 110 kV Arefu-Oiesti (10,8 km)
Lucrari de intarire generale necesare la N-1 elemente:
1)	In instalatiile Transelectrica: -Reconductorare LEA 220 kV Ratesti-Targoviste (36 km);-Reconductorare LEA 220 kV Bradu- Targoviste (54 km) ,-Instalare AT3 400/220 kV Bradu 400 MVA , - Instalare AT3 220/110 kV Bradu 200 MVA
2)	In instalatiile Distributie Energie Oltenia SA:
Reconductorare LEA 110 kV Oiesti-Albesti (2,8 km) ;-
Reconductorare LEA 110 kV Albesti-Cerbureni (4,5 km) ;-
Reconductorare LEA 110 kV Jiblea-Valcea Sud (15,8 km)
;Reconductorare LEA 110 kV Valcea Sud-Raureni (4,3 km) ;
Reconductorare LEA 110 kV Bradu-Pitesti Sud circ. 1 (7,1 km);-
Reconductorare LEA 110 kV Bradu-Pitesti Sud circ. 2 (7,1 km)
 Puterea maxima simultan ce poate fi evacuata fara realizarea lucrarilor de intarireretea la N si N- 1 elemente este: 0MW.</t>
  </si>
  <si>
    <t>GREEN SOLAR GENERATION SRL</t>
  </si>
  <si>
    <t>CEF GREEN SOLAR GENERATION SRL</t>
  </si>
  <si>
    <t>Stalp nr. 2A tip ITN 110 244/SMT nou proiectat, in axul LEA 110 kV DC BRADU-COSTESTILa stalpul 134 in axul LEA 20KV Horezu - SPP12-19,</t>
  </si>
  <si>
    <t>PIF estimat la 18.10.2035</t>
  </si>
  <si>
    <t>Lucrari de intarire specifice retea DEO la criteriul N :
Se monteaza un stalp special tip SC 15014 la cca. 10m fata de stalpul special tip SC15014 nr. 134 existent ;
Se va realiza un racord aerian intre stalpul 134 existent si stalpul nou montat ; Stalpul nou montat se echipeaza cu separator orizontal, descarcatori, capete terminale de exterior, priza de pamant de 4ohmi si se face trecerea din LEA- LES ;
din acest circuit se va realiza un LES cu cablu A2xS(F)2y 3x185mmp, in lungime de cca 1.100m, pana la locul unde se va monta un PC (punct de conexiune si masura) echipat conform plan E-09, amplasat in incinta Parcului Fotovoltaic, pe
domeniul privat al beneficiarului, la limita de proprietate cu domeniul public; din PC-ul nou montat se va realiza o linie electrica subterana in lungime de cca. 10m realizata cu cablu A2xS(F)2y 3x185mmp, pana la PTAB-ul din parc, ce nu face obiectul prezentului proiect; pe tot traseul LES-ului se va monta si fibra optica; instalatiile proiectate se vor realiza pe domeniul public al UAT Barca (drumurile de exploatare cu numarul cadastral 39454 si 39430) si domeniul privat al beneficiarului; adancimea de pozare a cablului va fi de minim 1m, tinand cont ca terenul va fi lucrat pentru agricultura;
deoarece puterea maxima ce poate fi evacuata este de 3,0MVA, se va implementa aceasta limitare in setul de reglaje aferent terminalului numeric de protectie din punctul de conexiuni 20kV (PC), plecare spre LEA 20kV Horezu - SPP 12-19 Curentul capacitiv suplimentar introdus de catre noul parc fotovoltaic, CEF Barca (1,1km) este de cca. 3,1A, si nu trebuie luate masuri suplimentare in statia de 110/20/6kV Horezu Poenari.
Dupa conectarea acestei Centrale Fotovoltaice, statia de110/20/6kV Horezu Poenari, va merge permanent cu trafo de 110/20KV conectat. Prin functionarea CEF Barca proiectata nu se va depasi puterea maxima simultan evacuata, respectiv puterea maxima simultan absorbita aprobate, limitarea urmand sa fie implementata prin parametrizarea protectiilor in celulele de 20kV atat din Punctul de Conexiune (plecare catre LEA 20KV Horezu # SPP12-19), cat si din Celula de 20kV din PTAB, plecare catre Punctul deConexiune. Tinand cont ca puterea maxima instalata in panouri este de cca.
6.368,4kW, iar in invertoare de 4.800kW, beneficiarul va realiza o schema electrica de automatizare in interiorul Parcului, care va asigura ca puterea maxima ce se poate evacua sa fie de maxim 3,0MVA, restul energiei ce se va produce sa fie directionata catre statia de stocare din parc. In urmatoarele faze de proiectare se vor detalia toate caracteristicile echipamentelor care sa asigure cerintele tehnice pentru asigurarea limitarii puterii evacuate la maxim 3,0MVA.
Lucrari de intarire generale retea DEO la criteriul N: reconductorarea a 62,2km retea de 110KV
-LEA 110 kV DIF Craiova-Craiova Nord (12 km)
-LEA 110 kV Simnic-Craiovita (9,8 km)
-LEA 110 kV Simnic-Ghercesti (3 km)
-LEA 110 kV Ghercesti-ZIE (4,2 km)
-LEA 110 kV ZIE-Craiova Nord (1,7 km)
-LEA 110 kV DIF-Podari (8 km)
-LEA 110 kV Podari-Segarcea (23,5 km)
Lucrari de intarire generale retea DEO la criteriul N-1: reconductorarea a 23,4km retea de 110KV
-LEA 110 kV Simnic-Craiova Nord circ. 1 (3,7 km)
- LEA 110 kV Simnic-Craiova Nord circ. 2 (3,7 km)
-LEA 110 kV Craiova Est-Simnic (4,9 km)
-LEA 110 kV DIF Craiova-Electroputere c1 (1 km)
-LEA 110 kV Electroputere A-Craiova Sud (6,4 km)
-LES 110 kV Craiova Sud-Craiova Centru (3,7 km)
Pana la realizarea intaririlor rezultate din studiu, puterea care se poate racorda este 0MW</t>
  </si>
  <si>
    <t>PIF estimat la 28.05.2035</t>
  </si>
  <si>
    <t xml:space="preserve">Lucrari de intarire retea specifice realizate in instalatiile Operatorului de Distributie - Distributie Energie Oltenia SA:
Lucrari de intarire retea realizate in instalatiile Distributie Energie Oltenia SA la N elemente in functiune: Se va planta un stalp nou proiectat nr.1 (7 A) in axul DERV 20 KV PTA TOPILE din LEA 20 KV BECHET-BECHET, tip SC 15014 echipat cu CSO1100, izolatori dubli de sustinere, priza de  pamant cu Rpp mai mic de 4 Ohmi. Se vor realiza legaturi de sustinere in axul DERV 20 KV PTA TOPILE.  Termen estimat de realizare lucrari intarire retea specifica
este de 36 luni de la data achitarii tarifului de racordare de catre utilizator. Puterea maxim simultan ce poate
fi evacuata fara realizarea lucrarilor de intarire retea specifice prezentate in acest capitol este de: 0MW.;
Lucrari de intarire retea generale realizate in instalatiile Distributie Energie
Oltenia SA la N elemente in functiune:
- Se vor reconductora urmatoarele LEA 110 KV ca urmare a depasirii curentului maxim admisibil la N elemente in functiune:
LEA 110 KV DABULENI-BECHET pe o lungime de 24,52 km
LEA 110 KV DABULENI-OCOLNA pe o lungime de 16,8 km
LEA 110 KV OCOLNA -AMARASTI pe o lungime de 16,4 km
LEA 110 KV AMARASTI-CARACAL VEST pe o lungime de 24,5 km
-Se va inlocui intrerupatorul tip IO 20 kV existent in celula de racord a LEA 20 KV BECHET-BECHET din Statia 110/20 kV BECHET cu intrerupator modern cu stingerea arcului electric in vid. Se vor face si lucrari de adaptare a circuitelor secundare. Celula este in prezent echipata cu terminal numeric de protectie tip GE F650, care poate asigura functiile de protectie pe o linie in care debiteaza un generator.
Lungime totala LEA 110 KV ce urmeaza a se reconductora este de 82,22 km, din care: 82,22 km ca urmare a depasirii capacitatii LEA la N elemente in functiune. . Pentru reconductorarea liniilor electrice aeriene LEA 110 KV propunem sa se foloseasca un conductor de tip ACSR 85/32 cu o capacitate de transport a curentului de pana la 994 A. Fara realizarea lucrarilor de intarire retea CEF poate debita 0 MW. Durata de realizare a lucrarilor de intarire retea este de 120 de luni de la data achitarii tarifului de racordare.
</t>
  </si>
  <si>
    <t>SC NEW ENERGY MANAGEMENT SRL</t>
  </si>
  <si>
    <t>CEF SC NEW ENERGY MANAGEMENT SRL</t>
  </si>
  <si>
    <t>In PC 20 kV 894 PROMENADA MALL (COD SAP: DS-TS-200008-1884)</t>
  </si>
  <si>
    <t>PIF estimat la 10.10.2025</t>
  </si>
  <si>
    <t>CONSILIUL LOCAL GOICEA</t>
  </si>
  <si>
    <t>CEF CONSILIUL LOCAL GOICEA</t>
  </si>
  <si>
    <t>CD aferent PTA 2 Goicea Mica (Cod SAP: DS-TS-207305-1005)</t>
  </si>
  <si>
    <t>PIF estimat la 02.10.2025</t>
  </si>
  <si>
    <t>COMUNA MARSANI</t>
  </si>
  <si>
    <t>CEF COMUNA MARSANI</t>
  </si>
  <si>
    <t>In TG DJ063751 aferent PTA 20/0,4kv Uscat tutun Mirsani-CD JT, cod SAP: DS-TS-207380-1011-LV1</t>
  </si>
  <si>
    <t>PIF estimat la 21.10.2025</t>
  </si>
  <si>
    <t>COMUNA FARCASESTI</t>
  </si>
  <si>
    <t>CEF COMUNA FARCASESTI</t>
  </si>
  <si>
    <t>stalp cu eticheta GJ039470 al LEA 20 KV Rosia-Fantanele</t>
  </si>
  <si>
    <t>PRIMARIA POTCOAVA</t>
  </si>
  <si>
    <t>CEF PRIMARIA POTCOAVA</t>
  </si>
  <si>
    <t>Stalp nr. 172 tip SC 15006  al AX L20 KV SCORNICESTI-POTCOAVA</t>
  </si>
  <si>
    <t>PIF estimat la 30.10.2025</t>
  </si>
  <si>
    <t>ORASUL BREZOI</t>
  </si>
  <si>
    <t>CEF ORASUL BREZOI</t>
  </si>
  <si>
    <t>Stalpul tip SC15014 nou introdus in axul RAC 20KV PTA VALEA LUI STAN intre SE8(STE 76-782) si PTA VALEA LUI STAN</t>
  </si>
  <si>
    <t>PIF estimat la 17.10.2025</t>
  </si>
  <si>
    <t>FERMA VICTORIA MERISANI</t>
  </si>
  <si>
    <t>CEF FERMA VICTORIA MERISANI</t>
  </si>
  <si>
    <t>in TDRI a PTCZ Rase Grele Merisani</t>
  </si>
  <si>
    <t>PIF estimat la 03.10.2025</t>
  </si>
  <si>
    <t>PRIMARIA DEVESELU</t>
  </si>
  <si>
    <t>CEF PRIMARIA DEVESELU</t>
  </si>
  <si>
    <t>Stalpul nr 10 tip SC15006 al LEA 20KV DERIVATIE PTA CAP DEVESELU</t>
  </si>
  <si>
    <t>PIF estimat la 16.10.2025</t>
  </si>
  <si>
    <t>PIF estimat la 25.10.2025</t>
  </si>
  <si>
    <t>TRANS MONTAN FAGARAS SRL</t>
  </si>
  <si>
    <t>CEF TRANS MONTAN FAGARAS SRL</t>
  </si>
  <si>
    <t>Stalp metalic nr. 17A, tip SMT 20119, nou proiectat in axul LEA 20 kV Pitesti Nord-Mioveni</t>
  </si>
  <si>
    <t>Lucrari de intarire specifica:Se proiecteaza si se executa un stalp metalic tip SMT 20119 nr. 17A in fundatie turnata, echipat cu trei console dezaxate de intindere si 3 legaturi duble de sustinere, pe domeniul public in axul LEA 20kV Pitesti Nord -Mioveni. În regimul normal de functionare varia#iile de tensiune se încadreaza în standardele de calitate a energiei. În acest caz, variatiile de tensiune se încadreaza în standardele de calitate a energiei si pentru cele doua regimuri de abatere studiate fara a fi depasita limita admisibila a modulului tensiunii.Asadar, în cazul indisponibilitatii întreruptorului LEA 20 kV Pitesti Nord-Mioveni (din statia Pitesti Nord), IS Pitesti (2MW) va fi deconectata si va ramâne deconectata pâna la revenirea la schema normala, printr-un sistem de automatizare care are rolul de limitare operationala de tip deconectare (limitarea la 0 a puterii debitata de centrala) în situatia în care întreruptorul celulei LEA 20kV Pitesti Nord- Mioveni (din statia elecrica de transformare 110/20kV Pitesti Nord), este deconectat. Sistemul a fost gândit sa actioneze rapid, eficient si sigur în orice situatie de contingenta, iar centrala va fi deconectata instantaneu în cazul aparitiei oricarei situatii ce poate conduce la suprasolicitarea oricarui element ramas în functiune. Monitorizarea în timp real a contingentei periculoase necesita montarea unui echipament de culegere, prelucrare si transmitere date, de tip Remote Terminal Unit (RTU).Preluarea semnalelor necesare pentru realizarea ALO se va face cu doua echipamente tip RTU, identice, pentru redundanta, indiferent de numarul de utilizatori care necesita monitorizarea datelor. Modalitatea de oferire a semnalelor catre to#i utilizatorii interesati, precum si modul de realizare a transmiterii datelor pe caile de comunicatie se va face de comun acord între utilizatori, prin conventie de exploatare. Tot prin conventia de exploatare între utilizatori se va desemna utilizatorul raspunzator cu gestiunea tuturor componentelor comune hard si soft ale ALO, de asigurarea mentenantei acestor echipamente comune, de asigurarea tuturor actualizarilor, de eventuale înlocuiri sau modernizari de componente necesare functionarii corecte si în siguranta a instalatiei comune, pe întreaga durata de exploatare în comun a ALO. Solutia propusa consta în instalarea unui Dulap de Automatizare (DA), montat în Statia electrica de transformare 110/20kV Pitesti, acesta fiind alimentat din dulapurile de servicii interne la tensiunea de 220Vcc, prin alimentare directa sau prin sursa externa 220/12-24Vcc de 5A pe iesire, echipamentele prevazute având un consum de maxim 0.5 A.Dulapul</t>
  </si>
  <si>
    <t>MUNTENIA COSTESTI SRL</t>
  </si>
  <si>
    <t>CEF MUNTENIA COSTESTI SRL</t>
  </si>
  <si>
    <t>Stalp nr. 31A, tip SC 15015, nou proiectat in axul LEA 20 kV Costesti-Oras Costesti</t>
  </si>
  <si>
    <t>PIF estimat la 09.10.2025</t>
  </si>
  <si>
    <t>PARAUSANU EUGEN</t>
  </si>
  <si>
    <t>CEF PARAUSANU EUGEN</t>
  </si>
  <si>
    <t>Stalpul tip nr.68 tip SC15014 nou al Derivatiei 20kV SINESTI din LEA 20kV BERBESTI-BLOCURI.</t>
  </si>
  <si>
    <t>PIF estimat la 19.10.2025</t>
  </si>
  <si>
    <t>S.C. BAVARIA TURISM S.R.L.</t>
  </si>
  <si>
    <t>CEF S.C. BAVARIA TURISM S.R.L.</t>
  </si>
  <si>
    <t>In TD-JT DJ130120 aferent PTAB 162 CRAIOVA</t>
  </si>
  <si>
    <t>COMUNA BORASCU</t>
  </si>
  <si>
    <t>CEF COMUNA BORASCU</t>
  </si>
  <si>
    <t>BAGIU ADRIAN MARIUS</t>
  </si>
  <si>
    <t>CEF BAGIU ADRIAN MARIUS</t>
  </si>
  <si>
    <t>Stalpul tip SE10(VL091594) al LEA 0,4kV.</t>
  </si>
  <si>
    <t>PIF estimat la 29.10.2025</t>
  </si>
  <si>
    <t>AVICARVIL SRL</t>
  </si>
  <si>
    <t>CEF AVICARVIL SRL</t>
  </si>
  <si>
    <t>stalpul nr.30 al Derivatiei 20kV PTA Buleta 4 din LEA 20kV Cazanesti – Govora Bai</t>
  </si>
  <si>
    <t>COMUNA BERLESTI</t>
  </si>
  <si>
    <t>CEF COMUNA BERLESTI</t>
  </si>
  <si>
    <t>stalpul nr 157 tip SE 6 al LEA 20 kV POJARU-LICURICI</t>
  </si>
  <si>
    <t>PIF estimat la 18.10.2025</t>
  </si>
  <si>
    <t>ESTOCARE 888 SRL</t>
  </si>
  <si>
    <t>CEF ESTOCARE 888 SRL</t>
  </si>
  <si>
    <t>stâlpul 6 al LEA 110kV Cetate- Plenița amplasat pe terenul stației 110 kV Parc_Stocare_Cetate</t>
  </si>
  <si>
    <t>PIF estimat la 14.10.2025</t>
  </si>
  <si>
    <t>CONSILIUL LOCAL DANETI</t>
  </si>
  <si>
    <t>CEF CONSILIUL LOCAL DANETI</t>
  </si>
  <si>
    <t>La stilpul nr. 43 in axul DER. 20KV SMA Daneti , din LEA 20KV Amarasti -Daneti</t>
  </si>
  <si>
    <t>PIF estimat la 28.10.2025</t>
  </si>
  <si>
    <t>SC TOP GEL PROD SRL</t>
  </si>
  <si>
    <t>CEF SC TOP GEL PROD SRL</t>
  </si>
  <si>
    <t>la clemele de legatura ale racordului, la stalpul nr. 162 al LEA 20-KV ZIE-PC Aeroport 1</t>
  </si>
  <si>
    <t>PIF estimat la 23.10.2025</t>
  </si>
  <si>
    <t>SIRMON FLORIN</t>
  </si>
  <si>
    <t>CEF SIRMON FLORIN</t>
  </si>
  <si>
    <t>Stalp tip SE11 OT068517 de retea.</t>
  </si>
  <si>
    <t>OLT OIL</t>
  </si>
  <si>
    <t>CEF OLT OIL</t>
  </si>
  <si>
    <t>Firida generala bloc 30  sc.A (OT113275)</t>
  </si>
  <si>
    <t>PIF estimat la 31.12.2034</t>
  </si>
  <si>
    <t>BOGDAN BONIPLAST SRL</t>
  </si>
  <si>
    <t>CEF BOGDAN BONIPLAST SRL</t>
  </si>
  <si>
    <t>Stalpul 144 al LEA 20 KV Gradiste_SI UHE Slatioara</t>
  </si>
  <si>
    <t>SMART ENERGY LINE S.R.L.</t>
  </si>
  <si>
    <t>CEF SMART ENERGY LINE S.R.L.</t>
  </si>
  <si>
    <t>stalp nr.78 al Derivatiei 20KV PTA BRADETEL, din LEA 20KV oras Matasari cod SAP DS-HV-MP030921</t>
  </si>
  <si>
    <t>PIF estimat la 29.11.2030</t>
  </si>
  <si>
    <t>Lista de Intăriri Generale necesare :
La N elemente în funcțiune:
● Reconductorare LEA 110 kV Jilț-Rogojelu (24,5 km) - conductoare tip ACCC 185mmp - capacitate 850A
● Reconductorare LEA 110 kV Rogojelu-Urechești circ. 1 (16,1 km)- conductoare tip ACCC 185mmp - capacitate 850A
● Reconductorare LEA 110 kV Rogojelu-Urechești circ. 2 (20,2 km)- conductoare tip ACCC 185mmp - capacitate 850A
La N-1 elemente în funcțiune
● Reconductorare LEA 110 kV Rogojelu-Pinoasa (2,7 km)- conductoare tip ACCC 185mmp - capacitate 850A
● Reconductorare LEA 110 kV Pinoasa-Sărdănești (35,4 km)- conductoare tip ACCC 185mmp - capacitate 850A
Puterea care se poate evacua din CEF SMART ENERGY LINE SRL Mătăsari până la realizarea lucrărilor de întărire este 0 MW.
Termenul de realizare lucrari intarire este de 74 de luni de la data achitarii tarifului de racordare de catre utilizator.</t>
  </si>
  <si>
    <t>CEF COMUNA CALARASI</t>
  </si>
  <si>
    <t>In CD (DJ120141), retea, (cod SAP: DS-TS-207220-1048-LV1), aferenta PTA Liceu Agricol Dabuleni</t>
  </si>
  <si>
    <t>PIF estimat la 19.11.2028</t>
  </si>
  <si>
    <t>Se va inlocui trafo existent de 250kVA cu trafo proiectat de 400kVA + echipamentele afente PTA Liceul Agricol Dabuleni.
Termen de realizare 36 luni de la achitarea tarifului de racordare.</t>
  </si>
  <si>
    <t>SOFIA SOLAR SRL</t>
  </si>
  <si>
    <t>CEF SOFIA SOLAR SRL</t>
  </si>
  <si>
    <t>in celula 20kV de racord CEF Filiasi 3 proiectata in statia 110/20kV Filiasi.</t>
  </si>
  <si>
    <t>in celula 20kV de racord CEF Filiasi 1 proiectata in statia 110/20kV Filiasi.</t>
  </si>
  <si>
    <t>PIF estimat la 22.11.2025</t>
  </si>
  <si>
    <t>in celula 20kV de racord CEF Filiasi 2 proiectata in statia 110/20kV Filiasi.</t>
  </si>
  <si>
    <t>HELEN SOLAR SRL</t>
  </si>
  <si>
    <t>CEF HELEN SOLAR SRL</t>
  </si>
  <si>
    <t>Celula 20KV CEF HELEN 1 proiectata in statia 110/20KV CARACAL SUD</t>
  </si>
  <si>
    <t>PIF estimat la 18.11.2034</t>
  </si>
  <si>
    <t xml:space="preserve">Lucrari de intarire specifice retea DEO la criteriul N:
Montarea în statia de 110/20kV Caracal Sud a unei celule de linie de 20kV, 630A, 25kA similara cu celulele existente, celula cu dublu sistem u de bare, izolatie in aer echipata cu: -intrerupator cu comutatie in vid 24kV/630A/25kA în montaj debroşabil; -doua separatoare de bara (1+2), 24 kV-630 A cu actionare manuala; - 3 transformatoare de masura si protectie de curent tip suport, cu raport de transformare 2x150/5/5/5A, clasa 0,2s; -separator de legare la pamant, cu actionare manuala ; - releu numeric de protectie; - indicator semnalizare defect pe cabluri cu tori 50/1A; -sistem trifazat de
semnalizare prezenta tensiune pe cabluri; -detector de arc cu senzori  optici ; - analizor de energie electrica (Mavosys sau similar) pentru monitorizarea calitatii energiei electrice;  - loc montare contor electric trifazat integrabil Converge, dublu sens; -sistem anticondens (rezistenta si termostat) si control umiditate; reconfigurare bucle c.c. si .c.a reconfigurare bucle
de semnalizari si protectii, reconfigurarea bucle de declansare trape esapare; reconfigurarea sistemului de comanda control automatica locala de deconectare a Parcului Fotovoltaic; montarea unui contor electric compatibil Converge in noua celula de 20kV: echipamente SCADA si comunicatii, integrare in SCADA dispecer; parametrizare protectii, implementare dispozitii reglaje protectii si testare releu numeric (protectii) ; probe, verificari si incercari FAT/SAT/PIF. Odata cu celula achizitionata se va achizitiona si ,softul necesar parametrizarii protectiei din celula si integrarea acesteia in SCADA. </t>
  </si>
  <si>
    <t>Celula 20KV CEF HELEN 2 proiectata in statia 110/20KV CARACAL SUD</t>
  </si>
  <si>
    <t>Lucrari de intarire specifice retea DEO la criteriul N:
Montarea în statia de 110/20kV Caracal Sud a unei celule de linie de 20kV, 630A, 25kA similara cu celulele existente, celula cu dublu sistem u de bare, izolatie in aer echipata cu: -intrerupator cu comutatie in vid 24kV/630A/25kA în montaj debroşabil; -doua separatoare de bara (1+2), 24 kV-630 A cu actionare manuala; - 3 transformatoare de masura si protectie de curent tip suport, cu raport de transformare 2x150/5/5/5A, clasa 0,2s; -separator de legare la pamant, cu actionare manuala ; - releu numeric de protectie; - indicator semnalizare defect pe cabluri cu tori 50/1A; -sistem trifazat de semnalizare prezenta tensiune pe cabluri; -detector de arc cu senzori  optici ; - analizor de energie electrica (Mavosys sau similar) pentru monitorizarea calitatii energiei electrice;  - loc montare contor electric trifazat integrabil Converge, dublu sens; -sistem anticondens (rezistenta si termostat) si control umiditate; reconfigurare bucle c.c. si .c.a reconfigurare bucle de semnalizari si protectii, reconfigurarea bucle de declansare trape esapare; reconfigurarea sistemului de comanda control automatica locala de deconectare a Parcului Fotovoltaic; montarea unui contor electric compatibil Converge in noua celula de 20kV: echipamente SCADA si comunicatii, integrare in SCADA dispecer; parametrizare protectii, implementare dispozitii reglaje protectii si testare releu numeric (protectii) ; probe, verificari si incercari FAT/SAT/PIF. Odata cu celula achizitionata se va achizitiona si ,softul necesar parametrizarii protectiei din celula si integrarea acesteia in SCADA.  Lucrari de intarire generale retea DEO la criteriul N : se va inlocui BS 1 de 10 -50A cu o bobina cu reglaj de 30-300A. Aceasta va avea automatizarea necesara (dulapul) functionarii in regim automat, se va integra in sistemul SCADA al statiei si se vor face probe de functionare si de PIF; se va inlocui TSI 1 20/0,4 kV ;1200/200kVA cu transformator TSI1 cu caloare de 20/0,4 kV ; 3500/200KVA inlocuire 3  transformatoare de masura de tensiune din celula de masura de pe sectia de bara nemodernizata cu transformatoare noi cu cu valoarea de 20/√ 3/0,1/√3/0,1/3kV, clasa 0,2 –ce se vor monta in celula de masura 20 kV a statiei ; reconductorarea a 49,8 km retea de 110KV se vor reconductora, LEA 110 kV Turnu Măgurele-Corabia (40 km) LEA 110 kV Grădiște-Milcov circ. 1 (4,9 km) LEA 110 kV Grădiște-Milcov circ. 2 (4,9 km) Lucrari de intarire generale retea CNTEE la N : reconductorarea a 22,3 km retea de 220KV - LEA 220 kV Slatina-Grădiste (23,3 km);  amplificare T 400/110 kV Drăgănesti Olt de la 250 MVA la 400 MVA(neprevazut in planul de dezvoltare); Lucrari de intarire generale retea DEO la criteriul N-1 : reconductorarea a 209 km retea de 110KV: - LEA 110 kV Turnu Măgurele-Dăbuleni (70,3 km);-LEA 110 kV Caracal Sud-Drăgănești Olt (16 km);-LEA 110 kV Drăgănești Olt-Caracal Nord (18 km);-LEA 110 kV Drăgănești Olt-Grădiște (37 km);-LEA 110 kV CHE Ipotești-Milcov (29 km);-LEA 110 kV Corabia-Potelu (26 km);-LEA 110 kV Potelu-Dăbuleni (12,7 km). Până la realizarea întăririlor rezultate din studiu, puterea care se poate evacua este 0MW.  Termenul de realizare al lucrarilor de intarire retea in instalatiile DEO este 360luni de la achitarea tarifului de racordare.</t>
  </si>
  <si>
    <t>HELIUS ENERGY SRL</t>
  </si>
  <si>
    <t>CEF HELIUS ENERGY SRL</t>
  </si>
  <si>
    <t>bara de 20kV a Statiei 110/20kV IANCU JIANU</t>
  </si>
  <si>
    <t>Lucrari de intarire specifice retea DEO la criteriul N :
Montarea in statia de 110/20kV IANU JIANU a unei celule de linie de 20kV, 630A, 25kA similara cu celulele existente, celula cu simplu sistem simplu de bare, izolatie in aer echipata cu :
-intrerupator cu comutatie in vid 24kV/630A/25kA in montaj debrosabil ;
- 3 transformatoare de masura si protectie de curent tip suport, cu raport de transformare 2x150/5/5/5A, clasa 0,2s ;
- separator de legare la pamant, cu actionare manuala ; - releu numeric de protectie;
- indicator semnalizare defect pe cabluri cu tori 50/1A;
- sistem trifazat de semnalizare prezenta tensiune pe cabluri;
- detector de arc cu senzori optici ;
- analizor de energie electrica (Mavosys sau similar) pentru monitorizarea calitatii energiei electrice ;
- loc montare contor electric trifazat integrabil Converge, dublu sens;
- sistem anticondens(rezistenta si termostat) si control umiditate;
- reconfigurare bucle c.c. si .c.a
-reconfigurare bucle de semnalizari si protectii,
-reconfigurarea bucle de declansare trape esapare;
-reconfigurarea sistemului de comanda control
-automatica locala de deconectare a Parcului Fotovoltaic;
-montarea unui contor electric compatibil Converge in noua celula de 20kV:
-echipamente SCADA si comunicatii,integrare in SCADA dispecer; parametrizare protectii, implementare dispozitii reglaje protectii si testare releu numeric (protectii) ; probe, verificari si incercari FAT/SAT/PIF. NOTA : odata cu celula achizitionata se va achizitiona si softul necesar parametrizarii protectiei din celula si integrarea acesteia in SCADA;Termenul este de 36 de luni de la achitarea tarifului de racordare. Puterea ce poate fi evacuata fara realizarea lucrarilor de intarire retea este 0 MW;
Lucrari de intarire generale retea DEO la criteriul N :
- se vor inlocui BS 1 si BS 2 de 10 -50A cu o BS1 si BS 2 cu reglaj de 15-150A. Aceasta va avea automatizarea necesara (dulapul) functionarii in regim automat, se va integra in sistemul SCADA al statiei si se vor face probe de functionare si de PIF;
- se vor inlocui TSI 1 si TSI 2 20/0,4 kV ;630/100kVA cu transformatoare TSI1 si TSI 2 cu valoare de 20/0,4 kV ; 2500/100KVA
-inlocuire 6 transformatoare de masura de tensiune din celulele de masura de pe ambele sectii de bara 20/rad3/0,1/rad3/0,1/3kV, clasa 0,2 #ce se vor monta pe masurile statiei ;
- inlocuire trafo 1-110/22 kV 16 MVA cu transformatoar nou 110/22 kV-25 MVA ; orefacere circuire secundare de comanda si protectie aferente transformator nou care se monteaza ;
-refacere circuite de alimentare in curent continuu si altenativ pentru noul trafo
reconductorarea a 109,6 km retea de 110KV (vezi analiza de sistem) Nota: se vor reconductora,
-LEA 110 kV Curtisoara-Dragasani + deriv. Strejesti (20 km)
-LEA 110 kV Curtisoara-Milcov (10,8 km)
-LEA 110 kV Gradiste-Bals (29 km)
-LEA 110 kV Turnu Magurele-Corabia (40 km)
-LEA 110 kV Gradiste-Milcov circ. 1 (4,9 km)
-LEA 110 kV Gradiste-Milcov circ. 2 (4,9 km)
Lucrari de intarire generale retea CNTEE la N :reconductorarea a 22,3 km retea de 220KV
-LEA 220 kV Slatina-Gradiste (23,3 km; amplificare T 400/110 kV Draganesti Olt de la 250 MVA la 400 MVA(neprevazut in planul de dezvoltare); Amplificare AT1 &amp; AT2 220/110 kV Gradiste de la 200 MVA la 400 MVA.
Lucrari de intarire generale retea DEO la criteriul N-1 : reconductorarea a 133 km + LEA noua 29 km retea de 110KV =162 km;
LEA 110 kV Draganesti Olt-CHE Ipotesti (15 km);
LEA 110 kV Iancu Jianu-Bals (27 km);
LEA 110 kV Curtisoara-Gradiste + deriv. Arcesti + deriv. CHE Slatina (16 km);
LEA 110 kV Dragasani-Iancu Jianu+deriv. Mamura (37 km);
LEA 110 kV Bals-Dragasani (38 km);
LEA noua 110 kV Bals-Gradiste (29 km);
Pana la realizarea intaririlor rezultate din studiu, puterea care se poate racorda este 0MW. Termen de realizare 10ani de la achitarea tarifului de racordare.</t>
  </si>
  <si>
    <t>Lucrari de intarire specifice retea DEO la criteriul N :
Montarea in statia de 110/20kV IANCU JIANU a unei celule de linie de 20kV, 630A, 25kA similara cu celulele existente, celula cu simplu sistem simplu de bare, izolatie in aer echipata cu :
-intrerupator cu comutatie in vid 24kV/630A/25kA in montaj debrosabil ;
- 3 transformatoare de masura si protectie de curent tip suport, cu raport de transformare 2x150/5/5/5A, clasa 0,2s ;
- separator de legare la pamant, cu actionare manuala ;
- releu numeric de protectie;
- indicator semnalizare defect pe cabluri cu tori 50/1A;
- sistem trifazat de semnalizare prezenta tensiune pe cabluri;
- detector de arc cu senzori optici ;
- analizor de energie electrica (Mavosys sau similar) pentru monitorizarea calitatii energiei electrice ;
- loc montare contor electric trifazat integrabil Converge, dublu sens;
- sistem anticondens(rezistenta si termostat) si control umiditate;
- reconfigurare bucle c.c. si .c.a
-reconfigurare bucle de semnalizari si protectii,
-reconfigurarea bucle de declansare trape esapare;
-reconfigurarea sistemului de comanda control
-automatica locala de deconectare a Parcului Fotovoltaic;
-montarea unui contor electric compatibil Converge in noua celula de 20kV:
-echipamente SCADA si comunicatii,integrare in SCADA dispecer; parametrizare protectii, implementare dispozitii reglaje protectii si testare releu numeric (protectii) ; probe, verificari si incercari FAT/SAT/PIF. NOTA : odata cu celula achizitionata se va achizitiona si softul necesar parametrizarii protectiei din celula si integrarea acesteia in SCADA .Termenul este de 36 de luni de la achitarea tarifului de racordare. Puterea ce poate fi evacuata fara realizarea lucrarilor de intarire retea este 0 MW;
Lucrari de intarire generale retea DEO la criteriul N :
- se vor inlocui BS 1 si BS 2 de 10 -50A cu o BS1 si BS 2 cu reglaj de 15-150A. Aceasta va avea automatizarea necesara (dulapul) functionarii in regim automat, se va integra in sistemul SCADA al statiei si se vor face probe de functionare si de PIF;
- se vor inlocui TSI 1 si TSI 2 20/0,4 kV ;630/100kVA cu
transformatoare TSI1 si TSI 2 cu valoare de 20/0,4 kV ; 2500/100KVA
-inlocuire 6 transformatoare de masura de tensiune din celulele de masura de pe ambele
sectii de bara 20/rad3/0,1/rad3/0,1/3kV, clasa 0,2 #ce se vor monta pe masurile statiei ;
- inlocuire trafo 1-110/22 kV 16 MVA cu transformatoar nou 110/22 kV-25 MVA ; orefacere circuire secundare de comanda si protectie aferente transformator nou care se monteaza ;
-refacere circuite de alimentare in curent continuu si altenativ pentru noul trafo reconductorarea a 109,6 km retea de 110KV (vezi analiza de sistem) Nota: se vor reconductora,
-LEA 110 kV Curtisoara-Dragasani + deriv. Strejesti (20 km)
-LEA 110 kV Curtisoara-Milcov (10,8 km)
-LEA 110 kV Gradiste-Bals (29 km)
-LEA 110 kV Turnu Magurele-Corabia (40 km)
-LEA 110 kV Gradiste-Milcov circ. 1 (4,9 km)
-LEA 110 kV Gradiste-Milcov circ. 2 (4,9 km) Lucrari de intarire generale retea CNTEE la N :reconductorarea a 22,3 km retea de 220KV
-LEA 220 kV Slatina-Gradiste (23,3 km; amplificare T 400/110 kV Draganesti Olt de la 250 MVA la 400 MVA(neprevazut in planul de dezvoltare); Amplificare AT1 &amp; AT2 220/110 kV Gradiste de la 200 MVA la 400 MVA.
Lucrari de intarire generale retea DEO la criteriul N-1 : reconductorarea a 133 km + LEA noua 29 km retea de 110KV =162 km;
LEA 110 kV raganesti Olt-CHE Ipotesti (15 km);
LEA 110 kV Iancu Jianu-Bals (27 km);
LEA 110 kV Curtisoara-Gradiste + deriv. Arcesti + deriv. CHE Slatina (16 km);
LEA 110 kV Dragasani-Iancu Jianu+deriv. Mamura (37 km);
LEA 110 kV Bals-Dragasani (38 km);
LEA noua 110 kV Bals-Gradiste (29 km); Pana la realizarea intaririlor rezultate din studiu, puterea care se poate racorda este 0MW. Termen de realizare 10ani de la achitarea tarifului de racordare.</t>
  </si>
  <si>
    <t>PIF estimat la 25.11.2025</t>
  </si>
  <si>
    <t>Stalpul nr.100A al LEA 110kV  Alexandria–Traianu</t>
  </si>
  <si>
    <t>PIF estimat la 22.11.2027</t>
  </si>
  <si>
    <t xml:space="preserve">LUCRARI DE INTARIRI SPECIIFCE:
Racord radial in LEA 110 kV Alexandria-Traianu existenta, intre  stalpii 100 si 101, prin montarea unui stalp special in axul LEA, tip ITn d.c. 110244, numerotat 100A, cu cosole in cruce, la cca. 21km de statia 110kV Alexandria. De pe stalpul nou proiectat se va cobori pe riglele statiei aferente Instalatiei de Stocare Peretu. Pentru realizarea protectiei diferentiale in trei capete, statia Alexandria si statia Traianu, in urma racordarii radiale in linia 110kV Alexandria-Traianu, va fi necesara schimbarea dulapurilor de protectie existente pe linia 110kV mentionata, cu doua dulapuri noi, ce vor avea in componenta relee baza si rezerva identice, cu functie principala de protectie PDL in 3 capete. Noile echipamente vor fi instalate, parametrizate, integrate la toate nivelurile in statiile mentionate, si testate. In statia 110kV Alexandria pentru cele 2 cuple combinate CCA si CCB, se vor instala doua terminale numerice noi de protectie cu functia de protectie diferentiala longitudinala inclusa astfel incat la preluarea pe bara de transfer a liniei, PDL sa fie in functiune in toate cele 3 capete ale liniei. Se poate aplica ALO pe urmatoarele elemente si atunci puterea care poate fi aprobata la N-1 elemente in fuctiune este 40,8 MW (VDV, VSI – productie, GNV – consum).
-T1 400/110kV DOMNESTI
- T2 400/110kV DOMNESTI
- AT 220/110kV BUCURESTI SUD
- LEA 220kV BUCURESTI SUD - FUNDENI circ.1
- LEA 220kV BUCURESTI SUD - FUNDENI circ.2
</t>
  </si>
  <si>
    <t>CEF COMUNA GRADISTEA</t>
  </si>
  <si>
    <t>CD(VL095159) PTA GRADISTEA 2.</t>
  </si>
  <si>
    <t>PIF estimat la 11.11.2025</t>
  </si>
  <si>
    <t>stalpul nr. 18  tip SC 15014 pr.  in axul racordului  20 kV PTA Vrancea alimentat prin der.20 kV Batoti din LEA 20 kV nr.4 Burila cod SAP DS-HV-MP040401</t>
  </si>
  <si>
    <t>PIF estimat la 12.11.2025</t>
  </si>
  <si>
    <t>TICULEASA COSMIN GEORGEL</t>
  </si>
  <si>
    <t>CEF TICULEASA COSMIN GEORGEL</t>
  </si>
  <si>
    <t>STALP RETEA JT TIP SC10001 (AG156702)</t>
  </si>
  <si>
    <t>PIF estimat la 15.11.2025</t>
  </si>
  <si>
    <t>VISAN PETRE CLAUDIU</t>
  </si>
  <si>
    <t>CEF VISAN PETRE CLAUDIU</t>
  </si>
  <si>
    <t>Stilp retea JT tip SE4 AG011287</t>
  </si>
  <si>
    <t>PIF estimat la 06.11.2025</t>
  </si>
  <si>
    <t>OLTINA IMPEX PROD COM SRL</t>
  </si>
  <si>
    <t>CEF OLTINA IMPEX PROD COM SRL</t>
  </si>
  <si>
    <t>Bornele de joasa tensiune ale transformatoarelor aferente PCZ 4480, 20/0,4 KV, 2x630 KVA;</t>
  </si>
  <si>
    <t>PIF estimat la 26.11.2025</t>
  </si>
  <si>
    <t>Bornele de joasa tensiune ale transformatorului aferent PCZ 1024, 20/0,4 KV, 630 KVA;</t>
  </si>
  <si>
    <t>SCOALA CU CLASE I-VIII PREDA BUZESCU VLADAIA</t>
  </si>
  <si>
    <t>CEF SCOALA CU CLASE I-VIII PREDA BUZESCU VLADAIA</t>
  </si>
  <si>
    <t>stilpul SC 15014 pr. nr. 7A  in axul racordului 20 KV PTA IAS Vladaia  alimentata din LEA 20 KV Vanju Mare- Botosesti Paia 1 COD SAP: DS-HV-MP041201</t>
  </si>
  <si>
    <t>PIF estimat la 01.11.2025</t>
  </si>
  <si>
    <t>SC TOPAYCONS 77 SRL</t>
  </si>
  <si>
    <t>CEF SC TOPAYCONS 77 SRL</t>
  </si>
  <si>
    <t>TDRI al PTAM Peugeot</t>
  </si>
  <si>
    <t>PIF estimat la 18.11.2025</t>
  </si>
  <si>
    <t>PIF estimat la 29.11.2025</t>
  </si>
  <si>
    <t>SCOALA GIMNAZIALA"STEFAN PROTOPOPESCU"</t>
  </si>
  <si>
    <t>CEF SCOALA GIMNAZIALA"STEFAN PROTOPOPESCU"</t>
  </si>
  <si>
    <t>TDRI PTCZ 6 PROGRESUL II OT106395</t>
  </si>
  <si>
    <t>PIF estimat la 20.11.2025</t>
  </si>
  <si>
    <t>RO.IPP1 SRL</t>
  </si>
  <si>
    <t>CEF RO.IPP1 SRL</t>
  </si>
  <si>
    <t>stalpul special de tip SC 15014 nr. 28A proiectat in axul Derivatiei 20kV Drincea Oprisor alimentata din LEA 20 kV  Cujmir Vanju Mare .</t>
  </si>
  <si>
    <t xml:space="preserve">Racordarea noului producator la reteaua 20kV conduce la modificarea circulatiei de puteri in LEA 20kV Cujmir, Vanju
Mare, conform analizei RED 20kV. Capacitatea conductoarelor OL- OLAl 50/8mmp existente pe axul LEA 20kV Cujmir-Vanju Mare este depasita pe tronsonul dintre stalpii 1 si 40, pe care evacueaza simultan CEF Bio Vanatori(Pi=3,365MW) si CEF Punghina proiectata(Pi=4,8MW), fiind necesara reconductorarea acestui tonson cu conductoare noi de tipul ACSR 66-AL 1/11-ST 1A, respectiv inlocuirea stalpilor care nu rezista la solicitarile mecanice si a izolatiei LEA 20kV cu izolatie ceramica, zona IV depoluare. In schema normala energia produsa de CEF proiectat se va consuma partial in RED 20kV si se va debita partial pe bara 20kV a statiei 110/20/6kV Cujmir, unde energia produsa se tranziteaza in RED 110kV, conform masuratorilor de la VDV 2022 si analizei RED 20kV. In urma efectuarii Analizei RED 20kV, prezentate in anexa, rezulta ca sunt necesare lucrari de intarire a LEA 20kV Cujmir-Vanju Mare, pe o lungime de circa 2,8km(stalp 1 si stlp 40), pentru asigurarea conditiilor de racordare la RED 20kV. In absenta efectuarii acestor lucrari, puterea maxima de poata fi evacuata de CEF Punghina este de 3,627MW dar cu limitari in functionare datorita regimului de functionare a RED 110kV cu CEF proiectata, functionand la aceasta putere. Au fost calculate valorile CPT in reteaua de medie tensiune analizata, in situatia existenta si in situatia proiectata. Datorita racordarii grupurilor generatoare fotovoltaice aferente CEF Punghina (Atlantis R.PW) proiectata, are loc cresterea usoara a CPT in reteaua de medie tensiune in valori absolute si procentuale, cu incadrarea in limitele procentuale stabilite de OD in Ghidul pentru stabilirea solutiilor de racordare pentru noii utilizatori, rev. 12. Rezultatele calculelor de verificare si dimensionare sunt prezentate in breviarul de calcule electrice si in analiza de regimurilor de functionare a retelei de medie tensiune si in plansele A-  1...A-08 si Anexele(tabelele) A-01.MT...A-05.MT continand rezultateleanalizei de sistem. Avand in vedere situatia puternic excedentara a surselor din inelul 110kV din zona Dolj-Gorj-Mehedinti, a fost simulata functionarea acestuia conform metodologiei OTS si OD in vigoare, cu si fara CEF Punghina(Atlantis R.PW SRL), Pi= 4,8MW/Pd=4,7479MW racordata in RED 20kV aferent statiei Cujmir. In urma efectuarii calculelor de functionare a RED 110kV Dolj-Gorj-Mehedinti, cu si fara CEF proiectata, a rezultat ca racordarea CEF proiectata are un impact semnificativ asupra circulatiilor de puteri, incarcari si contingentelor existente, la regimul N-1, conform rapoartelor si graficelor atasate la analiza de sistem 110kV. Astfel, la functionarea la palierul VDV 2026 au rezultat numeroare contingente semnificative, respectiv supraincarcarea a 22 elemente RED 110kV, avand o lungime totala de circa 412,43km(vezi anexele  12.HT si 13.HT). La functionarea la palierul VDV 2031 au rezultat contingente semnificative care conduc la supraincarcarea a 16 elemente RED 110kV, avand o lungime totala de circa 279,95km(vezi anexele 20.HT si 21.HT). Racordarea CEF Punghina in RED 20kV impacteaza functionarea inelului RED 110kV, contributie la cresterea semnificativa a CPT si sunt necesare lucrarile de intarire RED 110kV, conform rezultatelor de la VDV 2026. Rezultatele calculelor de verificare si dimensionare sunt prezentate in breviarul de calcule electrice si in analiza de regimurilor de functionare a retelei de 110kV si in plansele A-07...A-11 si Anexele (tabelele) A-06.HT...A- 21.HT continand rezultatele analizei de sistem 110kV efectuate incadrul studiului de solutie 04/2023.
</t>
  </si>
  <si>
    <t>PIF estimat la 27.11.2025</t>
  </si>
  <si>
    <t>COMUNA SCAESTI</t>
  </si>
  <si>
    <t>CEF COMUNA SCAESTI</t>
  </si>
  <si>
    <t>In CD tip BMPIIP DJ035363 aferent PTA Valea lui Patru (COD SAP: DS-TS-207516-1001-LV1)</t>
  </si>
  <si>
    <t>COMUNA BALDOVINESTI</t>
  </si>
  <si>
    <t>CEF COMUNA BALDOVINESTI</t>
  </si>
  <si>
    <t>Stalpul nr 37 tip SC 15006 al DER L20 KV PTA 2 PUTURI APA OBOGA</t>
  </si>
  <si>
    <t>celulele de linie PA Auchan din statia 110/20KV Prundu</t>
  </si>
  <si>
    <t>MG ELECTRIC AUTOMATION SRL</t>
  </si>
  <si>
    <t>CEF MG ELECTRIC AUTOMATION SRL</t>
  </si>
  <si>
    <t>TDRI PTCZ 212 TG JIU</t>
  </si>
  <si>
    <t>COMUNA AFUMATI</t>
  </si>
  <si>
    <t>CEF COMUNA AFUMATI</t>
  </si>
  <si>
    <t>La stalpul tip SC15004 nr. 2 al racordului 20 kV al  PTA 3 Afumati</t>
  </si>
  <si>
    <t>JUREBIE CATALIN ION</t>
  </si>
  <si>
    <t>CEF JUREBIE CATALIN ION</t>
  </si>
  <si>
    <t>Stalp tip SE4 OT046003 de retea.</t>
  </si>
  <si>
    <t>PIF estimat la 21.11.2025</t>
  </si>
  <si>
    <t>SCOALA CU CLASELE 1-VIII VULPESTI</t>
  </si>
  <si>
    <t>CEF SCOALA CU CLASELE 1-VIII VULPESTI</t>
  </si>
  <si>
    <t>SOLID BLOK PREFABRICATE S.R.L.</t>
  </si>
  <si>
    <t>CEF SOLID BLOK PREFABRICATE S.R.L.</t>
  </si>
  <si>
    <t>stalpul tip SE9 GJ023962 al DER 20 kV Budieni</t>
  </si>
  <si>
    <t>STROESCU CAMELIA</t>
  </si>
  <si>
    <t>CEF STROESCU CAMELIA</t>
  </si>
  <si>
    <t>CONSILIUL LOCAL AMARASTII DE JOS</t>
  </si>
  <si>
    <t>CEF CONSILIUL LOCAL AMARASTII DE JOS</t>
  </si>
  <si>
    <t>La stalpul nr.14 existent al DER AMARASTI alimentat din LEA 20kV AMARASTI-DANETI</t>
  </si>
  <si>
    <t>MIREA EMILIA</t>
  </si>
  <si>
    <t>CEF MIREA EMILIA</t>
  </si>
  <si>
    <t>Stalp tip SE4 OT067295</t>
  </si>
  <si>
    <t>SCOALA GIMNAZIALA VLAICU VODA</t>
  </si>
  <si>
    <t>CEF SCOALA GIMNAZIALA VLAICU VODA</t>
  </si>
  <si>
    <t>TDRI PTCZ 3 Crisan II(OT117919)</t>
  </si>
  <si>
    <t>COMUNA BEREVOESTI</t>
  </si>
  <si>
    <t>CEF COMUNA BEREVOESTI</t>
  </si>
  <si>
    <t>Stalp nr. 15, tip SE8 existent in axul Derivatiei LEA 20 kV Aninoasa-Stalpeni</t>
  </si>
  <si>
    <t>COMUNA BUDEASA</t>
  </si>
  <si>
    <t>CEF COMUNA BUDEASA</t>
  </si>
  <si>
    <t>Stalpul nr. 117, tip SC 15014, nou proiectat ce inlocuieste stalpul tip SC15006 in axul Derivatiei LEA 20 kV Calotesti,alimentata din LEA 20 kV Vilcele-Pitesti Nord</t>
  </si>
  <si>
    <t>SOLAR CAZANESTI SRL</t>
  </si>
  <si>
    <t>CEF SOLAR CAZANESTI SRL</t>
  </si>
  <si>
    <t>la stalpul metalic  nr.9 aferent LEA 20kV Cazanesti-Pompe apa Raureni</t>
  </si>
  <si>
    <t>II. LUCRARI PENTRU FUNCTIONARE IN REGIM DE LIMITARE OPERATIONALA:
A1-Echipamentele de automatizare montate in instalatiile Operatorului de Distribuție (Distributie Energie Oltenia) ce realizeaza preluarea informatiilor de deconectare ca urmare a depășirii pragului setat al valorii curentului în celula de 110 kV, prin monitorizarea valorii curentului și transmiterea comenzii de deconectare în momentul în care pragul setat este depășit: &gt; Statia 110/20kV Pitesti Nord - Echipament automatizare: - Device tip I/O Moxa ioLogik E1210 - 2 buc, -Router GPRS Moxa OnCell 3120-LTE - 2 buc; - Rack 19 - 1 buc, - ampermetru digital - 2buc. Loc montaj: Dulap automatizare CEF nou montat in camera de comanda. Interfatare: Sir de cleme de curent infasurare secundara TC 110 kV, libera de potential pentru liniile Pitesti Nord-Pitesti Vest Pitesti Nord-Bradu 1A. &gt; Statia 110/6 kV CHE Oiesti: Echipament automatizare: Device tip I/O Moxa ioLogik E1210 - 2 buc, -Router GPRS Moxa OnCell 3120-LTE - 1 buc; - Rack 19 - 1 buc, - ampermetru digital - 2buc. Loc montaj: Dulap automatizare CEF nou montat in camera de comanda. Interfatare: Sir de cleme de curent infasurare secundara TC 110  kV, libera de  potential pentru liniile : AREFU 2-CHE OIESTI,  CHE OIESTI-CHE ALBESTI. &gt; Statia 110/6 kV CHE Cerbureni: Echipament automatizare:Device tip I/O Moxa ioLogik E1210 - 2 buc, -Router GPRS Moxa OnCell 3120-LTE - 1 buc; - Rack 19 - 1 buc, - ampermetru digital - 2buc. Loc montaj: Dulap automatizare CEF nou montat in camera de comanda. Interfatare: Sir de cleme de curent infasurare secundara TC 110kV, libera de potential pentru liniile: CHE  ALBESTI - CHE CERBURENI;  CHE CERBURENI - ELECTROARGES  2.. Termen de realizare lucrari integrare automatica sistem 36 luni de la data achitarii tarifului de racordare de catre utilizator. Se vor respecta prevederile tehnice aferente cap. 12.3 al SS nr. 6703/2023 avizat in comisia CTE a Distributie Energie Oltenia SA cu aviz CTE nr.9843/28.04.2023. Puterea maxim ce poate fi evacuata la aparitia oricarei contingente care duc la actionarea automaticii de limitare operationala descrisa la acest capitol este 0MW. In conformitate cu prevederile art. 17 alin (1^4) din Ordinul Presedintelui Autoritatii Nationale de Reglementare in Domeniul Energiei utilizatorul nu este indreptatit sa solicite si sa primeasca de la operatorul de retea despagubiri pentru energia electrica ce nu a fost produsa si livrata in retea pe perioada limitarii.
I.LUCRARI DE INTARIRE RETEA la N-1 elemente in functiune: Se vor reconductora urmatoarele LEA 110 KV ca urmare adepasitii curentului maxim admisibil la N-1 elemente in functiune:
AREFU 2-CHE OIESTI = 10.8Km;
CHE ALBESTI-CHE CERBURENI = 4.4Km;
PITESTI VEST- PTESTI NORD1 = 12.3Km;
PITESTI NORD 2- BRADU 1A = 18.5Km;
CHE CERBURENI-ELECTROARGES 2 = 3.9Km;
CHE OIESTI-CHE ALBESTI = 2.8Km;
Lungimea  totala LEA 110 kV ce trebuie reconductorate in vederea functionarii in siguranta a sistemului cu N-1 elemente in functiune este de : 52,7 km. Valoarea lucrarii de reconductorare LEA 110KV este de: 29.812.526,27 lei fara TVA Termen estimat de realizare a lucrarilor de intarire descrise in acest capitol  este de 182 luni de la data achitarii
tarifului de racordare de catre utilizator. (Aceasta varianta nu este agreata de catre utilizator, acesta optand pentru utilizarea in regim de limitare operationala.) Puterea maxim ce poate fi evacuata fara realizarea lucrarilor de intariere retea prezentate la acest capitol si fara integrarea automaticii de limitare operationala este 0MW.</t>
  </si>
  <si>
    <t>SC ALPHA ENERGY DEVELOPMENT SRL</t>
  </si>
  <si>
    <t>CEE DRANCENI SC ALPHA ENERGY DEVELOPMENT SRL</t>
  </si>
  <si>
    <t>racord MT, racord IT</t>
  </si>
  <si>
    <t xml:space="preserve">conform SS avizat </t>
  </si>
  <si>
    <t>SC BELENERGY SRL</t>
  </si>
  <si>
    <t>CEF ZALOMESTRA SC BELENERGY SRL</t>
  </si>
  <si>
    <t>COMUNA DRAGOIESTI</t>
  </si>
  <si>
    <t>CEF DRAGOIESTI COMUNA DRAGOIESTI</t>
  </si>
  <si>
    <t>SC PROMOTOP MKT SRL</t>
  </si>
  <si>
    <t>CEF VALEA URSULUI SC PROMOTOP MKT SRL</t>
  </si>
  <si>
    <t>SC AMN MOLDOVA SRL</t>
  </si>
  <si>
    <t>CEF SCOBINTI SC AMN MOLDOVA SRL</t>
  </si>
  <si>
    <t>ASOCIATIA SPERANTA BUNICILOR</t>
  </si>
  <si>
    <t>CEF BACAU ASOCIATIA SPERANTA BUNICILOR</t>
  </si>
  <si>
    <t>COMUNA PUTNA</t>
  </si>
  <si>
    <t>CEF PUTNA COMUNA PUTNA</t>
  </si>
  <si>
    <t>AGROCOMPLEX LUNCA PASCANI SA</t>
  </si>
  <si>
    <t>CEF BLAGESTI AGROCOMPLEX LUNCA PASCANI SA</t>
  </si>
  <si>
    <t>ORASUL DARABANI</t>
  </si>
  <si>
    <t>CEF DARABANI  ORASUL DARABANI</t>
  </si>
  <si>
    <t>SC NELLEN MOL FOREST SRL</t>
  </si>
  <si>
    <t>CEF HUISUREZ SC NELLEN MOL FOREST SRL</t>
  </si>
  <si>
    <t>PRIMARIA COMUNEI FERESTI</t>
  </si>
  <si>
    <t>CEF FERESTI PRIMARIA COMUNEI FERESTI</t>
  </si>
  <si>
    <t>COMUNA CORNI</t>
  </si>
  <si>
    <t>CEF CORNI COMUNA CORNI</t>
  </si>
  <si>
    <t>RĂDĂUCEANU ION</t>
  </si>
  <si>
    <t>CEF LUNCA CETATUII RĂDĂUCEANU ION</t>
  </si>
  <si>
    <t>PATRAS DANIEL</t>
  </si>
  <si>
    <t>CEF HUSI PATRAS DANIEL</t>
  </si>
  <si>
    <t>URSU CONSTANTIN-LAURENTIU</t>
  </si>
  <si>
    <t>CEF ROMAN URSU CONSTANTIN-LAURENTIU</t>
  </si>
  <si>
    <t>CIUCHI ION</t>
  </si>
  <si>
    <t>CEF BACAU CIUCHI ION</t>
  </si>
  <si>
    <t>CONSTANTIN LILIANA</t>
  </si>
  <si>
    <t>CEF PIATRA NEAMT CONSTANTIN LILIANA</t>
  </si>
  <si>
    <t>ADAM DIANA-RAMONA</t>
  </si>
  <si>
    <t>CEF HEMEIUS ADAM DIANA-RAMONA</t>
  </si>
  <si>
    <t>CEF PUSCASI SC LEONIDAS ENERGY SRL</t>
  </si>
  <si>
    <t>SAVA HORIA</t>
  </si>
  <si>
    <t>CEF CRÂNG SAVA HORIA</t>
  </si>
  <si>
    <t>VARLAN COSTEL</t>
  </si>
  <si>
    <t>CEF IASI VARLAN COSTEL</t>
  </si>
  <si>
    <t>SC ANA MOTEL SRL</t>
  </si>
  <si>
    <t>CEF GIROV SC ANA MOTEL SRL</t>
  </si>
  <si>
    <t>COZMA IOANA</t>
  </si>
  <si>
    <t>CEF SOROGARI COZMA IOANA</t>
  </si>
  <si>
    <t>COMUNA LOZNA</t>
  </si>
  <si>
    <t>CEF LOZNA COMUNA LOZNA</t>
  </si>
  <si>
    <t>COMUNA MARGINEA</t>
  </si>
  <si>
    <t>CEF MARGINEA COMUNA MARGINEA</t>
  </si>
  <si>
    <t>MILI DANI SRL</t>
  </si>
  <si>
    <t>CEF BARCANA NR 1 MILI DANI SRL</t>
  </si>
  <si>
    <t>SC A.D.G. MEDICAL SRL</t>
  </si>
  <si>
    <t>CEF GURA HUMORULUI  SC A.D.G. MEDICAL SRL</t>
  </si>
  <si>
    <t>PADURARU RADU</t>
  </si>
  <si>
    <t>CEF DOROHOI  PADURARU RADU</t>
  </si>
  <si>
    <t>COMUNA TRUSESTI</t>
  </si>
  <si>
    <t>CEF TRUSESTI COMUNA TRUSESTI</t>
  </si>
  <si>
    <t>SELIG PAUL</t>
  </si>
  <si>
    <t>CEF IASI SELIG PAUL</t>
  </si>
  <si>
    <t>SC ZAHER AUTO SRL-D</t>
  </si>
  <si>
    <t>CEF BACAU SC ZAHER AUTO SRL-D</t>
  </si>
  <si>
    <t>SOPON CRISTIAN-FLORIN</t>
  </si>
  <si>
    <t>CEF BOGDANESTI SOPON CRISTIAN-FLORIN</t>
  </si>
  <si>
    <t>TRIFESTI ASTRA</t>
  </si>
  <si>
    <t>CEF TRIFESTI TRIFESTI ASTRA</t>
  </si>
  <si>
    <t>COMUNA CALAFINDESTI</t>
  </si>
  <si>
    <t>CEF CALAFINDESTI  COMUNA CALAFINDESTI</t>
  </si>
  <si>
    <t>SCOALA GIMNAZIALA CALAFINDESTI</t>
  </si>
  <si>
    <t>CEF CALAFINDESTI  SCOALA GIMNAZIALA CALAFINDESTI</t>
  </si>
  <si>
    <t>CABANA RARAU</t>
  </si>
  <si>
    <t>CEF CAMPULUNG MOLDOVENESC  CABANA RARAU</t>
  </si>
  <si>
    <t>SC BLUESTONE INVESTMENT PLATFORM SRL</t>
  </si>
  <si>
    <t>CEF SAUCESTI SC BLUESTONE INVESTMENT PLATFORM SRL</t>
  </si>
  <si>
    <t>SC MARCODAVA ONE SRL</t>
  </si>
  <si>
    <t>CEF LEORDA SC MARCODAVA ONE SRL</t>
  </si>
  <si>
    <t>racord LEA 20 kV RADAUTI­ - GALANESTI</t>
  </si>
  <si>
    <t xml:space="preserve"> LES 6 kV st ROMAN ORAS- PA2</t>
  </si>
  <si>
    <t>ROMAN SUD</t>
  </si>
  <si>
    <t>GHERAIESTI; FILIPESTI</t>
  </si>
  <si>
    <t>racord MT LEA 20KV BARLAD-MURGENI</t>
  </si>
  <si>
    <t>Pentru scenariu cu N-1 elemente in functiune reconductorare liniilor:
•	LEA 110 kV Bârnar - Tarnița
•	LEA 110 kV Frasin - Tarnița
•	LEA 110 kV Tg Neamț - Suceava
•	LEA 110 kV Suceava - CEE Bălăceana
•	LEA 110 kV Frasin - Solca
•	LEA 110 kV Siret - CEF Suceava
•	LEA 110 kV Fălticeni - Dolhasca
•	LEA 110 kV Siret - Dersca 1
•	LEA 110 kV Dolhasca - Hudum
•	LEA 110 kV Botoșani - Hudum
•	LEA 110 kV Botoșani - Cătămărești
•	LEA 110 kV Hudum - Trușești
•	LEA 110 kV Trușești - Stânca
•	LEA 110 kV Stânca - Ripiceni
•	LEA 110 kV Ripiceni - Mitoc
•	LEA 110 kV Bucecea - Conexiuni</t>
  </si>
  <si>
    <t xml:space="preserve">Pentru scenariu cu N elemente in functiune reconductorare liniilor:
•	LEA 110 kV Fălticeni - CFR Timișești
•	LEA 110 kV Suceava - Verești
•	LEA 110 kV Suceava - CEE Todirești
•	LEA 110 kV Rădăuți - Egger
•	LEA 110 kV Verești - Botoșani
•	LEA 110 kV Săveni - CEE Avrămeni
•	LEA 110 kV CFR Timișești - Stejaru
•	LEA 110 kV Egger - CEF Suceava
•	LEA 110 kV Bucecea – Conexiuni </t>
  </si>
  <si>
    <t xml:space="preserve"> La N elemente:
LEA 400kV Suceava - Gădălin, prevăzută în Planul de Dezvoltare RET cu termen PIF 2030; LEA 220kV Stejaru - Gheorgheni - Fântânele, prevăzută în Planul de Dezvoltare RET cu termen PIF 2025;
LEA 220kV Fântânele - Ungheni, prevăzuta în Planul de Dezvoltare RET cu termen PIF 2028; LEA 220kV Gutinaş - CEE Tătărăşti
LEA 220kV CEE Balcani 1 - Banca LEA Munteni - Banca
AT2 220/110kV Stejaru 200MVA AT7 400/220kV Gutinaş 400MVA TR2 400/110kV Suceava 400MVA
La N-1 elemente:
LEA 400 kV Suceava - Gădălin LEA 400 kV Gutinaş - Braşov
LEA 400 kV Gutinaş - CEE Balcani 2 LEA 400 kV Bacău Sud - CEE Balcani 2 LEA 400 kV Bacău Sud - Roman Nord LEA 220 kV Gutinaş - Dumbrava
LEA 220 kV Banca - CEE Tătărăşti TR1 400/110kV Suceava 400MVA AT1,2,3 220/110kV Gutinaş
AT1,2 220/110kV Stejaru 400MVA
TR2 400/110kV Bacau Sud</t>
  </si>
  <si>
    <t>Nicolae Balcescu Regenerabile S.R.L.</t>
  </si>
  <si>
    <t>SPOR DE PUTERE PRIVIND RACORDAREA LA RED A LOCULUI DE PRODUCERE CEE NICOLAE BALCESCU SI BESS</t>
  </si>
  <si>
    <t>ADICOM GREEN PRO LIFE SRL</t>
  </si>
  <si>
    <t>PARC EOLIAN</t>
  </si>
  <si>
    <t>NICOLAE BALCESCU 110/20 KV</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</si>
  <si>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Situatia existenta: Centrala existenta este racordata pe bara 110kV aferenta st 110/20kV N. Balcescu avand delimitarea de gestiune la separatorul de bare 110kV din celula 110kV aferenta CEE iar masura pe 110kV in instalatia de utilizare realizata cu grup de masura compus din: 3xTC 300+600/5A cu infasurara masura clasa 0,2S si 3xTT 120.000/?3/100?3/100/?3. Zona analizata de care apartine centrala este Retele Electrice Lucrari pe tarif de racordare: nu este cazul. Lucrari ce se realizeaza prin grija utilizatorului: ? montare container 20 kV nou proiectat in anvelopa de beton amplasat pe terenul aferent statiei de transformare 110/20 kV CEED Nicolae Balcescu. Containerul 20 kV nou proiectat va fi echipat cu: - celula de linie aferenta cuplei longitudinale cu separator de 1600A si CLP (dintre container nou 20 kV proiectat si sala medie tensiune existenta 20 kV); - celula de masura UTM cu separator si grup de masura format din trei transformatoare de tensiune 20/0,1 kV, clasa de precizie 0,2 si contor electronic trifazat static In=5(6)A, Un=3x100/57V, clasa de precizie 0 ,2s dotat cu curba de sarcina si interfata de comunicatie RS 232 si modul comunicatie GSM amplasat intr-o cutie de masura; cutia de masura se va amplasa intr-o nisa cu posibilitatea vizualizarii atat de catre Retele Electrice Dobrogea cat si de catre beneficiar; - trei celule de linie motorizate fiecare echipate cu intreruptor de 630A, separator cu CLP ?i trei transformatoare de curent de 500/5/1/1 A, clasa de precizie 0,2S, celule destinate racordarii CEE 9 MW + ISE 2MW (doua celule), respectiv ISE 10,5 MW (o celula); Celula servicii interne echipata cu transformator tratare neutru de 20/0 ,4 kV 630 kVA si rezistor tratare neutru de 770 ohm; ? Realizare sistem de management al puterii produse/inmagazinate al centralei care va limita puterea debitata in sistem la 27,56MW; puterea maxim debitabila in sistem este considerata puterea produsa de grupurile generatoare. Energia stocata este utilizata pentru a umple golurile de productie ale grupurilor generatoare; Dispozitivul General va fi prevazut cu o protectie de putere (maximala de curent directionata) cu comanda de declansare catre Dispozitivul de Interfata, in cazul depasirii puterii aprobate. ? inlocuire intrerupator 20 kV 630 A cu intrerupator 20 kV 1250A in celula 20 kV de rezerva din sala de conexiuni existenta (intrerupatorul 20 kV 1250A va fi destinat cuplei longitudinale 20 kV ce alimenteaza containerul nou proiectat); ? montare cablu 20 kV 2x500 mmp intre celula cupla (sala MT existenta) si celula linie cu separator (container proiectat) de cca. 35 m; ? realizare cai de comunicatie de la instalatiile de monitorizare si instalatiile de reglaj secundar ale noii centrale pana la interfata cu Transelectrica; ? montare doua LES 20 kV intre celula de racord din containerul nou proiectat din statia 110/20 kV a utilizatorului si CEE, in lungime de cca 5 km; ? montare LES 20 kV intre celula de racord din containerul nou proiectat din statia 110/20 kV a utilizatorului si ISE 10,5 MW, in lungime de cca 0,01 km; ? montare analizor pentru monitorizarea calitatii energiei electrice; ? montare sumator de curenti pentru integrarea energiei electrice evacuate de IS 14,5 MW, respectiv sporul de putere de 18 MW , clasa de precizie a sumatorului va fi corespunzatoare punctelor de masurare de categoria A din Codul de masura; ? realizare circuite de masurare si elemente de securizare a acestora. Comanda si achizitia de date aferente celulei trafo 110 kV din statia de transformare 110/20 kV aferenta CEE+IS Nicolae Balcescu este inclusa in releul de protectie montat in dulapul de protectii. Se vor transmite informatiile privind starea de functionare a transformatorului 110/20 kV din sta?ia de transformare aferenta CEE+IS Nicolae Balcescu. În vederea asigur?rii în punctul de racordare a unui schimb de 0MVAr cu sistemul, softul releului de protectie va fi configurat astfel incat intrerupatorul aferent celulei trafo 110 kV CEE+IS Nicolae Balcescu sa declanseze in situatia in care transformatorul 110/20 kV din sta?ia de transformare aferenta CEE+IS Nicolae Balcescu este declansat/deconectat. Terminalele numerice de protectie (care vor respecta prevederile din NTE 011/12/00) din celula 110 kV Trafo 40 MVA, 110/20 kV, din statia 110 kV CEE+IS Nicolae Balcescu vor avea incluse si functii de protectie de antiinsularizare: func?ia de protectie de maxim? tensiune, func?ia de protec?ie de maxim? frecven??, func?ia de protec?ie de minim? tensiune ?i func?ia de protectie de minim? frecven??. Intrerupatoarele aferente celulelor 20 kV plecare spre CEE 18 MW + IS 4 MW , respectiv plecare spre IS 10,5 MW au rol de dispozitiv general (DG) si dispozitiv de interfata (DI), iar terminalele de protectie aferente acestor celule vor fi echipate cu protectiile aferente : - protectie maximala de curent in doua trepte; - protectie maximala de curent homopolar; - protectie minima/maxima de tensiune; - protectie minima/maxima de frecventa. Similar celulelor din sala 20 kV existenta, inclusiv celula 20 kV plecare spre CEE Nicolae Balcescu 10 MW, toate celulele din noul container se vor integra in sistemul SCADA existent la utilizator. Nota: ? sporul putere CCE (18 MW) si instalatia de stocare (IS) Nicolae Balcescu (14,5 MW) se conecteaza la o instalatie de racordare dimensionata pentru preluare (transformator de putere 110/20 kV - 40 MVA); ? energia electrica evacuata de turbinele eoliene existente (10 MW) este valorificata prin certificate verzi; ? conform legislatiei actuale energia electrica evacuata de turbinele eoliene care fac obiectul sporului de putere (18 MW), respectiv de instalatiile de stocare, nu mai beneficiaza de certificate verzi. Astfel, pentru masurarea energiei electrice schimbate (consummate/evacuate) intre producatorul de energie electrica si operatorul de retea (RED) si transmiterea datelor de masurare sunt necesare urmatoarele puncte de masurare noi de categoria A: 1. pe parte de 20 kV, in containerul 20 kV proiectat, se vor instala 2 sisteme de masurare noi ce vor asigura: - masurarea energiei electrice evacuate de cele patru turbine eoliene spor 18MW si de instalatia de stocare de 4MW, respectiv transmiterea datelor de masurare; - masurarea energiei electrice produse de instalatia de stocare de 10 ,5MW, respectiv transmiterea datelor de masurare; 2. pe parte de 20 kV, in statia de conexiuni 20 kV (existenta), unde sistemul de masurare nou montat asigura masurarea energiei electrice evacuate de cele patru turbine eoliene existente (10 MW) si transmiterea datelor de masurare; Pe parte de 110 kV, sistemul de masurare existent (se mentine) asigura masurarea energiei electrice schimbate (consumate) de: cele patru turbine eoliene existente (10 MW), cele patru turbine eoliene (sporul de putere - 18 MW) si de instalatia de stocare (14,5 MW), respectiv transmiterea datelor de masurare. Lucrarile in statia de conexiuni 20 kV (existenta in instalatia de utilizare), pentru realizarea lucrarilor mentionate la pct 2 sunt: ? inlocuire transformatoare de masura de curent de 500/1/1A existente, cu transformatoare de masura de curent de 500/5/1/1A, clasa de precizie 0,2s, (pentru infasurarea de masura de 5A), in celula 20 kV (plecare turbine existente - 10 MW); ? trei transformatoare de tensiune 20/0,1 kV existente cu trei transformatoare de tensiune 20/0,1 kV, clasa de precizie 0,2 pentru punctede masurare de categoria A, daca cele existente nu indeplinesc aceasta conditie impusa prin Codul de masurare; ? montare contor electronic trifazat static In=5(6) A, Un=3x100/57 V, clasa de precizie 0,2s dotat cu curba de sarcina si interfata de comunicatie RS 232 si modul comunicatie GSM amplasat intr-o cutie de masura; ? realizare circuite de masurare si elemente de securizare a acestora. Toate lucrarile mentionate anterior se realizeaza in instalatia de utilizare. Cele 3 contoare urmeaza a fi montate pe partea de 20 kV: ? se vor integra in sistemul de masurare al operatorului de retea (RED), alaturi de contorul existent pe partea de 110 kV; ? se vor instala in cutia de masura existenta (cu masura la 110 kV); daca nu exista spatiu suficient, cele doua se vor monta intr-o cutie de masura noua, cutie care trebuie sa aiba posibilitati de sigilare. Pentru imbunatatirea semnalului GSM in vederea transmisiei curbelor de sarcina din contor exista antena GSM cucastig de semnal.</t>
  </si>
  <si>
    <t xml:space="preserve">Rețele Electrice Romania S.A </t>
  </si>
  <si>
    <t xml:space="preserve">Realizarea lucrărilor de întărire cu caracter gene criteriului cu N elemente in functiune in RED 110 kV: - Reconductorare LEA 110kV Neptun – Costinesti – 20,00 km - 11.267.337 ,38 lei fara TVA - Reconductorare LEA 110kV Eforie Nord - Costinesti– 25,89 km - 14.431.213,68 lei fara TVA - Reconductorare LEA 110kV N. Balcescu – CEF Nicolae Balcescu – 5 km - 3.212.662,49 lei fara TVA - Reconductorare LEA 110kV Medgidia Nord – CEF N. Balcescu – 12,67 km - 7.331.286,25 lei fara TVA - Reconductorare LEA 110kV Constanta Nord – Ecluza Ovidiu – 11,91 km - 6.924.256,68 lei fara TVA - Reconductorare LEA 110kV CET Palas – Eforie Nord – 17,85 km - 10.113.370,96 lei fara TVA - Reconductorare LEA 110 KV CEE Baraganu – Tataru – 19,86 km - 11.192.160,42 lei fara TVA - LES 110 kV noua Medgidia Nord – Medgidia Sud 1600 mmp, circuitul 1 – 8 ,00 km -32.316.887,78 lei fara TVA - LES 110 kV noua Medgidia Nord – Medgidia Sud 1600 mmp, circuitul 2 – 8 ,00 km -32.316.887,78 lei fara TVA - LES 110 kV noua Medgidia Nord – Medgidia Sud 1600 mmp, circuitul 3 – 8 ,00 km -32.316.887,78 lei fara TVA - Reconfigurare statie Medgidia Nord, in vederea realizarii circuitelor noi LES 110 kV noi –35.010.823,43 lei fara TVA Lungime linii de reconductorat: 113,19 km Lungime linii noi: 24 km Valoarea lucrarilor de intarire pentru N elemente in functie pe RED este de 191.683.836,94 lei fara TVA. Realizarea lucrărilor de întărire cu caracter general pentru respectarea criteriului cu N elemente in functiune in RET: Lucrari de intarire din Planul de dezvoltare RET 2022-2031: PIF 2022 - Extinderea statiei 400 kV Gura Ialomitei cu doua celule: LEA 400 kV Cernavoda 3 si LEA 400 kV Stalpu - Extinderea statiei 400 kV Cernavoda, et. II: racordare linii noi. - Racordarea LEA 400 kV Stupina Varna si LEA 400 kV Rahman Dobrudja in statia 400 kV Medgidia Sud. Etapa I Extinderea statiei 400 kV Medgidia Sud. - LEA 400 kV d.c. Cernavoda Stalpu si racord in statia Gura Ialomitei (linie noua). PIF 2024 - Racordarea LEA 400 kV Stupina - Varna si LEA 400 kV Rahman - Dobrudja in statia 400 kV Medgidia Sud. Etapa II Extinderea statiei 400 kV Medgidia Sud; - LEA 400 kV d.c. (1 circuit echipat) Gutinas - Smardan; - Marirea capacitatii de transport LEA 400kV Bucuresti Sud - Pelicanu (8km). PIF 2025 - Marirea capacitatii de transport LEA 220 kV Stejaru – Gheorgheni – Fantanele. PIF 2026 - Retehnologizarea statiei 400 kV Isaccea (etapa II retehnologizare statie 400kV); - Instalare trafo 3 nou 400/110kV Smardan. PIF 2027 - Trecere la 400 kV LEA Brazi Vest - Teleajen - Stalpu, inclusiv: achizitie AT 400 MVA, 400/220/20kV si lucrari de extindere statiile 400 kV si 220 kV aferente; PIF 2028 - Marirea capacitatii de transport LEA 400 kV Bucuresti Sud-Gura Ialomitei (PIF 2028); - Marirea capacitatii de transport LEA 220 kV Gutinas-Dumbrava (PIF 2028); - Marirea capacitatii de transport LEA 220 kV Dumbrava-Stejaru (PIF 2028). - Echipareacircuitului 2 a LEA 400kV d.c. Gutinas -Smardan(PIF 2028). PIF 2029 - Instalare trafo 3 nou 400/110kV Smardan - Marirea capacitatii de transport LEA 220 kV Fantanele-Ungheni - Inlocuire Trafo 2 400/110kV statia Smardan - Trecerea LEA 400 kV Isaccea - Tulcea Vest de la simplu circuit la dublu circuit - Instalare trafo 3 nou 400/110kV Medgidia Sud; PIF 2030 - LEA 400kV s.c. Gadalin – Suceava (LEA noua) - Marirea capacitatii de transport LEA 400 kV Cernavoda - Pelicanu (53km) - Trecere la 400kV LEA Isaccea-Ucraina Sud (Primorska) instalare celula in statia Isaccea 400kV - Inlocuire trafo T1 si T2 400/110kV Constanta Nord PIF 2031 - LEA 400kV Stalpu – Brasov (LEA noua) Lucrari de intarire care nu sunt cuprinse in Planul de dezvoltare RET 2022-2031: - 3 celule LES 110 kV aferente LES Medgidia Nord-Medgidia Sud in statia Medgidia Sud – 11.265.405,74 lei fara TVA - Amplificare TR.1 din statia Medgidia Sud 400/110KV de la 250 MVA la 400 MVA – 25.226.453,41 lei fara TVA - Amplificare TR.2 din statia Medgidia Sud 400/110KV de la 250 MVA la 400 MVA – 25.226.453,41 lei fara TVA - Reconductorare LEA 400 KV Gutinas-Brasov – 124,48 km – 167.635.426,04 lei fara TVA - LEA NOUA 220 KV Dumbrava – Stejaru C1– 34,34 km – 65.067.195,91 lei fara TVA Lungime linii de reconductorat: 158,82 km Valoarea lucrarilor de intarire pentru N elemente in functie pe RET este 247.822.571,16 de lei fara TVA. Realizarea lucrărilor de întărire cu caracter general pentru respectarea criteriului cu N-1 elemente in functiune in RED 110 kV: - Reconductorare LEA 110kV Neptun – CEF Vanatori – 6,94 km - 4.254.400 ,44 lei fara TVA - Reconductorare LEA 110kV Palas – Basarabi – 21,01 km - 11.809.685,49 lei fara TVA - Reconductorare LEA 110kV Constanta Nord – CET Palas C1 – 11,12 km - 6.500.580,78 lei fara TVA - Reconductorare LEA 110kV Constanta Nord – CET Palas C2 – 11,12 km - 6.500.580,78 lei fara TVA - LEA NOUA 110kV Pelinu - Tataru – 14,94 km - 14.165.946,39 lei fara TVA - LEA NOUA 110kV Neptun - Costinesti – 20,00 km - 18.785.033,95 lei fara TVA - LEA NOUA 110kV CEE Baraganu - Tataru – 19,86 km - 18.657.233,11 fara TVA - LEA NOUA 110kV Medgidia Nord – Mircea Voda Nord – 5,28 km - 5.344.949 ,72 lei fara TVA - LEA NOUA 110kV CEE Baraganu – Basarabi – 13,24 km - 12.614.079,03 lei fara TVA - LEA NOUA 110kV Pelinu – CEF Vanatori – 6,94 km - 6.863.041,15 lei fara TVA - LEA NOUA 110kV Eforie Nord – Costinesti - 25,89 km - 24.161.797,94 lei fara TVA - LEA NOUA 110kV CET Palas – Eforie Nord – 17,85 km - 16.823.291,03 lei fara TVA - LEA NOUA 110kV Medgidia Sud– Mircea Voda – 14,94 km - 14.167.772,12 lei fara TVA - LES NOUA 110kV Medgidia Nord – Medgidia Sud 1600 mmp, circuitul 4 – 8 ,00 km -32.316.887,78 lei fara TVA Lungime linii de reconductorat: 50,20 km Lungime linii noi :146,94 km Valoarea lucrarilor de intarire in RED pentru N-1 elemente
in functie este de 232.174.851,09 lei fara TVA. Realizarea lucrărilor de întărire pentru respectarea criteriului cu N-1 elemente in functiune in RET: Lucrari de intarire care nu sunt cuprinse in Planul de dezvoltare RET 2022-2031: - 1 celula LES 110 kV aferenta LES Medgidia Nord – Medgidia Sud in statia Medgidia Sud – 3.750.632,24 lei fara TVA - Montare transformator TR. 4 in statia Medgidia Sud 400/110 kV de 250 MVA – 25.254.158,44 lei fara TVA - Amplificarea TR.3 din statia Medgidia Sud 400/110kV de la 250 MVA la 400 MVA – 25.226.302,03 lei fara TVA - LEA NOUA 400kV Brasov – Sibiu Sud – 125,30 km – 236.019.615,91 lei fara TVA - LEA NOUA 220 KV Dumbrava – Stejaru C2– 34,34 km – 65.067.195,91lei fara TVA - LEA NOUA 400 KV Bucuresti Sud- Gura Ialomitei – 139,43 km - 262.589.035,01 lei fara TVA - LEA NOUA400 KV Gutinas - Brasov– 124,48 km – 234.484.126,39 lei fara TVA - LEA NOUA 400 KV Bucuresti Sud – Pelicanu – 119,16 km – 224.487.469,37 lei fara TVA Lungime linii de reconductorat: 542,724 km Valoarea lucrarilor de intarirepentru N-1 elemente in functie pe RET este de 1.074.295.091,07 lei fara TVA. Utilizatorul a optat pentru prevederile ord. 81/2022 cu referire la limitarea operationala tinand cont de contingentele la care au rezultat suprasarcini in RED/RET. Instalația de automatizare se va realiza prin intermediul unei aplicații instalate în sistemul SCADA propriu al CEE+IS. În vederea securizării unei temporizări totale care să nu pună în pericol menținerea siguranței în functionare a SEN va fi avută în vedere funcționarea/acționarea logicii de limitare automată a puterii generate prin monitorizare contingențe cu deconectarea CEE+IS. Echipamentele din componența ALO care comandă limitarea/deconectarea puterii evacuate, se instalează la utilizator, în centrală și în instalațiile OD/OTS. Monitorizarea in timp real a contingentei periculoase pe un element de retea necesita montarea unui echipament de culegere, prelucrare si transmitere date, de tip Remote Terminal Unit (RTU) in statiile de transformare. Pentru configurarea instalatiei, se impun urmatoarele: •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 Modalitatea de oferire a semnalelor catre toti utilizatorii interesati, precum si modul de realizare a transmiterii datelor pe caile de comunicatie se va face de comun acord intre utilizatori, prin conventie de exploatare. • Echipamentele de tip RTU care se monteaza in instalatiile OTS/OD/terti trebuie sa indeplineasca toate conditiile tehnice impuse echipamentelor din sistemele de circuite secundare, conform normei tehnice ANRE cod NTE-011/12/00 „Norma tehnica pentru proiectarea sistemelor de circuite secundare ale statiilor electrice”. • Echipamentele de tip RTU (care se monteaza in instalatiile OTS) trebuie sa indeplineasca si toate conditiile impuse terminalelor de protectie, control si automatizare din instalatiile OTS, conform normei tehnice interne Transelectrica, cod NTI-TEL-S-003-2009-01 “Detalii si specificatii de echipamente pentru realizarea sistemului de comanda, control, protectie si automatizare pentru nivelul 400 kV, 220 kV si 110 kV LEA/LES/Cuple din statiile electrice modernizate, pe tipuri de scheme primare”, pct. 0.4. </t>
  </si>
  <si>
    <t>A20 9305- TULCEA VEST TL</t>
  </si>
  <si>
    <t>Punctul de conexiuni se va conecta in LEA 20 kV 9305 printr-un racord in sistem intrare-iesire. In vederea realizarii racordarii, stalpul 91 se va transforma in stalp terminal, iar la aproximativ 45 m de acesta se va planta un stalp nou de intindere-tractiune unificat, care va corespunde Standardului Global GSS002/107 (12/G/31) si care va fi numerotat 91?. LEA 20kV 9305 se va intrerupe intre stalpii 91 si 91?, iar stalpul de intindere-tractiune 91? va fi echipat cu consola semiorizontala de intindere, lanturi duble de izolatori compozit . La stalpul 91 se vor inlocui lanturile simple de izolatori existente cu lanturi duble de izolatori compozit. Pentru a se realiza trecerea din LEA 20kV in LES 20kV, in sistem intrare-iesire, se vor echipa cei 2 stalpi, respectiv nr.91 si nr.91?, cu cate un separator tripolar de exterior 24kV, 400 A, cu cu?ite de punere la p?mânt, montare vertical? pe stâlp, cate un set de descarcatoare cu oxid de zinc cu disconector si console pentru descarcatoare si capete terminale de exterior pentru plecare în cablu. Pentru stalpii echipati cu aparataj se va realiza o priza comuna de pamant avand rezistenta de dispersie sub 4 ohmi. Liniile electrice ce asigur? racordarea intrare-iesire a punctului de conexiune in LEA 20kV 9305, vor fi doua linii electrice subterane realizate cu cablu de medie tensiune tripolar, cu elice vizibila, cu izola?ie XLPE, cu conductori de sectiune 3x1x185 mm2, pe o lungime de traseu de aproximativ 80m (60m+20m, inclusiv coborarile pe stalpi). PC proiectat in anvelopa de beton echipat cu: - 2 celule de linie motorizate 24 kV, 630A, 16 kA cu separator de sarcina in SF6 si CLP conf. specificatiei OD; loc pentru înc? o celul? de linie; - 1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m?sur? din compartimentul de racordare ?i celula cu înterup?tor din compartimentul utilizatorului ; - Dispozitivul general -celula sosire cu intrerupator automat si separator in compartimentul utilizatorului (DG) cu urmatoarele protectii: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 protec?ie homopolar? direc?ional? cu dou? trepte (o treapta pentru punerile la pamant simple, ?i a doua treapta pentru duble puneri la pamant); ? protectie maximala de curent directionala homopolara; -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 întrerup?torul general (DG), spre produc?tor.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CEE 2MW TULCEA in lungime de 0,06 km  ? Posturi trafo si tablouri jt aferente centralei CEE 2MW TULCEA, trafo 2083 kVA ? Asigurare accesului la PC 20kV proiectat pentru OD.</t>
  </si>
  <si>
    <t>Realizarea lucrărilor de întărire cu caracter gene criteriului cu N elemente in functiune in RET 110 kV: Varianta 1: PIF 2023: ,,LEA 400 kV d.c. Cernavodă - Stâlpu şi racord în staţia Gura Ialomiţei (linie nouă) PIF 2024: ,,Racordarea LEA 400 kV Stupina - Varna şi LEA 400 kV Rahman - Dobrudja în staţia 400 kV Medgidia Sud. Etapa I - Extinderea staţiei 400 kV Medgidia Sud ,,Racordarea LEA 400 kV Stupina - Varna şi LEA 400 kV Rahman - Dobrudja în staţia 400 kV Medgidia Sud. Etapa II - LEA 400 kV d.c. Racorduri la staţia Medgidia Sud. ,,Mărirea capacităţii de transport a LEA 400kV Bucureşti Sud – Pelicanu (8km) ,,LEA 400 kV d.c. (1 c.e.) Gutinaş – Smârdan PIF 2025: ,,LEA 400 kV Brazi Vest – Teleajen – Stâlpu ,,Mărirea capacităţii de transport LEA 220 kV Stejaru – Gheorgheni – Fântânele PIF 2028: ,,LEA 220kV Dumbrava-Stejaru Lucrari de intarire care nu sunt cuprinse in Planul de dezvoltare RET 2022-2031: Varianta 1: ,,inlocuire grup TFNSI+BS existent cu un grup TFN2312kVA+250kVA+BS200A din stația 400/110/20KV TULCEA VEST ,,amplificare transformatoare 110/20kV de la 16MVA la 25MVA in Statia 400/110/20 kV Tulcea Vest Realizarea lucrărilor de întărire cu caracter general pentru respectarea criteriului cu N-1 elemente in functiune in RET: Varianta 1: PIF 2028: ,,Marirea capacitatii de transport LEA 220 kV Dumbrava-Gutinas ,,Echiparea circuitului 2 pentru LEA noua 400kV Smardan-Gutinas Lucrari de intarire care nu sunt cuprinse in Planul de dezvoltare RET 2022-2031: Varianta 1: ,,Amplificare transformatoare (de la 3x250MVA la 3x400MVA) 400/110kV in statia Tulcea Vest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I5 = 97.000 [lei/MVA] +432.000 [lei/MVA] = 529.000 lei /MVA Sevacuata = 2,151 MVA Rezulta T(I)=Sn x I6 = 2,151 MVA x 529.000 lei = 1.137.879 lei fara TVA ,,Valoarea Ti calculata pe baza de deviz general aferenta OTS cu lucrari de intarire la N si N-1 fara limitare operationala: Varianta 1: (Ti)SS = 66.718.164,29 lei fara TVA , din care: La N elemente: (Ti)SS = 0 lei fara TVA din care: Ti RED = 0 lei fara TVA Ti OTS = 16.402.358,183lei fara TVA La N-1 elemente: (Ti)SS = 50.315.806,11 lei fara TVA din care: Ti RED = 0 lei fara TVA Ti OTS = 50.315.806,11 lei fara TVA Varianta 1: T(I) = min ((Ti)N_elemente+TiN-1 elemente; Tiindici) = min (66.718.164 ,29; 1.137.879) = 1.137.879 lei fara TVA. Timpii de executie estimati pentru lucrarile necesare in instalatiile Retele Electrice Dobrogea necesare realizarii limitarii operationale- nu este cazul</t>
  </si>
  <si>
    <t>TERMOCENTRALE CONSTANTA SRL</t>
  </si>
  <si>
    <t>Actualizare ATR 04.02.2015 (RO002E211033535)</t>
  </si>
  <si>
    <t xml:space="preserve">	
PALAS SUD 110/6 KV</t>
  </si>
  <si>
    <t>Se mentine alimentarea existenta. Nu se evacueaza putere suplimentara. Se vor face modificari de natura tehnica pe partea de utilizare, fara depasirea puterii aprobate prin ATR 203354 / 02.02.2015. Nu se fac modificari de natura tehnica pe partea de racordare.</t>
  </si>
  <si>
    <t>AOT ENERGY S.R.L.</t>
  </si>
  <si>
    <t>Actualizare fara spor de putere - modificare tehnica loc de utilizare - CER nr. RO005E522349569 / 2 din data 09/08/2021 /ATR nr. 17931139 din data 16/11/2023</t>
  </si>
  <si>
    <t>POLTURA 110/20 KV</t>
  </si>
  <si>
    <t>Producatorul CET ARAD detine Licenta pentru exploatarea comerciala a capacitatilor de producere a energiei electrice si termice in cogenerare Nr. 475 din 22.05.2002 cu modificarile si completarile ulterioare (2015) si este valabila pana la data de 22.05.2027. - Statia de 110 kV cu doua sisteme de bare si cupla transversala a CET ARAD, de Tip interior avand anvelopa de zidarie, se conecteaza la SEN prin 5 LEA 110 kV,proiectate pentru 5 x 55 MW/61,11 MVA. - Din statia electrica de 110 kV, in prezent sunt alimentate trei transformatoare 25 MVA,doua pentru servicii proprii si unul pentru servicii generale.&lt;(&gt;,&lt;)&gt; - conform aviz CTES nr.18/2021 noul ansamblu de producere este racordat in schema existenta de evacuare a puterii din CET Arad, fara nici o modificare in zona de interfata cu RED. – In CET Arad au fost instalate 14 motoare termice, fiecare activand un generator sincron cu puterea instalatä de 1,56 MW si o instalatie de stocare cu baterii cu o putere totalã instalatä de 2 MW (2x1 MW). Astfel, puterea totalä instalatä in CET Arad este de 83,84 MW. - Racordarea generatoarelor sincrone 14 X 1,56MW si a instalatiei de stocare 2 x 1 MW este la 6kV prin intermediul a 4 containere ce contin transformatoare de 3,15 MVA, 0,4/6,3 kV, cu celulele aferente de 0,4kV si 6 kV si a unui container sumator echipat cu celule de 6kV . Printr-o celulä de 6kV din containerul sumator s-a facut conectarea la nivelul de 6kV al transformatorului existent de 25MVA, 6,3/110 kV - OBT22. - Din barele de 6 kV la care sunt racordate transformatoarele existente de 25MVA, 6,3/110 kV - OBT21 TSP 1 , OBT22 TSP2 puterea se va evacua din cele 14 generatoare sincrone si din instalatia de stocare, prin aceste transformatoare. Masurarea energiei electrice se realizeaza prin celulele de masura din statia 110 kV CET Arad in punctele de decontare existente aferente celulelor de trafo./ autotrafo de putere. si pe LEA 110kV Arad-1 si LEA 110 kV Arad-2. Grupul de masurare pentru OBT22 / OBT21 / BT11 / 1AT aferent trafo de putere 25 MVA , 110/6,3 kV este format din: - Transformator de tensiune capacitiv Tip: TECU 110/0,1kV , Unp=123kV , f=50Hz , C=8800pF , Uns=2x100V/3, 100V , P=2x100VA, 60VA , Clasa: 0.5 / 1; - Transformator de masurare de curent Tip: CESO-132 kV , Inp=1200/600A , f=50Hz , Ins=4x1A , Clasa: 0.5 FS 10, 10P20, 10P20, 10P20; In prezent toate celulele Trafo 25 MVA sunt dotate cu sisteme de telecontorizare atat cu OMEPA cat si cu Retele Electrice Banat. Contoarele sunt de tip CST 0410E ACDSGMRRJ clasa de precizie 0.2, 1(6) A, 3x57,7/100 V, curba de sarcina, posibilitate de citire de la distanta. Sunt amplasate in incinta CET, statia de conexiuni 110 kV, camera de comanda, corp A. (structura grupului de masurare a energiei electrice, inclusiv caracteristicile tehnice minime ale echipamentelor de masurare) 1.,,Descrierea solutiei de racordare propuse (avizate): a),,Lucrări necesare pentru realizarea instalației de racordare: •,,În cazul OD: Nu este cazul. Avand in vedere solicitarea utilizatorului pentru modificarea instalatiei de utilizare fara depasirea puterii aprobate si asigurarea unei cai de suplimentare pentru alimentarea cu energie electrică a locului de consum servicii proprii din reteaua de 110 kV prin aceeasi cale prin care se evacueaza puterea produsa, nu se impun modificari asupra instalatiei de racordare existenta, nu se modifica punctul de delimitare patrimoniala, nici modul de măsurare a energiei electrice. •,,În cazul utilizatorului:-Situatia proiectată: Racordare in statia 110 kV CET Arad, in celula K19-Corp B Rezerva 1 (fosta Trafo TA 3 CET). Echipamentele de producere a energiei electrice introduse în schema CET Arad sunt racordate în schema existentă de evacuare a puterii din CET Arad, fără nici o modificare în zona de interfaţă cu SEN, astfel: Racordarea la retea a CEF Arad - se realizeaza prin trafo 80 MVA 110/33 kV, conectat in statia 110 kV CET Arad in celula 110 kV Rezerva 1, denumita K19 corp B, destinata initial TA 3 CET. Celula se va numi in continuare Celula 110 kV CEF Arad. Beneficiarul solicita punerea sub tensiune a noilor capacitati de productie, astfel: -,,Etapa 1 – instalatia de cogenerare inclusiv cele 9 grupuri generatoare de 14.040 kW (14,04 MW) suplimentare ; puterea evacuata nu va depasi puterea evacuata aprobata existenta pentru instalatia de cogenerare de 75 MW; -,,Etapa 2 - Se va pune in functiune instalatia fotovoltaica Putere CEF Helios Arad Lucrari de intarire in instalatiile OTS : Trecerea integrala la 400kV a intregului Ax de Vest – 3 etape (termen estimat PIF - 2028). Lucrari de intarire determinate de necesitatea asigurarii conditiilor tehnice in vederea evacuarii puterii aprobate pentru centrala CEF Helios Arad 77,4 MW: Realizarea lucrarilor de intarire aflate in Planul de dezvoltare al Transelectrica 2022-2031: &lt;(&gt;,,&lt;)&gt;proiect 144 “Mid Continental East Corridor” -Trecerea la tensiunea de 400kV a axului Portile de Fier – Resita – Timisoara – Sacalaz –Arad: Extindere statie 400kV Portile de Fier; LEA 400kV Portile de Fier – Resita; statia 400kV Resita: • Etapa 1: -Extindere statie 400kV Portile de Fier – finalizare 2025;- LEA 400kV Portile de Fier – Resita – finalizare 2024; • Etapa 2: - Statia Timisoara 400 kV – finalizare 2026; - LEA 400kV Resita-Timisoara-Sacalaz – termen de finalizare 2026; • Etapa 3: -LEA 400kV dc Timisoara-Arad – termen de finalizare 2027; -Statia Sacalaz 400kV si retehnologizare statia Sacalaz 110kV finalizare 2029; - Extindere statie 400kV Arad si retehnologizare statie 110 kV Arad – termen de finalizare2028. Puterea maxima care poate fi evacuata pana in anul 2028, fara realizarea lucrarilor de intarire din planul RET la N si N-1 elemente in functiune: este de 65 MW/72,22MVA. Puterea maxima de 72MW/80MVA poate fi evacuata dupa finalizarea trecerii la 400kV a intregului Ax de Vest (2028) care include amplificarea statiei Arad ce va fi echipata cu: -doua transformatoare 400/110kV de 250MVA; - un autotransformator 220/110kV 200MVA; - un autotransformator 400/220kV 400MVA. Beneficiarul centralei CEF Helios Arad 77,4 MW doreste functionarea limitata la o putere de 65MW / 72,22MVA si nu doreste aplicarea pentru prevederile ord. 81/2022 cu referire la limitarea operationala a puterii tinand cont de contingentele la care au rezultat suprasarcini in RET, pana la finalizarea lucrarior din Planul de dezvoltare RET. Avand in vedere puterea instalata in instalatia de cogenerare de 102,88 MW si de puterea instalata in CEF de 77,4 MW, pentru limitarea puterii evacuate, la instalatia de cogenerare de 75 MW respectiv la instalatia CEF de 65 MW (fara lucrari intarire) in PCC, se va prevedea in instalatiile utilizatorului un sistem de management al centralelor (atat cogenerare cat si CEF) care sa permita reducerea puterii centralei, astfel incat sa nu se depaseasca puterea solicitata prin cererea de racordare. Dispozitivul General va fi prevazut cu o protectie de putere (maximala de curent directionata) cu comanda de declansare catre Dispozitivul de Interfata, in cazul depasirii puterii aprobate. ,,Lucrari pe tarif de racordare : Nu e cazul Celulele de 110 kV trebuie să respecte toate cerințele NTE 011/12/00 din punct de vedere al tipului de echipament protejat și al sistemelor de comandă – control, protecții și automatizări specifice. De asemenea grupurile de masurare (TT, TC) vor avea clase deprecizie conform Codului de masurare a energiei electrice. ,,Lucrari prin grija beneficiarului - ,,Montare dulap de contorizare cu telecitire, integrat în sistemul de telegestiune al Retele Electrice Banat si analizor de calitatea energiei, cu modem transmitere date si contor clasa 0,2S;(analizorul de calitate a energiei va fi achizitionat de Utilizator&lt;(&gt;,&lt;)&gt; ,,Integrare în DMS si EMS SCADA a CEF Arad si a celulei 110 kV de evacuare; ,,Montare (in fosta Trafo TA 3 existenta) Trafo 80 MVA 110/33 kV; uk=13-15%; Dyn-11; reglaj tensiune ±9x1,78%, echipat cu GTN (separator monopolar cu CLP si descărcător 64kV; 10 kA cu ZnO); ,,Montare Container MT cu configuraţia: • 1 celula Trafo; • 1 celula Măsură; • 1 celula TFNSA; • 1 celula BR; • 3 celule CEF; • 2 celule Rezerva; • TFNSA 160kVA cu BS 50 (100)A • BR pentru compensarea curentului capacitiv echivalent din LES MT CEF (daca este necesar); • Dulap protecţii (principală şi de rezervă); • Dulap SI cc-ca; • Baterie cc. • Dulap SCADA • Terminat telecomunicaţii FO ,,Montare cabluri (3 coloane) de 33 kV între containerul de MT si CEF, L=1500 m ,,Alimentarea SI din instalaţiile CET Arad In conformitate cu Conventia de exploatare incheiata intre CET Arad si Retele Electrice Banat. -</t>
  </si>
  <si>
    <t>RETELE ELECTRICE ROMANIA S.A</t>
  </si>
  <si>
    <t>AUTO CAR GRUP 1 SERVICE SRL</t>
  </si>
  <si>
    <t>CRISTINEL-CONSTANTIN OANTA</t>
  </si>
  <si>
    <t>TRANSPARENT DESIGN SRL</t>
  </si>
  <si>
    <t>CEF PROSUMATOR</t>
  </si>
  <si>
    <t>ASOCIATIA DE PROPRIETARI BL. S23</t>
  </si>
  <si>
    <t>TOP LEISURE INVESTMENT SRL</t>
  </si>
  <si>
    <t>Centrala Electrica Fotovoltaica Parc Divertiland</t>
  </si>
  <si>
    <t>Ristorante Isoletta</t>
  </si>
  <si>
    <t>ADRIAN-IURI HORTOPAN</t>
  </si>
  <si>
    <t>CONSTANTIN ENACHE</t>
  </si>
  <si>
    <t>COMUNA COLIBASI</t>
  </si>
  <si>
    <t>CONSTRUIRE PARC FOTOVOLTAIC PENTRU PRODUCEREA DE ENERGIE ELECTRICA DIN SURSE REGENERABILE PENTRU AUTOCONSUM</t>
  </si>
  <si>
    <t>GEORGE-VIVIAN OPREA</t>
  </si>
  <si>
    <t>BVG DEVELOPMENT &amp; INVESTMENT SRL</t>
  </si>
  <si>
    <t>ASOCIATIA DE PROPRIETARI BL.33B SC.2</t>
  </si>
  <si>
    <t>DINAMIC CONCEPT VISION SRL</t>
  </si>
  <si>
    <t>MANASTIREA GAISENI</t>
  </si>
  <si>
    <t>Manastire+CEF - ANEXA 1</t>
  </si>
  <si>
    <t>VALENTIN NICULAE</t>
  </si>
  <si>
    <t>ORASUL BRAGADIRU</t>
  </si>
  <si>
    <t>Parc Solar Fotovoltaic Bragadiru</t>
  </si>
  <si>
    <t>IMPERIAL ACTIV IMOBILIARE SRL</t>
  </si>
  <si>
    <t>SPITALUL JUDETEAN DE URGENTA GIURGIU</t>
  </si>
  <si>
    <t>EUROPA STAR SERVICE S.R.L.</t>
  </si>
  <si>
    <t>COMUNA SCHITU</t>
  </si>
  <si>
    <t>MAIO BIO ENERGY S.R.L.</t>
  </si>
  <si>
    <t>COMUNA FRATESTI</t>
  </si>
  <si>
    <t>Capacitati de producere energie din surse regenerabile de energie, pentru consum propriu în Comuna Fr?te?ti jude?ul Giurgiu</t>
  </si>
  <si>
    <t>COMUNA RIU DE MORI</t>
  </si>
  <si>
    <t>REALIZARE CAPACITATE DE PRODUCERE A ENERGIEI ELECTRICE DIN SURSA REGENERABILA SOLARA PENTRU CONSUMUL PROPRIU AL COMUNEI RAU DE MORI, JUD HUNEDOARA</t>
  </si>
  <si>
    <t>RPOWER TWO SRL</t>
  </si>
  <si>
    <t>CEF ARAD 3</t>
  </si>
  <si>
    <t>S.C. RAMINA BC COMPANY S.R.L.</t>
  </si>
  <si>
    <t>NOUA CASA LOCUINTE SRL</t>
  </si>
  <si>
    <t>CEF + LOCUINTA - Prosumator</t>
  </si>
  <si>
    <t>Asigurarea energiei electrice din surse regenerabile pentru consumul propriu al clădirilor publice si a iluminatului public din Comuna Periam, Jud. Timiș - CF 401215</t>
  </si>
  <si>
    <t>SC CHIRTON TRADING SRL</t>
  </si>
  <si>
    <t>MONTOI MIHAIL-EMIL</t>
  </si>
  <si>
    <t>Spor de putere - Casa</t>
  </si>
  <si>
    <t>SEBASTIAN- ALOIS BUZZI</t>
  </si>
  <si>
    <t>MORARIU DORU</t>
  </si>
  <si>
    <t>LUCIAN BALTES</t>
  </si>
  <si>
    <t>DANIELA GIURONI</t>
  </si>
  <si>
    <t>IULI TOMESC</t>
  </si>
  <si>
    <t>casa + cef + prosumator</t>
  </si>
  <si>
    <t>ORASUL CALAN</t>
  </si>
  <si>
    <t>Construire parc fotovoltaic in localitatea Călan județul Hunedoara</t>
  </si>
  <si>
    <t>NOVACESCU DORU</t>
  </si>
  <si>
    <t>KURKUI FLORENTIN</t>
  </si>
  <si>
    <t>NEGREA ION BOGDAN</t>
  </si>
  <si>
    <t>casa+cef</t>
  </si>
  <si>
    <t>STELA RUJA MOISA</t>
  </si>
  <si>
    <t>COMUNA MEHADIA</t>
  </si>
  <si>
    <t>SC GLYPTODON SRL</t>
  </si>
  <si>
    <t>Actualizare ATR 10582002 - stocare</t>
  </si>
  <si>
    <t>MUNICIPIUL RESITA</t>
  </si>
  <si>
    <t>REALIZARE PARC FOTOVOLTAIC</t>
  </si>
  <si>
    <t>TEUCA IGNAT</t>
  </si>
  <si>
    <t>COMUNA DAROVA</t>
  </si>
  <si>
    <t>Sistem Fotovoltaic-Anexa 4</t>
  </si>
  <si>
    <t>MARIA LUCIA MUNTEAN</t>
  </si>
  <si>
    <t>LOCUINTA SI CENTRALA ELECTRICA FOTOVOLTAICA-PROSUMATOR</t>
  </si>
  <si>
    <t>Construirea unei capacități de producție a energiei electrice din surse regenerabile pentru autoconsum ob Stadion</t>
  </si>
  <si>
    <t>DSVSAHUNEDOARA</t>
  </si>
  <si>
    <t>Sediu DSVSA</t>
  </si>
  <si>
    <t>COMUNA BUCES</t>
  </si>
  <si>
    <t>INFIINTARE PARC FOTOVOLTAIC IN VEDEREA PRODUCERII ENERGIEI ELECTRICE DIN SURSE REGENERABILE DE TIP SOLAR PENTRU COMUNA BUCES, JUDETUL HUNEDOARA</t>
  </si>
  <si>
    <t>AVIATIA UTILITARA BUCURESTI S.A.</t>
  </si>
  <si>
    <t>Statii de incarcare electrice si iluminat</t>
  </si>
  <si>
    <t>COMUNA SIRIA</t>
  </si>
  <si>
    <t>Infiintarea unui sistem de producere a energiei electrice pentru autoconsum in UAT Comuna Siria, jud. Arad</t>
  </si>
  <si>
    <t>KIKAI INVEST S.R.L.</t>
  </si>
  <si>
    <t>FLORIN-OCTAVIAN BUCUR</t>
  </si>
  <si>
    <t>SC EN VOGUE REAL ESTATE SRL</t>
  </si>
  <si>
    <t>CEF 1 TULCEA</t>
  </si>
  <si>
    <t>MYT HOLDCO CLEAN ENERGY SRL</t>
  </si>
  <si>
    <t>CENTRALA ELECTRICA FOTOVOLTAICA "ROSETI"</t>
  </si>
  <si>
    <t>PAUL PIRVAN</t>
  </si>
  <si>
    <t>ZAHARIA MIHAI</t>
  </si>
  <si>
    <t>POPESCU IULIANA-CRISTINA</t>
  </si>
  <si>
    <t>COMUNA CIOCANESTI</t>
  </si>
  <si>
    <t>Minex</t>
  </si>
  <si>
    <t>PARC FOTOVOLTAIC IALOMITA 1</t>
  </si>
  <si>
    <t>COMUNA UNIREA</t>
  </si>
  <si>
    <t>CEF / ANEXA 4</t>
  </si>
  <si>
    <t>COSTAS GOLD INVEST SRL</t>
  </si>
  <si>
    <t>spalatorie auto+cef-Anexa 1</t>
  </si>
  <si>
    <t>SC AXXIS TEL COMPANY SRL</t>
  </si>
  <si>
    <t>SOR-TUR-STAR S.R.L.</t>
  </si>
  <si>
    <t>casute vacanta+CEF-Anexa 4</t>
  </si>
  <si>
    <t>S.C. Q-SOLAR PANELS S.R.L</t>
  </si>
  <si>
    <t>Centala electrica fotovoltaica</t>
  </si>
  <si>
    <t>RASOVA WINESRL</t>
  </si>
  <si>
    <t>Hala+CEF (Anexa 4)</t>
  </si>
  <si>
    <t>COMUNA SEIMENI</t>
  </si>
  <si>
    <t>STATIE INCARCARE+CEF-ANEXA 1</t>
  </si>
  <si>
    <t>CIPRIAN MIHAIL FRONEA</t>
  </si>
  <si>
    <t>COMUNA BORCEA</t>
  </si>
  <si>
    <t>Sistem fotovoltaic On Grid Pi - 399 kWp - UAT Borcea - Anexa 4</t>
  </si>
  <si>
    <t>SPRIJINIREA INVESTITIILOR IN NOI CAPACITATI DE PRODUCERE A ENERGIEI ELECTRICE PRODUSA DIN SURSE REGENERABILE PENTRU AUTOCONSUM IN COMUNA DRAGALINA, JUDETUL CALARASI /Sala sport+CEF/ ANEXA 4</t>
  </si>
  <si>
    <t>NICOLAE MANEA</t>
  </si>
  <si>
    <t>Locuinta + CEF-Anexa 1</t>
  </si>
  <si>
    <t>Tudor Sandulescu</t>
  </si>
  <si>
    <t>Locuinta+CEF (Anexa 1)-mutare contor la limita de proprietate</t>
  </si>
  <si>
    <t>TANASE-CADASTRU SRL</t>
  </si>
  <si>
    <t>MUTARE BMPT/Sediu+CEF - Anexa 1</t>
  </si>
  <si>
    <t>COMUNA FRECATEI</t>
  </si>
  <si>
    <t>PARC FOTOVOLTAIC, MECANISM DE CONSUM PROPRIU IN COMUNA FRECATEI / Anexa 4</t>
  </si>
  <si>
    <t>VOLTAGE POWER LTD SRL</t>
  </si>
  <si>
    <t>AMPLASARE CONTAINER MODULAR CU ROL DE ANEXA AGRICOLA (MAGAZIE) + CEF (ANEXA 1)</t>
  </si>
  <si>
    <t>PREST SERV INTERNATIONAL S.R.L.</t>
  </si>
  <si>
    <t>CEF cu amplasare pe acoperis - Anexa 4</t>
  </si>
  <si>
    <t>SC EOLIAN GENERATOR SRL</t>
  </si>
  <si>
    <t>SOLAR CORNATEL SRL</t>
  </si>
  <si>
    <t>CEF MANASTIREA</t>
  </si>
  <si>
    <t>GHEORGHE DOJA COOPERATIVA AGRICOLA</t>
  </si>
  <si>
    <t>CEF 72.8 kWp / ANEXA 4</t>
  </si>
  <si>
    <t>ELAGRO GOSTILELE S.R.L.</t>
  </si>
  <si>
    <t>FERMA +CEF/ ANEXA 4</t>
  </si>
  <si>
    <t>Locuinta + CEF / ANEXA 1</t>
  </si>
  <si>
    <t>PTAB 4382</t>
  </si>
  <si>
    <t>,, Racordarea la RED a instalatiei de producere CEF 26,73 kW se va realiza in instalatia de utilizare a clientului in tabloul general de distributie, iar debitarea in RED a energiei produse se va realiza prin instalatia de alimentare existenta (mentionata mai sus). In BMPT existent se va inlocui contorul seria: 13G2651010059635, cu un contor trifazat inteligent nou, programat cu dublu sens pentru masurarea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</si>
  <si>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Retele Electrice Romania S.A.</t>
  </si>
  <si>
    <t>25216261</t>
  </si>
  <si>
    <t>PTA 2370 ROSU</t>
  </si>
  <si>
    <t>Pentru realizarea sporului de putere, se vor utiliza instalatiile existente cu inlocuirea disjunctorului trifazat existent de 16A cu un disjunctor trifazat cu Ir=25A in FDCP existent, iar contorul trifazat existent se va programa pentru noua putere solicitata, pentru masurarea energiei electrice absorbite/evacuate din/in retea, pe instalatia de alimentare din reteua operatorului de distributie.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 NOTA : Conform Ord. 4/01.02.2023 ANRE , inlocuirea disjunctorului trifazat existent se va face prin grija si pe cheltuiala Retele Electrice Muntenia prin lucrari de intarire retea .</t>
  </si>
  <si>
    <t>25187651</t>
  </si>
  <si>
    <t>S20 BLOCURI DANUBIANA-POP LEORDENI IF</t>
  </si>
  <si>
    <t>Modificare loc de consum existent TRANSPARENT DESIGN S.R.L. (ATR 18252519/13.10.2023), în loc de consum ?i producere nou, situat în jude?ul Ilfov, Loc. Popesti Leordeni, Sos. Oltenitei, Nr. 208, CF. 134289 134290, nr. cadastral 134289, 134290.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 unic?: Racordare intrare-ie?ire pe LE20kV Blocuri Danubiana din sta?ia 110/20kV Pope?ti Leordeni între PT 3133 ?i PC 4036 prin PC 4788* existent. Lucr?rile pe tarif de racordare: Echiparea compartimentului de racordare al punctului de conexiuni PC 4788*: Pentru transmiterea informa?iilor aferente CEF c?tre SCADA REM, în postul de transformarePC 4788* sunt necesare urm?toarele lucr?ri: ,,demontare UP8 existent, ,,montare ?i procurare UP2020 LITE, dispozitiv capabil s? telecontroleze 16 aparate de comutare, conform GSTR 006. M?surarea energiei electrice: M?surarea energiei electrice se realizeaz? pe medie tensiune printr-un contor electronic trifazat de energie activ? ?i reactiv?, dublu sens, cu memorie pentru înregistrarea curbei de sarcin? ?i interfa?? serial? RS 485, în montaj indirect, conectate prin intermediul a câte dou? transformatoare de m?sur? curent 2xTC 50/5A cls 0,5 ?i dou? transformatoare de m?sur? tensiune 2xTT 20/0,1kV, clasa 0,5, amplasate în celula de m?sur? aferent? din PC 4788*, compartiment REM. Contorul de decontare se va pune la dispozi?ie de OD. Lucr?ri ce se realizeaz? prin grija beneficiarului: Energia electric? produs? de centrala fotovoltaic? va fi debitat? în re?eaua de distribu?ie REM, folosind punctul de conexiune existent, prin care se face alimentarea, respectivPC 4788*. Racordul centralei fotovoltaice, TE CEF se va realiza în tablou electric general existent PT, aferent trafo 1250kVA. În tabloul TE-CEF este prev?zut (pe leg?tura cu tabloul general unde se racordeaz?) un întreruptor motorizat împreuna cu un releu multifunc?ional care va realiza comanda (open/close) a motorului întreruptorului. Acest întreruptor va avea rol de dispozitiv de interfa??, DI, ?i va fi declan?at prin intermediul releului multifunc?ional, prin urm?toarele protec?ii: ,,protec?ie maxim? tensiune, valoare mediat? 10 minute*: 1,1*Un/600+3 secunde; ,,protec?ie maxim? tensiune: 1,15*Un/temporizat?; ,,protec?ie minim? tensiune : 0,85*Un/ temporizat?; ,,protec?ie minim? tensiune: 0,3*Un/ temporizat?; ,,protec?ie maxim? frecven??: 52 Hz/ temporizat?; ,,protec?ie minim? frecven??: 47,5 Hz/ temporizat?. În cazul defec?iunilor releului ata?at dispozitivului de interfa?? sau în cazul lipsei aliment?rii acestuia, va fi declan?at întreruptorul de interfa??. În cazul refuzului de declan?are a întrerup?torului de interfa?? va declan?a întrerup?torul adiacent din amonte (spre re?eaua de distribu?ie). Invertoarele vor avea pe tot timpul func?ion?rii în paralel cu re?eaua de distribu?ie activat? func?ia de antiinsularizare. Suplimentar, se va monta un dulap sigilabil echipat complet cu grup de m?sur? semidirect? (contor, cleme ?i conectic?, TC-urile se vor monta în TE CEF) dimensionat? pentru puterea debitat? de fiecare TE - CEF în vederea mont?rii unui contor electronic pus la dispozi?ie de REM. ,,Putere activ?, P; ,,Putere reactiv?, Q, ,,Tensiune, U, , ,Frecven??, f, , ,Pozi?ie dispozitiv de interfa??, DI, sub form? de contact liber de poten?ial. ,, COMUNICA?II În TE CEF se va monta smart logger. De la smart logger, folosind suport de fibr? optic?/Ftp, se vor transmite informa?ii de putere activ?/reactiv?, c?tre un PLC instalat într-un dulap montat în PC 4788*. De la PLC c?tre Unitatea Periferic? existent?în PC 4788*, vom folosi ie?irile analogice 4-20mA ale acestuia. Conversia ?i scalarea semnalelor de putere activ?/reactiv?, se va face în softul din PLC. În PC 4788*, compartiment utilizator se va monta intre celula DG si celula racord PT1250kVA o celul? echipat? cu 3TC 50/5, cls. 0,5, 10VA, si 3TT 20/1,73//0,1/1,73//0,1/3 kV, clasa de exactitate m?sura 0,5, putere 10VA, clasa de exactitate protec?ie 3P, putere 20VA. Prin intermediul acestor transformatoare de curent ?i tensiune, nou montate, se va racorda un analizor calitatea energie clasa A, (certificate PSL) pentru monitorizare permanent? calitate energie 20kV, ?i un traductor de tensiune ?i frecven?? tip MC2UP, pentru transmitere în SCADA REM informa?ia de tensiune 20kV. Traductorul tip MCUP va fi prev?zut cu ie?iri 4- 20mA, direct propor?ionale cu tensiunea, prin intermediul c?ruia se va face transmiterea informa?iei de tensiune c?tre UP nou prevazuta. Traductorul ?i analizorul vor fi montate într-un dulap nou, montat în PC 4788*, compartiment utilizator. Pentru preluarea în sistemul SCADA REM, se vor transmite de la instala?ia de producere energie electric? urm?toarele informa?ii: Toate aceste informa?ii vor fi transmise c?tre SCADA REM, în unitatea periferic?, UP nou prev?zut?. Echipare punct de conexiune PC 4788* - compartiment utilizator În vederea prelu?rii energiei produse de instala?ia fotovoltaic?, compartimentul utilizatorului se va echipa cu: ,,1 celul? masura echipat? cu 3TC 50/5, cls. 0,5, 10VA, si 3TT 20/1 ,73//0,1/1,73//0,1/3 kV, clas? de exactitate m?sur? 0,5, putere 10VA, clas? de exactitate protec?ie 3P, putere 10VA, cutite de legare la p?mânt ?i indicatoare prezen?? tensiune. Aceast? celul? se va monta intre celula DG si celula racord PT, 1x1250kVA, existent.</t>
  </si>
  <si>
    <t>20286045</t>
  </si>
  <si>
    <t>PTZ 3171</t>
  </si>
  <si>
    <t>Sporul de putere se va realiza prin utilizarea instalatiei electrice existente. Racordarea la RED a instalatiei de producere CEF 30,25 kW se va realiza in instalatia de utilizare a clientului in tabloul general de distributie, iar debitarea in RED a energiei produse se va realiza prin instalatia de alimentare existenta. Se va inlocui contorul trifazat existent in nisa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</si>
  <si>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25316412</t>
  </si>
  <si>
    <t>25316508</t>
  </si>
  <si>
    <t>S20 MAGIC WORLD 2-DRAGOMIRESTI IF</t>
  </si>
  <si>
    <t>Conform aviz CTE nr. 65/1/15.10.2024 - Varianta 1, faza studiu de solutie si anume: Racordare in antenna in LES MT 20kV Magic Word 1 din st. 110/20kV Dragomiresti intre S5187 si PT5181 Lucr?ri pe tarif de racordare: Racord 20kV: Se va intercepta si sectiona LES MT existent? L20kV Magic World1 intre Celula F6 st. Dragomire?ti ? S5187 în trotuarul str?zii Spiralei si se va mansona cu cablu nou proiectat 3x1x185mmp in lungime de 44m (2x22ml) de la pct de mansonare pana in PC 20kV proiectat. PC 20kV -proiectat: Punctul de conexiune 20 kV proiectat ce se va amplasa pe teren pus la dipsozitie de beneficiar cu acces din domeniul public pentru Retele Electrice Muntenia din exterior ce se va echipa cu: ? celula de linie motorizata (LE) cu intreruptor automat si separator plecare spre linie ? celula de masura cu separator si grup de masura format din dou? transformatoare de tensiune 20/0,1 kV, clasa de precizie 0,2 ?i dou? transformatoare de current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 montare RGDMi ? 1 buc, terminal SMART - 1 set, 1 buc RGDAT , UP 2020 LITE-1 buc, baterii acumulatori -2 buc, TSA-1 buc, router Rugged pentru comunicatii 4G - CISCO IR1101, Swich-uri rugged CISCO IE-4000-8S4G-E, dulap pentru echipamente de telecomunicatii FT-045_TLC-M - TIP B si accesoriile de conectica: Patch-cord ftp cat. 6e(lungime 1 m); Patch-cord ftp cat. 6e (lungime 10 m). Pentru alimentarea utilizatorului CEF Divertiland ca si consumator pentru puterea maxim simultan absorbita de Pa=0,5 kW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R.E.M., trebuie sa fie dotat prin grija utilizatorului cu usi si inchizatori conform specificatiilor R.E.M. Orificiile de aerisire trebuie sa comunice doar cu spatii deschise. Lucr?ri ce se realizeaz? prin grija beneficiarului   -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PT-CEF in lungime de 0,015km in variantele 1 si 2 ?,,Posturi trafo si tablouri jt aferente parcului fotovoltaic trafo &lt;=2000kVA ?,,Asigurare accesului la PC 20kV proiectat pentru OD. Astfel este necesara integrarea in sistemul de telecontrol/SCADA existent al Retele Electrice Muntenia si transmiterea urmatoarelor informatii aferente CEF: -Puterea active P -Puterea reactiva Q -Tensiunea U -Frecventa f -pozitie intreruptoare DI CEF; Toate aceste informatii, preluate de la grupurile generatoare, se vor integra in sistemul de telecontrol/SCADA al Retele Electrice Muntenia printr-un echipament al utilizatorului ce poate asigura interfatarea. Transmiterea datelor in DMS-SCADA se va realiza prin intermediul UP_ului proiectat in PC 20kV ie?irile analogice 4-20mA ale UP-ului.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</si>
  <si>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16966629</t>
  </si>
  <si>
    <t>S20 T3735-BANEASA CEL 10 BUC</t>
  </si>
  <si>
    <t>Pentru alimentarea Utilizatorului cu puterea solicitata sunt necesare urmatoarele lucrari: Lucrari pe tarif de racordare: Racord nou pe medie tensiune cu un post de transformare nou 20/0,4 kV/kV (punct de conexiune nou, cu trafo de client dimensionat astfel incat sa asigure puterea absorbita) in anvelopa de beton supraterana cu masura pe medie tensiune conform Instructiune Operativa nr. 3612 / 11.2020, realizat conform ?Ghid pentru instalarea PT unificate si pentru proiectarea PT neunificate?. PTAB nou va fi amplasat pe terenul Ristorante Isoletta, intr-un spatiu corespunzator pus la dispozitie de beneficiar (conform planuri de amplasare de la PT+CS), pentru care utilizatorul va da declaratie de uz si servitute. Amplasamentul postului de transformare va respecta zonele de protectie si de siguranta conform Ord. ANRE nr. 4/2007, modificat si completat cu Ord. ANRE 49/2007. Anvelopa de beton trebuie sa respecteANEXA H din Norme Tehnice ENEL-ed. 3 alaturi de prevederile din Instructiune Operativa nr. 3612 / 11.2020 si specificatiile din DG 2092 RO si va avea 3 (trei) compartimente: unul de conexiune M.T. (cu acces doar pentru personalul operatorului de retea), unul pentru masura (acces personal operator de retea si consumator) si unul compartiment Utilizator, fiecare cu usi de acces diferite. Aceasta anvelopa NU este inclusa in tariful de racordare. ,,Noul PT (punct de conexiune cu masura pe medie tensiune) se va racorda in sistem intrare-iesire pe cablul distribuitor 20 kV din Statia Baneasa cel. 10 intre PT 4073 si PT 4741, distributie directa din Statia de Transformare Baneasa. Racordul se va realiza prin interceptarea si mansonarea acestui cablu MT si pozarea cablurilor noi de la locul de mansonare pana la noul post de transformare. Pentru racord se va utiliza cablu pozat subteran XLPE 3x(1x185 mmp) cu accesorii performante tip GSC001 Rev. 5 (doua cabluri in profil), pozat pe pat de nisip, in tub PVC flexibil de ? 160 mm conf. DS4247/6 (pentru pozare in trotuare) respectiv DS4235 (pentru traversari) pe tot traseul, la adancimea de 0,9 m in trotuar si 1,2 m la traversari. Lungimea totala a traseului de cablu pozat subteran (cu doua cabluri in profil) este de aprox. 2x350 m pe domeniul public. Se vor utiliza capete terminale mt de interior tip ENEL GSCC005 Rev. 03 pentru conectarea cablului MT in celula de linie cu IMS si capete terminale SMART tip GSCC012 la conectarea cablului MT in celula cu intreruptor din noul PC, respectiv mansoane de legatura tip GSCC004 Rev. 03 pe traseul cablurilor MT proiectate. Compartimentul operatorului de retea din noul PC va fi echipat cu o conexiune de medie tensiune 24 kV / 400 A / 16 kA / IMS / SF6 cu carcasa metalica rezistenta la arc intern cu IMS izolat in SF6 formata din: - o celula de linie "LE" 16 kA, 24 kV, tip DY 803/2 RO, matricola 162325 in care se va prelua cablul MT dinspre PT 4073; - o celula de linie cu intreruptor "LE" 16 kA, 24 kV tip DY 800/116 RO, matricola 162440 in care se va prelua cablul MT dinspre PT 4741; - o celula de masura (UTM - utilizator) , tip DY 803/4 RO, matricola 162327, echipata cu doua transformatoare de masurare curent cu raportul 50/5 [A/A] tip DMI 031052 RO matricola 532056 si doua transformatoare de masurare tensiune cu raportul de 20/0,1 [kV/kV] tip DMI031015RO matricola 535024. ,,Celule de M.T. din PT proiectat vor fi prevazute cu rezistente anticondens. Se va asigura sursa de 230/400 V c.a. din instalatiile de JT ale utilizatorului. In interiorul postului de transformare se vor monta echipamente pentru integrare in sistemul de telecontrol al Retele Electrice Muntenia. Celula de linie cu IMS va fi echipata cu dispozitiv RGDAT ? DY 859RO/GSTP001, celula de linie cu intreruptor va fi echipata cu dispozitiv RG-DMI tip GSTP011, iar in interiorul PT-ului se va monta un dulap tip RACK 19'', conf. FT045 echipat cu: -,,Tablou servicii auxiliare ? DY 3016 RO ed.3; -,,UP 2020 Lite ? GSTR002 echipata cu 2 acumulatori 12V ? DY815RO; - Modul GSM ? DX 1226RO; - Antena DN 760RO; - RG-DAT tip GSTP001 pentru celula de linie cu IMS, respectiv RGDMI tip GSTP011 pentru celula de linie cu intreruptor. Echipamente puse la dispozitie pe cheltuiala Operatorului de Distributie conform ord 160/2020: -,,Rack 19 40U - FT-016_TLC; -,,Router Rugged pentru comunica?ii 4G - CISCO IR1101 conform FT-276_MAT Ed. 01, matricola 648342; -,,Switch Rugged conform FT-278_MAT Ed. 01, matricola 648368; -,,Modul CISCO SFP GLC-FE-100FX-RGD conform FT-277_MAT Ed. 01, matricola 648343; -,,Cutie de Jonctiune Optica (Cilindrica) , Ip68 pentru 24 suduri pe traseu conform FT-073_TLC, matricola 635117; -,,Se va poza cablu tip fibra optica 24 FO, GSCF002 pentru telecontrol. -,,Patch-corduri pentru conexiuni. TSA-urile vor fi alimentate din tablourile de joasa tensiune, din instalatiile abonatului. Din TSA se va alimenta si instalatia de iluminat a punctului de conexiune. UP-urile se vor racorda la TSA-uri. Obs: Celulele tip DY 800 si DY 803 vor fi prevazute cu rezistente anticondens. Se va amenaja un compartiment/nisa pentru masura energiei electrice consumate la care va avea acces atat personalul S.C. Retele Electrice Muntenia S.A. cat si cel al beneficiarului. Pentru transmiterea datelor, in profilul subteran de m.t. se va poza suplimentar un tub de protectie tip PEHD 32mm, necesar montarii in viitor a fibrei optice, FO 24. Se vor monta cutii terminale de fibra optica conform FT-043 si cutii de jonctiuni complet echipate, conform FT-073. Lucrari fara tarif de racordare: ,,Punctul de conexiuni se va monta pe terenul beneficiarului, intr-un spatiu pus la dispozitie de acesta prin grija beneficiarului, si va respecta specificatiile tehnice ENEL (Norma Tehnica ENEL ed. 3) si DG 2092 RO pentru anvelopa, DY 800 RO si DY 803 RO pentru celulele MT si specificatiile conexe la care se face referire in acestea. In compatimentul operatorului de retea se va prevedea spatiu pentru un eventual racord MT. Inainte de perfectionarea racordarii, beneficiarul va prezenta catre Retele Eletrice Muntenia documentele din Anexa B, specificatia DG 2092, referitoare la postul de transformare. Amplasamentul postului de transformare va respecta zonele de protectie si de siguranta conform Ord. ANRE nr. 239/2019 pentru aprobarea Normei tehnice privind delimitarea zonelor de protectie si de siguranta aferente capacitatilor energetice?, modificat si completat cu ORDIN nr. 225/2020. Compartimentul utilizatorului se va echipa cu: - 1 celula de protectie dispozitiv general DG echipata conform Normei Tehnice Enel. Cablul de legatura intre celula UT si DG se va pune la dispozitie de catre Utilizator si nu trebuie sa depaseasca lungimea de 20m. - 1 celula de transformator, pentru protectia transformatorului in cazul in care aceasta nu se face prin DG. - transformator trifazat de putere care sa asigure puterea ceruta de 160 ,00 kW (recomandat cu Sn=250 kVA, 20/0,4 kV/kV). Instalatia de utilizare poate avea si alta configuratie daca respecta specificatiile din Norma Tehnica Enel-Reguli Tehnice de Racordare Utilizatori, ed.3. Tabloul general de joasa tensiune va fi echipat pe sosirea generala cu intrerupator automat tripolar astfel incat sa asigure protectia instalatiei de JT si a Trafo. ,,Beneficiarul va asigura spatiul de amplasare a postului de transformare, priza de legare la pamant si va realiza trotuarul din jurul postului de transformare. ,,Postul de transformare va fi prevazut cu o priza de legare la pamant cu Rp&lt;1ohmi. Racordarea la RED a instalatiei de producere CEF 160,00 kW se va realiza in instalatia de utilizare a clientului in tabloul general de distributie, iar debitarea in RED a energiei produse se va realiza prin instalatia de alimentare existenta (mentionata mai sus). Noul contor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protectiela cresterea frecventei (peste 51,5 Hz); protectie la scaderea frecventei (sub 49,5 Hz).</t>
  </si>
  <si>
    <t>25315028</t>
  </si>
  <si>
    <t>PCZ 2007</t>
  </si>
  <si>
    <t>25266335</t>
  </si>
  <si>
    <t>PTM 2204</t>
  </si>
  <si>
    <t>Sporul de putere se va realiza prin inlocuire intreruptor monofazat automat existent, cu intreruptor monofazat automat Ia=50A. Racordarea la RED a instalatiei de producere CEF conform cerere kW se va realiza in instalatia de utilizare a clientului in tabloul general de distributie, iar debitarea in RED a energiei produse se va realiza prin instalatia de alimentare mentionata mai sus. Contorul existent, se va inlocui cu un contor electronic inteligent programat cu dublu sens pentru masurarea energiei electrice absorbite/evacuate din/in retea, pe instalatia de alimentare din reteua operatorului de distributie.</t>
  </si>
  <si>
    <t>25388651</t>
  </si>
  <si>
    <t>25266066</t>
  </si>
  <si>
    <t>S20 IFA 1-IFA IF</t>
  </si>
  <si>
    <t>Se vor utiliza instalatiile existente, iar contorul electronic inteligent existent se va programa cu dublu sens pentru masurarea energiei electrice absorbite/evacuate din/in retea, pe instalatia de alimentare din reteua operatorului de distributie. In instalatia de utilizare la iesirea din invertor catre TG client se va monta de catre OD un contor , de masurare a energiei electrice produse de centrala, inclusiv sistemul de comunicatie aferent acestui contor. Blocul de masura pentru contorul de masurare a energiei electrice produse se va monta de firma executanta, pe cheltuiala beneficiarului. </t>
  </si>
  <si>
    <t>25267116</t>
  </si>
  <si>
    <t>PCZ 2632</t>
  </si>
  <si>
    <t>25267446</t>
  </si>
  <si>
    <t>PTA 7328</t>
  </si>
  <si>
    <t>'Se vor utiliza instalatiile existente si se va reprograma contorul electronic inteligent MONOFAZAT cu dublu sens pentru masurarea energiei electrice absorbite/evacuate din/in retea, pe instalatia de alimentare din reteua operatorului de distributie. In instalatia de utilizare la iesirea din invertor catre TG client se va monta de catre OD un contor MONOFAZAT, de masurare a energiei electrice produse de centrala, inclusiv sistemul de comunicatie aferent acestui contor. Blocul de masura pentru contorul de masurare a energiei electrice produse se va monta de firma executanta, pe cheltuiala beneficiarului. In instalatia de utilizare la iesirea din invertor catre TG Client se va monta de catre instalatorul autorizat ANRE pe cheltuiala beneficiarului un bloc de masura si protectie sigilabil, cu protectie separabila vizibila in cadrul blocului de masura/aval BMP catre TEG client dimensionata in functie de puterea instalata din cadrul grupului generator, in care OD va monta un contor electronic inteligent MONOFAZAT programat cu dublu sens pentru masurarea energiei electrice absorbite/evacuate.</t>
  </si>
  <si>
    <t>25387704</t>
  </si>
  <si>
    <t>S20 CAMPURELU-COLIBASI GR</t>
  </si>
  <si>
    <t>Conform aviz CTE nr. 71/2/19.11.2024 - Varianta 1,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1 ? Racordare intrare-iesire in LEA 20 kV Câmpurelu intre PT 576 (SEP 9760) si Stp. 33 (derivatie catre PT 5702 din statia 110/20 kV Colibasi. Lucrarile pe tarif de racordare: -Cei doi stalpi MT existenti, tip SC15006 se vor demonta si se vor inlocui cu doi stalpi MT noi tip 10/G/31, echipati fiecare cu coronament semiorizontal terminal de intindere DS 3060 cu legaturi double de intindere cu izolatori compoziti DJ 511, separator vertical tip DY595, set de descarcatori DY 557 si terminale de exterior DJ 4457 pentru trecerea din LES in LEA. Acestia vor fi prevazuti fiecare cu priza de pamant de ? 4 ohmi. -Pentru primul racord se va poza un cablu MT nou, 3x(1x185)mmp, cu izolatie XLPE, pe un traseu in lungime de aproximativ 55m de la stalpul nr.1 pana la prima celula de linie din punctul de conexiune proiectat. Lungimea cablului va fi de 70m. Pentru cel de-al doilea racord va poza un cablu MT nou, 3x(1x185)mmp, cu izolatie XLPE, pe un traseu in lungime de aproximativ 25m de la stalpul nr. 2 pana la cea de-a doua celula de linie din punctul conexiune proiectat. Lungimea cablului va fi de 50m.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,,montarea de RGDAT-2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optice ? E2000/APC complet echipat ? 2 buc, Patch-cord ftp cat. 6e (lungime 1 m), Patchcord ftp cat. 6e (lungime 10 m).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Colibasi in lungime de 1,3 km ?,,Posturi trafo si tablouri jt aferente centralei CEF Colibasi trafo ? 2000kVA ?,,Asigurare accesului la PC 20kV proiectat pentru OD.</t>
  </si>
  <si>
    <t>19531155</t>
  </si>
  <si>
    <t>Realizarea lucrărilor de întărire cu caracter general pentru respectarea criteriului cu N-1 elemente în funcțiune în RED 110 kV:
Retele Electrice Romania zona Muntenia -Reconductorare LEA 110 km kV Jilava – Copaceni (16,62 km) cu conductor de aceeași secțiune și capacitate mărită de transport min 850A (inclusiv lucrări de înlocuire TC în celulele de capăt)
Pentru respectarea criteriului cu N-1 elemente in functiune beneficiarul a optat pentru prevederile ord. 81/2022 cu referire la limitarea operationala a puterii tinand cont de contingentele la care au rezultat suprasarcini in RED.
Descrierea sistemului de limitare operationala conform studiului de solutie Utilizatorul va asigura achiziția și montarea echipamentelor de automatizare pentru limitarea operationala, in RED și în instalațiile proprii. Automatizarea pentru limitarea operaționale a puterii centralei electrice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RED și în instalațiile proprii. Pierderea comunicatiei sau orice eroarea de comunicatie conduce la deconectarea intrerupatorului din statia de transformare a centralei electrice.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centralei,calea de comunicatie se va asigura prin fibra optica ale carei costuri de instalare si mentenanta se vor asigura de catre beneficiarul centralei.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Echipamentele aferente sistemului de automatizare pentru limitarea operaționala se vor instala in urmatoarele statii: RER – Colibași, Jilava</t>
  </si>
  <si>
    <t>Realizarea lucrărilor de întărire cu caracter general pentru respectarea criteriulu cu N elemente în funcțiune în RED 110 kV:
• Retele Electrice Romania zona Muntenia -Reconductorare LEA 110 kV Videle - Nicolae Caranfil (19,8km-portiune REM) cu conductor de aceeași secțiune și capacitate mărită de transport min 850A (inclusiv lucrări de înlocuire TC în celulele de capăt).
Lucrări de intarire in statia Cucuruzu pentru conectarea LEA 110 kV Videle-Drăgănești Vlașca derivatie Cucuruzu:
-Echipare cu terminal de protectie de distanta ca protectie de rezeva si terminal de protectie diferentiala longitudinala ca protectie de baza in celula LEA 110 kV Draganesti Vlasca-Ghizdaru. Cele doua protectii vor fi identice.
-Parametrizare, realizare circuite secundare, alimentare cu servicii interne ca, cc si integrare in SCADA.
• Distributie Energie Oltenia -Reconductorare LEA 110 kV Videle - Nicolae Caranfil (26,8 km-portiune DEO) cu conductor de aceeași secțiune și capacitate mărită de transport min 850A (inclusiv lucrări de înlocuire TC în celulele de capăt)
Lucrari de intarire in statia Draganesti-Vlasca pentru conectarea liniei 110kV Draganesti Vlasc-Ghizdaru derivatie Cucuruzu:
-Echipare Celula LEA 110 kV Videle si celula 110 kV Cucuruzu-Ghizdaru cu intreruptor I 110 kV, 3 reductori de curent 3x2x600/5/5/5A - 2 buc
-Parametrizare, realizare circuite secundare, alimentare cu servicii interne c.a., c.c. si integrare in SCADA.
-Echipare cu terminal de protectie de distanta si diferentiala longitudinala - Draganesti Vlasca.
-Alimentare terminale de protectie in Draganesti Vlasca cu servicii interne c.c., c.a., circuite secundarae de protectie, etc
-Echipare cu terminal de protectie de distanta in celula 110kV Videle + protectiile maximale de curent</t>
  </si>
  <si>
    <t>Realizarea lucrărilor de întărire cu caracter general pentru respectarea criteriului cu N elemente în funcțiune în RET:
Lucrari de intarire in statia Ghizdaru pentru conectarea liniei 110kV Draganesti Vlasca-Ghizdaru derivatie Cucuruzu:
-Echipare cu terminal de protectie de distanta ca protectie de rezeva si terminal de protectie diferentiala longitudinala ca protectie de baza in celula LEA 110 kV Draganesti Vlasca-Cucuruzu. Cele doua protectii vor fi identice.
-Parametrizare, realizare circuite secundare, alimentare cu servicii interne ca, cc si integrare in SCADA.
-Integrarea protectiilor diferentiala longitudinala se va face prin fibra optica montata intre capetele terminale ale LEA 110kV Draganesti Vlasca-Cucuruzu-Ghizdaru.</t>
  </si>
  <si>
    <t>PCZ 2525 BL. MAGURELE</t>
  </si>
  <si>
    <t>In prezent clientul este alimentat cu contor monofazat in FDCP 1/4M. Costul mediu pentru realizarea unui bransament TRIFAZAT din FIRIDA este de 2060 lei Bransament TRIFAZAT subteran alimentat din FIRIDA JT realizat cu cablu JT tetrapolar 3x25+16C tip DC4126RO, de lungime L= 6 m, pana la un BMPT pentru curent maxim absorbit de consumator de 32 A si reglaj realizat din contor conform puterii solicitate, tip FT_133_MAT, Ed.05/03.04.2020, prevazut cu incuietoare robusta din metal sau material plastic dur, cu sistem montaj ingropat in beton si o inaltime de min. 1,40 m de la sol, ce va fi legat la priza de pamant a instalatiei de utilizare. BMP-ul se va amplasa la limita de proprietate.BMP-ul realizat conform GHID PENTRU PROIECTARE SI EXECUTIE BRANSAMENTE SI LINII SCURTE JT Ed. 01 15/12/2016. NOTA: -La traversarea drumurilor de orice fel cablurile de JT/MT sa fie protejate in tub de protectie din material plastic de tip ?greu? conform DS 4235/1 ? 6 PVC(rezistenta la compresie 1250 N) respectiv DS 4235/ 7 ? 8 PE(rezistenta la compresie 750 N)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 Racordarea in reteaua de joasa tensiune aeriana, pe cablu de NUL, se va realiza cu doua legaturi distincte (doua cleme). Contorul monofazat cu SN UAEEEDN20910196266 se va demonta si preda la UO VEST</t>
  </si>
  <si>
    <t>25308960</t>
  </si>
  <si>
    <t>Se va utiliza instalatia electrica existenta cu urmatoarele modificari : ·,,contorul se va programa conform puterilor solicitate ; ·,,se va inlocui disjunctorul existent cu unul de 40A ·,,se va inlocui separatorul existent cu unul de 63A.</t>
  </si>
  <si>
    <t>25347643</t>
  </si>
  <si>
    <t>PTZ 3350</t>
  </si>
  <si>
    <t>25380034</t>
  </si>
  <si>
    <t>A20 TAROM-ARCUDA GR</t>
  </si>
  <si>
    <t>Conform aviz CTE nr.61/4/01.10.2024-Varianta unica: Racord intrare ? iesire in LEA 20kV TAROM din statia 110/20kV ARCUDA prin modificarea schemei normale de functionare si anume :preluarea unei portiuni de retea LEA 20kV in lungime de 5,240km din LEA 20kV Pompe pe LEA 20kV TAROM prin inchiderea separatorului STc1045 din LEA 20kV TAROM si deschiderea separatorului STc1651 din LEA 20kV POMPE) Lucr?ri pe tarif de racordare :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Modificari topologice: -preluarea unei portiuni de retea LEA 20kV in lungime de 5,240km din LEA 20kV Pompe pe LEA 20kV TAROM prin inchiderea separatorului STc1045 din LEA 20kV TAROM si deschiderea separatorului STc1651 din LEA 20kV POMPE);pe aceasta bucla nu sunt posturi de transformare; ?,,Racord intrare-iesire in LEA 20 kV TAROM - demontare un stâlp SC15006 cu coronament de sus?inere ?i conductoarele OlAl 50mmp de pe acest spa?iu; - plantare 2 stalpi speciali 12/G/31 in LEA 20 kV bucl? Tarom - Pompe ?i echiparea acestora cu console terminale, separator 24 kV in montaj vertical cu cu?ite de punere la p?mânt, DRV ZnO 24kV, CT exterior si Rp? 4?; -realizare LES 20 kV cu cablu de medie tensiune tripolar, cu elice vizibila, izola?ie XLPE, cu conductor de sectiune 3x1x185 mm2, pe o lungime de aproximativ 2x45m pozat intre stalpii proiectati si PC 20kV -Demontarea conductoarelor LEA 20 kV intre stalpii proiectati. ?,,Echipare Punct de Conexiuni ?,,Echiparea punctului de conexiune 20 kV ce se va amplasa langa linia de racord ( in terenul utilizatorului) cu acces din exterior echipat cu: - 1 buc. Celul? modular? de linie (f?r? mentenan??) extensibila, echipata cu intrerupator si separator de sarcin? ?i CLP, motorizata, terminale tip SMART GSCC012/1. - 1 buc. Celul? modular? de linie (f?r? mentenan??) extensibila, cu echipament de comuta?ie în SF6, echipate cu separator de sarcin? ?i CLP, motorizata unificata; - 1 buc. Celul? de m?sur? motorizata cu separator de sarcin?, cu dou? transformatoare de tensiune 20/0,1 kV clasa de precizie 0,5 ?i doua transformatoare de curent de 400/5 A, clasa de precizie 0,2S, integrata in sistemul de telecontrol UTM; Montarea de RGDAT-1 buc,RGDMI-1 buc ,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,,Montare grup de masurare de decontare in compartimentul de racordare, in celula de masura prevazuta cu un contor dublu sens;contorul pentru decontare, va fi racordat prin cabluri speciale la transformatoare de masura din celula de utilizator si va fi pus la dispozitie de catre OD. Lucr?ri ce se realizeaz? prin grija beneficiarului: - cladirea punctului de conexiune cu doua compartimente, unul pentru instalatiile electrice din gestiunea Retele Electrice Muntenia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PT-CEF in lungime de 0,010km ?,,Posturi trafo si tablouri jt aferente parcului fotovoltaic trafo &lt;=2000kVA ?,,Asigurare accesului la PC 20kV proiectat pentru OD.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?iînscrierea în cartea funciar?, c? nu va emite preten?ii financiare legate de existen?a unor instala?ii realizate în beneficiul lui ?i amplasate pe proprietatea sa, dar care apar?in Retele Electrice Muntenia. Realizarea lucrarilor pentru instalatiile din aval de punctul de delimitare este in responsabilitatea utilizatorului si se efectueaza pe cheltuiala acestuia.</t>
  </si>
  <si>
    <t>19772301</t>
  </si>
  <si>
    <t>A20 PETROL 3-POTLOGI GR</t>
  </si>
  <si>
    <t>Alimentarea cu energie electrica a locului de consum se va realiza din reteaua electrica de jt aferenta PTAB 1067, 250 kVA; 20/0,4kV, prin montarea unui intrerupator tetrapolar automat j.t de 250A tip DY 3101 RO. Din intrerupator se va pleca cu cablu conf.specificatiei DC 4126, 3*150+95N mmp, L= 345m, in canalizatie de tip A L= 330m in tub de protectie pliabil cu Ø 125 mmp pana la un contor electronic in montaj semidirect cu montare BMPT PAFS FT_257 mat. 651251 cu NUL-ul legat la p.p. , echipat cu un complex de transformatoare de curent de jt, conf. DMI 031055RO, pentru grupuri de masura in montaj semidirect prin TC 125/5A, clema de separare cu 4 cai conform specificatiei tehnice DS 4533 RO si un intrerupator in aval de TC-uri cu reglaj la I= 40A pana la executia lucrarii de intarire ulterior se va regla la I= 112A, amplasat pe soclu de beton, la limita de proprietate pe domeniul public.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t>
  </si>
  <si>
    <t>25069324</t>
  </si>
  <si>
    <t>PTAB 2781</t>
  </si>
  <si>
    <t>Pentru realizarea sporului de putere sunt necesare urmatoarele lucrari: Bransament trifazat subteran alimentat din LEA existenta aferenta PTAB 2781, realizat cu cablu 3x25+16C DC4126(l=18m) pana la un BMPT cu Ir =20A. BMPT-ul va fi de tipul FT 133_MAT prevazut cu incuietoare robusta din metal sau material plastic dur, cu sistem montaj ingropat in beton si o inaltime de min. 1,40 m de la sol si va fi amplasat pe domeniul public, la limita de proprietate . Vechiul contor impreuna cu BMPM-ul se vor demonta si preda la UTR ILFOV VEST. La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Costul mediu pentru realizarea unui bransament trifazat din LEA 0,4kV cu putere absorbita mai mica de 20KVA este de 2430 lei.</t>
  </si>
  <si>
    <t>25093314</t>
  </si>
  <si>
    <t>A20 VARTEJU-IFA IF</t>
  </si>
  <si>
    <t>Lucrarile necesare pentru realizarea instalatiei de racordare : S-a respectat solutia din SS nr. 17451828 ? Racordarea la SEN Parc Solar Fotovoltaic Bragadiru amplasata in Bragadiru, NC 115067, jud. Ilfov pentru ORAS BRAGADIRU, avizat cu aviz CTE nr. 04/6/26.01.2024, varianta nr. 2 aleasa de beneficiar prin adresa nr. 68551/03.12.2024. Solutie propusa racord nou: Situatia proiectata: Beneficiarul Parc Solar Fotovoltaic Bragadiru, doreste realizarea unei CEF avand o putere instalata de 2099 kWcc, formata dintr-un numar de 3800 panouri fotovoltaice, in curent continuu, fiecare panou avand o putere de 0,55kW. Conform datelor primite de la beneficiar, CEF este prevazuta cu 20 de inveroare de tip Huawei Sun 2000 100KTL-M1 pentru a converti energia produsa de panourile fotovoltaice, din curent continuu in curent alternativ. Invertoarele utilizate trebuie sa corespunda cerintelor din Ordinul ANRE nr. 208/ 14.12.2018 pentru aprobarea ?Normeitehnice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Lucrari pe tarif de racordare: pentru racordarea CEF sunt necesare urmatoarele lucrari: Racord LES MT: Pentru racordarea CEF Bragadiru se va realiza un racord intrare iesire pe L20kV Varteju, intre T5777 si T 5804, statia eletrica IFA Magurele 110/20kV. Racordul in LES va fi realizat cu cabluri de medie tensiune tripolar, izolatie XLPE, sectiune 3x(1x185 mm2) Al pe o lungime de traseu de cca 20m. Cablurile vor fi pozate conform ?Ghid pentru proiectarea si constructia liniilor in cablu subteran MT si JT?. Se vor folosi mansoane de legatura GSCC 004/1, iar in celulele de linie capetele terminale vor fi conf GSCC 005, respectiv terminale SMART conf. GSCC012. Pentru transmiterea datelor, prin fibra optica, in santul in care se vor poza cablurile electrice de m.t., se va poza si un monotub de min Ø90 mm diametru, pentru FO. Se va incheia cu RER un contract de uz si servitute pentru instalatiile OD ce se vor amplasa pe proprietati private. Pentru lucrarile prevazute se va obtine Autorizatie de Construire. Punct de conexiune (echipare compartiment de racordare): Se va monta si echipa un punct de conexiune(PC), in anvelopa de beton, pe un spatiu pus la dispozitie de beneficiar, realizat conf. ?Ghid pentru instalarea posturilor de transformare unificate si pentru proiectarea posturilor de transformare neunificate? si compartimentat conform specif. Tehnice DG2092RO ed.1. Se vor respecta prevederile RER de proiectare si normativul PE101/85 cu modificarile si completarile ulterioare. Amplasamentul PC-ului va respecta zonele de protectie si de siguranta conform Ord. ANRE nr. 239/2019 pentru aprobarea Normei tehnice privind delimitarea zonelor de protectie si de siguranta aferente capacitatilor energetice?, modificat si completat cu ORDIN nr. 225/2020. Nota: - amplasamentului PC-ului este ales astfel incat sa asigure posibilitatea transportului, manipularii, repararii, supravegherii, revizuirii fara pericol a echipamentului electric; - beneficiarul va asigura accesul neconditionat al personalului autorizat pentru interventii la PC si la cablurile electrice. Punctul de conexiune va avea trei compartimente distincte: - Compartiment de racordare in care se vor amplasa celulele de medie tensiune si in care va avea acces numai personalul operatorului de distributie RER; - Compartiment/nisa pentru masura energiei electrice consumate la care va avea acces atat personalul RER cat si cel al beneficiarului; - Compartimentul utilizatorului in care se vor amplasa celulele de medie ale acestuia: celula cu Dispozitiv General (DG). Compartimentul de racordare va fi echipat astfel: - o celula de linie, tip DY 800/116, legatura cu T5804; - o celula de linie tip DY 803/2, legatura cu T 5777; - o celula de masurare a energiei electrice "UTM" tip DY 803/4 RO ed. 3, echipata cu doua transformatoare de masurare curent TC cu raport 400/5 A/A, conform specificatiei tehnice DMI 031052 RO si doua transformatoare de masurare tensiune cu raportul de 20/0,1 kV, conform specificatiei tehnice DMI 031015 RO. Pentru integrarea punctului de conexiune in sistemul de telecontrol RER, celula de linie de tip DY803/2 vor fi echipate cu dispozitive RGDAT ?GSTP001 rev 3, iar pentru celula de linie DY800/116 se vor folosi relee RGDMI si terminale SMART conf. GSCC012. In interiorul PC-ului se vor monta urmatoarele echipamente: ? tablou j.t. de servicii auxiliare tip DY3016/1RO ?,,Kit UP2020 Lite ? GSTR002 cu sursa de alimentare cu energie electrica - PSBC(matr. 510011), pentru fiecare sectie de bara; ?,,acumulatori 12V ? GSCB001 (matricola 162068 ) ?,,modul GSM ? DX 1226RO; ?,,antena DN 760RO; Tensiunea de 0.4 kV necesara telecontrolului va fi asigurata din instalatiile beneficiarului. NOTA: Pentru alimentarea utilizatorului CEF Bragadiru ? 2 MW ca si consumator pentru puterea maxim simultan absorbita de Pa=20 kW se va utiliza aceeasi cale prin care acesta debiteaza in reteaua de medie tensiune ca si producator. Punctul de conexiune va fi prevazut cu o instala?ie de legare la pamant. Se vor prevedea un strat de caramida impreuna cu banda avertizoare dupa pozarea cablului LES pentru asigurarea protectiei echipamentelor impotriva exploatarii nedorite respectiv a populatiei. Lucrari in afara tarifului de racordare: Cladirea punctului de conexiune cu doua compartimente, unul pentru instalatiile electrice din gestiunea RER, unul pentru instalatiile electrice ale utilizatorului; ·,,Realizare priza de pamant pentru PC nou. ? montare transformator servicii auxiliare. Din acest transformator utilizatorul va alimenta inclusiv serviciile auxiliare pentru echipamentele amplasate in interiorul compartimentului RER; ? LES 20 kV între celula de m?sur? din compartimentul de racordare ?i celula de sosire (dispozitiv general) din compartimentul utilizatorului; ? Celula servicii proprii ; ? celula sosire cu dispozitiv general automat debro?abil în compartimentul utilizatorului cu urm?toarele protec?ii: ? protec?ie maximala de curent cel putin pe doua faze, cu trei trepte. Prima treapta se foloseste impotriva suprasarcinii, a doua pentru a permite o functionare temporizata si a treia pentru a permite o interventie rapida. ? protectie homopolar? directionala cu doua trepte ( o treapta pentru punerile la pamant simple, si a doua treapta pentru duble puneri la pamant ) ? Celula RC plecare PT Utilizator Dispozitivul de interfa?? cu rol de celula Transformator în PT utilizator, cu urm?toarele protec?ii: ? protec?ie maximal? de tensiune netemporizat?; ? protec?ie minimal? de tensiune temporizat?; ? protec?ie maximal?/minimal? de frecven?? netemporizat?; ? protec?ie homopolar? de tensiune temporizat?; La fazele urmatoare de proiectare se va analiza de catre Utilizatorul Oras Bragadiru, necesitatea compensarii reactivului dat in sistem de noul cablu. Serviciile interne in compartimentul de racordare producator se vor asigura din tabloul JT montat in compartimentul utilizatorului. Astfel este necesara pentru integrarea in sistemul de telecontrol/SCADA existent al RER transmiterea urmatoarelor informatii CEF Bragadiru: -Puterea active P -Puterea reactiva Q -Tensiunea U -Frecventa f -pozitie intreruptoare DI CEF; Transformatoarele noi proiectate nu vor depasii puterea de 2 MVA. Lungimea maxima intre DG si Celula masura nu vor depasi lungimea de 20 m. Se prevede montarea unui analizor pentru monitorizarea calitatii energiei electrice de clasa B; In compartimentul de racordare producator, se vor instala traductoarele de putere activa P, putere reactiva Q, frecventa f si tensiune U. Acestea se vor racorda in circuitele de masura ale transformatoarelor de curent si de tensiune. Semnalele de iesire ale traductoarelor, impreuna cu cel de pozitie al ispozitivului general DG, vor fi disponibile intr-un sir de cleme. De la sirul de cleme pana la UP 2020 LITE amplasat in compartimentul RER, semnalele vor fi transmise printr-un cablu special ecranat, care va face parte impreuna cu traductoarele, din instalatia de utilizare. Lungimea cablului nu va depasi 20m. ? Instalatie de legare la pamant la PC 20 kV proiectat cu R &lt;= 1 ? ? LES 20 kV intre PC 20 kV proiectat si CEF in lungimea de 0.02 km ? Posturi de transformare cu putere unitara sub 2000 kVA ? Asigurare accesului la PC 20 kV proiectat pentru RER. Pentru varianta propusa, instalatiile de utilizare vor fi prevazute cu instalatii de protectii adecvate cu o temporizare de maxim 150 ms, care sa nu permita functionarea producatorului conectat la reteaua de distributie, in regim insularizat. Modul de functionare, in regim insularizat a producatorului, prin care acesta sa asigure numai alimentarea cu energie electrica a propriei instalatii de utilizare, va trebui sa fie aprobat in mod specific, de catre Operatorul de Distributie.</t>
  </si>
  <si>
    <t>25359460</t>
  </si>
  <si>
    <t>PTAB 2089</t>
  </si>
  <si>
    <t>Pentru realizarea sporului de putere, se vor utiliza instalatiile existente si se va inlocui disjunctorul din BMPT-ul existent, cu un disjunctor trifazat Ir=50 A nou, iar contorul existent se va programa pentru noua putere solicitata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</si>
  <si>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25368561</t>
  </si>
  <si>
    <t>A20 GOLEASCA-CLEJANI GR</t>
  </si>
  <si>
    <t>Alimentarea cu energie electrica a noului obiectiv se realizeaza printr-un PC (PTAB) de tip unificat amplasat pe domeniul public, echipat cu transformator care sa asigure consumul solicitat, 20/0,4 kV, racordat in sistem intrare-iesire intre PTA 1239 si PTA 1245 la L 20 kV GOLESCA prin cablu tip 3*1*185 mmp, L= 340+ 240m. Lucrari pe tarif de racordare: Racord MT : Intrare- In amonte de PTA 1245 se va monta un stalp nou tip 14G ce se va echipa cu suport pentru terminale cabluri unipolare tip DS 3068 (pentru sectionarea LEAMT aero),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340m, montat in canalizatie de tip A pamant - L= 320m (sapatura pamant- L=298m; beton- L= 10m; asfalt- L= 4m; foraj mecanizat neghidat- L=8m), introdus in tub de protectie pliabil cu Ø 160 mmp conform DS 4247 RO,pana la PC(PTAB) proiectat. Iesire- In amonte de PTA 1239, stalpul special MT se va echipa cu suport pentru terminale cabluri unipolare tip DS 3068 (pentru sectionarea LEAMT aero), separator tripolar de exterior 24kV, in montaj vertical cu CLP, tip DY598 si consola pentru descarcatori cu oxid de zinc pentru protectia impotriva supratensiunilor atmosferice tip DY 557 R0 pentru trecerea din LEA in LES MT subteran prin cablu de medie tensiune tripolar cu elice vizibila 3*1*185 mmp, conform DC 4385/2 RO, L= 240m, montat in canalizatie de tip A pamant - L= 220m (sapatura pamant- L=212m; foraj mecanizat neghidat- L=8m), introdus in tub de protectie pliabil cu Ø 160 mmp conform DS 4247 RO,pana la PC(PTAB) proiectat. PC (PTAB)-ul va fi format din doua compartimente separate,varianta simplificata si Norma Tehnica OD: un compartiment OD si uncompartiment al utilizatorului, fiecare dotat cu usa de acces separata. Compartimentul OD va fi echipat cu: 1x celula de linie LE tip DY 803/416 pe intrare, echipata cu: detectoare directionale de defect RGDAT si cu separatoare de sarcina 24kV, 400A actionata cu motor 24 Vcc (IMS) pe intrare; 1x celula LE cu intrerupator ICS tip DY 800/116 pe iesire, echipata cu: întreruptor cu izola?ie în vid, separator de linie ?i separator de legare la p?mânt cu izola?ie în SF6 pentru tipul de 16 kA, terminale smart si detectoare directionale de defect RGDMI; 1x celula de masura echipata cu separator IMS, comutatie in SF6, tip DY803/316, UT. Celulele vor fi echipate corespunzator pentru integrare in sistemul de telecontrol. TSA-ul va fi alimentat din instalatiile de JT ale utilizatorului.Din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 care comunica doar cu spatii deschise. Nota: Se vor prevedea 2x 30m cablu aero 3x95+50Y din stalpii de derivatie in LES pana la PTA-urile existente pentru reintregirea circuitului si asigurarea continuitatii. Elementele de retea rezultate in urma sporului de putere vor fi demontate/ dezafectate si predate catre UO Bolintin.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Terenul pe care urmeaza sa fie amplasat racordul MT apartine domeniului public ,iar terenul pe care se amplaseara PC apartine domeniului privat. Postul de transformare va fi prevazut cu o priza de legare la pamant cu Rp &lt; 1 Ohmi. Anvelopa prefabricata, prizele de legare la pamant si trotuarul din jurul anvelopei, vor fi realizate de beneficiar.</t>
  </si>
  <si>
    <t>25248631</t>
  </si>
  <si>
    <t>PCZ 442</t>
  </si>
  <si>
    <t>Din intrerupatorul existent aferent PCZ442/630kVA, se va poza in subteran un cablu 3x150+95N L=20m pana la un BMPT SEMIDIRECT cu TC 125/5 A/A , tip FT- 257_MAT ED.01 cu reglaj la 0.57% , prevazut cu incuietoare robusta din metal sau material plastic dur, cu sistem montaj ingropat in beton si o inaltime de min. 1,40 m de la sol, ce va fi legat la priza de pamant a instalatiei de utilizare. BMP-ul se va amplasa pe peretele postului .BMP-ul realizat conform GHID PENTRU PROIECTARE SI EXECUTIE BRANSAMENTE SI LINII SCURTE JT Ed. 01 15/12/2016. NOTA: La traversarea drumurilor de orice fel cablurile de JT/MT sa fie protejate in tub de protectie din material plastic de tip ?greu? conform DS 4235/1 ? 6 PVC(rezistenta la compresie 1250 N) respectiv DS 4235/ 7 ? 8 PE(rezistenta la compresie). Materialele si echipamentele rezultate in urma dezafectarii racordului existent se vor preda catre UO Calugareni.</t>
  </si>
  <si>
    <t>25340584</t>
  </si>
  <si>
    <t>Lucrari pe tarif de racordare: Racord MT:Din stalpul 14G se va cobora cu cablu existent izolat se va cobora cu cablu 3*1*185 mmp, conform DC 4385/2 RO, introdus in tub de protectie pliabil cu Ø 160 mmp conform DC 4247 RO, pana la PTAB in canalizatie de tip A, L=7m, pamant, pana la PTAB nou. Echipamentul electric aferent PTAB se va monta intr-o anvelopa de beton, conform DG 2061 RO Ed.2. PTAB-ul (Anvelopa) va fi format dintr-un singur compartiment si va fi echipat cu: -1 celule de linie LE tip DY 803/416 echipata cu detectoare directionale de defect RGDAT si cu separator de sarcina 24kV, 50A actionate cu motor 24 Vcc (IMS); Celulele vor fi echipate corespunzator pentru integrare in sistemul de telecontrol. -1 celula de transformator DY803 echipata cu IMS; - sigurante fuzibile de 40A; -1 transformator trifazat de putere de 400kVA,20/0,4 kV conf GST001RO . -2 tablouri de joasa tensiune tip DY 3009/1, echipate astfel: - 2 intrerupatorare de 180A, tip DY 3101/20 RO, matricola 131118, pentru alimentare 2 circuite distributie retea JT. - 2 intrerupatorare de 250A, tip DY 3101/20 RO, matricola 131118, pentru alimentarea Comuna Schitu(beneficiar). 3 Legatura de la bornele transformatorului la tabloul de joasa tensiune se va realiza cu cabluri de Cu, 1x150 mmp, tip DC 4141 RO, 1 cablu/faza, 1 cablu/nul. Postul de transformare va fi prevazut cu o priza de legare la pamant cu Rp &lt; 4 Ohmi si se va integra in sistemul de Telecontrol Retele Electrice Muntenia. Echipamente pentru integrarea in sistemul de telecontrol al aparatelor cu rol de comutatie si protectie pe partea de medie si joasa tensiune: ,,- Celulula de linie va fi echipata cu dispozitiv RGDAT ? GSTP 001; - Tablou j.t. de servicii auxiliare tip DY3016/1RO; - Kit UP2020 Lite ? GSTR002 cu sursa de alimentare cu energie electric? ? PSBC; - acumulatori 12V ? GSCB001 (matricola 162068 ); - modul GSM ? DX 1226RO; matricola 648326; - antena DN 760RO; NOTA: Elementele de retea rezultate in urma sporului de putere se vor dezafecta/demonta iar masura se va preda la UTGiurgiu Observatii: - Se va asigura sursa de 230/400 V c.a. pentru alimentarea tabloului de servicii auxiliare din instalatiile de j.t. aferente operatorului de distributie; - Legatura intre transformatorul de putere si celula de transformator se va realiza cu cabluri unipolare 12/20 kV, cu sectiunea Al 3x(1x50) mmp si izolatie XLPE, cu accesorii performante (DJ4447/12); - Pentru protectia impotriva tensiunilor de atingere si de pas, masele echipamentelor se vor conecta la instalatia de legare la pamant pe toata durata existentei acestora. - Celulele de linie vor fi prevazute cu rezistente anticondens; - Postul de transformare va fi prevazut cu GDM Bilant si Concentrator; - Cladirea va avea dimensiuni care sa permita in viitor montarea unei celule tip LE; - Amplasamentului PT-ului este ales astfel incat sa asigure posibilitatea transportului, manipularii, repararii, supravegherii, revizuirii fara pericol a echipamentului electric; - Se va avea in vedere montarea unei bariere de protectie pentru ingradirea compartimentului trafo datorita bornelor neizolate. Racord JT: Din cele 2 intrerupatoare de 250A j.t. se pleaca cu cate un cablu conf.specificatiei DC 4146/4 RO 3*150+95N, L= 2x10m, in tub riflat de 125 mmp, conf.specificatiei DS4247 RO , pana la un BMPT PAFS FT_257 mat. 651251 cu NUL-ul legat la p.p. , echipat cu un complex de transformatoare de curent de jt, conf. DMI 031055RO, pentru grupuri de masura in montaj semidirect prin TC 300/5A si un intrerupator 350A in aval de TC-uri, amplasat la limita de proprietate pe domeniul public langa postul de transformare. Lucrari pe investitia Retele electrice Muntenia SA: Echipamente puse la dispozitie pe cheltuiala Operatorului de Distributie conform ord. 160/2020: -Rack 19 40U - FT-016_TLC; -Router Rugged pentru comunica?ii 4G - CISCO IR1101 conform FT-276_MAT Ed. 02, matricola 480015; -Switch Rugged conform FT-278_MAT Ed. 02, matricola 648368; - MODUL SFP CISCO GLC-FE-100LX-RGD DE TIP SM, conform FT-277_MAT Ed. 01, matricola 648344; - Modul CISCO SFP GLC-FE-100FX-RGD conform FT-277_MAT Ed. 01, matricola 648343; - ODF 24 fibre optice - E2000/APC complet echipate(patch-panel fibra optica cu conectori E2000), conform FT FT-043_TLC Ed. 01, matricola 648319; - PATCH-CORD ftp cat. 6e (lungime 1 m), conform FT-108_TLC Ed. 01, matricola 635201; - PATCH-CORD ftp cat. 6e (lungime 10 m), conform FT-111_TLC Ed. 01 - Patch-cord optic duplex monomod (single mod) e2000-apc / e2000-apc (lungime 3 m), conform FT-033_TLC Ed. 01 - Patch-cord de fibra optica tip MM LC-LC(lungime 10 m), FT-350_MATEd. 01, matricola 648403 - Patch-cord duplex LC/PC ? E2000 APC, 5m, FT-349_MATEd. 01, matricola 648387 - Cutie de Jonctiune Optica (Cilindrica) , Ip68 pentru 24 suduri pe traseu conform FT-073_TLC, 4 matricola 635117; -cablu fibra optica 24 FO, GSCF002 pentru telecontrol, matricola 350003 Prezentul PTA3606 se va dezafecta, iar materialele si echipamentele rezultate vor fi predate catre UO Calugareni.</t>
  </si>
  <si>
    <t>24820072</t>
  </si>
  <si>
    <t>A20 TOPORU-CUCURUZU GR</t>
  </si>
  <si>
    <t>Se va realiza PC (PTAB) amplasat pe proprietate beneficiar cu acces din domeniul public echipat cu transformator 630 kVA, 20/0.4 kV care apartine clientului, racordat in sistem intrare-iesire la L 20 kV Toporu intre derivatia spre PTA 3619 si derivatia spre PTA 2373 44. Pe cheltuiala operatorului de distributie se va muta separatorul orizontal de pe primul stalp pe derivatia spre PTA 3619 pe stalpul ianinte de PTA 3619 pentru ca derivatia sa devina parte din axul L 20 kV Toporu. I. LUCRARI PE TARIF DE RACORDARE: Racordul aerian MT al PTA 3619 se va folosi drept o cale pentru alimentare PC nou. Racordarea se va realiza in sistem intrare-iesire la L 20 kV Toporu intre derivatia spre PTA 3619 si derivatia spre PTA 2373, cu cablu 20 kV Al XLPE 3X(1X185 mmp) tip DC 4385 RO, protejat in tub tip 160 mm DS 4247 pentru pozarea in trotuare si DS 4235 pentru subtraversari. Se vor dezlega conductoarele Ol-AL din axul L 20 kV Toporu de pe stalpul cu derivatia PTA 3619 se va cobori in LES MT prin stalp 14G nou echipat cu consola de intindere DS3060, lanturi duble de izolatori compoziti sepaparator vetical, set descarcatori . Se va pleca subteran cu cablu de medie tensiune tripolar cu elice vizibila 3*1*185 mmp DC 4385/2 RO L= 1x370 m in canalizatie de tip A zona pamant L= 315m + foraj orizontal nedirijat L=40 m pana la celula de iesire DY 800 din PC nou. Din celula intrare DY 803 se va pleca subteran cu cablu de medie tensiune tripolar cu elice vizibila 3*1*185 mmp DC 4385/2 RO L= 1x180 m in canalizatie de tip A zona pamant L= 125 m + foraj orizontal nedirijat L=40 m pana la stalp 14G nou (ce va inlocui un stalp de sustinere) prin care se va urca in LEA MT pentru reintregirea axului echipat cu consola de sustinere DS3060, lanturi duble de izolatori compoziti sepaparator vetical, set descarcatori . Daca lungimea de cablu 3*1*185 mmp de pe tambur nu poate fi de 370 m se va realiza manson MT , lasandu-se rezerva cablu care sa permita refacerea mansonului in caz de defect. La stalpii nou montati se va realiza priza pamant cu rezistenta de dispersie su 4 ohmi Cablul MT va fi pozat conform ?Ghid pentru proiectarea ?i construc?ia liniilor în cablu subteran MT si JT ? elaborat de ENEL. Tuburile de protectie vor fi acoperite de un strat de 24 cm de nisip, peste care se va aseza folia avertizoare. Se vor folosi terminale MT DJ 4456 pentru racordul cablului in celula linie MT DY803 respectiv terminale smart ?i RGDMI pentru celula MT DY 800. Se vor folosi terminale de exterior DJ 4476RO pentru racord pe stalp. Se vor folosi mansoane MT DJ4387RO lasandu-se rezerva cablu care sa permita refacerea mansonului in caz de defect. Se vor utiliza presetupe pentru protejarea cablurilor MT la iesirea din PTAB. PC (PTAB) conform DG 2061 ed.2 va avea 3 compartimente separate: compartiment OD, compartiment masura si compartiment utilizator, fiecare dotat cu usa de acces separata. Compartimentul OD va fi echipat cu: - 1 celule de linie LE tip DY 803/416 echipata cu detectoare directionale de defect RGDAT si cu separator de sarcina 24kV, 400A actionare cu motoar 24 Vcc (IMS). - 1 celula de linie LE cu intrerupator tip DY 800/116 si terminate smart GSCC012 - 1 celula de masura UTM echipata cu separator IMS, comutatie in SF 6, tip DY803/316, cu doua transformatoare de tensiune TT 2x20/0,1 kV si doua de curent TC 2x50/5A. Celulele vor fi echipate corespunzator pentru integrare in sistemul de telecontrol. Acest compartiment de racordare trebuie dotat prin grija utilizatorului cu usi si inchizatori conform specificatiilor OD, astfel realizat incat sa nu permita propagarea flacarii, caldurii sau fumului avind orificii de aerisire care comunica doar cu spatii deschise. Celulele vor fi prevazute cu rezistente anticondens si sistem de ventilatie. II.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OD se va alimenta din cirFcuitul JT al utilizatorului.</t>
  </si>
  <si>
    <t>24900963</t>
  </si>
  <si>
    <t>Se va realiza PC (PTAB) amplasat pe proprietate beneficiar cu acces din domeniul public echipat cu transformator 250 kVA, 20/0.4 kV care apartine clientului, racordat in sistem intrare - iesire la Linia 20 kV Oncesti intre separator telecomandat 2233 si S2974 din PTAB 2072. I. LUCRARI PE TARIF DE RACORDARE: Stalpul existent 12G in aval de STc 2233 (in intersectie) se va echipa cu consola de intindere, lanturi duble cu izolatori compoziti, set descarcatori si se va cobora in LES MT cu cablu tripolar cu elice vizibila 3*1*185 mmp DC 4385/2 RO L= 1x345 m in canalizatie de tip A zona pamant L= 322 m + foraj orizontal nedirijat L=8 m pana la celula de intrare DY 803 din PC nou. Din celula iesire DY 800 se va pleca subteran cu cablu de medie tensiune tripolar cu elice vizibila 3*1*185 mmp DC 4385/2 RO L= 1x355 m in canalizatie de tip A zona pamant L= 332 m + foraj orizontal nedirijat L=8 m pana lastalp 12G nou echipat cu consola de sustinere DS3060, lanturi duble de izolatori compoziti, set descarcatori prin care se va urca in LEA MT pentru reintregirea axului liniei MT Oncesti. Daca lungimea de cablu 3*1*185 mmp de pe tambur nu poate asigura treseul cablului dintr-o bucata se va realiza manson MT , lasandu-se rezerva cablu care sa permita refacerea mansonului in caz de defect. La stalpii nou montati se va realiza priza pamant cu rezistenta de dispersie su 4 ohmi Cablul MT va fi pozat conform ?Ghid pentru proiectarea ?i construc?ia liniilor în cablu subteran MT si JT ? . Tuburile de protectie vor fi acoperite de un strat de 24 cm de nisip, peste care se va aseza folia avertizoare. Se vor folosi terminale MT DJ 4456 pentru racordul cablului in celula linie MT DY803, respectiv terminale smart ?i RGDMI pentru celula MT DY 800. Se vor folosi terminale de exterior DJ 4476RO pentru racord pe stalp. Se vor folosi mansoane MT DJ4387RO lasandu-se rezerva cablu care sa permita refacerea mansonului in caz de defect. Se vor utiliza presetupe pentru protejarea cablurilor MT la iesirea din PTAB. PC (PTAB) conform DG 2061 ed.2 va avea 3 compartimente separate: compartiment OD, compartiment masura si compartiment utilizator, fiecare dotat cu usa de acces separata. Compartimentul OD va fi echipat cu: - 1 celule de linie LE tip DY 803/416 echipata cu detectoare directionale de defect RGDAT si cu separator de sarcina 24kV, 400A actionare cu motor 24 Vcc (IMS). - 1 celula de linie LE cu intrerupator tip DY 800/116 terminate smart GSCC012 si RGDMI. - 1 celula de masura UTM echipata cu separator IMS, comutatie in SF 6, tip DY803/316, cu doua transformatoare de tensiune TT 2x20/0,1 kV si doua de curent TC 2x50/5A. Celulele vor fi echipate corespunzator pentru integrare in sistemul de telecontrol. Acest compartiment de racordare trebuie dotatprin grija utilizatorului cu usi si inchizatori conform specificatiilor OD, astfel realizat incat sa nu permita propagarea flacarii, caldurii sau fumului avind orificii de aerisire care comunica doar cu spatii deschise. Celulele vor fi prevazute cu rezistente anticondens si sistem de ventilatie. II. LUCRARI IN AFARA TARIFULUI DE RACORDARE: Anvelopa prefabricata DG2061 ed 2 , prizele de legare la pamant Rp &lt; 1 Ohmi si trotuarul din jurul anvelopei vor fi realizate de beneficiar . Compartimentul utilizatorului se va echipa cu : -1 celula de protectie dispozitiv general DG ,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OD se va alimenta din cirFcuitul JT al utilizatorului.</t>
  </si>
  <si>
    <t>25223532</t>
  </si>
  <si>
    <t>A20 HATEG-RETEZAT DV</t>
  </si>
  <si>
    <t>Bransament electric trifazat existentNu este cazulConsta într-un PC anvelopa 20kV pus la dispozitie de catre beneficiar, cu masura MT racordat la LEA HATEG din Statia 110/20 kV RETEZAT DV, cu realizarea urmatoarelor lucrari: Stalpul Nr. 14/2 se va demonta si se vor planta 2 buc. stalp SC 12/G/24 echipat cu: consola semiorizonatala de intindere echipata cu lanturi duble de intindere 2il, separator vertical conform DY595RO, suport descarcatori si descarcatori cu oxid de zinc conform DY557RO, si realizarea prizei de pamant cu Rp≤4ohmi. Se va planta 2 buc. Stalp 12/G/24 intre stalpi existenti 14/1 si 14/3 la o distanta de aproximativ 15m fata de stalpi existenti. Stalpi proiectati se vor echipa cu consola semiorizonatala de intindere echipata cu lanturi duble de intindere 2il, separator vertical conform DY595RO, suport descarcatori si descarcatori cu oxid de zinc conform DY557RO, si realizarea prizei de pamant cu Rp≤4ohmi. Se va poza (in domeniul public) un cablu de medie tensiune tripolar cu elice vizibilapentru montare subterana, izolat in polietilena reticulara de grosime redusa, Al 3x1x185 mmp, cu ecran in tub de aluminiu sub invelis de PVC sau PE (cf. DC 4385 RO), de la separatorul nou proiectat pe st. ex. 208/11 pana la punctul de conexiune 20kV proiectat, in lungime de 170 m (din care 20m pe stalpul nou proiectat, 20m in punctul de conexiune, si 130m spatiu verde).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- 2 buc. celule modulare de linie de 24kV, 630A, 16 kA(1s), cu separator de sarcină în SF6 şi CLP, conform DY803/2-LE ed.3,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incat accesul in el sa fie direct din domeniul public;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Banat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Banat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</si>
  <si>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2024-12-02</t>
  </si>
  <si>
    <t>2025-12-02</t>
  </si>
  <si>
    <t>-Solutia 2 - Racordarea radiala pe bara B2 20 kV a statiei 110/20 kV Gai Lucrari pe Tarif de Racordare: - montare celula 20kV complet echipata compatibila cu celulele 20kV existente in Statia 110/20 kV Gai, pe bara 20 kV B2, in locul celulei nr. 16 F2 Fabrica de zahar existenta,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 montare LES 20 kV cu cablu tip XLPE 3x(1x185 mm2) in lungime totala de cca. 223 m (inclusiv rezervele in statie si in PC) intre celula de linie LE din PC si celula 20 kV din statie proiectate; - punct de conexiune 20 kV proiectat ce se va amplasa in apropierea statiei 110/20 kV Simeria cu acces din domeniul public pentruRetele Electrice Banat ; Echiparea compartimentului de racordare al punctului de conexiuni 20 kV cu: -1 celula de linie 24 kV, tip LE, cu sistem trifazat de bare cu izolatie in aer, curent nominal 630 A, echipata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 Montare grup de măsurare de decontare in firidă securizată, cu contor cu telecitire bidirecţional, clasa 0,2 S (contorul va fi pus la dispoziţie de OD);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Arad 3 in lungime de 4,176 km in varianta 1, respectiv in lungime de 3,82 km in varianta 2 -Posturi trafo si tablouri jt aferente centralei fotovoltaice, trafo ≤ 2000kVA -Asigurare accesului la PC 20kV proiectat pentru OD.-</t>
  </si>
  <si>
    <t>2024-12-03</t>
  </si>
  <si>
    <t>2025-12-03</t>
  </si>
  <si>
    <t>Lucrări de întărire comune (generale) determinate asigurării conditiilor tehnice in vederea evacuării puterii aprobate pentru CEF Arad 3 : Solutia 2 Realizarea lucrărilor de întărire cu caracter general pentru respectarea criteriului cu N elemente în funcțiune în RET: - inlocuire Trafo 1 400/110 kV – 250 MVA din st. Arad cu o unitate Trafo 400/110 kV – 400 MVA; - inlocuire Trafo 2 400/110 kV – 250 MVA din st. Arad cu o unitate Trafo 400/110 kV – 400 MVA. Realizarea lucrărilor de întărire cu caracter general pentru respectarea criteriului cu N elemente în funcțiune în RED 110 kV: ,,amplificarea grupului de tratare neutru din statiei 110/20kV Gai prin realizarea urmatoarelor lucrari: ,,Demontare TSI 2 – BS 2 50 A; ,,Demolare fundatii; ,,Realizare cuva TFN/SA noua; ,,Instalare TFN/SA 160 kVA; ,,Instalare bobina 200 A noua; ,,Inlocuire TC 100/5 A existente in celula nr. 22 cu TC 200/5 A; ,,Instalare dulap protectie nou echipt cu DAN(DV 929) + MCI(DV927); ,,Instalare TC toroidale 100/5 A la toate celulele plecare in st. Gai pentru legare celule la dulapul de protectie nou; ,,Realizare circuite primare si secundare. ,,Reconductorarea LEA 110 kV Arad – CET Arad circuit 1, in lungime de 6 ,57 km, cu conductoare Al 3x240/40 mmp cu capacitate marita de transport (minim 1000 A). Realizarea lucrărilor de întărire cu caracter general pentru respectarea criteriului cu N-1 elemente în funcțiune în RED 110 kV: ,,-Reconductorarea LEA 110 kV Arad – Poltura, in lungime de 6,74 km, cu conductoare Al 3x185/32 mmp cu capacitate marita de transport (minim 850 A); ,,-Construire linie noua in paralel cu LEA 110 kV Arad – Poltura, in lungime de 6,74 km, cu conductoare Al 3x185/32 mmp cu capacitate marita de transport (minim 850 A); ,,- Reconductorarea LEA 110 kV Poltura – CET Arad, in lungime de 2,589 km, cu conductoare Al 3x240/40 mmp cu capacitate marita de transport (minim 1000 A). Beneficiarul centralei S.C. RPOWER TWO S.R.L. doreste punerea in functiune conform cererii de racordare in anul 2025 si a optat prin adresa nr. 10/29.08.2024 pentru prevederile ord. 81/2022 cu referire la limitarea operationala a puterii tinand cont de contingentele la care au rezultat suprasarcini in RED/RET. Descrierea sistemului de limitare operationala: Echipamentele prin intermediul carora se va realiza automatizarea de limitare operațională(ALO), se vor monta în instalațiile operatorului de distribuție(OD) si ale operatorului de transport(OTS) și vor monitoriza poziția stării întreruptoarelor din ambele capete ale liniilor de 110 kV. Echipamentele necesare realizarii automatizarii de limitare operationala (ALO) se vor instala in dulap metalic / rack, instalat in camera de comanda a statiilor afectate. Comunicație propusă între stațiile OD si OTS care au implementate instalația de limitare operațională și CEF Arad 3 se va realiza prin doua cai de comunicatie GSM 4G, comunicație de bază și comunicație de rezervă. Soluția propusă constă în instalarea în stațiile 110/20 kV a OD si statiile 400/220/110 a OTS a echipamentelor precizate mai sus, acestea fiind alimentate din dulapurile de servicii interne 110 (220) Vcc, prin alimentare directă sau prin sursa externa 220(110) / 24Vcc de 5A pe ieșire, echipamentele prevăzute pentru o stație având un consum de maxim 1 A la 24 Vcc. Pentru preluarea pozițiilor de stare a întreruptoarelor din ambele capete ale liniilor care prin declanșare produc suprasarcini, se vor monta doua echipamente de achiziție date I/O (în scop de redundanta).</t>
  </si>
  <si>
    <t>Bransament electric trifazat existent- Din cutia de distributie CD1+6 a postului de transformare T 1795 – 20/0,4kV-250kVA avand doua circuite libere a se va poza un cablu Al 3x50+25C (DC 4126/13) inlungime de 330m: 1m in CD a postului, 2m coborare pe stalp, 16m foraje (2*8m drumuri asfaltate), 310m trotuar betonat, pana la un BMPT 63A, 1m in BMPT. - Montare BMPT 63A din poliester armat cu fibra de sticla (cf.FT 124_MAT si FT 133_MAT), echipat cu un intrerupator tetrapolar fix de 63A, amplasat pe soclu, la limita de proprietate, in dreptul imobilului de pe parcela cu nr. CF 454810. - Necesar montare contorului existent bidirectional programat pentru tarif de producator in BMPT 63A nou proiectat. - BMPT 63A se va lega la o priza de pamânt cu valoarea de maxim 4 ohmi realizata prin grija beneficiarului. Se vor pastra distantele normate fata de celelalte retele de utilitati.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2430 lei.Contor existent bidirectional programat pentru tarif de producator</t>
  </si>
  <si>
    <t>2025-12-04</t>
  </si>
  <si>
    <t>T 52146</t>
  </si>
  <si>
    <t>Bransament electric trifazat existent- bransament electric subteran trifazat din firida de distributie F-F de tip E2+4 existenta alimentata din postul de transformare T 52146 – 20/0 ,4kV-630kVA; bransamentul se va realiza cu cablu de tip Al 3x25+16C mmp (cf.DC 4126RO) in lungime de 5 metri (1m in firida, 1m in BMPT, restul zona verde), protejat prin tub PVC conform DS4235RO; - montarea unui contor electronic trifazat intr-un BMPT 40A din poliester armat cu fibra de sticla (cf.FT 124_MAT si FT 133_MAT), echipat cu un intrerupator tetrapolar fix de 40A, amplasat pe soclu, la limita de proprietate, langa firida si TDC-urile existente.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2060 lei.Necesar inlocuire contor existent cu un contor bidirectional programat pentru tarif de producator</t>
  </si>
  <si>
    <t>Bransament electric monofazat existent- bransament electric mixt trifazat din LEA j.t. existenta, realizata cu conductor TYiR 50 OlAl 3x70mmp si alimentata din postul de transformare T 2092 – 20/0,4kV-250kVA; bransamentul se va realiza cu cablu de tip Al 3x25+16C mmp (cf.DC 4126RO) in lungime de 80 metri (40m de la SC existent in axul LEA j.t. la SC intermediar, 10m pe stalpul SC intermediar - la coborarea de pe stalp fixarea cablului se va face cu coliere din inox si se va proteja in profil pana la inaltimea de 2,5 m, 1m in BMPT, restul zona verde), protejat prin tub PVC conform DS4235RO; - montarea unui contor electronic trifazat intr-un BMPT 40A din poliester armat cu fibra de sticla (cf.FT 124_MAT si FT 133_MAT), echipat cu un intrerupator tetrapolar fix de 40A, amplasat pe soclu, la limita de proprietate, in dreptul imobilului de pe parcela cu nr. CF 401215.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2430 lei.Inlocuire contor existent cu contor trifazat bidirectional programat pentru tarif de producator</t>
  </si>
  <si>
    <t>TC6007 ROMANILOR</t>
  </si>
  <si>
    <t>Exista bransament electric trifazat aerian cu conductor AL 3x25+16 mmp pentru bransament trifazat, conform SR RO, matricola 48321520, in lungime de 8 metri (protejat in tub PVC cu protectie UV, pozat pe stalp in lungime de 8 metri), din stalpul SC 10002, nr 89, de pe circuitul LEA JT aferent PTZ6007, 20/0.4 KV, 400 KVA cu BMPT, disjuntor 25A si contor electronic trifazat in montaj direct.-In cadrul instalatiei existente se va inlocui disjunctorul existent cu un disjunctor tetrapolar 40A. Solicitantul va depune dosar definitiv pentru instalatia electrica de utilizare in aval de punctul de delimitare. Dosarul definitiv va fi elaborat de catre un electrician autorizat ANRE, prin grija si cheltuiala consumatorului. Prin grija si cheltuiala Retele Electrice Banat se va monta in BMPT un contor electronic trifazat de tip Smart-Meter bidirectional in montaj direct.</t>
  </si>
  <si>
    <t>PTZ 3210 ARAD SDFEE PUNCT TERMIC TC</t>
  </si>
  <si>
    <t>Bransament electric monofazat existent.Din PTZ 20/0.4kV, 630kVA, nr.3210, din LEA 0.4kV prin realizarea urmatoarelor lucrari: 1.-lucrari finantate prin grija si pe cheltuiala operatorului de distributie: - montare pe fatada la limita de proprietate beneficiar, a unui BMPm-63A standardizat; - realizare grup masura energie electrica prin montarea in BMPm a contorului electronic monofazat bidirectional existent si programarea sa cu tarif producator; 2.-lucrari finantate prin grija si pe cheltuiala operatorului de distributie, in conformitate cu prevederile Ord. ANRE 87/2014, referitor la sporul de putere sub 50% din puterea avizata: - dezafectarea vechii cai de alimentare cu energie electrica si recuperarea contorului monofazat bidirectional existent; - pozare cablu Al pentru monrtare aeriana 2x16mmp, conform DC 4183RO, din LEA 0.4kV la BMPm, in lungime de cca. 12m; 3. lucrari de realizat prin grija si pe cheltuiala beneficiarului: - priza de pamant a BMPm; - coloana jt intre BMPm si TG beneficiar.</t>
  </si>
  <si>
    <t>2024-12-06</t>
  </si>
  <si>
    <t>2025-12-06</t>
  </si>
  <si>
    <t>6103 F-CA. PAINE</t>
  </si>
  <si>
    <t>Exista Bransament electric monofazat aerian realizat cu cablu electric cu conductoare din Al, cu izolaţie din PVC, cu conductor concentric de nul si manta din PVC, 16/16 mmp, pentru branşament monofazat conform SR RO, matricola 633106 in lungime de 8 metri (protejat in tub PVC cu protectie UV, pozat pe cladire in lungime de 3 metri), din stalpul SE4 , FN , de pe circuitul LEA JT aferent PTA 6103, 20/0.4 KV, 250 KVA, ce alimenteaza un BMPM , montat pe fatada cladirii, la limita de proprietate, fiind echipat conform FT 124 MAT, disjunctor 32 A si contor electronic de tip SMARTMETER.-Se va monta disjunctor bipolar 40 A in BPM existent. Solicitantul va depune dosar definitiv pentru instalatia electrica de utilizare in aval de punctul de delimitare. Dosarul definitiv va fi elaborat de catre un electrician autorizat ANRE, prin grija si cheltuiala consumatorului. Prin grija si cheltuiala Retele Electrice Banat se va reprograma contorul monofazat electronic existent in regim bidirectional.</t>
  </si>
  <si>
    <t>PTZ 3460 ARAD AUTOSERVICE MICALACA</t>
  </si>
  <si>
    <t>-Din PT 20/0.4kV, 400kVA, nr.3460,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recuperarea contorului trifazat existent; - interceptarea si sectionarea cablului de bransament in zona limitei de proprietate si legarea sa in BMPT proiectat; 3. lucrari de realizat prin grija si pe cheltuiala beneficiarului: - priza de pamant a BMPT; - coloana jt intre BMPT si TG beneficiar.</t>
  </si>
  <si>
    <t>T12244 VILE CANAL II MOSNITA NOUA</t>
  </si>
  <si>
    <t>2024-12-10</t>
  </si>
  <si>
    <t>2025-12-10</t>
  </si>
  <si>
    <t>PTAB 29 DECEBAL 1 HATEG</t>
  </si>
  <si>
    <t>Bransament electric existent ce se va desfiinta o data cu realizarea noului bransament electric monofazat.Sporul de putere solicitat necesita realizarea unui bransament electric monofazat aerian cu carlig alimentat de la stalpul de tip SE 4 nr. 612 din LEA JT - Suseni, zona PTAB nr. 29 Decebal , realizat cu conductor 2x16 mmp, L=15 m cu BMPM 40 A (FT-124-MAT) montat pe fatada cladirii. • Valoarea medie a bransamentului pana la care operatorul de distributie ramburseaza cheltuielile pentru proiectarea si realizarea bransamentului, stabilita conform reglementarilor in vigoare, este de 1340 lei. • In cazul in care tariful T din prezentul ATR nu va fi platit de catre consumator, ramane valabil ATR/CER emis anterior.-</t>
  </si>
  <si>
    <t>TC4003 STR.VALIUG</t>
  </si>
  <si>
    <t>Exista bransament electric trifazat aerian cu conductor AL 3x25+16 mmp pentru bransament trifazat, din stalpul SE4, de pe circuitul LEA JT aferent TC4003, 6/0.4 KV, 630 KVA cu BMPT, disjuntor 40A si contor electronic trifazat in montaj direct. Instalatia corespunde d.p.v. tehnic sporului de putere solicitat.-Prin grija si cheltuiala Retele Electrice Banat se va reprograma contorul trifazat electronic existent de tip SMARTMETER in regim bidirectional conform puterii solicitate. Solicitantul va depune dosar definitiv pentru instalatia electrica de utilizare in aval de punctul de delimitare. Dosarul definitiv va fi elaborat de catre un electrician autorizat ANRE, prin grija si cheltuiala consumatorului.</t>
  </si>
  <si>
    <t>2025-12-11</t>
  </si>
  <si>
    <t>A20 BATIZ-CALAN STREI DV</t>
  </si>
  <si>
    <t>nu este cazulNu este cazulMontare celula de masura in compartimentul Retele Electrice in PC 1109 SEAU CALAN, echipata cu 2 transformatoare de tensiune 20/04 kV DMI031015 RO clasa de precizie 0&lt;(&gt;,&lt;)&gt;5s, 2 transformatoare de curent de 50/5A conform DMI031052 RO clasa de precizie 0&lt;(&gt;,&lt;)&gt;2s, montare cutie echipata cu circuite secundare pentru grupul de masura indirect. Echipare PC 20kV compartiment racordare pus la dispozitie de beneficiar: - 1 buc. celulă de măsură cu separator de sarcină, conform DY803/4, cu două TT 20/0,1 kV, conform DMI031015 RO, clasa de precizie 0,5 şi doua TC de 50/5A conform DMI031052 RO , clasa de precizie 0,2s; - rezistente in celulele MT – 1 buc. si termohigrostat in PT – 1 buc.; II. Lucrări finanţate de beneficiar, realizate prin grija lui, ce devin proprietatea acestuia, conform Ordin nr. 59/2013: 1). LES 20 kV cît mai scurtă posibil (l≤20m), cu cablu de cupru de secţiune minimă 95 mmp, între celula de măsură din compartimentul de racordare şi celula cu înterupător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Banat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</si>
  <si>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9107 STR ROSETTI</t>
  </si>
  <si>
    <t>Exista bransament electric monofazat de pe circuitul LEA JT aferent PT 9107, 20/0.4 KV, 250 KVA cu BMPM pe proprietate si contor electronic monofazat in montaj direct &lt;(&gt;,&lt;)&gt;-Se va inlocui contorul existent cu un contor electronic monofazat Smart-Meter bidirectional.</t>
  </si>
  <si>
    <t>T 51727</t>
  </si>
  <si>
    <t>T1850 BISERICA VALCANI</t>
  </si>
  <si>
    <t>Bransament electric trifazat existentNu este cazul- bransament electric subteran trifazat din LEA j.t. existenta, realizata cu conductor TYiR 4x50mmp OlAl si alimentata din postul de transformare T 1850 – 20/0,4kV-250kVA; bransamentul se va realiza cu cablu de tip Al 3x25+16C mmp (cf.DC 4126RO) in lungime de 30 metri (10m pe stalpul LEA j.t - la coborarea de pe stalp fixarea cablului se va face cu coliere din inox si se va proteja in profil tip REB pana la inaltimea de 2,5 m, 1m in BMPT si 19m zona verde), protejat prin tub PVC conform DS4235RO; - montarea unui contor electronic trifazat intr-un BMPT 40A din poliester armat cu fibra de sticla (cf.FT 133_MAT), echipat cu un intrerupator tetrapolar fix de 40A, amplasat pe soclu, la limita de proprietate. BMPT proiectat se va lega la o priza de punere la pamant cu valoare de maxim 4 Ohm, realizata prin grija beneficiarului. *Instalatia de utilizare a abonatului (priza de pamint, de maxim 4 ohmi, calea de curent dintre locul de delimitare si locul de consumal solicitantului) se recomanda a se realiza cu cablu electric avand sectiunea minima de 25mmp, pozat inaintea executiei lucrarilor stabilite prin prezentul aviz tehnic de racordare. **Abonatul va depune dosar definitiv pentru instalatia electrica de utilizare in aval de punctul de delimitare. Dosarul definitiv va fi elaborat de catre un electrician autorizat ANRE, prin grija si cheltuiala consumatorului. Conform Ordin ANRE 23/09.03.2022, costul mediu pentru realizarea unui bransament trifazat subteran din LEA sau bransament trifazat mixt este de 2430 lei.</t>
  </si>
  <si>
    <t>Bransament electric trifazat existentNu este cazulContor bidirectional existent programat pentru tarif de producator.</t>
  </si>
  <si>
    <t>2025-12-13</t>
  </si>
  <si>
    <t>T 5572 BLAJOVA SAT</t>
  </si>
  <si>
    <t>Bransament electric monofazat existentNu este cazulContor bidirectional existent programat pentru tarif de producator.</t>
  </si>
  <si>
    <t>A20 MEHADIA-CRUSOVAT RE</t>
  </si>
  <si>
    <t>-1. Lucrarile necesare pentru realizarea instalatiei de racordare: Se vor inlocui stalpii nr. 136 si 137 de tip SV15004 aferent LEA 20kV MEHADIA cu 2 stalpi tip bac 12F27, demontandu-se LEA MT intre cei 2 stalpi, care se vor echipa cu consola semiorizontala, legaturi duble de intindere cu izolatie compozit, separator tripolar 24kV, 400A, montare vertical cf.DY595,suport si descarcatoare cu ZnO cu dispozitiv de deconectare 10kA si priza de pamant cu Rp&lt;4ohmi.  Din stalpii 136 si 137 se va realiza cate un circuit LES 20kV nou proiectat, cu cablu AL 3x(1x185)mm2 cu izolatie XLPE, pozat in tub din polietilena, in lungime traseu de 60 metri, sapatura pamant pe domeniul public. Cablurile vor alimenta un PC 20kV care se va amplasa pe domeniul public, in spatiu verde al solicitantului.  Punctul de conexiune PC 20kV nou proiectat, va fi prevazut cu compartiment de racordare si masura, cu acces separat, din domeniul public, pentru personalul Retele Electrice Romania, echipat cu:     - 2 buc. celula de linie LE 24kV, 16kA , 630A, tip DY 803/2     - 1buc.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Romania S.A. intr-o cutie de masura, amenajata intr-o nisa in peretele anvelopei, cu posibilitatea vizualizarii atat de catre Retele Electrice Romania S.A. cat si de catre beneficiar.  Se vor monta 3 buc. rezistente anticondens si 3 buc. termohigrostat pentru celulele MT.  Delimitarea dintre instalaţiile distribuitorului şi cele ale utilizatorului este la papucii cablului intern 20kV plecare din compartimentul de racordare (celula masura), spre dispozitivul general amplasat in compartiment utilizator.  2. Lucrari finanţate de beneficiar , realizate prin grija lui, ce devin proprietatea acestuia, conform Ordin nr. 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Retele Electrice Romania S.A.     - 1 buc. transformator 20/0,4kV cu o putere recomandata de 250 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Romania S.A. Solicitantul va depune dosar definitiv pentru instalatia electrica de utilizare in aval de punctul de delimitare. Dosarul definitiv va fi elaborat de catre un electrician autorizat ANRE, prin grija si cheltuiala consumatorului. Prin grija si cheltuiala Retele Electrice Romania S.A. se va monta in compartimentul masura un contor trifazat electronic in montaj indirect in regim bidirectional.-</t>
  </si>
  <si>
    <t>2024-12-16</t>
  </si>
  <si>
    <t>2025-12-16</t>
  </si>
  <si>
    <t>LEA 110KV SACALAZ-SATCHINEZ</t>
  </si>
  <si>
    <t>Lucrarile necesare racordarii: se mentin conform ATR 10582002 / 04.09.2023: Punctul de racordare - Racordarea la 110 kV, in LEA 110 kV Sacalaz-Satchinez, Punct comun de cuplare – bara de 110kV a statiei nou proiectate. Punctul de delimitare –se va realiza la bornele separatorului de linie din celula de masura de decontare si celula 110 kV a utilizatorului echipata cu intrerupator; Punctul de masurare – va fi in celula masura plecare catre utilizator.Conform lucrarii : 47/ 22.08.2024 - studiu de solutie-elaborat de SC AEG ELECTRICONSULT SRL, avizat de Retele Electrice Romania SA (denumita anterior Retele Electrice Banat SA) cu Aviz CTE nr. 63/3/26.09.2024 - actualizat , varianta unica, tinand seama de situatia energetica din zona precum si de datele solicitate de utilizator Racordarea la SEN se va face prin realizarea unei statii noi 110kV  de tip Intrare-Iesire pe LEA 110kV Sacalaz- Satchinez, conform ATR 10582002 / 04.09.2023 I. Lucrari pe tarif de racordare : In zona de racordare LEA110 Sacalaz - Satchinez este simplu circuit pe stalpi metalici si de beton, echipata cu conductor de tip OLAL 240/50 fara OPGW. Statia noua de conexiune se va amplasa pe langa LEA 110kV. Legatura de la CEF+IS Sanandrei la statia de conexiune se va face prin LES 110kV in lungime de aproximativ 6,7 km. Terenul necesar realizarii statiei de conexiune va fi pus la dispozitie cu drept de uz / construire si servitute si superficie, catre Retele Electrice Banat, pe toata perioada de existenta a instalatiilor. Dreptul de uz, servitute si superficiei se va inscrie in CF. Beneficiarul va construi o statie proprie 110/20kV 63MVA pe terenul CEF+IS Sanandrei. Pentru realizarea acestei solutii sunt necesare urmatoarele lucrari pe tarif de racordare: - realizare racord intrare − ieşire in LEA 110 kV Sacalaz – Satchinez , în axul liniei existente, la o distanță de 64,2 metri față de stâlpul existent nr. 47 si la o distanta de 163 m fata de stâlpul nr. 46, prin sectionarea si introducerea in linia existenta a unui stalp terminal tip ICn110243 care va avea nr. 46N. Stâlpul nou nr. 46N va fi echipat cu lanțuri duble de întindere din material compozit, zona II de poluare. La baza stâlpului proiectat nr. 46N se va realiza o priza de legare la pământ noua cu Rp≤10Ω. - realizare statie electrica de conexiune 110 kV, conectata intrare – ieşire in LEA 110kV kV Sacalaz – Satchinez, integrata in sistemul de telecontrol existent al Operatorului de Distributie; Statia de conexiune 110kV intrare-iesire va fi prevăzuta cu: - doua celule 110 kV echipate complet, fiecare cu cate un întrerupător cu comanda unitripolara si RAR monofazat; - bară colectoare 110 kV simpla rigida; - celula de 110 kV plecare spre utilizator echipata cu separator 110 kV si grup de masura (contorul se vor pune la dispozitie de OD);  - grup de masura echipat cu trei transformatoare de curent 110kV, 2x300/5/5/5A, cls 0,2S si trei transformatoare de tensiune 110/√3 / 0 ,1/√3 / 0,1 kV, cls 0,2 - protectii adecvate liniilor in celulele de linie plecare spre statiile adiacente, inclusiv protectii diferentiale; - servicii interne c.c. şi c.a.: serviciile interne de c.c. se vor asigura printr-o statie de energie, iar serviciile de c.a. 0,4 kV se vor asigura din instalatia Utilizatorului cu rezervare printr-un grup electrogen; - echipamente telecomunicatii, echipament central de teleconducere a statiei; - instalatie de legare la pămant; - sistem de supraveghere antiefractie; - gard de împrejmuire şi drum de acces, etc. - container pentru camera de protectii - montare analizor pentru monitorizarea calitatii energiei electrice; Echipamentul va trebui sa asigure in principal cerintele tehnice din specificatiile Retele Electrice Romania. Dispozitivul general se montează la o distanta de maxim 50 m fata de separatorul de linie aferent celulei de masura ce asigura delimitarea dintre instalatia de racordare si cea de utilizare. Prin sectionarea LEA 10 kV Sacalaz – Satchinez vor rezulta noile linii 110 kV Sacalaz – CEF+IS Sanandrei (lungime 15km) respectiv LEA 110kV Satchinez - CEF+IS Sanandrei (lungime 9km). Avand in vedere lungimile celor doua linii noi create ce sunt mai mici de 20 km, se vor completa protectiile in celulele LEA 110kV din statiile de transformare Sacalaz si Sanandrei montarea de protectii diferentiale in fiecare statie de transformare si asigurarea lucrarilor de configurare si parametrizare a noilor relee de protectie; Pentru asigurarea cailor de comunicatie necesare functiionarii protectiilor diferentiale cat si integrarea in sistemul de telecontrol existent al Retele Electrice Romania se va instala fibra optica prin inlocuirea firului de garda LEA Sacalaz – statia de conexiune Sanandrei - Satchinez in lungime de 25km. •,,Pentru bucata de LEA 110kV Sacalaz -CEF+IS Sanandrei rezultata (lungime 15km) se va monta o protectie diferentiala dubla (grupa 1 si grupa 2) cu comunicatie pe OPGW. Pentru aceasta se vor monta atat in statia în stația Săcălaz pentru viitoarea linie 110 kV Săcălaz - CEF+IS Sanandrei cat si in viitoarea statie Intrare – Iesire Sanadrei cate 2 dulapuri de protecție noi, redundante (identice) , care trebuie echipate cu protecțiile diferențiale de linie grupa 1 și grupa 2. Aceste protecții vor respecta prevederile NTI-TEL-S-003-2009-01 "Detalii și specificații de echipamente pentru realizarea sistemului de comandă, control, protecție și automatizare pentru nivelul de 400 kV, 220 kV și 110 kV LEA/LES/ cuple din stațiile electrice modernizate, pe tipuri de scheme primare". Protecțiile diferențiale de linie pentru a putea fi integrate in sistemele actuale de protecții si SCADA din stația SACALAZ respectiv DET Timișoara trebuie sa fie de fabricație SIEMENS minim generația DGSI 5 (implementată la racordarea stației COVACI în stația SACALAZ). II. Lucrari prin grija beneficiarului :  ▪ realizare racord LES 110 kV (inclusiv FO) între celula nouă 110 kV din stația de conexiune până în stația de transformare aferentă in lungime de 6,7 km; ▪ realizare celula 110 kV cu intrerupător dupa punctul de delimitare (cu rol de dispozitiv general, dispozitiv de interfață cu protecțiile aferente, inclusiv protectie diferentiala) ▪ stație de transformare 110 kV/MT aferentă utilizator; ▪ realizare căi de comunicație de la instalațiile de monitorizare și instalațiile de reglaj secundar ale noii centrale până la interfața cu Transelectrica; ▪ integrarea dispozitivului general in sistemul de telecontrol al OD pentru transmitere pozitie intrerupator ▪ montare analizor pentru monitorizarea calității energiei electrice. ▪ Tensiunea auxiliara se va obtine print-un racord separat din reteaua de distributie 20kV situata in apropiere, pentru care se va emite un aviz tehnic de racordare distinct.-</t>
  </si>
  <si>
    <t>CALNIC 110/20/6 KV</t>
  </si>
  <si>
    <t>-Conform lucrarii nr. EEI-SS-990-2024, elaborata de S.C. ELECTROECHIPAMENT INDUSTRIAL S.R.L. si avizata de Retele Electrice Romania S.A. cu documentul AvizCTE nr. 76/4/21.11.2024, tinand seama de situatia energetica din zona precum si de datele solicitate de utilizator, Varianta unica de Racordare la SEN se va face prin: Racordare la tensiunea de 20 kV radial în stația 110/20/6 kV Calnic pe bara B2, cu realizarea urmatoarelor lucrari : Lucrari pe tarif de racordare:     - racord in celula 20kV nr. 55 de pe bara B2 existenta;     - realizare LES 20kV cu cablu tip XLPE 3x(1x185mm2) + FO + cablu CYAbY 5x6 alimentare servici interne in lungime totala de 0,1 km intre celula de linie existenta nr. 55 in statia Calnic si PC 20kV amplasat pe langa statia Calnic.    Echiparea compartimentului de racordare al punctului de conexiuni 20 kV, cu:        - 1 celula de linie motorizata 24 kV, 630A, 16 kA cu separator de sarcina in SF6 si CLP conf. specificatiei OD;        - loc pentru încă o celulă de linie;       - 1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sistemul de telecontrol Retele Electrice Romania S.A. a celulei de linie respectiv celula de masura: RGDAT-1buc, UP 2020 Lite-1 buc, baterii acumulatori-2 buc, TSA-1 buc, router, switch, dulap pentru echipamente de telecomunicatii si accesorii de conectica, patch-corduri-2 buc si patch-pannel FO 2 buc, prevăzut cu comunicaţie şi monitorizare P, Q, U, f, poziţie întrerupător (DG);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in lungime de 1,8 km        • Posturi trafo si tablouri jt aferente centralei trafo ≤ 2000kVA         • Asigurare accesului la PC 20kV proiectat pentru OD.-</t>
  </si>
  <si>
    <t>Realizarea lucrărilor de întărire cu caracter general pentru respectarea criteriului cu N elemente în funcțiune în RET: 
Imagine adăugată de utilizator
Imagine adăugată de utilizator
Imagine adăugată de utilizator
Monitorizarea in timp real a contingentei periculoase pe un element de retea necesita montarea unui echipament de culegere, prelucrare si transmitere date, de tip Remote Terminal Unit (RTU) in statiile de transformare. 
Pentruconfigurarea instalatiei, se impun urmatoarele: 
     • La o celula, preluarea semnalelor necesare pentru realizarea instalatiei de automatizare se va face cu un singur RTU (eventual redundant) indiferent de numarul de utilizatori care necesita monitorizarea datelor din celula respective sau terminalelor (intreruptoare in celule 110 kV) care necesita monitorizarea datelor tot din acea celula. 
     • Modalitatea de oferire a semnalelor catre toti utilizatorii interesati, precum si modul de realizare a transmiterii datelor pe caile de comunicatie se va face de comun acord intre utilizatori, prin conventie de exploatare.
     • Echipamentele de tip RTU care se monteaza in instalatiile OTS/OD trebuie sa indeplineasca toate conditiile tehnice impuse echipamentelor din sistemele de circuite secundare, conform normei tehnice ANRE cod NTE-011/12/00 „Norma tehnica pentru proiectarea sistemelor de circuite secundare ale statiilor electrice”. 
     • Echipamentele de tip RTU (care semonteaza in instalatiile OTS) trebuie sa indeplineasca si toate conditiile impuse terminalelor de protectie, control si automatizare din instalatiile OTS, conform normei tehnice interne Transelectrica, cod NTI-TEL-S-003-2009-01 “Detalii si specificatii de echipamente pentru realizarea sistemului de comanda, control, protectie si automatizare pentru nivelul 400 kV, 220 kV si 110 kV LEA/LES/Cuple din statiile electrice modernizate, pe tipuri de scheme primare”, pct. 0.4. „Standarde si acte normative de referinta”. 
     • Echipamentele utilizate vor respecta cerintele SR EN Seria 61000.4-12 „Compatibilitate electromagnetica”, SR EN 61508 „Securitatea functionala a sistemelor electrice/electronice”, IEC 60068 – „Environmental conditions” si setul IEC 60255 aplicabil. 
     • Echipamentele destinate instalatiei de automatizare trebuie montate separat de echipamentele de protectie, control si automatizare din instalatiile OTS, in dulapuri realizate conform NTI-TEL-S-018-2014-00 (Realizare dulapuri si cofrete circuite secundare) sau cofrete proprii. 
     • In instalatiile OTS alimentarea echipamentelor instalatiei de automatizare cu tensiune operativa trebuie realizata la tensiunea de 220 Vcc, iar pentru alte valori de tensiune operativa se vor utiliza convertoare Vcc/Vcc. 
     • Echipamentele RTU vor fi prevazute cu doua surse de alimentare cu tensiune operativa sau schema de comutare automata rapida de pe o sursa (baterie) pe cealalta; timpul de trecere trebuie sa fie suficient de redus (de regula sub 50 ms) pentru a nu provoca resetarea RTU. Tensiunea operativa 220 Vcc poate fi pusa la dispozitie de OTS/OD, de regula din doua baterii separate, din dulapurile de servicii interne, prin automate de protectie de joasa tensiune. 
     • La OD tensiunea operativa din statie este de 110V dc. 
     •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 Se recomandă montarea dulapului ALO în stație cât mai aproape de elementul monitorizat (de preferat în cabina cu protecții, dacă spațiul permite). 
     • În cazul în care dulapul/cofretul ALO se montează la depărtare de cabinele de protecție, trebuie prevăzute prin proiect media-convertoare electric/optic pentru fiecare semnal binar, atât la sursă, cât și la nivelul RTU. Cablul de fibră optică trebuie să fie cuprins în proiectul ALO. 
     • Se acceptă preluarea exclusiv a informației privind poziția întreruptoarelor, fără preluarea semnalelor de declanșare prin protec ții, numai dacă timpul total de acționare al ALO menține siguranța în funcționare a SEN.
     • Toate semnalele binare se vor prelua din celula prin conductoare de cupru, iar starea intrarilor binare din RTU se va monitoriza pe LED-urile echipamentului. 
     • Semnalele de declansare de la protectii se vor automentine pe LED-uri, pana la anularea manuala.
     • Defectarea RTU si a interfetelor de comunicatie trebuie sa fie semnalizata optic in dulapul/cofretul destinat ALO. 
     • ALO trebuie să includă atât căile de comunicație (principală, respectiv de rezervă) între echipamentele dedicate culegerii de date și echipamentul din centrală, cât și eventualele convertoare necesare transmiterii de date. Calea de comunicație trebuie să fie redundantă, calea principală prin fibră optică, iar cea de rezervă se acceptă a se realiza prin protocol de comunicație de tip GSM, numai dacă timpul total de acționare al ALO menține siguranța în funcționare a SEN. Trebuie utilizate protocoale standardizate și echipamente special dedicate asigurării securității cibernetice. În cazul în care se utilizează echipamente/circuite de comunicație ale OTS, utilizatorul trebuie să asigure măsuri solide de securitate cibernetică și care să evite orice interferență asupra comunicațiilor OTS. 
     • Utilizatorul/utilizatorii poate/pot solicita realizarea redundanței și la nivel de RTU pentru creșterea gradului de disponibilitate a ALO.
Imagine adăugată de utilizator
  Imagine adăugată de utilizator 
   Imagine adăugată de utilizator
   Imagine adăugată de utilizator
   TABELUL 1
 Imagine adăugată de utilizator   
Imagine adăugată de utilizator 
 Imagine adăugată de utilizator
Imagine adăugată de utilizator
Imagine adăugată de utilizator</t>
  </si>
  <si>
    <t>PTA 10115 BELIU</t>
  </si>
  <si>
    <t>-Din PTA 20/0.4kV, 160kVA, nr.10115, din LEA 0.4kV prin realizarea urmatoarelor lucrari: 1.-lucrari finantate prin grija si pe cheltuiala operatorului de distributie: - montare pe soclu la limita de proprietate beneficiar, a unui BMPm-63A standardizat; - realizare grup masura energie electrica prin montarea in BMPm contorului electronic monofazat bidirectional existent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1x25+16C, conform DC 4125RO, din LEA 0.4kV la BMPm, in lungime de cca. 20m, din care 5m canalizare zona asfalt, respectiv cca. 3m zona pavata; 3. lucrari de realizat prin grija si pe cheltuiala beneficiarului: - priza de pamant a BMPm; - coloana jt intre BMPm si TG beneficiar.</t>
  </si>
  <si>
    <t>2024-12-17</t>
  </si>
  <si>
    <t>2025-12-17</t>
  </si>
  <si>
    <t>PTA 4509 MACEA COM 3</t>
  </si>
  <si>
    <t>-Din PTA 20/0.4kV, 160kVA, nr.4509, din LEA 0.4kV prin realizarea urmatoarelor lucrari: 1.-lucrari finantate prin grija si pe cheltuiala operatorului de distributie: - montare pe fatada la limita de proprietate beneficiar, a unui BMPm-63A standardizat; - realizare grup masura energie electrica prin montarea in BMPm a contorului electronic monofazat bidirectional existent, recuperat din vechea cale de alimentare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2x16mmp, conform DC 4183RO, din LEA 0.4kV la BMPm, in lungime de cca. 35m; 3. lucrari de realizat prin grija si pe cheltuiala beneficiarului: - priza de pamant a BMPm; - coloana jt intre BMPm si TG beneficiar.</t>
  </si>
  <si>
    <t>2024-12-19</t>
  </si>
  <si>
    <t>2025-12-19</t>
  </si>
  <si>
    <t>S20 PT 39-LIVEZENI DV</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</si>
  <si>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Racordare racord intrare - iesire in LES 20kV PT39, tronsonul cuprins intre PTZ 110 Petrosani si PTAB 161 Dedeman Petrosani , alimentata din statia 110/20/6 kV Livezeni. Lucrarile pe tarif de racordare: - interceptare LES 20 kV PT 39 din Statia 110/20/6 kV Livezeni, tronsonul cuprins intre PTZ 110 Petrosani si PTAB 161 Dedeman Petrosani si realizarea unui set de mansoane 20 kV ; - pozarea a doua cabluri de medie tensiune tripolare cu elice vizibila pentru montare subterana, izolate in polietilena reticulara de grosime redusa, Al 3x1x185 mmp, cu ecran in tub de aluminiu sub invelis de PVC sau PE, in lungime traseu de 2x135 m intre setul de mansoane 20 kV proiectat si punctul de conexiune 20kV proiectat, respectiv intre PTZ nr. 110 Petrosani si punctul de conexiune 20kV proiectat. Se va realiza un set de terminale monopolare de interior la postul de transformare PTZ nr. 110 Petrosani existent; - montare PC 20kV pe un amplasament pus la dispozitie de catre beneficiar echipat cu 2 compartimente; Echiparea compartimentului de racordare al punctului de conexiuni cu: ▪ 2 celule de linie 24 kV, motorizate, cu sistem trifazat de bare cu izolatie in aer, curent nominal 630A, echipate cu separator de sarcină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loc pentru inca o celula de linie; ▪ o celulă de măsură 24 kV, motorizata,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clasă 0,2S) si 2 reductori de tensiune 20/0,4kV(de clasa 0,2), indicatoare prezenta tensiune, rezistenta anticondens. Reductorii de curent si tensiune vor avea buletine de verificare metrologica.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 Montare grup de măsurare de decontare in firidă securizată, cu contor cu telecitire bidirecţional, clasa 0,2 S (contorul va fi pus la dispoziţie de OD);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20kV de Cu, 95 mmp, L≤ 20m între celula de măsură din compartimentul de racordare şi celula cu înterupător din compartimentul utilizatorului; O celula DG dispozitiv general prevazute cu Sistem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DI dispozitiv de Interfaţă, realizat in TGD j.t., prevazut cu sistemul de protectie SPI asociat DI care contine relee de frecvenţă, de tensiune şi eventual de tensiune homopolară pervazut pe partea de jt aferenta instalatiei fotovoltaice cuprinde: ▪ functie protectie de tensiune minima /maxima in 2 trepte; ▪ functie protectie de frecventa minima /maxima in 2 trepte; ▪ functie de protectie de maxima de tensiune mediata la 10 minute. Serviciile interne in compartimentul de racordare se vor asigura din instalatia de j.t. a beneficiarului. Utilizatorul are obligatia sa achizioneze si sa monteze o cutie/carcasa corespunzatoare, destinata exclusiv montarii contorelor/grupurilor de masurare pentru energia electrica produsa, conform art. 45 alin. 1 lit. a1 din Legea energiei electrice si a gazelor naturale nr. 123/2012, cu modificarile si completarile ulterioare. Grupurile de masura se vor procura si monta prin grija operatorului de distributie. In cazul refuzului de declansare a intrerupatorului de interfata va declansa intrerupatorul adiacent din amonte (spre reteaua de distributie). Invertoarele vor avea pe tot timpul functionarii in paralel cu reteaua de distributie activata functia de antiinsularizare, respectiv se va seta o rampa de crestere a puterii active la conectare de maxim 10% din Pmax. Toate aceste informatii, preluate de la grupurile generatoare, se vor integra in sistemul de telecontrol/SCADA al Retele Electrice Romania SA printr-un echipament al utilizatorului ce poate asigura interfatarea prin protocolul de comunicatie IEC50870-104 si utilizarea unui ROUTER RUGGED COMUNICATII asigurat tot de catre utilizator, pentru transmiterea starii echipamentelor de productie pana in UP din PC 20 kV. Pentru asigurarea transmiterii marimilor de stare, calea principala de comunicatie trebuie sa fie asigurata de catre utilizator prin cabluri de semnalizare a pozitiei echipamentelor de la tablourile aferente CEF CSM Jiul Petrosani, pana la interfata cu echipamentele Retele Electrice Romania. Pentru preluarea in sistemul SCADA Retele Electrice Romania, se vor transmite de la instalatia de producere energie electrica urmatoarele :P, Q, U in punctul de delimitare, pozitie dispozitiv de interfata, DDI, sub forma de contact liber de potential. Reglajul protecţiilor întrerupătorului din gestiunea utilizatorului se va corela cu cel al protecţiilor din instalaţiile Retele Electrice Romania. Punerea in functiune a noi centrale se va face respectand „PROCEDURĂ din 17 aprilie 2019 de notificare pentru racordare a unităţilor generatoare şi de verificare a conformităţii unităţilor generatoare cu cerinţele tehnice privind racordarea unităţilor generatoare la reţelele electrice de interes public”.-</t>
  </si>
  <si>
    <t>2025-12-20</t>
  </si>
  <si>
    <t>PTAB 170 VETERINARA DEVA</t>
  </si>
  <si>
    <t>Circuit electric trifazat alimentat din PTAB 170 Veterinara Deva, cu masura energieie electrice in conexiune semidirecta montata la PT.Instalatia de alimentare cu energie electrica existenta este corespunzatoare si poate prelua sporul de putere solicitat. Programare contor electronic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</si>
  <si>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Bransament electric monofazat existent- bransament electric aerian trifazat din LEA j.t. existenta , realizata cu conductor TYiR 50 OlAl 3x70mmp si alimentata din postul de transformare T 5509 – 20/0,4kV-250kVA; bransamentul se va realiza cu cablu de tip Al 3x25+16C mmp (cf.DC 4126RO) in lungime de 16 metri; - montarea unui contor electronic trifazat intr-un BMPT 40A din poliester armat cu fibra de sticla (cf.FT 124_MAT), echipat cu un intrerupator tetrapolar fix de 40A, amplasat pe fatada imobilului de pe parcela cu nr. CF 401215.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1460 lei.Inlocuire contor existent cu contor trifazat bidirectional programat pentru tarif de producator</t>
  </si>
  <si>
    <t>Bransament electric trifazat existent- bransament electric subteran trifazat din LEA j.t. existenta, realizata cu conductor TYiR 50 OlAl 3x70mmp si alimentata din postul de transformare T 5509 – 20/0,4kV-250kVA; bransamentul se va realiza cu cablu de tip Al 3x25+16C mmp (cf.DC 4126RO) in lungime de 39 metri (10m pe stalp la coborarea de pe stalp fixarea cablului se va face cu coliere din inox si se va proteja in profil pana la inaltimea de 2,5 m, 8m trotuar + platforma betonata, 2m in BMPT, 19m zona verde), protejat prin tub PVC conform DS4235RO; - montarea unui contor electronic trifazat intr-un BMPT 40A din poliester armat cu fibra de sticla (cf.FT 133_MAT), echipat cu un intrerupator tetrapolar fix de 40A, amplasat pe soclu, la limita de proprietate, in dreptul imobilului de pe parcela cu nr. CF 400497. - BMPT proiectat se va lega la o priza de punere la pamant cu valoare de maxim 4 Ohm, realizata prin grija beneficiarului. * Materialele si echipamentele care se utilizeaza la realizarea instalatiei trebuie sa fie conforme cu cerintele din specificatiile tehnice unificate RETELE ELECTRICE. Celelalte materiale si echipamente pentru care nu sunt elaborate specificatii tehnice unificate, trebuie sa fie noi, compatibile cu starea tehnica a instalatiei, sa indeplineasca cerintele specificede fiabilitate si siguranta. ** Instalatia de utilizare a clientului (priza de pamint, de maxim 4 ohmi, calea de curent dintre locul de delimitare si locul de consum al solicitantului) se recomanda a se realiza cu cablu electric avand sectiunea minima de 25 mmp, pozat inaintea executiei lucrarilor stabilite prin prezentul aviz tehnic de racordare. *** Clientul va depune dosar definitiv pentru instalatia electrica de utilizare in aval de punctul de delimitare. Dosarul definitiv va fi elaborat de catre un electrician autorizat ANRE, prin grija si cheltuiala consumatorului. **** In cazul in care instalatia de racordare si/sau deviere ocupa/traverseaza terenuri private se vor constitui/recunoaste drepturile reale de superficie/uz si servitute, dupa caz, in favoarea RETELE ELECTRICE, aferente imobilelor afectate de instalatia de racordare/capacitatile deviate. Conform Ordin ANRE 23/09.03.2022, costul mediu pentru realizarea unui bransament trifazat subteran din firida este de 2430 lei.Nu este cazulInlocuire contor existent cu contor trifazat bidirectional programat pentru tarif de producator</t>
  </si>
  <si>
    <t>A20 BUCES-CRISCIOR DV</t>
  </si>
  <si>
    <t>-Punct de conexiune racordat la LEA 20 kV Criscior - Buces : - montare 1 stalp tip SC 15014 echipat cu separator in montaj vertical derivatie linie subterana (DY 595 RO), in axul LEA 20 kV Criscior - Buces; - racord subteran 20 kV realizat cu cablu 3x(1x185)Almmp, în lungime de 50 m (DC 4385/2 RO - 35 m pamant), pozat in tub PVC (DC 4235 RO si DS 4247 RO); - punct de conexiune cu 2 compartimente (de racordare si de utilizator - unul pentru instalatiile electrice ale OD si unul pentru instalatiile electrice ale consumatorului), cu urmatoarea componenta : 1 celula de linie de medie tensiune extensibila (DY 803/416),1 celula de masura echipata cu 2 transformatoare de tensiune 20/0,1 kV (DY 4141/3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RETELE ELECTRICE Romania SA cu dimensiuni interne de cel putin 2,5*2,5*2,4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20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</si>
  <si>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2024-12-23</t>
  </si>
  <si>
    <t>2025-12-23</t>
  </si>
  <si>
    <t>A6 2 IUMP PA 1 PETROSANI-PETRILA DV</t>
  </si>
  <si>
    <t>Bransament electric trifazat care se va desfiinta dupa realizarea noului bransament corespunzator puterii solicitate.Sporul de putere solicitat necesita realizarea unui punct de conexiune racordat la LES 6 kV cu realizarea urmatoarelor lucrari: - interceptare, sectionare, mansonare cablu existent si montare cablu 2x3x(1x185)Almmp, în lungime de 20 m (10 m pamant, 10 m foraj, DC 4385/2 RO), pozat in tub PVC (DC 4235 RO si DS 4247 RO); - realizare punct de conexiune cu 2 compartimente (de racordare si de utilizator - unul pentru instalatiile electrice ale OD si unul pentru instalatiile electrice ale consumatorului), cu urmatoarea componenta : 2 celule de linie de medie tensiune extensibile (DY 803/416), 1 celula de masura echipata cu separator de sarcina (izolatie in SF6) si CLP (DY 803/316 ed. 2), 2 transformatoare de tensiune 6/0,1 kV (DY 4141 RO), 2 transformatoare de curent avand raportul de transformare 50/5 A, cls. 0.5S (DMI 031052 RO); - masurarea consumului de energie electrica se va face prin contorul electronic de energie electrica trifazat 3*57/100 V, valori nominale curent: In=5-6 A, clasa de precizie 0,5S%, conexiune indirecta. Lucrari finantate de beneficiar ce devin proprietatea acestuia : - constructia cu 2 compartimente (unul pentru instalatiile electrice din gestiunea OD cu dimensiuni interne de cel putin 2 ,5*2,5*2,4 (l*L*h) m) si unul pentru instalatiile electrice ale consumatorului a) cabina în anvelopă prefabricată sau în construcţie zidită va avea caracteristici structurale cel puţin echivalente cu cele din prescripţiile OD DG 10061RO b) cabina înglobată în constructie existenta (clădire civilă) trebuie să aibă caracteristicile structurale cel puţin echivalente cu cele din prescripţiile OD DG 2091 - celula de racord si celula cu întrerupator automat cu protectie generala maximala de curent si impotriva punerilor la pamant, montate in compartimentul utilizatorului; - LES 6 kV de Cu, sectiune minima de 95 mmp (L=10 m), inclusiv capetele terminale, între celula de masura si celula de sosire din compartimentul consumatorului. Daca nu se poate respecta aceasta conditie, se va monta celula cu intrerupator pe cablul de alimentare; - priza de pamant interioara si exterioara aferenta cladirii in care se monteaza echipamentele punctului de alimentare; - compartimentul OD va fi echipat cu instalatie de serviciu (iluminat si o priza electrica monofazata) care va fi alimentata din instalatia consumatorului prin grija acestuia; - accesul in compartimentul OD si la contorul de energie electrica se va realiza din domeniu public. • Utilizatorului ii incumba obligatia de a realiza prin finantare directa instalatia de utilizare aferenta obiectivului si de a depune dosarul instalatiei de utilizare (elaborat de un agent economic autorizat sau electrician autorizat ANRE), anterior realizarii instalatiei de alimentare cu energie electrica. • Tariful de racordare a fost calculat pe baza de deviz general conform HG 907/2016. • Este necesara obtinerea autorizatiei de construire pentru instalatia de racordare si avizare in CTE a proiectului tehnic. • Regimul juridic al terenului pe care urmeaza a fi amplasata instalatia de racordare va fi clarificat in cuprinsul certificatului de urbanism ce se va emite de Autoritatile competente in vederea edificarii instalatiei de racordare. In ipoteza amplasarii instalatiei de racordare pe/in imobile proprietate privata, utilizatorul va asigura recunoasterea cu titlu gratuit a drepturilor legale de uz servitute si dupa caz, constituirea dreptului de superficie, precum si inscrierea in cartea funciara relevanta a acestor drepturi. Incheierea contractului de executie pentru realizarea lucrarilor de racordare/deviere/intarire este conditionata de obtinerea autorizatiilor de construire aferente acestora, atat pentru ipoteza in care instalatia va afecta imobile proprietate publica, cat si pentru situatia in care aceasta va afecta imobile proprietate privata.-</t>
  </si>
  <si>
    <t>A20 GHIOROC-PINCOTA AR</t>
  </si>
  <si>
    <t>-Conform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1 -Racordarea in LEA 20kV Ghioroc din statia 110/20 kV Pincota, intre stalpii 104 si 105 Lucrari pe tarif de racordare: -Plantare stalpi noi proiectati 12G31 intre stalpii 104 si 105 existenti si echiparea lor cu separator 24kV, descarcatoare cu oxid de zinc 24kV si priza de Pamant cu Rp&lt;4ohmi. -realizare LES 20kV între stalpii proiectati si punctul de conexiune, cu cablu tip XLPE 2x3x(1x185mm2) in lungime totala de cca. 300ml. -Echiparea compartimentului de racordare al punctului de conexiuni 20 kV cu: -2 celule de linie motorizate 24 kV, 630A, 16 kA cu separator de sarcina in SF6 si CLP conf. specificatiei OD; -loc pentru încă o celulă de linie; -1 celula de masura monitorizata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0,25 km in varianta 1, respectiv 5,7 km in varianta 2  Posturi trafo si tablouri jt aferente centralei, trafo 2000kVA  Asigurare accesului la PC 20kV proiectat pentru OD.-</t>
  </si>
  <si>
    <t>2024-12-24</t>
  </si>
  <si>
    <t>2025-12-24</t>
  </si>
  <si>
    <t>Realizarea lucrărilor de întărire cu caracter gene criteriului cu N elemente în funcțiune în RED 110 kV:
- amplificarea statiei 110/20 kV Pancota la 2x25 MVA prin realizarea lucrarilor de crearea unei bare 20 kV noua , reconfigurare LEA MT, pe cele 2 bare 20 kV, cupla cu intrerupator, grup tratare neutru nou BS 30-200A, celule MT si IT aferente cu protectiile necesare si lucrarile conexe
- Reconductorare LEA 110 kV Arad – CEF Horia 4, in lungime de 8,85 km, cu conductoare cu capacitate marita de transport (minim 850 A);
Realizarea lucrărilor de întărire cu caracter general pentru respectarea criteriului cu N elemente în funcțiune în RET:
-inlocuire Trafo 1 400/110 kV din statia Arad – 250 MVA cu o unitate Trafo 400/110 kV – 400 MVA. Realizarea lucrărilor de întărire pentru respectarea criteriului cu N-1 elemente în funcțiune în RET:
-inlocuire Trafo 2 400/110 kV din statia Arad – 250 MVA cu o unitate Trafo 400/110 kV – 400 MVA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lei + 432.000 lei= 529.000 lei
Valoarea Ti calculata pe baza de indici aferenta OD/OTS cu lucrari de intarire la N si N-1: (Ti)SS = 529.000lei x 0,307MVA = 162.403 lei fara TVA Varianta 1
Valoarea Ti calculata pe baza de deviz general aferenta OD/OTS cu lucrari de intarire la N si N-1: (Ti)deviz = 72.825.353,14 lei fara TVA din care: la N: Ti REB = 15.805.819,14 lei + 5.310.000 lei + 1.750.000 lei = 22.865.819 ,14 lei fara TVA Ti OTS = 24.979.767 lei fara TVA La N-1 Ti REB =0 lei Ti OTS =24.979.767 lei lei Valoarea Ti calculata pe baza de deviz general aferenta OD/OTS cu lucrari de intarire la N si N-1 fara limitare operationala lutata in calculul tarifului de racordare este:
Varianta 1: T(I) = min ((Ti)N_elemente+(Ti)_N-1_elemente; Ti_indici) = min (72.825.353,14 lei; 162.403 lei) = 162.403 lei fara TVA. Termenul posibil de realizare a lucrărilor de intarire in RED este 881 zile lucratoare, la N elemente (fara limitare operationala), de la momentul obtinerii obtinerii avizelor si autorizatiilor de construire.
S-a calculat timpul necesar realizarii lucrarilor de intarire pentru racordarea centralei CEF Siria astfel:
La N: 1 linii*10*22 zile lucratoare+15zile x 8,85[km]=353 zile lucratoare 528 zile lucratoare (amplificare statie) Nu sunt inclusi timpii de obtinere a avizelor si acordurilor proprietarilor.</t>
  </si>
  <si>
    <t>2024-12-30</t>
  </si>
  <si>
    <t>2025-12-30</t>
  </si>
  <si>
    <t>T 2443 POMPE CRAMA</t>
  </si>
  <si>
    <t>T2521 COM. ALBINA</t>
  </si>
  <si>
    <t>Bransament electric trifazat existentNu este cazulContor existent bidirectional programat pentru tarif de producator.</t>
  </si>
  <si>
    <t>Varianta 1 ? racord intrare iesire, in linia LEA 20 kV L9300 , Celula Nr.07, statia 400/110/20 kV Tulcea Vest.</t>
  </si>
  <si>
    <t>Realizarea lucrărilor de întărire pentru respectar elemente in functiune in RET</t>
  </si>
  <si>
    <t>LEA 110 KV CALARASI-PIETROIU</t>
  </si>
  <si>
    <t>Conform solicitarii beneficiarului transmisa prin adresa 207395/21.05.2024, s-a analizat o singura varianta de racordare. Variant? unic?: Racordare la tensiunea de 110 kV intrare-ie?ire în LEA 110 kV C?l?ra?i ? Pietroiu. Lucr?rile pe tarif de racordare: ,,Sec?ionarea LEA 110 kV C?l?ra?i- Pietroiu între stâlpii 47 ? 48 de tip SC 1185 ?i montarea a doi stâlpi noi, proiecta?i, unul simplu circuit cu console in cruce si unul terminal simplu circuit. Stâlpul nou proiectat simplu circuit cu console in cruce va fi intercalat în aliniamentul LEA 110 kV C?l?ra?i- Pietroiu existent (în deschiderea stâlpilor 47, respectiv 48), f?r? modificarea limitelor culoarului de trecere existent al liniei în zon?, al 2-lea stalp terminal simplu circuit se va monta in apropierea statiei de transformare 110/20 kV Rose?i . Se vor realiza prize de legare la p?mânt a stâlpilor conform normativelor în vigoare; ,,Realizare a dou? linii electrice aeriene de racord LEA 110 kV, de la stâlpul proiectat in alineament la stalpul terminal amplasat in vecinatatea Sta?ia 110/20 kV Rose?i , cu conductoare active Ol-Al 3x2 OlAl 185/32 mmp ?i conductor de protec?ie OPGW 95, cu lungimea traseului de aproximativ 0,1 km f?r? a fi diminuat? capacitatea de transport a liniei 110 kV C?l?ra?i- Pietroiu, rezultand astfel LEA 110 kV C?l?ra?i- statie de conexiuni 110 kV Rose?i in lungime de 9,35 km si LEA 110 kV statie de conexiuni 110 kV - Pietroiu in lungime de 20,25 km. ,,Realizare circuit fibra optica de tip OPGW intrare-iesire intre Stalpul 47 A(nou proiectat) al LEA 110 kV C?l?ra?i- Pietroiu si statia 110/20 kV Rose?i, traseu in lungime de 0,1 km, în vederea integr?rii în SCADA a Statiei 110/20 kV Rose?i proiectate si stabilirii c?i de comunica?ie a protec?iei diferen?iale longitudinale a LEA 110 kV. Pentru asigurarea celei de-a 2 cai de comunicatii se va folosi tehnologia GPRS. ,,In statia Calarasi se va monta un releu de protectie avand urmatoarelefunctii: - functie de comand?, control; - protectie diferential? longitudinal? ?i de distant? directionat?; - protectie maximal? rapid? ?i temporizat? de curent; - protectie maximal? temporizat? de curent homopolar în dou? trepte; - DRRI; - Grup de masura + analizor de calitate a energiei electrice; - oscilopertubograf. ,,Lucrari de reparametrizare protectii pe linia 110 kV Calarasi existenta, in statia 110/20 kV Pietroiu; ,,Lucrari de reparametrizare protectii pe linia 110 kV Pietroiu existenta, in statia 110/20 kV Calarasi; ,,In sta?ia 110/20 kV Pietroiu pe celula LEA 110 kV CEF Ro?e?i se vor avea în vedere toate lucr?rile necesare mont?rii, test?rii, integr?rii noilor terminale numerice de protec?ie (ce vor respecta cerin?ele NTE 011/12/00), identice cu cele din sta?ia 110/20 kV CEF Ro?e?i pe celula 110 kV Pietroiu. ,,Realizare statie electrica de conexiune 110 kV, conectata intrare ? ie?ire in LEA 110 kV Calarasi-Pietroiu, integrata in sistemul de telecontrol existent al Operatorului de Distributie; Statia de conexiune intrare-iesire va fi prev?zuta cu: ,,doua celule 110 kV echipate complet, fiecare cu cate un întrerup?tor cu comanda unitripolara si RAR monofazat; echipate cu terminal numeric cu functii de protectie de baza (diferentiala de linie combinata cu distanta) si functii de protectie de rezerva, ,,desc?rc?toare cu oxizi de zinc, ,,separator 110 kV de by-pass montat intre sosirile din cei 2 stalpi 110 kV; ,,bar? colectoare 110 kV simpl? sectionata (cupla echipata complet cu 2 separatoare si intrerupator) cu terminal numeric cu functii de protectie maximala de curent si homopolara nedirectionata. ,,celula de 110 kV plecare spre utilizator echipata cu separator 110 kV ?i grup de m?sur?; (contorul se vor pune la dispozitie de OD); ,,servicii interne c.c. ?i c.a.: serviciile interne de c.c. se vor asigura printr-o sta?ie de energie, iar serviciile de c.a. 0,4 kV se vor asigura din instala?iile Utilizatorului, cu rezervare prin grup electrogen. ,,echipamente telecomunica?ii, echipament central de teleconducere a sta?iei, integrarea statiei de conexiune 110kV in SCADA ; ,,instala?ie de legare la p?mânt; ,,sistem de supraveghere antiefrac?ie; ,,gard de împrejmuire ?i drum de acces, etc. ,,montare analizor pentru monitorizarea calit??ii energiei electrice; Lucr?ri ce se realizeaz? prin grija ?i pe cheltuiala utilizatorului: ? realizare racord 110 kV (inclusiv FO) între celula nou? 110 kV din sta?ia de conexiune pân? în sta?ia de transformare aferent?, in lungime de 0,8 km; ? montare bobina compensare a curentului capacitiv, generat de LES 110kV, cu o putere nominala de 1 MVAr, cu functionare in trepte de putere actionate automat in functie de valoarea cos ? setat. Bobina de compensare se racordeaza la bara de 20 kV printr-o celula proprie. ? realizare celula 110 kV cu intrerup?tor dupa punctul de delimitare (cu rol de dispozitiv general, dispozitiv deinterfa?? cu protec?iile aferente inclusiv protectie diferentiala, servicii interne, etc); ? sta?ie de transformare 110 kV/MT aferent? utilizator; statia va fi echipata cu 1 transformator de 25 MVA ,,statie conexiuni 20 kV echipata cu celula de transformator, celula de masura si Servicii interne, 5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Dispozitivul general se monteaz? la o distan?? de maxim 50 m fa?? de separatorul de linie aferent celulei de m?sur? ce asigur? delimitarea dintre instala?ia de racordare ?i cea de utilizare. Celulele LES 110 kV ?i Trafo 25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25 MVA, 110/20 kV trebuie s? aib? incluse ?i protec?ii de antiinsularizare, respectiv:protec?ia de minim? tensiune, protec?ia de maxim? tensiune, protec?ia de minim? frecven?? ?i protec?ia de maxim? frecven??; CEF Roseti se va integra în DMS ? SCADA ?i EMS ? SCADA ?i, asigur? cel pu?in schimbul de semnale: puterea activ?, puterea reactiv?, tensiunea ?i frecven?a în punctul de racordare/delimitare, dup? caz, consemne pentru puterea activ? ?i puterea reactiv?, semnale de stare ?i comenzi: pozi?ie întreruptor ?i pozi?ie separatoare.Vor fi prevazute doua cai de comunicatie pentru integrarea in DMS ? SCADA ?i EMS ? SCADA.</t>
  </si>
  <si>
    <t>Realizarea lucrărilor de întărire cu caracter gene criteriului cu N elemente în funcțiune în RED 110 kV: - Reconductorarea LEA 110kV Călărași – Pelicanu - 7,78 km cu conductor cu capacitate mărită de transport Ilim min = 850 A. – gestiune Retele Electrice Dobrogea lucrări ce nu sunt cuprinse în Planul de Investiții al Retele Electrice Dobrogea. Realizarea lucrărilor de întărire cu caracter general pentru respectarea criteriului cu N elemente în funcțiune în RET: Lucrări de întărire din Planul de dezvoltare RET 2022-2031, conform aviz CTES 311/3.06.2024: ,,Racordarea liniilor de interconexiune în staţia Medgidia Sud (termen de PIF 2024) ,,Reconductorare LEA 220kV Stejaru – Gheorgheni – Fântânele (termen de PIF 2025) ,,LEA 400kV d.c. Smârdan – Gutinaş, un circuit echipat (termen de PIF 2025) ,,LEA 400kV d.c. Cernavodă – Stâlpu cu un circuit prin staţia 400kV Gura Ialomiţei (termen de PIF 2022) şi trecerea la 400kV a LEA Brazi Vest – Teleajen - Stâlpu (termen de PIF 2025 ,,Uniformizarea conductorului LEA 400kV Bucureşti S. – Pelicanu cu PIF în anul 2024 ,,Reconductorare LEA 400kV București S. – Gura Ialomiței cu PIF 2028; ,,Reconductorarea LEA 220kV Dumbrava – Stejaru, cu PIF 2028; Lucrări de întărire care nu sunt cuprinse în Planul de dezvoltare RET 2022-2031 conform aviz CTES 311/3.06.2024: ,,TR3 400/110kV Gura Ialomiței 250MVA. Realizarea lucrărilor de întărire cu caracter general pentru respectarea criteriului cu N-1 elemente în funcțiune în RED 110 kV: Retele Electrice Dobrogea: ,,-Reconductorarea LEA 110 kV Gura Ialomiței - CEE Săveni – 17 km cu conductor cu capacitate mărită de transport Ilim min = 850 A ,,Reconductorarea LEA 110 kV Gura Ialomiței – CEF Țăndărei – 12,9 km cu conductor cu capacitate mărită de transport Ilim min = 850 A ,,Reconductorarea LEA 110 kV Gura Ialomiței - Slobozia Sud – 39,07 km cu conductor cu capacitate mărită de transport Ilim min = 850 A ,,Reconductorarea LEA 110 kV Dragalina - Slobozia Sud - 16,65 km cu conductor cu capacitate mărită de transport Ilim min = 850 A ,,Reconductorarea LEA 110 kV Slobozia Sud - Dragoș Vodă - 30,52 km cu conductor cu capacitate mărită de transport Ilim min = 850 A ,,Reconductorarea LEA 110 kV Lehliu – Tămădău - 19,14 km cu conductor cu capacitate mărită de transport Ilim min = 850 A ,,Reconductorarea LEA 110 kV Dragoș Vodă - Vlad Țepeș -15,45 km cu conductor cu capacitate mărită de transport Ilim min = 850 A ,,Reconductorarea LEA 110 kV Vlad Țepeș - Lehliu Gară - 34,31 km cu conductor cu capacitate mărită de transport Ilim min = 850 A ,,Reconductorarea LEA 110 kV Lehliu Gară – Lehliu - 9,47 km cu conductor cu capacitate mărită de transport Ilim min = 850 A ,,Reconductorarea LEA 110 kV Tămădău – Fundulea - 8,26 km cu conductor cu capacitate mărită de transport Ilim min = 850 A ,,Reconductorarea LEA 110 kV Călărași – Pietroiu - 29,6 km cu conductor cu capacitate mărită de transport Ilim min = 850 A,,Reconductorarea LEA 110 kV Călărași - Mircea Vodă - 9,88 km cu conductor cu capacitate mărită de transport Ilim min = 850 A ,,Reconductorarea LEA 110 kV Mircea Vodă – Saint Gobain – 1,126 km cu conductor cu capacitate mărită de transport Ilim min = 850 A ,,Reconductorarea LEA 110 kV Pelicanu – Saint Gobain – 3,032 km cu conductor cu capacitate mărită de transport Ilim min = 850 A ,,Reconductorarea LEA 110kV Dragalina – Călărași, L=25,8km cu conductor cu capacitate mărită de transport Ilim min = 850 A ,,Reconductorarea LEA 110 kV Lehliu - Mostiștea circ 1, L=19,752km cu conductor cu capacitate mărită de transport Ilim min = 850 A ,,Reconductorarea LEA 110 kV Lehliu - Mostiștea circ 2, L=19,752km cu conductor cu capacitate mărită de transport Ilim min = 850 A Retele Electrice Muntenia: ,,Reconductorarea LEA 110 kV Solex – Fundulea - 23,584 km cu conductor cu capacitate mărită de transport Ilim min = 850 A ,,Reconductorarea LEA 110 kV SOLEX – Dudești, L=9,0 km cu conductor cu capacitate mărită de transport Ilim min = 850 A ,,Reconductorarea LEA 110 kV Dudești – Glina – 4,8 km cu conductor cu capacitate mărită de transport Ilim min = 850 A lucrări ce nu sunt cuprinse în Planurile de Investiții ale Retele Electrice Dobrogea și Retele Electrice Muntenia. Realizarea lucrărilor de întărire pentru respectarea criteriului cu N-1 elemente în funcțiune în RET: Lucrări de întărire care nu sunt cuprinse în Planul de dezvoltare RET 2022-2031 conform aviz CTES 311/3.06.2024: ,,TR 400/110 kV Pelicanu 250MVA. Punerea sub tensiune in ipotezele analizare in studiul de solutie a CEF Roseti este conditionata de realizarea lucrarilor din planul de dezvoltare RET, necesare pentru respectarea criteriului cu N-1 elemente in functiune. Utilizatorul a optat pentru prevederile ord. 81/2022 cu referire la limitarea operationala tinand cont de contingentele la care au rezultat suprasarcini in RED/RET. Descrierea sistemului de limitareoperațională conform studiului de soluție Monitorizarea în timp real a contingenței periculoase sau/și a circulației de putere pe un element de rețea necesită montarea unui echipament de culegere, prelucrare și transmitere date, de tip Remote Terminal Unit (RTU) în stațiile de transformare identificate în studiul de soluție.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Tot prin convenția de exploatare între utilizatori se va desemna utilizatorul răspunzător cu gestiunea tuturor componentelor comune hard și soft ale ALO, de asigurarea mentenanței acestor echipamente comune, de asigurarea tuturor actualizărilor, de eventuale înlocuiri sau modernizări de componente necesare funcționării corecte și în siguranță a instalației comune, pe întreaga durată de exploatare în comun a ALO. Echipamentele de tip RTU care se montează în instalațiile OTS/OD trebuie să îndeplinească toate condițiile tehnice impuse echipamentelor din sistemele de circuite secundare, conform normei tehnice ANRE cod NTE-011/12/00 „Normă tehnică pentru proiectarea sistemelor de circuite secundare ale stațiilor electrice”. Echipamentele de tip RTU care se montează în instalațiile OTS trebuie să îndeplinească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Echipamentele destinate ALO trebuie montate separat de echipamentele de protecție, control și automatizare din instalațiile OTS, în dulapuri realizate conform NTI-TEL-S-018-2014-00 (Realizare dulapuri și cofrete circuite secundare) sau cofrete proprii. Nu se acceptă montarea acestor echipamente în dulapurile de protecție și control din instalațiile OTS/OD. Se recomandă ca echipamentul RTU să fie prevăzut cu două surse de alimentare cu tensiune operativă sau schemă de comutare automată rapidă de pe o sursă (baterie) pe cealaltă, timpul de trecere trebuie să fie suficient de redus (de regulă sub 50 ms) pentru a nu provoca resetarea RTU. Tensiunea operativă 220 Vcc poate fi pusă la dispoziție de OTS, de regulă din două baterii separate, din dulapurile de servicii interne, prin automate de protecție de joasă tensiune (MCB) prevăzute tot în proiectul ALO.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Pentru întreruptoarele prevăzute cu dispozitive de acționare monopolare, poziția deconectat și confirmat trebuie preluată prin CSA normal închise înseriate și libere de potențial. Pozițiaconectat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Se recomandă montarea dulapului ALO în stație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Cablul de fibră optică trebuie să fie cuprins în proiectul ALO. - Dacă durata a pauzei de RART este mai mare decât timpul necesar menținerii siguranței în funcționare a SEN, producția centralei se va reduce chiar până la oprire; - Dacă durata pauzei de RART nu afectează siguranța în funcționare a SEN, atunci se acceptă evitarea reducerii sau oprirea centralei.</t>
  </si>
  <si>
    <t>PTA 2659 SOHATU</t>
  </si>
  <si>
    <t>- Bransament monofazat existent. BMPM 32A existent. Inlocuire masura existenta. Se va inlocui partea electrica din BMPM, atat intrerupatorul existent In=32A cu intrerupator nou In=40A, cat si conductoarele din circuitul primar, din cupru, flexibile cu sec?iuni adecvate curentului nominal al intrerupatorului.</t>
  </si>
  <si>
    <t>25023739</t>
  </si>
  <si>
    <t>PT 37 STR GHIOCEI</t>
  </si>
  <si>
    <t>Se va realiza bransament monofazat cu un cablu de sectiune 3x25+16C mmp (anulare 2 faze) in lungime de 36 m din stalp LEA 0.4 kV SE4 Nr 212 existent pe str Aron Pumnul, pana la un BMPM tip monobloc, echipat cu separator si intrerupator jt automat de 40 A. Cutia se va monta pe un soclu incastrat in fundatie de beton la limita de proprietate. Racordul se va executa subteran in profil A (18 m) si B (6 m). In BMPM se va monta contor electronic monofazat bidirectional. BMPM-ul si contorul electronic monofazat bidirectional se vor monta de catre SC Retele electrice Dobrogea SA. Cablul la iesire in aerian la pozare pe stalp se va proteja pe stalp cu CANAL DIN FIBR? DE STICL? PENTRU PROTEC?IA CABLURILOR si in continuare cu tub PVC iar partea de cablu neprotejat in copex,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 Dupa PIF Bransament monofazat nou, bransamentul monofazat existent se va desfiinta, si impreuna cu grupul de masura se vor preda catre UO MTJT.</t>
  </si>
  <si>
    <t>25223498</t>
  </si>
  <si>
    <t>PT 554 BL DR 6-7</t>
  </si>
  <si>
    <t>Se mentine alimentarea ex. Se va inlocui partea electrica din BMP, atat intrerupatorul existent cu intrerupator nou In = 32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</si>
  <si>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25236267</t>
  </si>
  <si>
    <t>A20 ULMU-DUNAREA CL</t>
  </si>
  <si>
    <t>Alimentarea cu energie electrica se va realiza prin construirea unui PC ce se va racorda radial din LEA 20kV Ulmu, statia electrica 110/20kV Dunarea din LEA stalp nr.8 dupa racord S3130 si pana in racord SPTA 3718, prin inlocuirea stalpului nr.8 cu stalp nou tip 12F montat in fundatie turnata, echipat cu console de derivatie echipata cu izolatori compozit. Din stalpul nr.8 se va construi un racord nou cu conductoare OlAl 70mmp in lungime de 20m cu montare de stalp 12F nr.2 in fundatie turnata, echipat cu consola de derivatie, izolatori compozit si separator vertical. Din stalpul nr.2 se va construi un racord subteran cu cablu 20kV 3x1x185mm in lungime de 40m pana la PC nou montat pe domeniul public cu acces din domeniul public. PC va avea doua compartimente, unul al operatorului de distrbutie si unul al producatorului. Compartimentul operatorului de distributie va fi echipat cu o celula de linie LE 630A&lt;(&gt;,&lt;)&gt; loc pentru montarea in viitor a unei cellule de linie LE, o celula de masura UTM 630A, nisa pentru montarea contorului. Celula UTM ce face legatura cu dispozitivul general DG al utilizatorului, va fi echipat separator 630A&lt;(&gt;,&lt;)&gt; doua buc. TC-uri 50/5A clasa 0.5S si doua buc. TT 20000/100V clasa 0.5. Din celula UTM se va pleca cu cablu 95 mmp pana la DG prevazut cu protectii aferente si corelate cu ale operatorului de distributie. Montare masura. Producatorul va asigura tensiune operativa pentru serviciile interne ale operatorului de distributie.</t>
  </si>
  <si>
    <t>25253458</t>
  </si>
  <si>
    <t>A20 OREZARIE 2-GURA IALOMITEI SL</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</si>
  <si>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t>
  </si>
  <si>
    <t>A20 OLTINA-PIETROIU CL</t>
  </si>
  <si>
    <t>Alimentarea cu energie electrica a obiectivului se va realiza prin construirea unui PC ce se va racorda radial din LEA 20kV Oltina, statia electrica 110/20kV Pietroiu, din racord S 3474, prin inlocuirea stalpului nr.9 cu un stalp nou tip 12F ce se va monta in fundatie turnata si va fi echipat cu consola metalica, izolatori compoziti , separator vertical, descarcatori cu oxid de zinc si priza de impamantare cu R&lt;4 ohmi. Din stalpul 12F nou montat, se va construi un racord subteran cu cablu de 20kV tip AR4H5EX 3x1x185mmp in lungime de 1030m pana la un PC nou montat pe domeniul public. PC-ul va avea doua compartimente, unul al operatorului de distributie in care va avea acces numai personalul operatorului si un compartiment al utilizatorului in care va avea acces numai personalul utilizatorului. Compartimentul operatorului de distributie va fi echipat cu o celula de linie LE , spatiu de rezerva pentru montarea in viitor a unei celule de linie LE, ocelula de masura UTM si nisa pentru montarea contorului. Celula de masura UTM care face legatura cu dispozitivul general DG al utilizatorului, va fi echipata cu separator de sarcina, doua bucati de TC 50/5A, clasa 0.5S si doua bucati TT 20000/100 V, clasa de precizie 0.5. Din celula de masura UTM pana in DG se va monta cablu de cupru cu sectiunea minima de 95 mmp. Compartimentul utilizator va fi echipat cu dispozitiv general DG prevazut cu protectiile aferente si corelate cu ale operatorului de distributie in vederea evitarii transmiterii defectelor din instalatia utilizatorului in instalatia operatorului. Pentru materialele, echipamentele utilizate la realizarea instalatiei de racordare se vor respecta prevederile prescriptiilor RED editiile in vigoare. Masurarea energiei electrice se va realiza prin montarea unui contor electronic trifazat in montaj indirect,trei sisteme de masurare, 57.7/100 V, (5-6)A, TC 50/5 cls. 0.5 S si TT 20000/100V clasa de precizie 0,5 prevazut cu facilitati inregistrare curba de sarcina, RS 232 si modem sub capac, pentru integrare in sistemul de telecitire. Pana la finalizarea lucrarilor de intarire , puterea evacuata in retea va fi 0.</t>
  </si>
  <si>
    <t>25116826</t>
  </si>
  <si>
    <t>PT 812 B-DUL AUREL VLAICU NR. 265-267</t>
  </si>
  <si>
    <t>Se va inlocui cablul existent de sectiune 3x50+25 mmp cu un cablu de sectiune 3x95+50N mmp in lungime de 5 m din CS 0,4 kV Aurel Vlaicu 249 pana in BMPT existent. Se va inlocui partea electrica din BMP, atat intrerupatorul existent cu intrerupator nou In = 180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</si>
  <si>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25286748</t>
  </si>
  <si>
    <t>PTA 3264 IEZERU</t>
  </si>
  <si>
    <t>- Bransament trifazat existent.BMPT 32A existent.Masura existenta.Se va inlocui de catre Retele Electrice Romania partea electrica din BMPT,atat intrerupatorul existent In=32A cu intrerupator nou In=63A, cat si conductoarele din circuitul primar,din cupru, flexibile cu sec?iuni adecvate curentului nominal al intrerupatorului. -Lucrari de catre Retele Electrice Romania: -De la stalpul SE 11 strada Primaveri pana la stalpul SE 11 calea Calarasi-Fetesti.</t>
  </si>
  <si>
    <t>25266912</t>
  </si>
  <si>
    <t>PTCZ 553 JUPITER R.COZIA</t>
  </si>
  <si>
    <t>Se va realiza bransament trifazat cu un cablu de sectiune 3x50+25C mmp in lungime de 5 m din CS 0.4 kV Nr. 1 circuit PT 553 pana la un BMPT tip monobloc, echipat cu separator si intrerupator jt automat de 125 A si ansambu TC 125/5 A. Cutia se va monta pe un soclu incastrat in fundatie de beton la limita de proprietate. Racordul se va executa subteran in profil A (1 m). In BMPT se va monta contor electronic trifazat in montaj semidirect bidirectional. BMPT-ul si contorul electronic trifazat in montaj semidirect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 Dupa PIF Bransament trifazat nou, bransamentul trifazat existent se va desfi</t>
  </si>
  <si>
    <t>25383130</t>
  </si>
  <si>
    <t>A20 PELINU-DRAGOS VODA CL</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</si>
  <si>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Varianta unica ? racordare intrare-ie?ire în linia electric? subteran? 20 kV Pelinu, intre separatoarele S-1138 ?i S-1139, alimentata din statia 110/20 kV Dragos Voda Lucrarile pe tarif de racordare: ?,,Se va sec?iona linia electric? subteran?, lâng? stâlpul echipat cu separatorul 1138, din L 20 kV Pelinu pana la PC ?,,realizare LES 20 kV cu cablu de tip 3x1x185/25 mmp ARE4H5EX, în lungime de aproximativ 45 ml, de la PC 20 kV la separatorul 1138 ?,,realizare LES 20 kV cu cablu de tip 3x1x185/25 mmp ARE4H5EX, în lungime de aproximativ 35 ml, de la PC 20 kV la punctul de sec?ionare linie electrica subterana Echiparea compartimentului de racordare al punctului de conexiuni 20 kV, cu: ?,,2 celule de linie motorizate 24 kV, 630A, 16 kA cu separator de sarcina in SF6 si CLP conf. specificatiei OD; ?,,loc pentru înc? o celul? de linie; ?,,1 celula de masura motorizata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Dalga Gara 0,9 MW in lungime de 0,3 km ?,,Posturi trafo si tablouri jt aferente centralei CEF Dalga Gara 0,9 MW, trafo 1250 kVA ?,,Asigurare accesului la PC 20kV proiectat pentru OD.</t>
  </si>
  <si>
    <t>Realizarea lucrărilor de întărire cu caracter gene criteriului cu N elemente in functiune in RED 110 kV: - Reconductorare Dragalina-Călărași cu lungimea 25,8 km; conductor cu capacitate marita 185 mmp, Imin=850A Realizarea lucrărilor de întărire cu caracter general pentru respectarea criteriului cu N-1 elemente in functiune in RED 110 kV: RED ,,Reconductorare Mircea Voda – Calarasi lungime 9,88 km; conductor cu capacitate marita 185 mmp, Imin=850A ,,Reconductorare Mircea V – Saint Gobain lungime 1,126 km; conductor cu capacitate marita 185 mmp, Imin=850A ,,Reconductorare Saint Gobain-Pelicanu lungime 3,032 km; conductor cu capacitate marita 185 mmp, Imin=850A ,,Reconductorare Pelicanu – Calarasi lungime 7,78 km); conductor cu capacitate marita 185 mmp, Imin=850A ,,Reconductorare Vlad Tepes-Dragos Voda lungime 15,45 km; conductor cu capacitate marita 185 mmp, Imin=850A ,,Reconductorare Pietroiu-Calarasi lungime 29,6 km ; conductor cu capacitate marita 185 mmp, Imin=850A ,,Reconductorare Lehliu Gara - Vlad Tepes lungime 34,31 km ; conductor cu capacitate marita 185 mmp, Imin=850A ,,Reconductorare Lehliu Gara - Lehliu lungime 9,47 km; conductor cu capacitate marita 185 mmp, Imin=850A Reconductorare Tamadau-Fundulea lungime 8,26 km; conductor cu capacitate marita 185 mmp, Imin=850A - Reconductorare Lehliu-Tamadau lungime 19,14 km ; conductor cu capacitate marita 185 mmp, Imin=850A - Reconductorare Dragalina – Slobozia Sud lungime 16,65 km; conductor cu capacitate marita 185 mmp, Imin=850A REM ,,Reconductorare Fundulea – Solex lungime 23,584 km; conductor cu capacitate marita 185 mmp, Imin=850A Realizarea lucrărilor de întărire pentru respectarea criteriului cu N-1 elemente in functiune in RET: - Transformator 400/110kV Gura Ialomitei - Transformator 400/110kV Pelicanu Beneficiarul centralei Q Solar Panels doreste punerea in functiune conform cererii de racordare in anul 2026 si a optat prin adresa nr. 216295/07.11.2024 pentru prevederile ord. 81/2022 cu referire la limitarea operationala a puterii tinand cont de contingentele la care au rezultat suprasarcini in RED/RET. - Descrierea sistemului de limitare operationala conform studiului de solutie Utilizatorul va asigura achiziția și montarea echipamentelor de automatizare pentru limitarea operationala, in RET/RED (dupa caz) și în instalațiile proprii. Automatizarea limitării operaționale a puterii centralei electrice Dalga Gara va conține pe lângă elementele fizice (echipamentele necesare instalației de automatizare) și calea de comunicație fibră optică, abonament de date plătit (cartelă) în cazul comunicației de tip GPRS sau similar (calea de comunicare între automatizarea de limitare a puterii centralei și echipamentele care transmit datele culese de pe elementele de rețea monitorizate). Pentru a putea transmite on-line poziția întreruptorului este necesar un abonament de date la un operator de telefonie mobilă, abonament de tip APN cu IP fix (static). Costul abonamentului va fi suportat integral de către Utilizator pentru toate instalațiile montate in RET/RED (dupa caz) și în instalațiile proprii. Pierderea comunicatiei sau orice eroarea de comunicatie conduce la deconectarea intrerupatorului din statia de transformare a centralei electrice. Automatizarea de limitare operationala a puterii centralei va monitoriza toate elementele de retea rezultate din analiza de sistem pentru regimul cu N-1 elemente in functiune, care prin iesirea acestora din functiune au ca efect apariția de suprasarcini în rețea și, în consecință, imposibilitatea elementelor rețelei rămase în funcțiune și a rețelei în ansamblul ei de a funcționa pe timp nelimitat în aceste condiții si va limita operational puterea maxima ce poate fi evacuata de centrala in retea. In situatia in care comunicatia prin GSM (minim 4G) nu va asigura timpii de deconectare conform normativelor in vigoare de la data PIF a centralei, calea de comunicatie se va asigura prin fibra optica ale carei costuri de instalare si mentenanta se vor asigura de catre beneficiarul centralei Dalga Gara. Utilizatorul nu poate solicita si primi de la operatorul de rețea despăgubiri pentru energia electrică ce nu a fost produsă și livrată în rețea pe perioada limitării. Implementarea, licenta, parametrizarea, punerea in functie, testele de PIF, mentenanta, asigurarea comunicatiei aferenta automatizarii de limitare operationala a puterii centralei implementate vor fi asigurate de catre utilizator pe cheltuiala acestuia. Utilizatorul este raspunzator de functionare corecta a automatizarii de limitare operationala a puterii centralei pe intreaga durata de existenta a parcului centralei electrice. Element deconectat ,,Element in suprasarcina ,,P max evacuata [MW] ,, Dragalina - Calarasi ,,Dragalina -Slobozia Sud ,,0 ,, Tamadau - Fundulea - Solex ,,0 ,, Calarasi - Mircea Voda ,,Pelicanu -Calarasi ,,0 ,, Pelicanu - Calarasi ,,Calarasi - Mircea Voda ,,0 ,, Pelicanu - Mircea Voda ,,0 ,, Pelicanu - Mircea Voda ,,Pelicanu - Calarasi ,,0 ,, Vlad Tepes - Dragos Voda ,,Pelicanu - Calarasi ,,0 ,, Vlad Tepes - Lehliu Gara ,,Pelicanu - Calarasi ,,0 ,, Lehliu Gara - Lehliu ,,Pelicanu - Calarasi ,,0 ,, Trafo Pelicanu 250 MVA 400/110 kV ,,Vlad Tepes - Dragos Voda ,,0 ,, Tamadau - Fundulea ,,0 ,, Fundulea - Solex ,,0 ,, Trafo 400/110 kV Gura Ialomitei ,,0 ,, Trafo Gura Ialomitei 400/110 kV 250 MVA ,,Calarasi - Pietroiu ,,0 ,, Pelicanu - Calarasi ,,0 ,, Vlad Tepes - Dragos Voda ,,0 ,, Vlad Tepes - Lehliu Gara ,,0 ,, Lehliu - Lehliu Gara ,,0 ,, Lehliu - Tamadau ,,0 ,, Tamadau - Fundulea ,,0 ,, Fundulea - Solex ,,0 ,, Trafo 400/110 kV Pelicanu ,,0 ,, AT Mostistea 220/110 kV 200 MVA ,,Lehliu - Tamadau ,,0 ,, Tamadau - Fundulea ,,0 ,, Fundulea - Solex ,,0 ,, Echipamentele aferente sistemului de automatizare pentru limitarea operaționala se vor instala in urmatoarele statii: OTS – CNTEE Transelectrica SA Stația 400/110 kV Pelicanu Stația 400/110 kV Gura Ialomiței Stația 400/110 kV Mostistea OD - Retele Electrice Dobrogea Stația 110/20 kV Dragalina Stația 110/20 kV Călărași Stația 110/20 kV Mircea Voda Stația 110/20 kV Dragoș Vodă Stația 110/20 kV Lehliu Gara Stația 110/20 kV Vlad Țepeș Stația 110/20 kV Lehliu Evaluarea lucrarilor de intarire Valoarea estimata a lucrarilor enuntate la pct.3.2 pe baza de indici conform art. 44 din Ordinul ANRE 11/2014 este de: T(I)=Sn x i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67.000 + 432.000 = 499.000 lei /MVA Sevacuata = 0,99566 MVA Rezulta T(I)=Sn x I6 = 0,9956 MVA * 499.000 lei = 496.804,4 fara TVA ,,Valoarea Ti calculata pe baza de deviz general aferenta OD/OTS cu lucrari de intarire la N si N-1 fara limitare operationala: (Ti)SS = 161.435.393,88 lei fara TVA , din care: La N elemente: Varianta 1 (unica) (Ti)SS = 14.711.418,00 lei fara TVA din care: Ti RED = 14.711.418,00 lei fara TVA Ti OTS = 0 lei fara TVA Ti alti OD = 0 lei fara TVA La N-1 elemente: Variantele 1 (unica) (Ti)SS = 146.723.975,88 lei fara TVA din care: Ti RED = 89.778.424,08 lei fara TVA Ti REM = 13.445.551,80 lei fara TVA Ti OTS = 43.500.000 lei fara TVA Ti alti OD = 0 lei fara TVA Termenul posibil de realizare a lucrărilor de intarire in RED este 5701 zile lucratoare, la N si N-1 elemente (fara limitare operationala), de la momentul obtinerii obtinerii avizelor si autorizatiilor de construire. S-a calculat timpul necesar realizarii lucrarilor de intarire pentru racordarea centralei CEF Dalga Gara astfel: La N: 1 proiect x 10 luni x 22 zile lucratoare + 15 zile/km x 25,8 km =607 zile lucratoare. (reconductorari) La N-1: RED: 10 proiecte x 10luni x 22 zile lucratoare + 15 zile/km x 154,698 km (reconductorari) = 4.520 zile lucratoare (reconductorari) REM: 1 proiect x 10luni x 22 zile lucratoare + 15 zile/km x 23,584 km (reconductorari) = 574 zile lucratoare (reconductorari) Nu sunt inclusi timpii de obtinere a avizelor si acordurilor proprietarilor. ,,Valoarea lucrarilor de realizare automatica de limitare/deconectare a centralei Dalga Gara pentru respectarea criteriului N-1 elemente in functie: Automatica de deconectare in instalatiile OD= 1.135.472 lei fara TVA Automatica de deconectare in instalatiile OTS= 423.302 lei fara TVA Total cost automatica de deconectare OD+OTS: Ti_limitare_op = 1.558.774 lei fara TVA Timpii de executie estimati pentru lucrarile necesare in instalatiile Retele Electrice Dobrogea necesare realizarii limitarii operationale este de 648 zile lucratoare de la momentul realizarii platii integrale a componentei Ti. Timpii de realizare a lucrarilor din instalatiile Transelectrica/alti OD (dupa caz) nu sunt inclusi in acest termen. Astfel valoarea componentei T(I) care se va considera la calculul tarifului de racordare este : Varianta unica T(I) = min ((Ti)N_elemente+(Ti)limitare_op; Ti_indici) = min (14.711.418 ,00 lei + 1.558.774; 496.804,4 lei) = 496.804,4 lei fara TVA.</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</si>
  <si>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</si>
  <si>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24380095</t>
  </si>
  <si>
    <t>Pentru racordarea la reteaua electrica de distributie al obiectivului, se propune realizarea unui post nou de transformare in anvelopa de beton, tip robust, amplasat pe domeniul beneficiarului, cu acces din domeniul public. DESCRIEREA LUCRARILOR: A.,,Racordul electric de medie tensiune Racordarea postului de transformare se va realiza in sistem radial alimentat din LEA 20 kV L 5604, intre Separator PT Pompe Apa si PT Pompe Apa, din stalp existent prin montarea unui separator vertical si CLP pentru plecare in LES MT. Din separatorul vertical se pleaca pozat in canal tip A in domeniul public cu cablu subteran 20 kV de sectiune 3x1x185 mmp (35 m) pana in PTAB proiectat. B.,,Realizarea postului de transformare Se va monta si echipa un post de transformare, independent. Amplasamentul va respecta zonele de protectie si de siguranta conf. Ordinului ANRE nr. 4/2007, modificat si completat cu Ordinul ANRE nr. 49/2007. Postul de transformare va fi echipat cu celuleperformante cu izolatia in SF6, 24 kV, 400 A, 16 kA: - 1 celula de linie si o celula de transformator echipata cu sigurante fuzibile cu caracteristici dimensionale si electrice. Celulele vor fi prevazute cu rezistente anticondens; - un transformator de putere 160 kVA 20/0,4 kV cu posibilitate de amplificare la 630 kVA. - un tablou JT montat pe cadru suport, echipate cu un intrerupator tetrapolare j.t. cu comanda motorizata de In=250 A. Noul post de transformare va fi prevazut cu grup de masurare pentru bilant de energie a echipamentelor pentru telegestiune montate pe PT in exterior, contorul electronic, reductori scindabili 300/5A si concentratorul vor fi puse la dispozitie de Retele Electrice Romania. Se va asigura sursa de 230/400 V c.a. din instalatiile de j.t. aferente Retele Electrice Romania SA. Legatura intre transformatorul de putere si celula de transformator se va realiza cu cabluri unipolare 12/20 kV, cu sectiunea Al 3x(1x50) mm2 si izolatie XLPE, cu accesorii performante. Legatura pe partea de j.t., intre bornele de j.t. ale transformatorului si tablourile de j.t., se va realiza cu cabluri unipolare 0,6/1 kV, cu sectiunea 4x(1x150) mm2 si izolatie XLPE. Postul de transformare va fi prevazut cu o instalatie de legare la pamant cu rezistenta de dispersie Rp ? 1 ?. Pentru fiecare plecare din post este necesar montarea unei presetupe la orga de joasa tensiune. C.,,Racord electric de joasa tensiune Din bornele trafo 0.4kv se va pleca cu cablu Cu 4x1x150 mmp pana la un TGD prevazut cu intrerupator tetrapolar 250A ce se va monta in post. Din bornele intrerupatorului 250A se va pleca cu cablu de sectiune 3x150+95N mmp la o FIRIDA E2+4 (400A) amplasata pe peretele exterior al PT. Din Firida se va realiza un racord trifazat prin cablu de sectiune 3x150+95N mmp in lungime de 4 m pana la un BMPT cu disjunctor 180A + complex TC 125/5A ce se va monta pe soclu de beton. Contorul electronic trifazat in montaj semidirect bidirectional se va monta de catre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</si>
  <si>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24666543</t>
  </si>
  <si>
    <t>PT 590 PRIMAVERII</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</si>
  <si>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</si>
  <si>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24828839</t>
  </si>
  <si>
    <t>A20 PIETROIU-PIETROIU CL</t>
  </si>
  <si>
    <t>Alimentarea cu energie electrica a obiectivului se va realiza prin construirea unui PC ce se va racorda radial din LEA 20kV Pietroiu prin montarea pe domeniul public a unui stalp tip 12F intre stalpii nr. 10 si nr.11 in aval de racord PTA 3297 la SPTA 3296. Stalpul nou proiectat va avea nr. 10A, va fi montat in fundatie turnata si va fi echipat cu consola coronament semiorizontal de intindere din otel zincat cu lanturi simple de izolatoare, separator vertical, descarcatori cu oxid de zinc cu disconectori, priza de impamantare cu R&lt;4 ohmi. Din stalpul nr. 10A proiectat, se va construi un racord subteran cu cablu de 20kV tip AR4H5EX 3x1x185 mmp in lungime de 50m pana la un PC nou montat pe domeniul privat cu acces de pe domeniul public. PC-ul va fi echipat cu o celula de linie LE loc pentru montarea in viitor a unei celule de linie LE, o celula trafo, trafo de 4kVA pentru servicii interne, nisa pentru montarea contorului si o celula de masura care face legatura cu dispozitivul general al utilizatorului, echipata cu separator de sarcina,  doua bucati de TC 50/5A, clasa 0.5s si doua bucati TT 20000/100V, clasa de precizie 0.5. Utilizatorul va incheia constract de concesiune/superficie/uz/servitute cu operatorul de distributie.</t>
  </si>
  <si>
    <t>25006614</t>
  </si>
  <si>
    <t>PTA 3261 DRAGALINA</t>
  </si>
  <si>
    <t>Se va inlocui bransamentul trifazat existent cu bransament nou realizat cu cablu JT 4P elice vizibila 3x35+54,6N in lungime de 10m. Masura existenta. Se va inlocui de catre Retele Electrice Romania SA partea electrica din BMPT, atat intrerupatorul existent In=40A cu intrerupator nou In=80A, cat si conductoarele din circuitul primar, din cupru, flexibile cu sec?iuni adecvate curentului nominal al intrerupatorului.</t>
  </si>
  <si>
    <t>25171146</t>
  </si>
  <si>
    <t>PTAB 1292 NICOLAE BALCESCU</t>
  </si>
  <si>
    <t>- Din bornele 0,4kV trafo aferent PTab 1292, se va monta o coloana noua JT realizata cu cablu quadripolar 3x95+50N Al DC4146/1 in lungime de 8m pana la o CS echipata cu intreruptor In=80 A. Din borne intreruptor se va poza un cablu de sectiune 3x95+50N mmp in lungime de 5 m pana la o firida de distributie tip E1+1 din policarbonat echipata cu SIST+MPR 101/80A pe intrare si pe iesire SIST+MPR 101/80A, montata langa PTab 1292 pe soclu incastrat in fundatie de beton. Din firida E1+1 nou montata se va realiza un bransament trifazat cu cablu montat subteran in profil A in lungime de 940m (3x95+50N Al DC4146/1-950m din care 920 pozat subteran traseu pamant; 20m traseu beton) pana la un BMPT tip monobloc, echipat cu separator si intrerupator JT automat de 63A tip Retele Electrice Romania SA conform FT-124_MAT Ed.04. si FT-133_MAT Ed.05. Cutia se va monta pe un soclu incastrat in fundatie de beton la limita de proprietate prosumator. In BMPT se va monta contor electronic trifazat in montaj direct de catre Retele Electrice Romania SA. BMPT-ul si contorul vor fi puse la dispozitie de catre Retele Electrice Romania SA. Masura existenta. Costul mediu pentru realizarea unui bransament trifazat din LES 0,4kV este de 2060 lei. Bransamentul trifazat existent se va desfiinta de catre UO Lehliu.</t>
  </si>
  <si>
    <t>25227399</t>
  </si>
  <si>
    <t>PTA-8103-PALTINIS</t>
  </si>
  <si>
    <t>Alimentarea cu energie electrica a obiectivului se face din LEA jt aferenta PTA 8103 prin bransament aerian monofazat din TYIR 10+16mmp, cu contor montat in incinta locuintei. Clientul solicita mutare contor la limita de proprietate. Se vor executa urmatoarele lucrari: - demontare (prin grija operatorului de retea) TYIR 10+16mmp existent; - se va realiza bransament monofazat din cablu jt sectiune 2x16mmp cu lungime de 10m din stalp SE4 LEA jt aferenta PTA 8103 pozat prin tub de protectie rigid din PVC, pana la un BMPm tip monobloc, echipat cu separator si intrerupator automat de 32A. BMPm-ul se va amplasa pe stalpul SE4 existent la limita de proprietate. Contor electronic monofazat smartmeter existent in incinta locuintei se va muta in noul BMPm. Lucrari conexe: Prin grija beneficiarului cu o unitate atestata de ANRE se va monta priza de impamantare cu R&lt;4ohmi si se va poza subteran cablu jt de la BMPm la tabloul instalatiei electrice de utilizare. Instalatia de dupa BMPm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 unui DPST (pentru protectia la supratensiuni).</t>
  </si>
  <si>
    <t>25337063</t>
  </si>
  <si>
    <t>PT 843 NEDELCU</t>
  </si>
  <si>
    <t>Se va realiza bransament trifazat cu un cablu de sectiune 3x25+16C mmp in lungime de 6 m din CS 0.4 kV existent pana la un BMPT tip monobloc, echipat cu separator si intrerupator jt automat de 40 A. Cutia se va monta pe un soclu incastrat in fundatie de beton la limita de proprietate. Racordul se va executa subteran in profil A (2 m pamant). In BMPT se va monta contor electronic trifazat in montaj direct bidirectional. BMPT-ul si contorul electronic trifazat in montaj direct bidirectionalse vor monta de catre SC Retele Electrice Romania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Bucuresti.Pentru instalatia de dupa BMPT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</si>
  <si>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24651984</t>
  </si>
  <si>
    <t>PTA 92 FRECATEI L 9304</t>
  </si>
  <si>
    <t>Racord nou alimentat din TGD 0,4 kV existent aferent PTAB (,,ce se va realiza pe lucrare de intarire) din care se va pleca cu cablu de sectiune 3x150+95N mmp in lungime de 8 m pana la un BMPT ce va fi montat langa PTAB, pe domeniul public. BMPT tip monobloc, prevazut cu disjunctor de 350 A si reductori de curent de 300/5 unificati. In BMPT se va monta contor electronic trifazat tip SmartMeter bidirectional CERT1 in montaj semidirect de catre Retele Electrice Romania SA. Pana la realizarea lucrarii de intarire, utilizatorul va beneficia de o putere absorbita de Pabs=0 kW. Lucrari conexe: Protectia la supratensiuni si protectia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</si>
  <si>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24886682</t>
  </si>
  <si>
    <t>Alimentarea cu energie electrica se va realiza prin proiectarea si executarea unui punct de conexiune, racordat in sistem intrare-iesire, din LEA 20 KV 9305 intre stalpii nr. 193 AX (SUSTINERE) si 194 AX (INTINDERE). Stalpul de ax nr. 193 de tip 15006 se va inlocui cu stalp nou tip 12G 31, iar conductoarele existent dintre stalpii 193 si 194 se vor demonta. Cei doi stalpi de intindere se vor echipa cu separatoare verticale cu CLP din care se vor racorda doua LES 20kV ARE4H5EX ?3x1x185mmp GSC001, pozate in canalizatie tip A si B Enel, in functie de traseu. in lungime de 2x50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Romania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bidirectional CERT1 va fi montat si pus la dispozitie de Retele Electrice Romania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Romania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Romania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Romania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</si>
  <si>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25319781</t>
  </si>
  <si>
    <t>A20 CALARASI-DUNAREA CL</t>
  </si>
  <si>
    <t>Alimentarea cu energie electrica a obiectivului se va realiza prin construirea unui PC ce se va racorda radial din LEA 20kV Calarasi prin montarea unui stalp tip 12F intre stalpii nr. 55A si nr.56 in amonte de SPTA 3313. Stalpul nou proiectat va avea nr. 55B va fi montat pe domeniul privat si va fi plantat in fundatie turnata, echipat cu consola coronament semiorizontal de intindere din otel zincat cu lanturi simple de izolatoare, separator vertical, descarcatori cu oxid de zinc cu disconectori&lt;(&gt;,&lt;)&gt; priza de impamantare cu R&lt;4 ohmi. Din stalpul nr. 55B proiectat, se va construi un racord subteran cu cablu 20kV tip AR4H5EX 3x1x185 mmp in lungime de 60m in pamant vegetal pana la PC nou montat pe domeniul privat cu acces de pe domeniul privat. PC-ul va fi echipat cu o celula de linie LE, loc pentru montarea in viitor a unei celule de linie LE, o celula trafo cu trafo de 4kVA pentru servicii interne, nisa pentru montarea contorului si o celula de masura UTMcare face legatura cu dispozitivul general al utilizatorului, echipata cu separator de sarcina, doua bucati de TC 50/5A, clasa 0.5s si doua bucati TT 20000/100V, clasa de precizie 0.5. Utilizatorul va incheia constract de oncesiune/superficie/uz/servitute cu operatorul de distributie.</t>
  </si>
  <si>
    <t>24394132</t>
  </si>
  <si>
    <t>A20 10100- ISACCEA TL</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</si>
  <si>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unica analizata: racord intrare-iesire in LEA 20 kV 10100 intre Stalp 273 si PC 611 (alimentata din statia 110/20 kV Isaccea) Lucrari pe tarif de racordare: Racord 20kV intrare-iesire proiectat -sectionare LES 20kV existent intre Stalp 273 si PC 611 din LEA 20kV 10100 -demontare cablu existent 20 kV de la separatorul 20 kV aferent stalpului nr. 273 a LEA 20 kV 10100 pana la pct de sectionare (amplasament PC 20kV proiectat) -pozare LES 20 kV intre celula de linie din PC 20kV nou proiectat si celula de linie 10100 din PC 611 in lungime de 10m. - pozare cablu 20kV nou intre stalpul nr.273 si PC 20 kV proiectat cu lungimea de 30 m cu sectiunea 3x1x185 mmp PC 20kV proiectat ?,,Montare PC 20 kV proiectat in anvelopa de beton amplasata langa LEA 20kV 10100 echipat cu: ?,,2 celule de linie motorizate 24 kV, 630A, 16 kA cu separator de sarcina in SF6 conf. specificatii unificate OD; ?,,loc pentru inca o celula de linie; ,,celula de masura motorizata UTM cu separator si grup de masura format din doua transformatoare de tensiune 20/0,1 kV, clasa de precizie 0,2 ?i doua transformatoare de curent de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E2000/APC complet echipat ? 2 buc, Patch-cord ftp cat. 6e (lungime 1 m), Patch-cord ftp cat. 6e (lungime 10 m). Achizitia si montarea contorului revin in sarcina Operatorului de Distributie. Tensiunea 0,4 kV necesara telecontrolului va fi asigurata din instalatiile beneficiarului. Punctul de conexiune 20 kV va fi amplasat langa PC 611, cu acces din domeniu public; amplasamentul pentru PC proiectat va fi pus la dispozi?ie de utilizator (construc?ia PC este în sarcina utilizatorului ?i va r?mâne în proprietatea acestuia).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?,,Realizare LES 20 kV de Cu, 95 mmp, L? 20m între celula de m?sur? din compartimentul de racordare ?i celula cu înterup?tor din compartimentul utilizatorului; ?,,Montare analizor pentru monitorizarea calitatii energiei electrice; Echipare punct de conexiune cu : ?,,Dispozitivul general (DG) - celula sosire cu intrerupator automat si separator in compartimentul utilizatorului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?,,Dispozitivul de interfata (DI) - celula plecare din PC spre utilizator, cu intrerupator automat si separator in compartimentul utilizatorului. Sistemul de protectie de interfata (SPI) asociat dispozitivului de interfata cuprinde: ?,,functie protectie de tensiune minima /maxima in 2 trepte; ?,,functie protectie de frecventa minima /maxima in 2 trepte; ?,,functie de protectie de maxima de tensiune mediata la 10 minute. ?,,Celula 20 kV cu separator, sigurante fuzibile si transformator monofazat de 4 kVA, pentru asigurarea serviciilor interne in compartimentul utilizatorului ,respectiv al distribuitorului; ?,,Instalare traductoare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?,,Realizare LES 20kV intre PC 20kV proiectat si CEF in lungime de cca. 50 m; ?,,Posturi trafo si tablouri JT aferente CEF Somova cu trafo ? 2000kVA. La amplasarea PC 20 kV proiectat trebuie avut in vedere asigurarea accesului, din domeniul public, pentru personalul OD la acesta.</t>
  </si>
  <si>
    <t>Lucrari de intarire din Planul de dezvoltare al CNTEE Transelectrica SA perioada 2024-2031:
PIF 2024Lucrari de intarire din Planul de dezvoltare al CNTEE Transelectrica SA perioada 2024-2031:
PIF 2024
- Racordarea LEA 400 kV Stupina - Varna si LEA 400 kV Rahman - Dobrudja in statia 400 kV Medgidia
Sud. Etapa II Extinderea statiei 400 kV Medgidia Sud
- Extinderea statiei 400 kV Gura Ialomitei cu două celule: LEA 400 kV Cernavoda 3 şi LEA 400 kV Stalpu
PIF 2025
- Marirea capacitatii de transport LEA 220 kV Stejaru – Gheorgheni - Fantanele
- LEA 400 kV d.c. (1 circuit echipat) Gutinas - Smardan
- Marirea capacitatii de transport LEA 400kV Bucuresti Sud - Pelicanu (8km)
PIF 2026
- Retehnologizarea statiei 400 kV Isaccea (etapa II retehnologizare statie 400kV)
- LEA 400kV Brazi Vest – Teleajen – Stalpu
- Retehnologizarea statiei electrice de transformare 400/110 kV Pelicanu
PIF 2028
- Trecere la 400 kV LEA Brazi Vest - Teleajen - Stalpu, inclusiv: Achizitie AT 400 MVA, 400/ 220/20 kV
si lucrari de extindere statiile 400 kV si 220 kV aferente, in statia 400/220/110 kV Brazi Vest
- LEA 400 kV d.c. (1c.e) Constanta Nord - Medgidia Sud
- Marirea capacitatii de transport LEA 220 kV Gutinas-Dumbrava
- Marirea capacitatii de transport LEA 400 kV Bucuresti Sud-Gura Ialomitei
- Echiparea circuitului 2 a LEA 400kV d.c. Gutinas -Smardan
PIF 2029
- Racordarea LEA 400 kV Stupina - Varna si LEA 400 kV Rahman - Dobrudja in statia 400 kV Medgidia
Sud. Etapa II Extinderea statiei 400 kV Medgidia Sud
- Extinderea statiei 400 kV Gura Ialomitei cu două celule: LEA 400 kV Cernavoda 3 şi LEA 400 kV Stalpu
PIF 2025
- Marirea capacitatii de transport LEA 220 kV Stejaru – Gheorgheni - Fantanele
- LEA 400 kV d.c. (1 circuit echipat) Gutinas - Smardan
- Marirea capacitatii de transport LEA 400kV Bucuresti Sud - Pelicanu (8km)
PIF 2026
- Retehnologizarea statiei 400 kV Isaccea (etapa II retehnologizare statie 400kV)
- LEA 400kV Brazi Vest – Teleajen – Stalpu
- Retehnologizarea statiei electrice de transformare 400/110 kV Pelicanu
PIF 2028
- Trecere la 400 kV LEA Brazi Vest - Teleajen - Stalpu, inclusiv: Achizitie AT 400 MVA, 400/ 220/20 kV
si lucrari de extindere statiile 400 kV si 220 kV aferente, in statia 400/220/110 kV Brazi Vest
- LEA 400 kV d.c. (1c.e) Constanta Nord - Medgidia Sud
- Marirea capacitatii de transport LEA 220 kV Gutinas-Dumbrava
- Marirea capacitatii de transport LEA 400 kV Bucuresti Sud-Gura Ialomitei
- Echiparea circuitului 2 a LEA 400kV d.c. Gutinas -Smardan
PIF 2029</t>
  </si>
  <si>
    <t>A20 AVICOLA-DOROBANTU CL</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</si>
  <si>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Varianta 2 -Racord in sistem Intrare-Ie?ire? in LEA Avicola 20kV din statia 110/20 kV Dorobantu in zona Separator 2699 Lucrari pe tarif de racordare: ,,Realizare racord intrare - iesire in LEA 20kV Avicola prin demolarea stalpului cu sep 2699 si plantare 2 stalpi speciali terminali. ,,Echiparea stalpilor proiectati cu separator 24kV cu montaj vertical cu CLP, set desc?rc?toare cu ZnO 20 kV, set capete terminale 20 kV de exterior performante. La baza stâlpilor se va amenaja câte o priza artificiala de legare la p?mânt cu Rp&lt;1 ohmi. ,,Pentru incadrarea PC proiectat se va poza LES 20kV cu cablu tip XLPE 3x(1x185mm2)pe o distan?? de aproximativ 110m între celula de linie LE din PC ?i stalpii proiectati ,,PC proiectat in anvelopa de beton amplasat langa punctul de racordare in LEA 20kV Avicola echipat cu: 2 celule de linie 20kV motorizate cu echipament de comutatie in SF6 echipate cu separator de sarcina si CLP care se vor integra in sistemul de telecontrol existent; ,,o celula de masura motorizata UT cu separator si grup de masura format din doua transformatoare de tensiune 20/0,1kV, clasa de precizie 0,2s, doua transformatoare de curent 400/5A,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Dobrogea cat si de catre beneficiar; ,,integrarea in telecontrol a celulelor de linie si masura din PC proiectat prin montarea de RGDAT-3 buc, UP 2020 LITE-1 buc, baterii acumulatori - 2 buc, TSA-1 buc, Router Rugged pt comunicatii 4G - CISCO IR1101, Swich-uri rugged CISCO IE-4000-8S4G-E, dulap pentru echipamente de telecomunicatii FT-045_TLC- M_ed02 - TIP B si accesoriile de conectica: Patch-cord ftp cat. 6e (lungime 1 m), Patch-cord ftp cat. 6e (lungime 10 m). ,,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pentru solutiile analizate: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între celula de m?sur? din compartimentul de racordare ?i celula cu înterup?tor din compartimentul utilizatorului; ,,Dispozitivul general - celula sosire cu intrerupator automat si separator in compartimentul utilizatorului (DG) cu urmatoarele protectii: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,,functie protectie de tensiune minima /maxima in 2 trepte; ,,functie protectie de frecventa minima /maxima in 2 trepte; ,,functie de protectie de maxima de tensiune mediata la 10 minute. ,, Pentru racordarea producatorului in plus fata de DG (dispozitiv general) se va prevedea un dispozitiv, denumit Dispozitiv de Interfa?? (DI) in scopul de a garanta separarea instala?iei de producere de re?eaua de distribu?ie în caz de întrerupere de la re?ea. Sistemul de protectie de interfata (SPI) asociat dispozitivului de interfata cuprinde: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RETELE ELECTRICE DOBROGEA, semnalele vor fi transmise printr-un cablu special ecranat, care va face parte impreuna cu traductoarele, din instalatia de utilizare. Lungimea cablului nu trebuie sa depaseasca 20m. ?,,LES 20kV intre PC 20kV proiectat si CEF in lungime de cca.6,49 km in varianta 1 si 0,97km in varianta 2; ?,,Posturi trafo si tablouri jt aferente parcului fotovoltaic, trafo ? 2000kVA; ?,,asigurare accesului la PC 20kV proiectat pentru RETELE ELECTRICE DOBROGEA. Materialele ?i echipamentele care se utilizeaz? la realizarea lucr?rilor de racordare trebuie s? fie noi, omologate sau certificate, dup? caz, în conformitate cu procedurile aplicabile Retele Electrice Dobrogea. Celelalte materiale ?i echipamente, pentru care nu sunt elaborate specifica?ii tehnice unificate, trebuie s? fie noi, compatibile cu starea tehnic? a instala?iei, s? îndeplineasc? cerin?ele specifice de fiabilitate ?i siguran??.</t>
  </si>
  <si>
    <t>Realizarea lucrărilor de întărire cu caracter gene criteriului cu N elemente in functiune in RED 110 kV: Varianta 2: -Reconductorare LEA 110kV FUNDULEA-SOLEX 23,42km cu conductoare de sectiune similara si capacitate de minim 850A (inclusiv lucrari de inlocuire TC in celulele de capat) -Reconductorare LEA 110kV FUNDULEA-TAMADAU 8,26km cu conductoare de sectiune similara si capacitate de minim 850A (inclusiv lucrari de inlocuire TC in celulele de capat) Lungime linii reconductorate :31,68km Valoare Ti la N elemente in RED 13.863.750,53 lei fara TVA Realizarea lucrărilor de întărire cu caracter general pentru respectarea criteriului cu N-1 elemente in functiune in RED 110 kV: Rețele Electrice Dobrogea: Varianta 2: -LEA noua 110 KV TAMADAU-SOLEX -32km (inclusiv celule 110kV de capat) -Reconductorare LEA 110 KV TAMADAU-LEHLIU 19,14km cu conductoare de sectiune similara si capacitate de minim 850A (inclusiv lucrari de inlocuire TC in celulele de capat) -Reconductorare LEA 110 KV MOSTISTEA LEHLIU C1+2 19,75kmx2 cu conductoare de sectiune similara si capacitate de minim 850A (inclusiv lucrari de inlocuire TC in celulele de capat) Total lungime linii noi: 32km Lungime linii reconductorate :58,64km Valoare Ti la N-1 elemente in RED: 70.166.785,4lei fara TVA ,,Realizarea lucrărilor de întărire cu caracter general pentru respectarea criteriului cu N elemente in functiune in RET: LEA 220kV Ghizdaru -Bucuresti Sud derivatia Mostistea ,,racordarea celui de al doilea transformator in statia Gura Ialomitei ,, ,, ,, Lucrari de intarire care nu sunt incluse in Planul de Dezvoltare RET 2022-2031: Varianta 1,2: Realizarea lucrărilor de întărire pentru respectarea criteriului cu N-1 elemente in functiune in RET: nu este cazul Varianta 2: Valoare Ti la N-1 in RET: 0 de lei fara TVA Beneficiarul centralei CEF Manastirea doreste punerea in functiune conform cererii de racordare si nu a optat pentru prevederile ord. 81/2022 cu referire la limitarea operationala a puterii tinand cont de contingentele la care au rezultat suprasarcini in RED/RET conform adresa beneficiar inregistrata la RED cu nr. 211968/13.08.2024. Evaluarea lucrarilor de intarire Valoarea estimata a lucrarilor enuntate la pct.3.2 pe baza de indici conform art. 44 din Ordinul ANRE 11/2014 este de : T(I)=Sn x i Varianta 2 Art. 43. — (1) În situația în care punctul de racordare este la medie tensiune, într-o linie electrică aeriană, tariful specific pentru calculul componentei TI a tarifului de racordare se notează i5 și se stabilește utilizând următoarea formulă: i5 = iMTA + iST110/MT [lei/MVA] i5 = 97.000 + 432.000 = 529.000 [lei/MVA] Rezulta: (Ti)calcul = Sevac * i5= 4,342MVA * 529 000 lei = 2.296.918 lei fara TVA Varianta 2 ,,Valoarea Ti calculata pe baza de deviz general aferenta OD/OTS cu lucrari de intarire la N si N-1: (Ti)SS = 130.552.877,23 lei fara TVA din care: La N elemente: (Ti)SS = 60.386.091,83 lei fara TVA din care: Ti OD Retele Electrice Dobrogea = 13.863.750,53 lei fara TVA Ti OTS Transelectrica = 46.522.341,3 de lei fara TVA La N-1 elemente: (Ti)SS = 70.166.785,4lei fara TVA din care: Ti OD Retele Electrice Dobrogea = 70.166.785,4lei fara TVA Ti OTS Transelectrica = 0 lei fara TVA Astfel valoarea componentei T(I) care se va considera la calculul tarifului de racordare este : Varianta 2: Ti =min (130.552.877,23; 2.296.918 lei) = 2.296.918 lei fara TVA Termenul posibil de realizare a lucrărilor de intarire in RED este 4990 zile lucratoare in varianta 1, respectiv 4462 de zile lucratoare in varianta 2, la N si N-1 elemente (fara limitare operationala) pentru ambele variante, de la momentul obtinerii obtinerii avizelor si autorizatiilor de construire. S-a calculat timpul necesar realizarii lucrarilor de intarire pentru racordarea centralei CEF Manastirea astfel: Varianta 2: La N: 915 zile lucratoare (2 linii* 10 luni * 22 zile lucratoare + 31,68 km * 15 zile lucratoare = 915 zile lucratoare) pentru reconductorari La N-1: 3547 zile lucratoare 1linii * 14 luni * 22 zile lucratoare + 32 km * 60 zile lucratoare = 2228 zile lucratoare) pentru liniile noi. (2 linii* 10 luni * 22 zile lucratoare + 58,64 km * 15 zile lucratoare = 1319 zile lucratoare) pentru reconductorari Nu sunt inclusi timpii de obtinere a avizelor si acordurilor proprietarilor precum si durata de executie a lucrarilor de intarire din RET.</t>
  </si>
  <si>
    <t>Alimentarea cu energie electrica se face din PC 8645 racordat la LEA 20kV Paltinis si prevazut cu compartiment Retle Electrice Romania si compartiment utilizator, cu delimitare la medie tensiune si grupul de masurare a energiei electrice montat pe medie tensiune. Postul de transformare este echipat cu transformator 20/0,4kV ? 630kVA ce apartine utilizatorului. Masurarea energiei electrice se face pe medie tensiune (20kV) cu contor electronic in montaj indirect, CST 0410 ACDSGMR 1(6)A 3x58/100V. Este necesara programarea contorului existent astfel incat sa devina bidirectional</t>
  </si>
  <si>
    <t>25306586</t>
  </si>
  <si>
    <t>A20 GOSTILE-TAMADAU CL</t>
  </si>
  <si>
    <t>Alimentarea cu energie electrica a obiectivului se va realiza prin construirea unui PTA ce se va racorda radial din LEA 20kV Gostile, statia electrica 110/20kV Tamadau, prin montarea in ax LEA 20kV a unui stalp nou tip 14F intre stalpul nr.154 si IMS 1972. Stalpul nou plantat va fi in fundatie turnata, echipat cu consola coronament semiorizontal de intindere din otel zincat cu lanturi simple de izolatoare, separator vertical, descarcatori cu oxid de zinc si priza de impamantare cu R&lt;4 ohmi. Din stalpul nou plantat se va construi un racord subteran cu cablu de 20kV tip AR4H5EX 3x1x185 mmp in lungime de 1450m pana la stalpul nr. 2 tip 14F plantat in fundatie turnata, echipat cu consola coronament semiorizontal de intindere din otel zincat cu lanturi simple de izolatoare, separator vertical, descarcatori cu oxid de zinc si priza de impamantare cu R&lt;4 ohmi. Cablul 20kV se va monta in profil A pe domeniul public, in pamant vegetal prin tub de protectie pliabil cu d=160 mm. La 16m de stalpul nr.2 se va monta stalpul cu PTA, plantat in fundatie turnata, echipat cu consola coronament semiorizontal de intindere din otel zincat cu lanturi simple de izolatoare, descarcatori cu oxid de zinc, priza de impamantare cu R&lt;4 ohmi, trafo de putere cu pierderi reduse, de exterior 160kVA. Intre stalpul nr. 2 si stalpul cu PTA se va realiza racord aerian de MT din conductor OL-Al 50 mmp. Din bornele de JT trafo, se va monta o coloana noua JT cu cablu quadripolar 3x95+50N mmp in lungime de 8 m pana la un intreruptor In=250 A amplasat in cutie securizata pe stalp PTA. Din intrerupator se va pleca cu retea trifazata subterana de sectiune 3x95+50N mmp pana 12m pana la un BMPTS1 tip monobloc, echipat cu separator si intrerupator JT automat de 180A si ansamblu TC-uri 125/5A+400%. Cutia se va monta pe un soclu incastrat in fundatie de beton langa PTA nou. Pentru materialele, echipamentele utilizate la realizarea instalatiei de racordare se vor respecta prevederile prescriptiile Retele Electrice Romania SA editiile in vigoare. Instalatia de racordare se va amplasa pe domeniul privat cu acces din domeniul public.</t>
  </si>
  <si>
    <t>25308565</t>
  </si>
  <si>
    <t>Se mentine alimentarea ex.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</si>
  <si>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170/59907</t>
  </si>
  <si>
    <t>IS Scornicești</t>
  </si>
  <si>
    <t>Rpower Bess Two S.R.L</t>
  </si>
  <si>
    <t>statie noua           400 kV</t>
  </si>
  <si>
    <t>statia noua 400 kV racordata           intrare – iesire in LEA 400 kV Tantareni – Sibiu Sud</t>
  </si>
  <si>
    <t>CEF Tormac</t>
  </si>
  <si>
    <t>Hill Solar S.R.L</t>
  </si>
  <si>
    <t xml:space="preserve">statie noua 400 kV Tormac </t>
  </si>
  <si>
    <t>statie noua 400 kV Tormac racordata intrare iesire in LEA 400 kV Resita -Timisoara</t>
  </si>
  <si>
    <t>172/58113</t>
  </si>
  <si>
    <t>Energy Unlimited Gamma S.R.L</t>
  </si>
  <si>
    <t>CEE Amzacea</t>
  </si>
  <si>
    <t xml:space="preserve">stație noua 400/110 kV Sipotele racordata in LEA 400 Medgidia Sud - Dobrudja </t>
  </si>
  <si>
    <t xml:space="preserve">statie noua 400 kV Constanta Sud racordata in LEA 400 Medgidia Sud - Dobrudja </t>
  </si>
  <si>
    <t>statie noua 400 kV Deleni în LEA 400 kV Medgidia                     Sud – Varna și Medgidia Sud – Dobrudja</t>
  </si>
  <si>
    <t>174/59504</t>
  </si>
  <si>
    <t>Project Service STL Gamma S.R.L</t>
  </si>
  <si>
    <t>IS Simnicu de Sus 2</t>
  </si>
  <si>
    <t>statia               220/110/20 kV Craiova Nord</t>
  </si>
  <si>
    <t>175/59649</t>
  </si>
  <si>
    <t>Chulpan Solar Energy S.R.L</t>
  </si>
  <si>
    <t>CEM Horia 4</t>
  </si>
  <si>
    <t>statia 400/220/110 kV Arad</t>
  </si>
  <si>
    <t>184/61413</t>
  </si>
  <si>
    <t>LATIN CITY SRL</t>
  </si>
  <si>
    <t>CEF LATIN CITY SRL</t>
  </si>
  <si>
    <t>Bara 20 kV a statiei de transformare 110/20kV Videle</t>
  </si>
  <si>
    <t>PIF estimat la 31.12.2046</t>
  </si>
  <si>
    <t>Lucrari de intarire specifice– celula 20 kV noua in statie:
Montare celula noua 20 kV, compatibila cu celulele existente Celula va fi echipata cu : -Intrerupator cu vid in sistem fix, 630 A, 25 kA;-Transformator de curent tip suport 24 kV;
2x200/5/5/5 A , cls 0,2s/10 p-3 buc; -Transformator de tensiune 20/0,1 kV, clasa 0,2/3p-3 buc;-Terminal numeric de protectie – comanda–control-un produs complex care are incorporate functii de control, protectie, monitorizare, masura si inregistrare a evenimentelor, pretabil pentru o diversitate de aplicatii din domeniul energetic, atat pe partea de transport cat si pe partea de distributie a energiei electrice.; -Separator de legare la pamant, inclusiv dispozitiv de actionare; -Transformator de curent pentru componenta homopolara CIRHi, diametru 150 mm_x0002_1buc; Montare pe usa frontala a celulei a unui contor compatibil Converge, cu treiechipaje, 3x57,7/100 V, 3x5A, cls. 0,2, Ip=0,02%In pentru energie activa si reactiva, modul interschimbabil de comunicatie cu modem GSM cu antena si o interfata RS485,  alimentare suplimentara 100…240 V cc/ca pentru asigurarea integrarii in sistemul de telegestiune a Distributie Energie Oltenia. Montare analizor de calitatea energiei electrice in celula noua; Celula noua va fi compatibila ca si forma si dimensiuni cu celulele existente in statia de transformare.  La N elemente: Total DEO: 102,3km: -Lucrari pentru conectarea LEA 110kV Videle-Draganesti Vlasca;LEA 110kV Videle-Nicolae Caranfil(26,7km gestiune DEO);LEA 110kV Harlesti-Magura(35,8 km);LEA 110kV Magura-Alexandria(5,6km);LEA 110kV Turnu Magurele-Rosiori(60,8km); Total REM: 211km + 100km LES noua: LES noua 110kV Domnesti-Marsa(~50km);A doua LES noua 110kV Domnesti-Marsa(~50km);LEA 110kV Prundu-Colibasi 10,2km);LEA 110kV Colibasi-Jilava(23,38km);LEA 110kV Prundu-Giurgiu Nord B (35,93km);LEA 110kV Jilava A-Copaceni(13,623km);LEA 110kV Domnesti A-Mihailesti(16,9km);LEA 110kV Videle-Nicolae Caranfil (19,8 gestiune EDM);LEA 110kV Clejani-Videle(20,06km);LEA 110kV Clejani Mihailesti(21,25 km);LEA 110kV Copaceni-Uzunu(15,31km); LEA 110kV Uzunu-Ghizdaru(31,74km);LEA 110kV Ghizdaru A-Nicolae Caranfil(8,35km);</t>
  </si>
  <si>
    <t>PROJECT SERVICE STL THETA S.R.L.</t>
  </si>
  <si>
    <t>CEF PROJECT SERVICE STL THETA S.R.L.</t>
  </si>
  <si>
    <t>în Stația 110/20 kV Segarcea, pe sistemul de bare de 110 kV.</t>
  </si>
  <si>
    <t>PIF estimat la 08.12.2025</t>
  </si>
  <si>
    <t>PIF estimat la 10.12.2025</t>
  </si>
  <si>
    <t>Lucrari finantate din fonduri de intarire retea:
Datorita depasirii puterii de evacuare a transformatorilor 25MVA in statia 110/20kV Tg. Carbunesti, este necesara efectuarea urmatoarelor lucrari de rotire a trafo 2x25MVA cu trafo 2x40MVA proprietatea DEO SA:
-Demontare transformator T1 110/20kV, 40MVA (1buc.), din statia Timiseni(GJ) transport (50km) si  montare in locul T2 in statia 110/20kV Tg. Carbunesti;
-Demontare transformator T2 110/20kV, 25MVA (1buc.), din statia Tg. Carbunesti, transport (50km)  si  montare in statia 110/20kV Timiseni(GJ);
-Demontare transformator T3 110/20kV, 40MVA (1buc.), din statia Jilt(GJ), transport (60km) si  montare in statia 110/20kV Carbunesti, in locul T1 110/20kV, 25MVA;
-Demontare transformator T1 110/20kV, 25MVA (1buc.), din statia Tg. Carbunesti, transport (60km)  si  montare in statia 110/20kV Jilt(GJ);
-Echipare SCADA - sonda temp. indicator nivel ulei, cofret, ventilatoare, inlocuire dispozitiv de actionare pentru trafo T3 40MVA adus din statia Jilt in statia Carbunesti;
-Amenjare gropi de retentie si turnare grinzi cale rulare aferente noilor gabarite al trafo de 40 MVA - T1 40MVA, T2 - 40MVA in statia Tg. Carbunesti, respectiv amenajare gropi de
retentie si turnare grinzi cai de rulare pentru trafo T1 in statia Timiseni si trafo T3 in statia Jilt;
-Dublare pod bare trafo T1 si T2 cu bare 2xAl 100x10mm (In=1250A) in statia Tg. Carbunesti;
-Dublare bare 20kV distribuitor in statia Carbunesti cu bare In=1250A(2xAl 100x10mm);
-Inlocuire TNSI+BS1 10-100A cu TNSI+BS 20-200A in statia Tg. Carbunesti;
-Inlocuire reductori de curent celula cupla 20kV cu TC 2x600/5/5A si reductori de curent celule trafo T1, T2 cu TC 1250/5/5A in statia Tg. Carbunesti;
-Inlocuire reductori de curent 110kV trafo T1 in statia Tg. Carbunesti cu CESU-110kV 2x150/5/5A din stocul de rezerva al OD;
-Reglaj protectii trafo 110/20kV, 40MVA, T1+T2 in statia Tg. Carbunesti in celulele 110kV si 20kV;
-Reglaje protectii trafo 110/20kV, 25MVA in statiile Timiseni si Jilt, aduse din statia Tg. Carbunesti;
-Probe, verificari si incercari in vederea PIF pentru trafo T1, T2, distribuitor 20kV si TNSI+BS1 20-200A in statia Tg. Carbunesti.  Termenul estimat pentru realizarea lucrarilor este 30.09.2024.</t>
  </si>
  <si>
    <t>POPESCU ELENA</t>
  </si>
  <si>
    <t>CEF POPESCU ELENA</t>
  </si>
  <si>
    <t>PIF estimat la 17.12.2025</t>
  </si>
  <si>
    <t>COMUNA SARBII MAGURA</t>
  </si>
  <si>
    <t>CEF COMUNA SARBII MAGURA</t>
  </si>
  <si>
    <t>CD a PTA PRIMARIE SARBII-MAGURA OT126602</t>
  </si>
  <si>
    <t>PIF estimat la 18.12.2025</t>
  </si>
  <si>
    <t>DEO va amplifica trafo existent 160kVA ex cu trafo 400kVA, protectiile aferente pe MT.Se va inlocui  coloana generala existenta cu 4xFYI300mmp-6m pana la CD  prevazuta cu intrarupator 630A cu reglaj de curent si sig. MPR. Termenul de executie:maxim 36  luni de la datam achitarii tarifului de racordare de catre solicitant. La finalizarea lucrarii de intarire retea se va preula bransamentul din CD 1-4 si se vor dimensiona protectiile aferente.</t>
  </si>
  <si>
    <t>COMUNA VAIDEENI</t>
  </si>
  <si>
    <t>CEF COMUNA VAIDEENI</t>
  </si>
  <si>
    <t>stalpul tip SC15014 nr.1 propus in Derivatia 20kV PTA COASTA CERBULUI</t>
  </si>
  <si>
    <t>PIF estimat la 04.12.2025</t>
  </si>
  <si>
    <t>Stalpul nr.52 tip SE1 al LEA 20kV PA MADULARI-GUSOENI.</t>
  </si>
  <si>
    <t>ANGHEL GHEORGHE</t>
  </si>
  <si>
    <t>CEF ANGHEL GHEORGHE</t>
  </si>
  <si>
    <t>Stalpul tip SE4(VL045020) al LEA 0,4kV.</t>
  </si>
  <si>
    <t>COMUNA BUDESTI</t>
  </si>
  <si>
    <t>CEF COMUNA BUDESTI</t>
  </si>
  <si>
    <t>stalpul tip SC10001(VL036946) al LEA 0,4kV</t>
  </si>
  <si>
    <t>PIF estimat la 03.12.2025</t>
  </si>
  <si>
    <t>stalpul tip SC10002(VL036946) al LEA 0,4kV</t>
  </si>
  <si>
    <t>stalpul nr.9 tip SE4 din LEA 0,4kV</t>
  </si>
  <si>
    <t>SCOALA GIMNAZIALA COM BUDESTI</t>
  </si>
  <si>
    <t>CEF SCOALA GIMNAZIALA COM BUDESTI</t>
  </si>
  <si>
    <t>stalpul tip SE4(VL083688) al LEA 0,4kV</t>
  </si>
  <si>
    <t>stalpul tip SE4(VL032864) al LEA 0,4kV,</t>
  </si>
  <si>
    <t>stalpul tip SC10001(VL033140) al LEA 0,4kV;</t>
  </si>
  <si>
    <t>COMUNA VALENI</t>
  </si>
  <si>
    <t>CEF COMUNA VALENI</t>
  </si>
  <si>
    <t>Stalpul nr 5 tip SC15004 al LEA 20KV RACORD PTA 10 VALENI MANDRA</t>
  </si>
  <si>
    <t>PIF estimat la 02.12.2025</t>
  </si>
  <si>
    <t>POPESCU ANTON</t>
  </si>
  <si>
    <t>CEF POPESCU ANTON</t>
  </si>
  <si>
    <t>Stalpul tip SE11(VL121669) al LEA 0,4kV.</t>
  </si>
  <si>
    <t>PIF estimat la 09.12.2025</t>
  </si>
  <si>
    <t>PIF estimat la 18.09.2026</t>
  </si>
  <si>
    <t xml:space="preserve">Principalele lucrari LIR: inlocuire trafo 100 kVA cu trafo 250 kVA,Inlocuire CD 2-4 cu CD 2-6, montare coloana generala intre trafo 250 kVA si CD 2-6 Termen estimat: 24 luni
</t>
  </si>
  <si>
    <t>TARIIA 94 SRL</t>
  </si>
  <si>
    <t>CEF TARIIA 94 SRL</t>
  </si>
  <si>
    <t>TDRI(VL118103) PTCZ 20/0,4 KV BLOC B1.</t>
  </si>
  <si>
    <t>PIF estimat la 16.12.2025</t>
  </si>
  <si>
    <t>SER AGROS SRL</t>
  </si>
  <si>
    <t>CEF SER AGROS SRL</t>
  </si>
  <si>
    <t>Stalpul nr. 2 al derivatiei 20kV PERETU, LEA 20kV Peretu statia 220/110/20kV Traianu;</t>
  </si>
  <si>
    <t>TASCAU IOAN-EDUARD</t>
  </si>
  <si>
    <t>CEF TASCAU IOAN-EDUARD</t>
  </si>
  <si>
    <t>PIF estimat la 21.12.2025</t>
  </si>
  <si>
    <t>COMUNA SCOARTA</t>
  </si>
  <si>
    <t>CEF COMUNA SCOARTA</t>
  </si>
  <si>
    <t>stalp nr.158 tip SC 15015 DO310950 din LEA 20 kV Carbunesti - Novaci</t>
  </si>
  <si>
    <t>PIF estimat la 12.12.2025</t>
  </si>
  <si>
    <t>OVIDIU SERV COM SRL</t>
  </si>
  <si>
    <t>CEF OVIDIU SERV COM SRL</t>
  </si>
  <si>
    <t>Stalpul nr.9 al LEA 20kV Peretu, Statia 110/20kV TRAIANU</t>
  </si>
  <si>
    <t>PIF estimat la 31.12.2026</t>
  </si>
  <si>
    <t>Se va parametriza terminalul numeric din celula de linie a LEA 20 KV Traianu-Peretu din Statia 110/20 KV Traianu. Se va monta contor dublu sens in celula de linie aferenta LEA 20 kV Traianu-Peretu.Acestea se vor realiza fara costuri prin girja operatorului de distributie.</t>
  </si>
  <si>
    <t>COMUNA PLENITA</t>
  </si>
  <si>
    <t>CEF COMUNA PLENITA</t>
  </si>
  <si>
    <t>Stalpul nr. 19 al Derivatie 20 kV PTA IIL PLENITA, alimentat din LEA 20 kV Plenita - Traian</t>
  </si>
  <si>
    <t>stalpul tip SE11(VL036893) al LEA 0,4kV</t>
  </si>
  <si>
    <t>SC VADUL BANIEI SRL</t>
  </si>
  <si>
    <t>CEF SC VADUL BANIEI SRL</t>
  </si>
  <si>
    <t>stalpul tip SC 15015 existent nr. 6 al RAcordului 20 kV PTA Baia de Fier 5</t>
  </si>
  <si>
    <t>COMUNA VLADIMIR</t>
  </si>
  <si>
    <t>CEF COMUNA VLADIMIR</t>
  </si>
  <si>
    <t>stalp nr.106 tip SC 15014 din DER 20 KV PTA MOTESTI</t>
  </si>
  <si>
    <t>RIVER PARK EVENTS SRL</t>
  </si>
  <si>
    <t>CEF RIVER PARK EVENTS SRL</t>
  </si>
  <si>
    <t>STALPUL NR.19 TIP SE8 AL LEA 20KV PA TV-PRESTAREA.</t>
  </si>
  <si>
    <t>COMUNA DANESTI</t>
  </si>
  <si>
    <t>CEF COMUNA DANESTI</t>
  </si>
  <si>
    <t>stalp nr.107 al LEA 20 KV Targu Jiu Sud-Danesti</t>
  </si>
  <si>
    <t>PIF estimat la 05.12.2025</t>
  </si>
  <si>
    <t>COMUNA VLADAIA</t>
  </si>
  <si>
    <t>CEF COMUNA VLADAIA</t>
  </si>
  <si>
    <t>COMUNA BALTENI</t>
  </si>
  <si>
    <t>CEF COMUNA BALTENI</t>
  </si>
  <si>
    <t>Bornele de iesire ale sigurantelor MPR in CD proiectata pe LIR a PTA 3 ZOOTEHNIE BALTENI</t>
  </si>
  <si>
    <t>PIF estimat la 13.12.2027</t>
  </si>
  <si>
    <t>Distributie Energie Oltenia SA va realiza lucrare de intarire retea JT aferenta PTA 3 ZOOTEHNIE BALTENI care consta in inlocuire CD(OT096346) cu CD tip 1-6 proiectata si se vor prelua bransamentele existente.  Termenul de finalizare al lucrarii de intarire retea este de 31.12.2025. Lucrare intarire retea comuna cu ATR 1200075975/21.11.2023 BALCA DANIEL SORIN PFA.</t>
  </si>
  <si>
    <t>POPESCU NICOLAE</t>
  </si>
  <si>
    <t>CEF POPESCU NICOLAE</t>
  </si>
  <si>
    <t>Stilp retea JT tip SE4 AG160045</t>
  </si>
  <si>
    <t>ANAVYS GROUP SRL</t>
  </si>
  <si>
    <t>CEF ANAVYS GROUP SRL</t>
  </si>
  <si>
    <t>la stalpul nr.84 al LEA 20 KV Barsesti 2-Tismana.</t>
  </si>
  <si>
    <t>PIF estimat la 11.12.2025</t>
  </si>
  <si>
    <t>AGROEXPERT SRL</t>
  </si>
  <si>
    <t>CEF AGROEXPERT SRL</t>
  </si>
  <si>
    <t>stalpul nr.56 tip SC15015 al LEA 20kV CAZANESTI-AVICOLA</t>
  </si>
  <si>
    <t>COMUNA CRETENI</t>
  </si>
  <si>
    <t>CEF COMUNA CRETENI</t>
  </si>
  <si>
    <t>BMPIIP-CD(VL019859) PTA CRETENI.</t>
  </si>
  <si>
    <t>PIF estimat la 29.12.2025</t>
  </si>
  <si>
    <t>COMUNA PADES</t>
  </si>
  <si>
    <t>CEF COMUNA PADES</t>
  </si>
  <si>
    <t>stalpul nr. 5A in axul Derivatiei de 20 kV PTA 2 Apa Neagra</t>
  </si>
  <si>
    <t>PIF estimat la 13.12.2025</t>
  </si>
  <si>
    <t>COMUNA BIRLA</t>
  </si>
  <si>
    <t>CEF COMUNA BIRLA</t>
  </si>
  <si>
    <t>Stalpul tip SC15014, nr. 28A/18A nou proiectat in axul DERIVATIEI 20kV ZUVELCATI, alim. din LEA 20 kV Icoana-Costesti</t>
  </si>
  <si>
    <t>COMUNA DANCIULESTI</t>
  </si>
  <si>
    <t>CEF COMUNA DANCIULESTI</t>
  </si>
  <si>
    <t>In TDJT (DO314270) al PTAB Pirvulesti, (cod SAP: DS-TS-217190-1006-LV1)</t>
  </si>
  <si>
    <t>PIF estimat la 05.12.2029</t>
  </si>
  <si>
    <t>Inlocuire trafo 100 kVA cu trafo 400 kVA si echipamentele aferente la PTAB Pirvulesti + USOL existent cu USOL de 630A in TDJT al PTAB pentru plecare abonat + inlocuire USOL 160A din FDCS utilizator cu USOL 500A. Termenul de realizare este de 48 luni de la achitarea tarifului de racordare.</t>
  </si>
  <si>
    <t>NENU ALEXANDRU</t>
  </si>
  <si>
    <t>CEF NENU ALEXANDRU</t>
  </si>
  <si>
    <t>STALP RETEA JT TIP SE10 (AG180742)</t>
  </si>
  <si>
    <t>AGROEXPERT INDUSTRY</t>
  </si>
  <si>
    <t>CEF AGROEXPERT INDUSTRY</t>
  </si>
  <si>
    <t>In CD DJ063795 a PTA CAP Plosca</t>
  </si>
  <si>
    <t>PIF estimat la 20.12.2025</t>
  </si>
  <si>
    <t>COMUNA CEZIENI</t>
  </si>
  <si>
    <t>CEF COMUNA CEZIENI</t>
  </si>
  <si>
    <t>E2-6 proiectat pe LIR alimentat din CD PTA 2 CEZIENI OT034694</t>
  </si>
  <si>
    <t>PIF estimat la 12.12.2027</t>
  </si>
  <si>
    <t>Distributie Energie Oltenia va realiza lucrare de intarire reatea de joasa tensiune aferenta PTA 2 CEZIENI ce consta in montarea unei firide tip E2-6 pe domeniul public racordata din CD a PTA 2 CEZIENI OT034694, preluare bransamente existente si cablu de energie pentru instalatii fixe ACYAbY 0.6/1kV 4X120 mmp.  Termenul de finalizare al lucrarii de intarire este de 36 luni de la achitarea tarifului de racordare.</t>
  </si>
  <si>
    <t>COMUNA PRIGORIA</t>
  </si>
  <si>
    <t>CEF COMUNA PRIGORIA</t>
  </si>
  <si>
    <t>stalpul tip SC 15015 (proiectat) nr.261 al LEA 20 kV Carbunesti-Zorlesti</t>
  </si>
  <si>
    <t>PIF estimat la 30.12.2025</t>
  </si>
  <si>
    <t>SER SUNVOLT SRL</t>
  </si>
  <si>
    <t>CEF SER SUNVOLT SRL</t>
  </si>
  <si>
    <t>Stalpul nr.4 al LEA 20kV Buzescu, Statia 110/20kV Bogdana</t>
  </si>
  <si>
    <t>SUNSER ENERGY SRL</t>
  </si>
  <si>
    <t>CEF SUNSER ENERGY SRL</t>
  </si>
  <si>
    <t>Stalpul nr.1 al racord 20kV LC 52003051 - SER SUNVOLT SRL</t>
  </si>
  <si>
    <t>La stalpul tip SC15004 nr. 2 al racordului 20 kV al  PTA 3 Moara Afumati, alimentat din LEA 20 kV Bailesti-Segarcea</t>
  </si>
  <si>
    <t>CIUCA RAZVAN IONUT</t>
  </si>
  <si>
    <t>CEF CIUCA RAZVAN IONUT</t>
  </si>
  <si>
    <t>SE4(OT071061)</t>
  </si>
  <si>
    <t>COMUNA LOGRESTI</t>
  </si>
  <si>
    <t>CEF COMUNA LOGRESTI</t>
  </si>
  <si>
    <t>FORD OTOSAN ROMANIA SRL</t>
  </si>
  <si>
    <t>CEF FORD OTOSAN ROMANIA SRL</t>
  </si>
  <si>
    <t>in statia 110kV Ford Romania cu alimentare din LEA 110kV DIF 3 Craiova, LEA 110kV DIF 2 Craiova si LEA 110kV Craiova Bals</t>
  </si>
  <si>
    <t>S.C. INTERCAMBIO COMPANY S.R.L.</t>
  </si>
  <si>
    <t>CEF S.C. INTERCAMBIO COMPANY S.R.L.</t>
  </si>
  <si>
    <t>TDJT al PTCZ 450 Craiova (cod SAP:DS-TS-200008-1307-LV1)</t>
  </si>
  <si>
    <t>STALP SE4(AG178440)</t>
  </si>
  <si>
    <t>ENERGY FOR FUTURE SRL</t>
  </si>
  <si>
    <t>CEF ENERGY FOR FUTURE SRL</t>
  </si>
  <si>
    <t>Stalpul nr.10 al LEA 20kV Buzescu, Statia 20/20kV Bogdana</t>
  </si>
  <si>
    <t>COMUNA GHIDICI</t>
  </si>
  <si>
    <t>CEF COMUNA GHIDICI</t>
  </si>
  <si>
    <t>La stalpul nr.313 al LEA 20 kV  BASARABI - FNC POIANA MARE</t>
  </si>
  <si>
    <t>DOICARU MANDICA</t>
  </si>
  <si>
    <t>CEF DOICARU MANDICA</t>
  </si>
  <si>
    <t>In LEA JT-stalp SE11(DJ036662) retea, (cod SAP: DS-TS-207088-1001-LV1-02), aferenta PTA Schitu</t>
  </si>
  <si>
    <t>PIF estimat la 24.12.2025</t>
  </si>
  <si>
    <t>BORTA FLORINEL</t>
  </si>
  <si>
    <t>CEF BORTA FLORINEL</t>
  </si>
  <si>
    <t>Stalp tip SE4 OT033766</t>
  </si>
  <si>
    <t>GAMA O.M.G. S.R.L.</t>
  </si>
  <si>
    <t>CEF GAMA O.M.G. S.R.L.</t>
  </si>
  <si>
    <t>stilpul nr 91 in axul  LEA 20 KV Dabuleni-L3 Irigatii.</t>
  </si>
  <si>
    <t>PIF estimat la 19.12.2025</t>
  </si>
  <si>
    <t>CEF COMUNA SCHITU</t>
  </si>
  <si>
    <t>Stalpul nr 285A tip SC15014 proiectat in axul LEA 20KV Derivatie Perieti</t>
  </si>
  <si>
    <t>stalpul nr.49 al LEA 20 kV MOTRU - HORASTI cod SAP DS-HV-MP030204</t>
  </si>
  <si>
    <t>CLICK TOP MANAGEMENT SRL</t>
  </si>
  <si>
    <t>CEF CLICK TOP MANAGEMENT SRL</t>
  </si>
  <si>
    <t>Stalpul nr.12 al derivatiei 20 kV Drumul Apelor.</t>
  </si>
  <si>
    <t>PIF estimat la 26.12.2025</t>
  </si>
  <si>
    <t>GENESIS BIO REINVEST SRL</t>
  </si>
  <si>
    <t>CEF GENESIS BIO REINVEST SRL</t>
  </si>
  <si>
    <t>PIF estimat la 07.11.2025</t>
  </si>
  <si>
    <t>CEF Devesel</t>
  </si>
  <si>
    <t>179/60406</t>
  </si>
  <si>
    <t>Enerverco SRL</t>
  </si>
  <si>
    <t>IS Medgidia</t>
  </si>
  <si>
    <t>statia               400/110/20 kV Medgidia Sud</t>
  </si>
  <si>
    <t>182/61698</t>
  </si>
  <si>
    <t>J&amp;M Invest General Advisor SRL</t>
  </si>
  <si>
    <t>CEF Mag</t>
  </si>
  <si>
    <t>statie noua 400 kV Mag racordata intrare iesire in LEA 400 kV Mintia -Sibiu Sud</t>
  </si>
  <si>
    <t>183/61700</t>
  </si>
  <si>
    <t>LIXANDRU GEORGIANA</t>
  </si>
  <si>
    <t>PTA 5138 PICIOR DE MUNTE</t>
  </si>
  <si>
    <t>BADIU VASILE</t>
  </si>
  <si>
    <t>PTA 4102 TORCESTI 2</t>
  </si>
  <si>
    <t>DSD GREEN ENERGY S.R.L.</t>
  </si>
  <si>
    <t>LEA 20 KV DOMNESTI 30400303</t>
  </si>
  <si>
    <t>PTAB 7032 US STOIENESTI</t>
  </si>
  <si>
    <t>PTA 9043 CMD 16097/2007 GOSPODARIE APA T</t>
  </si>
  <si>
    <t>COMUNA TULNICI</t>
  </si>
  <si>
    <t>TULNICI</t>
  </si>
  <si>
    <t>LEA 20 KV SOVEJA 30400301</t>
  </si>
  <si>
    <t>TUDOR OCTAVIAN</t>
  </si>
  <si>
    <t>COJASCA</t>
  </si>
  <si>
    <t>PTA 3161 COJASCA</t>
  </si>
  <si>
    <t>MANASTIREA TURNU</t>
  </si>
  <si>
    <t>LEA 20 KV TARGSORUL  NOU 30100402</t>
  </si>
  <si>
    <t>MIHAI ROBERTINO-MARIAN</t>
  </si>
  <si>
    <t>PTA 1160 PAULESTI</t>
  </si>
  <si>
    <t>AGRISAN SRL</t>
  </si>
  <si>
    <t>PTA 9214 FERMA POMICOLA VERNESTI</t>
  </si>
  <si>
    <t>COMUNA SMEENI</t>
  </si>
  <si>
    <t>SMEENI</t>
  </si>
  <si>
    <t>LEA 20kV Albesti</t>
  </si>
  <si>
    <t>GHICA MIRABELA-BIANCA</t>
  </si>
  <si>
    <t>UNGURIU</t>
  </si>
  <si>
    <t>PTA 0204 UNGURIU 2</t>
  </si>
  <si>
    <t>VOICU MIHAI</t>
  </si>
  <si>
    <t>BILCIURESTI</t>
  </si>
  <si>
    <t>PTA 3377 BILCIURESTI</t>
  </si>
  <si>
    <t>SMART POWER GENERATION ALFA SRL</t>
  </si>
  <si>
    <t>CUDALBI</t>
  </si>
  <si>
    <t>ST. CUDALBI 110/20 KV</t>
  </si>
  <si>
    <t>CENTRALA ELECTRICA HIBRIDĂ 38,4 MW Cudalbi 2 (Eolian, Solar si Stocare)</t>
  </si>
  <si>
    <t>PANAITE VASILE-GEORGE</t>
  </si>
  <si>
    <t>PTA 4004 MALU ALB 2</t>
  </si>
  <si>
    <t>CRISTESCU GABRIEL</t>
  </si>
  <si>
    <t>PTA 3217 DARZA</t>
  </si>
  <si>
    <t>DUNU MANUELA</t>
  </si>
  <si>
    <t>CETERASCOM SRL</t>
  </si>
  <si>
    <t>LEA 20 KV LIESTI - SCHELA 30500401</t>
  </si>
  <si>
    <t>PATRASCU NICOLAE-LIVIU</t>
  </si>
  <si>
    <t>BUCSANI</t>
  </si>
  <si>
    <t>PTA 3028 BUCSANI</t>
  </si>
  <si>
    <t>DACIAN PETROLEUM SA</t>
  </si>
  <si>
    <t>CEPTURA</t>
  </si>
  <si>
    <t>LEA 20 KV SCORUS 30100404</t>
  </si>
  <si>
    <t>MODRISAN ROBERTO-ADRIAN</t>
  </si>
  <si>
    <t>MCM PETROL SRL</t>
  </si>
  <si>
    <t>PTA 0113 SMA SMEENI</t>
  </si>
  <si>
    <t>GRIGORE CIPRIAN IONEL</t>
  </si>
  <si>
    <t>BOLDESTI-SCAENI</t>
  </si>
  <si>
    <t>ORGANIZATIA UTILIZATORILOR DE APA PENTRU IRIGATII LOZOVA</t>
  </si>
  <si>
    <t>PTZ 5822 SPP LOZOVA</t>
  </si>
  <si>
    <t>O.U.A.I. SCHELA PLOT SPP14</t>
  </si>
  <si>
    <t>PTM 6076 SPP 14</t>
  </si>
  <si>
    <t>O.U.A.I. NEGREA PLOT SPP15</t>
  </si>
  <si>
    <t>PTZ 5085 SPP 15</t>
  </si>
  <si>
    <t>TUDORACHE PETRUT-LAURENTIU</t>
  </si>
  <si>
    <t>MOROENI</t>
  </si>
  <si>
    <t>PTA 9017 CMD MOBOS PREST PUCHENI</t>
  </si>
  <si>
    <t>AROMAFRUIT BIO SRL</t>
  </si>
  <si>
    <t>VIRLEZI</t>
  </si>
  <si>
    <t>LEA 20 KV BUJORU - CUDALBI 30500403</t>
  </si>
  <si>
    <t>ORGANIZATIA ULITIZATORILOR DE APA PENTRU IRIGATII PISCU</t>
  </si>
  <si>
    <t>PTZ 9601 SPP 22 OUAI PISCU</t>
  </si>
  <si>
    <t>ORGANIZATIA UTILIZATORILOR DE APA PENTRU IRIGATII AECMT PISCU</t>
  </si>
  <si>
    <t>LEA 20 KV LIESTI - SPP 43 30500401</t>
  </si>
  <si>
    <t>ORGANIZATIA UTILIZATORILOR DE APA PENTRU IRIGATII VLADIMIRESTI PLOT 58</t>
  </si>
  <si>
    <t>PTZ 5079 SPP 58</t>
  </si>
  <si>
    <t>GRANDE GLORIA PRODUCTION SA</t>
  </si>
  <si>
    <t>PTZ 5897 B 4 IRICAD</t>
  </si>
  <si>
    <t>LES 6 KV FILESTI _ PA 19 TIGLINA 1 30500</t>
  </si>
  <si>
    <t>LEGEND CARS GV SRL</t>
  </si>
  <si>
    <t>GRIGORE MARIAN</t>
  </si>
  <si>
    <t>PTA 3248 CREVEDIA</t>
  </si>
  <si>
    <t>TURCU DUMITRA</t>
  </si>
  <si>
    <t>BARCEA</t>
  </si>
  <si>
    <t>PTA 4013 PODOLENI 1</t>
  </si>
  <si>
    <t>BALABANESTI</t>
  </si>
  <si>
    <t>TILVAR DANIEL</t>
  </si>
  <si>
    <t>GOLESTI</t>
  </si>
  <si>
    <t>PTA 2463 GOLESTI 3</t>
  </si>
  <si>
    <t>CHIRIAC GHEORGHE-FLORIN</t>
  </si>
  <si>
    <t>PTZ 5257 MARASESTI NR.7</t>
  </si>
  <si>
    <t>IOAN TRAIAN-CRISTIAN</t>
  </si>
  <si>
    <t>PTA 2363 GULIANCA</t>
  </si>
  <si>
    <t>IONICA GHEORGHE</t>
  </si>
  <si>
    <t>PTA 7872 MINDRESTI 2</t>
  </si>
  <si>
    <t>BADEA TEODOR</t>
  </si>
  <si>
    <t>NEHOIU</t>
  </si>
  <si>
    <t>PTA 0526 PALTINENI</t>
  </si>
  <si>
    <t>FANMAD SRL</t>
  </si>
  <si>
    <t>PTA 4357 JORASTI- SCOALA</t>
  </si>
  <si>
    <t>TACHE GABRIAN ION</t>
  </si>
  <si>
    <t>PTA 3080 MARCESTI</t>
  </si>
  <si>
    <t>COMUNA LIESTI</t>
  </si>
  <si>
    <t>LEA 20 KV LIESTI - PUTURI 30500302</t>
  </si>
  <si>
    <t>ROTRADE SRL</t>
  </si>
  <si>
    <t>JARISTEA</t>
  </si>
  <si>
    <t>PTA 9120 ROTRADE COPACI</t>
  </si>
  <si>
    <t>CRISTIAN IONUT</t>
  </si>
  <si>
    <t>PTA 4169 SURAIA 3 JUDECATORIE</t>
  </si>
  <si>
    <t>RADU VERONICA</t>
  </si>
  <si>
    <t>PTA 5323 PISCU 7 INT</t>
  </si>
  <si>
    <t>DANAILA STEFAN</t>
  </si>
  <si>
    <t>PTA 9756 POMPE APA UMBRARESTI</t>
  </si>
  <si>
    <t>COLEA CATALIN</t>
  </si>
  <si>
    <t>PTA 6016 SMARDAN INT</t>
  </si>
  <si>
    <t>LUNGULESCU MONICA-MIHAELA</t>
  </si>
  <si>
    <t>PT 282,</t>
  </si>
  <si>
    <t>MOCANU MARIAN-CATALIN</t>
  </si>
  <si>
    <t>PTA 5427 SCHELA CAP 1</t>
  </si>
  <si>
    <t>MATEI STELA</t>
  </si>
  <si>
    <t>PTM 0143 POSTA VECHE</t>
  </si>
  <si>
    <t>ORGANIZATIA UTILIZATORILOR DE APA PENTRUIRIGATII SPP8 AGROSERV GRIG MAICANESTI</t>
  </si>
  <si>
    <t>PTA 4454 SPP 8 MAICANESTI</t>
  </si>
  <si>
    <t>PTA 4036 POPESTI 2 ILIESCU</t>
  </si>
  <si>
    <t>COJOCARU RAMONA</t>
  </si>
  <si>
    <t>PTAB 1238 CARAGIALE</t>
  </si>
  <si>
    <t>STROPII VIETII SRL</t>
  </si>
  <si>
    <t>PTA 4207 MATCA 2</t>
  </si>
  <si>
    <t>BUZATU RICA</t>
  </si>
  <si>
    <t>GOLOGANU</t>
  </si>
  <si>
    <t>PTA 4566 MAGAZIN RASTOACA</t>
  </si>
  <si>
    <t>NICULET ELENA</t>
  </si>
  <si>
    <t>PTZ 0130 TBC</t>
  </si>
  <si>
    <t>TURIAC CIPRIAN</t>
  </si>
  <si>
    <t>BANESTI</t>
  </si>
  <si>
    <t>PTA 0009 CIMITIR BANESTI</t>
  </si>
  <si>
    <t>TUTU DANIEL</t>
  </si>
  <si>
    <t>PTZ 1196 ANUL REVOLUTIEI</t>
  </si>
  <si>
    <t>PAROHIA DIECHENI IVESTI</t>
  </si>
  <si>
    <t>IVESTI</t>
  </si>
  <si>
    <t>PTA 4049 HALTA  BUCESTI</t>
  </si>
  <si>
    <t>MOROCA ALBERTINO</t>
  </si>
  <si>
    <t>PTZ 1180 T3 IC FRIMU</t>
  </si>
  <si>
    <t>FAVORIT IMPEX SRL</t>
  </si>
  <si>
    <t>GUGESTI</t>
  </si>
  <si>
    <t>PTA 4002 GUGESTI MOARA</t>
  </si>
  <si>
    <t>STOIAN SILVIU-SPIRIDON</t>
  </si>
  <si>
    <t>PTA 3187 UNIREA 2 BLOCURI</t>
  </si>
  <si>
    <t>MIHALACHE OVIDIU-COSMIN</t>
  </si>
  <si>
    <t>PTZ 0047 CT 2 MICRO 14 BUZAU</t>
  </si>
  <si>
    <t>ANDRIUTA GHITA</t>
  </si>
  <si>
    <t>PTZ 3157 CLORINARE</t>
  </si>
  <si>
    <t>PTA 0413 AUTOSERVICE LACU SARAT,</t>
  </si>
  <si>
    <t>VINTILA CAMELIA</t>
  </si>
  <si>
    <t>PTA 5513 ODAIA MANOLACHE  2 INT</t>
  </si>
  <si>
    <t>COSOREANU LUCIAN-LAURENTIU</t>
  </si>
  <si>
    <t>PTAB 2658 CIRESULUI</t>
  </si>
  <si>
    <t>MARICA LUCIA</t>
  </si>
  <si>
    <t>PTZ 0009 DESF T9 TIGLINA 2</t>
  </si>
  <si>
    <t>GLOBAL CASH &amp; CARY SRL</t>
  </si>
  <si>
    <t>PTZ 0084 ICM BUZAU</t>
  </si>
  <si>
    <t>ENVOLTECO ENERGY SRL</t>
  </si>
  <si>
    <t>SILISTEA</t>
  </si>
  <si>
    <t>LEA 20 KV SPP 4 30200303</t>
  </si>
  <si>
    <t>PERIOADA PROBE</t>
  </si>
  <si>
    <t>FILIP SORIN-BOGDAN</t>
  </si>
  <si>
    <t>LUCIENI</t>
  </si>
  <si>
    <t>PTA 2243 CIURARI</t>
  </si>
  <si>
    <t>JORASCU MIREL</t>
  </si>
  <si>
    <t>PTA 4003 MALU ALB 1</t>
  </si>
  <si>
    <t>MACOVEI GHEORGHE</t>
  </si>
  <si>
    <t>LAZAR AURELIA FLORENTINA</t>
  </si>
  <si>
    <t>PTA 4863 DRAGANESTI 7</t>
  </si>
  <si>
    <t>HARABAGIU CARMEN -ANCA</t>
  </si>
  <si>
    <t>STOICA MARIAN</t>
  </si>
  <si>
    <t>PTA 2352  VICTORIEI 2 GOLESTI</t>
  </si>
  <si>
    <t>MANOLACHE TUDOREL</t>
  </si>
  <si>
    <t>PTA 4147 SALCIA VECHE</t>
  </si>
  <si>
    <t>POEANA IONEL</t>
  </si>
  <si>
    <t>MOVILENI</t>
  </si>
  <si>
    <t>PTA 4020 MOVILENII DE SUS</t>
  </si>
  <si>
    <t>COMUNA CAMPURI</t>
  </si>
  <si>
    <t>LEA 20 KV CIMPURI 30400301</t>
  </si>
  <si>
    <t>SOLID COM SRL</t>
  </si>
  <si>
    <t>PTA 2889 SAT UNIREA 1</t>
  </si>
  <si>
    <t>VLAD FANICA</t>
  </si>
  <si>
    <t>PTA 5319 PISCU 4</t>
  </si>
  <si>
    <t>DORNEANU DORIN-MIHAI</t>
  </si>
  <si>
    <t>ADJUD</t>
  </si>
  <si>
    <t>SOCIETATEA ENERGETICA ELECTRICA SA</t>
  </si>
  <si>
    <t>VULTURU</t>
  </si>
  <si>
    <t>ST. VULTURU 110/20 KV</t>
  </si>
  <si>
    <t>BUSUIOC DOINA-ELENA</t>
  </si>
  <si>
    <t>PTZ 2712 TARA BIRSEI</t>
  </si>
  <si>
    <t>OPRISAN LIVIU-GEORGIAN</t>
  </si>
  <si>
    <t>PTA 2769 VALCELE  (VLAD TEPES)</t>
  </si>
  <si>
    <t>SCOALA GIMNAZIALA JARISTEA</t>
  </si>
  <si>
    <t>PTA 3120 JARISTEA 2</t>
  </si>
  <si>
    <t>MIDIA GREEN ENERGY SA</t>
  </si>
  <si>
    <t>GORNET</t>
  </si>
  <si>
    <t>LEA 20 KV MAGURELE 30100203</t>
  </si>
  <si>
    <t>APOSTOLESCU VALERIU</t>
  </si>
  <si>
    <t>PTAB 0125 STR. IZVOARE</t>
  </si>
  <si>
    <t>OLARU MARIAN-CATALIN</t>
  </si>
  <si>
    <t>PTA 4002 MALU ALB 3</t>
  </si>
  <si>
    <t>PTA 9391 STATIE EPURARE GALBINASI</t>
  </si>
  <si>
    <t>SERBAN CAMELIA CORNELIA</t>
  </si>
  <si>
    <t>PTA 2083 MALU CU FLORI</t>
  </si>
  <si>
    <t>OPREA GABRIEL RAZVAN</t>
  </si>
  <si>
    <t>SIRNA</t>
  </si>
  <si>
    <t>PTA 3038 VARNITA</t>
  </si>
  <si>
    <t>PTAB 5019 NR 2 DN26 SAT COSTI</t>
  </si>
  <si>
    <t>ANTON ION</t>
  </si>
  <si>
    <t>PTA 3066 GORGOTA</t>
  </si>
  <si>
    <t>TARBA ROMEL</t>
  </si>
  <si>
    <t>VALENI DAMBOVITA</t>
  </si>
  <si>
    <t>PTA 2060 VALENI DIMBOVITA</t>
  </si>
  <si>
    <t>ION DRAGOS</t>
  </si>
  <si>
    <t>FIENI</t>
  </si>
  <si>
    <t>PTA 4018 CUCUTENI SOSEA</t>
  </si>
  <si>
    <t>ORGANIZATIA UTILIZATORILOR DE APA PENTRU IRIGATII IVESTI PLOT 47</t>
  </si>
  <si>
    <t>PTZ 5087 SPP 47</t>
  </si>
  <si>
    <t>PTZ 6125</t>
  </si>
  <si>
    <t>ORGANIZATIA UTILIZATORILOR DE APA PENTRU IRIGATII BRANISTEA</t>
  </si>
  <si>
    <t>PTZ 6127 SPP 55</t>
  </si>
  <si>
    <t>OANCEA NICOLAE-SORIN</t>
  </si>
  <si>
    <t>PTAB 2280 MATRACA SCOALA</t>
  </si>
  <si>
    <t>GHILINTA BOGDAN-IONUT</t>
  </si>
  <si>
    <t>PTAB 3408 SAMURCASI</t>
  </si>
  <si>
    <t>ALEONTE AURICA</t>
  </si>
  <si>
    <t>PTA 2060 VARBILAU</t>
  </si>
  <si>
    <t>MATEI VASILICA</t>
  </si>
  <si>
    <t>PTA 6166 BREZOAELE</t>
  </si>
  <si>
    <t>MREANA NICOLAE</t>
  </si>
  <si>
    <t>PTA 5047 IONESTI</t>
  </si>
  <si>
    <t>CRISTEA MIHAELA-NICOLETA</t>
  </si>
  <si>
    <t>FASIE COSMIN-IONUT</t>
  </si>
  <si>
    <t>RAZVAD</t>
  </si>
  <si>
    <t>PTA 1305 VALEA VOIEVOZILOR</t>
  </si>
  <si>
    <t>NEGRU LUCIAN-RADU</t>
  </si>
  <si>
    <t>PTA 9618 MIHALCENI SCOALA AJUT. N</t>
  </si>
  <si>
    <t>CRISTIAN OVIDIU</t>
  </si>
  <si>
    <t>HULUBESTI</t>
  </si>
  <si>
    <t>PTA 5061 BUTOIU</t>
  </si>
  <si>
    <t>BUDOI CODRUT DAN</t>
  </si>
  <si>
    <t>PTAB 6280 CARTIER RUDEM</t>
  </si>
  <si>
    <t>LITOIU LIVIU</t>
  </si>
  <si>
    <t>PTA 3271 COMISANI</t>
  </si>
  <si>
    <t>GHINIES IULIANA</t>
  </si>
  <si>
    <t>PTA 7873 MINDRESTI 1</t>
  </si>
  <si>
    <t>PTA 4037 POPESTI CAMIN</t>
  </si>
  <si>
    <t>COSTE MARICEL</t>
  </si>
  <si>
    <t>PTA 7473 V MARULUI 2</t>
  </si>
  <si>
    <t>LEMNARU COSTEL</t>
  </si>
  <si>
    <t>PTZ 0165 ONT</t>
  </si>
  <si>
    <t>BARBUTA MIHAI</t>
  </si>
  <si>
    <t>PTAB 2745 MARULUI CAMPINEANCA</t>
  </si>
  <si>
    <t>VESELIU ALIS-GEORGETA</t>
  </si>
  <si>
    <t>GURA SUTII</t>
  </si>
  <si>
    <t>PTA 2065 GURA SUTII</t>
  </si>
  <si>
    <t>LAZAR DUMITRU</t>
  </si>
  <si>
    <t>PTA 3108 IMTF</t>
  </si>
  <si>
    <t>COMAN PAUL</t>
  </si>
  <si>
    <t>PUCHENI</t>
  </si>
  <si>
    <t>PTA 2130 PUCHENI</t>
  </si>
  <si>
    <t>IANCU ION</t>
  </si>
  <si>
    <t>GORNET-CRICOV</t>
  </si>
  <si>
    <t>PTA 2041 GORNET CRICOV</t>
  </si>
  <si>
    <t>CEOROMILA IULIAN</t>
  </si>
  <si>
    <t>PTA 5261 CUDALBI 6</t>
  </si>
  <si>
    <t>COMUNA URECHESTI</t>
  </si>
  <si>
    <t>URECHESTI</t>
  </si>
  <si>
    <t>PTA 4038 URECHESTI PALANCA</t>
  </si>
  <si>
    <t>CIOBANU TOMA</t>
  </si>
  <si>
    <t>PTA 2358 SMA GOLESTI</t>
  </si>
  <si>
    <t>BUTAN GRUP SRL</t>
  </si>
  <si>
    <t>ALEXANDRU NICOLAE NICUSOR</t>
  </si>
  <si>
    <t>PTZ 0039 MIHAI VITEAZUL</t>
  </si>
  <si>
    <t>LEA 20 KV CIORANI 30100403</t>
  </si>
  <si>
    <t>AGROVERON GROUP SRL</t>
  </si>
  <si>
    <t>PTAB  2721 CUP</t>
  </si>
  <si>
    <t>PTZ 6125 SPP 48</t>
  </si>
  <si>
    <t>PTA 9376 C CAP SARANGA</t>
  </si>
  <si>
    <t>MARIOARA TOMA</t>
  </si>
  <si>
    <t>PTA 5259 CUDALBI 11</t>
  </si>
  <si>
    <t>COMUNA SUHURLUI</t>
  </si>
  <si>
    <t>LEA 20 KV PECHEA _ CUCA  30500401</t>
  </si>
  <si>
    <t>TUDORACHE VIOREL</t>
  </si>
  <si>
    <t>NAMOLOASA</t>
  </si>
  <si>
    <t>PTA 5873 NAMOLOASA TARG SFAT NR 3</t>
  </si>
  <si>
    <t>PENSIUNEA CASA MAJESTIC S.R.L.</t>
  </si>
  <si>
    <t>PTZ 1190 CUZA VODA</t>
  </si>
  <si>
    <t>PTAB 5125 PECHEA 8 BLOCURI</t>
  </si>
  <si>
    <t>PNE RO SUNLIGHT 6 SRL</t>
  </si>
  <si>
    <t>OJOC GHEORGHE</t>
  </si>
  <si>
    <t>COMUNA TATARANI</t>
  </si>
  <si>
    <t>LEA 20 KV TATARANI 30600202</t>
  </si>
  <si>
    <t>COMUNA BILCIURESTI</t>
  </si>
  <si>
    <t>LEA 20 KV ISCIP BILCIURESTI 30600302</t>
  </si>
  <si>
    <t>COMUNA NICULESTI</t>
  </si>
  <si>
    <t>NICULESTI</t>
  </si>
  <si>
    <t>COMUNA VALEA LUNGA</t>
  </si>
  <si>
    <t>LEA 20 KV COLIBASI 30600203</t>
  </si>
  <si>
    <t>COMUNA LUCIENI</t>
  </si>
  <si>
    <t>PTA 9342 DEP CIMENT IEELIF TULUCESTI</t>
  </si>
  <si>
    <t>COTESTI</t>
  </si>
  <si>
    <t>LAZAR MARIAN</t>
  </si>
  <si>
    <t>PTA 4047 ROINITA IVESTI</t>
  </si>
  <si>
    <t>ANIM FS RECRUITING SRL</t>
  </si>
  <si>
    <t>LEA 20 KV BERESTI - RADESTI 30500403</t>
  </si>
  <si>
    <t>RODBUN GRUP SA</t>
  </si>
  <si>
    <t>LEA 20 KV SRPD 1-4 30200303</t>
  </si>
  <si>
    <t>COMUNA BOLOTESTI</t>
  </si>
  <si>
    <t>BOLOTESTI</t>
  </si>
  <si>
    <t>LEA 20 KV CERAMICA 30400202</t>
  </si>
  <si>
    <t>TANASESCU CATALIN ADRIAN</t>
  </si>
  <si>
    <t>PTA 1138 BUCOV</t>
  </si>
  <si>
    <t>COSTACHE VALERIA</t>
  </si>
  <si>
    <t>SOTANGA</t>
  </si>
  <si>
    <t>PTA 4145 TEIS - SATUL NOU</t>
  </si>
  <si>
    <t>SOLARA SGB S.R.L.</t>
  </si>
  <si>
    <t>LEA 20 KV SCHELA _ PECHEA  30500401</t>
  </si>
  <si>
    <t>ORAS ODOBESTI</t>
  </si>
  <si>
    <t>PTA 7301 IAS BALENI</t>
  </si>
  <si>
    <t>DUMBRAVA</t>
  </si>
  <si>
    <t>LEA 20 KV DUMBRAVA 30100404</t>
  </si>
  <si>
    <t>COMUNA DRAGOMIRESTI</t>
  </si>
  <si>
    <t>COMUNA NUCET</t>
  </si>
  <si>
    <t xml:space="preserve"> NUCET</t>
  </si>
  <si>
    <t>LEA 20 KV MATEI VOIEVOD 30600202</t>
  </si>
  <si>
    <t xml:space="preserve"> GURA SUTII</t>
  </si>
  <si>
    <t>LEA 20 KV SUTA 30600202</t>
  </si>
  <si>
    <t>ZAINESCU NECULAI</t>
  </si>
  <si>
    <t>PTA 1209 PLEASA</t>
  </si>
  <si>
    <t>COMUNA BEZDEAD</t>
  </si>
  <si>
    <t>BEZDEAD</t>
  </si>
  <si>
    <t>LEA 20 KV PUCIOASA 30600204</t>
  </si>
  <si>
    <t>COMUNA BUCIUMENI</t>
  </si>
  <si>
    <t>LEA 20 KV DOBRESTI 30600204</t>
  </si>
  <si>
    <t>COMUNA POTLOGI</t>
  </si>
  <si>
    <t>POTLOGI</t>
  </si>
  <si>
    <t>LEA 20 KV TITU 30600302</t>
  </si>
  <si>
    <t>COMUNA MALU CU FLORI</t>
  </si>
  <si>
    <t>COMUNA CORNATELU</t>
  </si>
  <si>
    <t>CORNATELU</t>
  </si>
  <si>
    <t>LEA 20 KV CORNATEL 30600203</t>
  </si>
  <si>
    <t>COMUNA COSTESTII DIN VALE</t>
  </si>
  <si>
    <t>COSTESTII DIN VALE</t>
  </si>
  <si>
    <t>LEA 20 KV COSTESTI 30600302</t>
  </si>
  <si>
    <t>ORASUL RACARI</t>
  </si>
  <si>
    <t>MANEA VIOREL</t>
  </si>
  <si>
    <t>JUDETUL GALATI</t>
  </si>
  <si>
    <t>BRAHASESTI</t>
  </si>
  <si>
    <t>PTA 4444 BRAHASESTI 2</t>
  </si>
  <si>
    <t>LEA 20 KV BERESTI - SUCEVENI 30500403</t>
  </si>
  <si>
    <t>DRAGUSENI</t>
  </si>
  <si>
    <t>PTA 7167 FUNDEANU INT</t>
  </si>
  <si>
    <t>SLOBOZIA CONACHI</t>
  </si>
  <si>
    <t>PTA 5105 SLOBOZIA CONACHI 8</t>
  </si>
  <si>
    <t>PTA 4038 CIRESI IVESTI</t>
  </si>
  <si>
    <t>JELERIU-KRAMPULZ LAURENTIU</t>
  </si>
  <si>
    <t>PTA 5407 TUDOR VLADIMIRESCU 21</t>
  </si>
  <si>
    <t>MARIUS IMPEX SRL</t>
  </si>
  <si>
    <t>PTZ 3152 PIATA NR. 54</t>
  </si>
  <si>
    <t>ROSU ION</t>
  </si>
  <si>
    <t>PTA 4307 MATCA 7.3</t>
  </si>
  <si>
    <t>ISTRATE IONICA</t>
  </si>
  <si>
    <t>PTA 7474 VALEA MARULUI 5</t>
  </si>
  <si>
    <t>COMUNA SALCIOARA</t>
  </si>
  <si>
    <t>SALCIOARA</t>
  </si>
  <si>
    <t>LEA 20 KV MIRCEA VODA 30600302</t>
  </si>
  <si>
    <t>FERU COSTEL</t>
  </si>
  <si>
    <t>COSMESTI</t>
  </si>
  <si>
    <t>PTA 4560 COSMESTI 2 DELURENI</t>
  </si>
  <si>
    <t>CRIS-TIM FAMILY HOLDING SRL</t>
  </si>
  <si>
    <t>LEA 20 KV MORENI 1 ST. FLORESTI 30100303</t>
  </si>
  <si>
    <t>TEPU</t>
  </si>
  <si>
    <t>MUNICIPIUL FOCSANI</t>
  </si>
  <si>
    <t>LES 20 KV BAZINE ACUMULARE 30400201</t>
  </si>
  <si>
    <t>ELCOMEX SOLAR ENERGY SRL</t>
  </si>
  <si>
    <t>ST. MAXENU 110/20 KV</t>
  </si>
  <si>
    <t>ORAS FIENI</t>
  </si>
  <si>
    <t>MANESTI</t>
  </si>
  <si>
    <t>ORAS VALENII DE MUNTE</t>
  </si>
  <si>
    <t>LEA 20 KV SLANIC 1 30100201</t>
  </si>
  <si>
    <t>PUPEZESCU ELENA</t>
  </si>
  <si>
    <t>MORENI</t>
  </si>
  <si>
    <t>PTA 3348 MORENI</t>
  </si>
  <si>
    <t>ORENDI FLORINA</t>
  </si>
  <si>
    <t>PTZ 0028 POLITIA JUDETEANA</t>
  </si>
  <si>
    <t>ENERGY SOLIS SRL</t>
  </si>
  <si>
    <t>IP</t>
  </si>
  <si>
    <t>LEA 20 KV MINA BAI ZAUAN</t>
  </si>
  <si>
    <t>SIMEX S.A.</t>
  </si>
  <si>
    <t>SIMLEU SILVANIEI</t>
  </si>
  <si>
    <t>ST.110/20 kV Simleu</t>
  </si>
  <si>
    <t>TERMOFICARE NAPOCA SA</t>
  </si>
  <si>
    <t>LEA 20KV BACIU - APAHIDA</t>
  </si>
  <si>
    <t>RUS ALEX</t>
  </si>
  <si>
    <t>PTAB BORHANCI 2</t>
  </si>
  <si>
    <t>TARKO GHEORGHE</t>
  </si>
  <si>
    <t>PTAB VALEA TAUTULUI</t>
  </si>
  <si>
    <t>POLGAR TAMAS</t>
  </si>
  <si>
    <t>PTA 5420 BABESTI-SM</t>
  </si>
  <si>
    <t>KALLOS ROXANA FELICIA</t>
  </si>
  <si>
    <t>PTAB 1009 DRUM DARA</t>
  </si>
  <si>
    <t>U.K.E SRL</t>
  </si>
  <si>
    <t>LES 6 KV CEIL-PA4</t>
  </si>
  <si>
    <t>COMUNA BISTRITA BIRGAULUI</t>
  </si>
  <si>
    <t>ROSTAS MARIN</t>
  </si>
  <si>
    <t>HUEDIN</t>
  </si>
  <si>
    <t>PTA PIATA HUEDIN</t>
  </si>
  <si>
    <t>COSTIN EDWIN</t>
  </si>
  <si>
    <t>PTA 5708 DOBA1-SM</t>
  </si>
  <si>
    <t>STAR GATE SRL</t>
  </si>
  <si>
    <t>ILVA MICA</t>
  </si>
  <si>
    <t>LEA 20 KV NASAUD - SINGEORZ BAI</t>
  </si>
  <si>
    <t>BUZEA LIDIA</t>
  </si>
  <si>
    <t>COMUNA REMETEA CHIOARULUI</t>
  </si>
  <si>
    <t>REMETEA CHIOARULUI</t>
  </si>
  <si>
    <t>PTA 2 REMECIOARA</t>
  </si>
  <si>
    <t>NORDITECH MACHINERY SRL</t>
  </si>
  <si>
    <t>LEA 20 KV SOMCUTA - MINA</t>
  </si>
  <si>
    <t>ROTTER NORBERT</t>
  </si>
  <si>
    <t>PTAB 5 TAUTI MAGHERAUS</t>
  </si>
  <si>
    <t>PUIU ALIN MARIN</t>
  </si>
  <si>
    <t>PTZ BYRON</t>
  </si>
  <si>
    <t>UNICARM S.R.L.</t>
  </si>
  <si>
    <t>MOFTIN</t>
  </si>
  <si>
    <t>LEA 20 KV ST.CAREI 1 - CRAIDOROLT(AXA)</t>
  </si>
  <si>
    <t>PTAB LUCIAN BLAGA</t>
  </si>
  <si>
    <t>ABC DOINA SRL</t>
  </si>
  <si>
    <t>PTAB 2857 STRAND 3 TASNAD</t>
  </si>
  <si>
    <t>OLTIRENT INVEST SRL</t>
  </si>
  <si>
    <t>PTZ 8083 BAZA RECEPTIE</t>
  </si>
  <si>
    <t>NEAGOS MATEI</t>
  </si>
  <si>
    <t>PTAB CAMPULUI CAPAT</t>
  </si>
  <si>
    <t>PTA EPURARE ICLOD</t>
  </si>
  <si>
    <t>BALANCESCU SEBASTIAN VALENTIN</t>
  </si>
  <si>
    <t>PTA 3726 IANCULESTI</t>
  </si>
  <si>
    <t>ZELE IACOB</t>
  </si>
  <si>
    <t>CAMARZANA</t>
  </si>
  <si>
    <t>PTA 4423 CAMARZANA 3-SM</t>
  </si>
  <si>
    <t>SORTILEMN SA</t>
  </si>
  <si>
    <t>GHERLA</t>
  </si>
  <si>
    <t>SAT AN SRL</t>
  </si>
  <si>
    <t>LES 20 KV MV 2-SM</t>
  </si>
  <si>
    <t>SEB 65MW SM SRL</t>
  </si>
  <si>
    <t>MOCAN CAMELIA-ELENA</t>
  </si>
  <si>
    <t>PTAB 2 SOMESULUI FLORESTI</t>
  </si>
  <si>
    <t>DAX ENERGY FOUR S.R.L.</t>
  </si>
  <si>
    <t>LEA 20 KV ABATOR PASARI</t>
  </si>
  <si>
    <t>STRUCTONICA SRL</t>
  </si>
  <si>
    <t>PTAB TEBEI</t>
  </si>
  <si>
    <t>EUROALPIN EXPRESS SRL</t>
  </si>
  <si>
    <t>PTAB EUROALPIN 2</t>
  </si>
  <si>
    <t>TAP EUGEN</t>
  </si>
  <si>
    <t>AUSEU</t>
  </si>
  <si>
    <t>PTA GROSI 2</t>
  </si>
  <si>
    <t>GHIURAU ANCUTA MARIA</t>
  </si>
  <si>
    <t>SIMBATA</t>
  </si>
  <si>
    <t>PTA 332 OGESTI ROTARESTI</t>
  </si>
  <si>
    <t>JUDETUL BISTRITA-NASAUD</t>
  </si>
  <si>
    <t>PTZ B-TA CASA COPILULUI</t>
  </si>
  <si>
    <t>PTAB B-TA TUDOR JARDA</t>
  </si>
  <si>
    <t>LES 20 KV NASAUD - DISTRIBUITOR 2</t>
  </si>
  <si>
    <t>BOJE IOAN</t>
  </si>
  <si>
    <t>RACSA</t>
  </si>
  <si>
    <t>PTA 4387 RACSA 6</t>
  </si>
  <si>
    <t>PTAB PRIMARIE M.VITEAZU</t>
  </si>
  <si>
    <t>COMUNA CRASNA</t>
  </si>
  <si>
    <t>CRASNA</t>
  </si>
  <si>
    <t>STOIAN STEFANIA RAMONA</t>
  </si>
  <si>
    <t>PTA 9 COAS</t>
  </si>
  <si>
    <t>YANNGO SRL</t>
  </si>
  <si>
    <t>LEA 20 KV JUCU - APAHIDA</t>
  </si>
  <si>
    <t>LUCA IOAN</t>
  </si>
  <si>
    <t>PTA 2 ULMENI</t>
  </si>
  <si>
    <t>RETEGAN LIUTA ANUTA</t>
  </si>
  <si>
    <t>LUNCA ILVEI</t>
  </si>
  <si>
    <t>PTA LUNCA ILVEI 3</t>
  </si>
  <si>
    <t>LEA 20 KV RODNA - SINGEORZ BAI 2</t>
  </si>
  <si>
    <t>COMUNA DRAGESTI</t>
  </si>
  <si>
    <t>DRAGESTI</t>
  </si>
  <si>
    <t>LEA 20kV Oradea Sud-Beius 60200201</t>
  </si>
  <si>
    <t>VIILE SATU MARE</t>
  </si>
  <si>
    <t>ADMINISTRATIA NATIONALA APELE ROMANE -ADMINISTRATIA BAZINALA DE APA CRISURI</t>
  </si>
  <si>
    <t>PTA 2 SACUENI FINTINA</t>
  </si>
  <si>
    <t>MUNICIPIUL BAIA MARE</t>
  </si>
  <si>
    <t>PTZ 176 BAIA MARE</t>
  </si>
  <si>
    <t>DANCIU IOAN</t>
  </si>
  <si>
    <t>PTZ CANTEMIR 1</t>
  </si>
  <si>
    <t>PTA 9 TAUTI MAGHERAUS</t>
  </si>
  <si>
    <t>COMUNA JOSENII BARGAULUI</t>
  </si>
  <si>
    <t>JOSENII BARGAULUI</t>
  </si>
  <si>
    <t>LEA 20 KV PR BARGAU - BISTRITA 4</t>
  </si>
  <si>
    <t>COMUNA BALC</t>
  </si>
  <si>
    <t>LEA 20kV Suplac-Marghita</t>
  </si>
  <si>
    <t>TARAU CRISTIAN-GAVRIL</t>
  </si>
  <si>
    <t>PTZ 8213 FERMA MESES</t>
  </si>
  <si>
    <t>ALMASU</t>
  </si>
  <si>
    <t>BORO SOLAR SRL</t>
  </si>
  <si>
    <t>BOROD</t>
  </si>
  <si>
    <t>MEGA WATT PRODUCTION SRL</t>
  </si>
  <si>
    <t>LEA 20 KV R BOTIZ-SM</t>
  </si>
  <si>
    <t>KARTING TRANSILVANIA SRL</t>
  </si>
  <si>
    <t>MICA</t>
  </si>
  <si>
    <t>PTA KART NIRES</t>
  </si>
  <si>
    <t>COMUNA CAMARASU</t>
  </si>
  <si>
    <t>CAMARASU</t>
  </si>
  <si>
    <t>BICA IOSIF-CALIN</t>
  </si>
  <si>
    <t>IARA</t>
  </si>
  <si>
    <t>PTA SMA IARA</t>
  </si>
  <si>
    <t>COMUNA CAPUSU MARE</t>
  </si>
  <si>
    <t xml:space="preserve"> CAPUSU MARE</t>
  </si>
  <si>
    <t xml:space="preserve"> MIHAI VITEAZU</t>
  </si>
  <si>
    <t>RODILA VIORICA-RAMONA</t>
  </si>
  <si>
    <t>PETRU RARES</t>
  </si>
  <si>
    <t>CHIRA LOREDANA-GABRIELA</t>
  </si>
  <si>
    <t>SISESTI</t>
  </si>
  <si>
    <t>PTA 2 SURDESTI</t>
  </si>
  <si>
    <t>HEXAN VICTOR-MIHAI</t>
  </si>
  <si>
    <t>POIENI</t>
  </si>
  <si>
    <t>PTA 5 VALEA DRAGANULUI</t>
  </si>
  <si>
    <t>STIRB CLAUDIU LUCIAN</t>
  </si>
  <si>
    <t>MORAR LAZARUC-DORINEL</t>
  </si>
  <si>
    <t>PTZ AUREL VLAICU</t>
  </si>
  <si>
    <t>SUCIU EMIL</t>
  </si>
  <si>
    <t>NOJORID</t>
  </si>
  <si>
    <t>PTAB PAUSA 3</t>
  </si>
  <si>
    <t>PTZ 13 BM GRUP SCOLAR</t>
  </si>
  <si>
    <t>CUCUIET MIRELA</t>
  </si>
  <si>
    <t>PTAB 5400 CORODAN LAZURI</t>
  </si>
  <si>
    <t>MAN FLORIN - IOAN INTREPRINDERE INDIVIDUALA</t>
  </si>
  <si>
    <t>LEA 20 KV TG.LAPUS-LAPUSUL ROM</t>
  </si>
  <si>
    <t>SC PNE RO SOLAR 3 SRL</t>
  </si>
  <si>
    <t>LEA 110 KV ORADEA SUD-ALESD C2</t>
  </si>
  <si>
    <t>LUCACIU MARIUS-MARCEL</t>
  </si>
  <si>
    <t>COMUNA CEFA</t>
  </si>
  <si>
    <t>CEFA</t>
  </si>
  <si>
    <t>PTA CAP CEFA</t>
  </si>
  <si>
    <t>VUCEA GHEORGHE</t>
  </si>
  <si>
    <t>PTAB 118 BM VIILOR</t>
  </si>
  <si>
    <t>NITA PAUL EUGEN</t>
  </si>
  <si>
    <t>OPTIMUM CARE ACCOMMODATION S.R.L.</t>
  </si>
  <si>
    <t>LEA 20 KV NEGRESTI-CALINESTI-SM</t>
  </si>
  <si>
    <t>PINTEA CONSTRUCT SRL</t>
  </si>
  <si>
    <t>RUNCAN BULGEREAN ALEXANDRA</t>
  </si>
  <si>
    <t>PTZ 7315 CASA PIONIERILOR</t>
  </si>
  <si>
    <t>COMUNA RUS</t>
  </si>
  <si>
    <t>RUS</t>
  </si>
  <si>
    <t>PTA 6052 RUS ASFALT</t>
  </si>
  <si>
    <t>COMUNA CALNIC</t>
  </si>
  <si>
    <t>CALNIC</t>
  </si>
  <si>
    <t>M TABAC SRL</t>
  </si>
  <si>
    <t>MIERCUREA CIUC</t>
  </si>
  <si>
    <t>PA 6 20/0.4 KV M-CIUC</t>
  </si>
  <si>
    <t>LORINCZ MARGIT INTREPRINDERE INDIVIDUALA</t>
  </si>
  <si>
    <t>PTA 7 20/0.4 KV CORUND</t>
  </si>
  <si>
    <t>FIRST TOP SHINE SRL</t>
  </si>
  <si>
    <t>COMUNA CIUGUD</t>
  </si>
  <si>
    <t>HADA MIHAIL</t>
  </si>
  <si>
    <t>PTAB 194 20/0.4 KV ALBA</t>
  </si>
  <si>
    <t>ANDY ZOOFARM SRL</t>
  </si>
  <si>
    <t>TUSNAD</t>
  </si>
  <si>
    <t>PTA 2 20/0.4 KV TUSNAD NOU</t>
  </si>
  <si>
    <t>DENCOPAN SRL</t>
  </si>
  <si>
    <t>PTM 114 SACELE</t>
  </si>
  <si>
    <t>D.K.D. FOREST SRL</t>
  </si>
  <si>
    <t>PTA 109 SACELE "TREI DORINTE"</t>
  </si>
  <si>
    <t>BISERICA BAPTISTA ROMANA BRASOV</t>
  </si>
  <si>
    <t>STROIE MARIA IZABELA</t>
  </si>
  <si>
    <t>SITA BUZAULUI</t>
  </si>
  <si>
    <t>PTA 1 20/0.4 KV SITA BUZAULUI</t>
  </si>
  <si>
    <t>CRISTOLOVEAN CRISTIAN-MIHAI</t>
  </si>
  <si>
    <t>RASNOV</t>
  </si>
  <si>
    <t>PTA 64 RASNOV</t>
  </si>
  <si>
    <t>TATARU FLORIN-GHEORGHE</t>
  </si>
  <si>
    <t>PTA 2 20/0.4 KV VISTISOARA</t>
  </si>
  <si>
    <t>ELITE BIO CHAMP SRL</t>
  </si>
  <si>
    <t>PTAB 26 20/0.4 KV CIMPULUI</t>
  </si>
  <si>
    <t>URS GHEORGHE</t>
  </si>
  <si>
    <t>NASAUDEAN EMIL</t>
  </si>
  <si>
    <t>ZAGON VIOREL-LUCIAN</t>
  </si>
  <si>
    <t>PTA 22 20/0.4 KV CORUNCA</t>
  </si>
  <si>
    <t>BAIU NICOLAE-ADRIAN</t>
  </si>
  <si>
    <t>PTZ 3 ZARNESTI</t>
  </si>
  <si>
    <t>PIANU</t>
  </si>
  <si>
    <t>LEA 20 KV SEBES-PIAN 7D01O312</t>
  </si>
  <si>
    <t>MUNICIPIUL MEDIAS</t>
  </si>
  <si>
    <t>PTZ 55 20/0.4 KV MEDIAS</t>
  </si>
  <si>
    <t>SALCUDEAN COSMIN</t>
  </si>
  <si>
    <t>PTZ 159 20/0.4 KV SIBIU</t>
  </si>
  <si>
    <t>ERP TARGU MURES SRL</t>
  </si>
  <si>
    <t>PTAB 481 20/0.4 KV MOBILIA</t>
  </si>
  <si>
    <t>MOISE IONITA</t>
  </si>
  <si>
    <t>PTA 2 20/0.4 KV UIOARA DE SUS</t>
  </si>
  <si>
    <t>NAGY LASZLO</t>
  </si>
  <si>
    <t>ADDA CONSTRUCT SRL</t>
  </si>
  <si>
    <t>PTZ 139 20/0.4 KV PASCU</t>
  </si>
  <si>
    <t>POP MARIUS</t>
  </si>
  <si>
    <t>CORABIAN RADU ROMI</t>
  </si>
  <si>
    <t>BAUKNECHT COM SRL</t>
  </si>
  <si>
    <t>POPA CRISTIAN RADU</t>
  </si>
  <si>
    <t>COMUNA CARTISOARA</t>
  </si>
  <si>
    <t>CARTISOARA</t>
  </si>
  <si>
    <t>PTAB 12 20/0.4 KV CARTISOARA</t>
  </si>
  <si>
    <t>GENERAL SECURITY SRL</t>
  </si>
  <si>
    <t>PTZ 1335 6/0.4 KV BRASOV - CAM. CFR</t>
  </si>
  <si>
    <t>SOCIETATEA NATIONALA DE TRANSPORT GAZE NATURALE TRANSGAZ SA</t>
  </si>
  <si>
    <t>PTZ 108 20/0.4 KV MEDIAS</t>
  </si>
  <si>
    <t>SC PROMOBIL SRL</t>
  </si>
  <si>
    <t>TARGU SECUIESC</t>
  </si>
  <si>
    <t>PTAB 25 20/0.4 KV TG. SECUIESC</t>
  </si>
  <si>
    <t>TOPLITA SOLAR ONE S.R.L</t>
  </si>
  <si>
    <t>DAS WATT S.R.L.</t>
  </si>
  <si>
    <t>CORTI SOLAR SRL</t>
  </si>
  <si>
    <t>VALEA MARE</t>
  </si>
  <si>
    <t>LEA 110 KV COVASNA-I.BUZAULUI</t>
  </si>
  <si>
    <t>COMUNA DAIA ROMANA</t>
  </si>
  <si>
    <t>COMUNA BARCANI</t>
  </si>
  <si>
    <t>BARCANI</t>
  </si>
  <si>
    <t>PTA 1 20/0.4 KV SARAMAS</t>
  </si>
  <si>
    <t>HQ CURAT SRL</t>
  </si>
  <si>
    <t>STATIA SANPAUL 110/20 KV</t>
  </si>
  <si>
    <t>INSTALATIE NOUA- stocare</t>
  </si>
  <si>
    <t>HQ PLUS SRL</t>
  </si>
  <si>
    <t>MUNICIPIUL ALBA IULIA</t>
  </si>
  <si>
    <t>LES 20 KV PT 50 ALBA 7D01O312</t>
  </si>
  <si>
    <t>COMUNA NOSLAC</t>
  </si>
  <si>
    <t>NOSLAC</t>
  </si>
  <si>
    <t>LEA 20 KV GABUD 7D01O313</t>
  </si>
  <si>
    <t>PTA 1 20/0.4 KV VALEA LUNGA</t>
  </si>
  <si>
    <t>COMUNA SASCIORI</t>
  </si>
  <si>
    <t>SASCIORI</t>
  </si>
  <si>
    <t>LEA 20 KV PETRESTI 7D01O312</t>
  </si>
  <si>
    <t>COMUNA SANPETRU</t>
  </si>
  <si>
    <t>SC GEOPAL SRL</t>
  </si>
  <si>
    <t>REDISZA S.A.</t>
  </si>
  <si>
    <t>VELTOL STRONG CORPORATION SRL</t>
  </si>
  <si>
    <t>LEA 20 KV COMPRIMARE ERNEI 7D27O312</t>
  </si>
  <si>
    <t>LEA 20 KV AIUD OCNA MURES 7D01O313</t>
  </si>
  <si>
    <t>DORIPESCO SA</t>
  </si>
  <si>
    <t>PTA 7 ROTBAV</t>
  </si>
  <si>
    <t>DUDUC MIRELA GEORGETA</t>
  </si>
  <si>
    <t>PTAB 148 SACELE</t>
  </si>
  <si>
    <t>COMUNA SITA BUZAULUI</t>
  </si>
  <si>
    <t>LEA 20 KV PREJMER 7D15O313</t>
  </si>
  <si>
    <t>BRIKSTON CONSTRUCTION SOLUTIONS S.A.</t>
  </si>
  <si>
    <t>"PA 110 20/0.4 KV PC SIGHISOARA"</t>
  </si>
  <si>
    <t>MIRCA MARIUS-CATALIN</t>
  </si>
  <si>
    <t>CUGIR</t>
  </si>
  <si>
    <t>PTZ 13 6/0.4 KV CUGIR</t>
  </si>
  <si>
    <t>YTY COM PROD SRL</t>
  </si>
  <si>
    <t>LEA 20 KV UNGHENI-AUTOSERVICE 7D27O312</t>
  </si>
  <si>
    <t>BREAZ MIHAI</t>
  </si>
  <si>
    <t>SANTIMBRU</t>
  </si>
  <si>
    <t>"PTA 2 20/0.4 KV GALTIU"</t>
  </si>
  <si>
    <t>DALYA VILMOS</t>
  </si>
  <si>
    <t>PTA 320 20/0.4 KV BESA</t>
  </si>
  <si>
    <t>MUTU SRL</t>
  </si>
  <si>
    <t>PTA 48 SACELE</t>
  </si>
  <si>
    <t>MIRCA ADRIANA</t>
  </si>
  <si>
    <t>PTA 2 20/0.4 KV PIANU DE SUS</t>
  </si>
  <si>
    <t>DANU IULIA ELENA</t>
  </si>
  <si>
    <t>PTAB 650603 20/0.4 KV MAGNETIC PARK-2</t>
  </si>
  <si>
    <t>PADURARU MARIUS PETRU</t>
  </si>
  <si>
    <t>COMUNA SASCHIZ</t>
  </si>
  <si>
    <t>SASCHIZ</t>
  </si>
  <si>
    <t>LEA 20 KV SIGHISOARA-CRISTUR 7D27O314</t>
  </si>
  <si>
    <t>PAROHIA ORTODOXA ROMANA MERGHINDEAL</t>
  </si>
  <si>
    <t>MERGHINDEAL</t>
  </si>
  <si>
    <t>"PTAB 1 20/0.4 KV MERGHINDEAL NOU"</t>
  </si>
  <si>
    <t>FABIAN LASZLO</t>
  </si>
  <si>
    <t>BEICA DE JOS</t>
  </si>
  <si>
    <t>PTA 1 20/0.4 KV BEICA DE JOS</t>
  </si>
  <si>
    <t>FAMI ELECTRONIC SRL</t>
  </si>
  <si>
    <t>PTAB 591509 20/0.4 KV DSV</t>
  </si>
  <si>
    <t>NEAGA GHEORGHE</t>
  </si>
  <si>
    <t>PTAB 8 6/0.4 KV CUGIR</t>
  </si>
  <si>
    <t>KERESZTESI DOMOKOS-ISTVAN</t>
  </si>
  <si>
    <t>PTZ 58 20/0.4 KV KOROSI CSOMA SANDOR</t>
  </si>
  <si>
    <t>AEG PARTENER ALBA SRL</t>
  </si>
  <si>
    <t>PTA 1 20/0.4 KV AEG PARTENER</t>
  </si>
  <si>
    <t>LUNCA</t>
  </si>
  <si>
    <t>PTA 2 20/0.4 KV LOGIG</t>
  </si>
  <si>
    <t>RIMBU MIHAELA</t>
  </si>
  <si>
    <t>PTAB 81 CODLEA</t>
  </si>
  <si>
    <t>DANBORCOM SRL</t>
  </si>
  <si>
    <t>INTERTRANS DAN SRL</t>
  </si>
  <si>
    <t>PTZ 84 20/0.4 KV REGHIN</t>
  </si>
  <si>
    <t>"PTZ 26 20/0.4 KV BLAJ"</t>
  </si>
  <si>
    <t>BERNEA TIBERIU GABRIEL</t>
  </si>
  <si>
    <t>"PTZ 5532 6/0.4 KV BRASOV"</t>
  </si>
  <si>
    <t>PUSCAS CLAUDIU</t>
  </si>
  <si>
    <t>PTZ 120 20/0.4 KV REGHIN</t>
  </si>
  <si>
    <t>HOLZ CENTER SRL</t>
  </si>
  <si>
    <t>GORNESTI</t>
  </si>
  <si>
    <t>LEA 20 KV REGHIN-GORNESTI 7D27O312</t>
  </si>
  <si>
    <t>BUTEAN CAMELIA DOINA</t>
  </si>
  <si>
    <t>PTZ 19 20/0.4 KV MEDIAS</t>
  </si>
  <si>
    <t>PINTEA LIVIA</t>
  </si>
  <si>
    <t>MOSNA</t>
  </si>
  <si>
    <t>PTZ 1 20/0.4 KV MOSNA</t>
  </si>
  <si>
    <t>BIOFARM S.R.L.</t>
  </si>
  <si>
    <t>LEA 20 KV ORAS 3 7D15O313</t>
  </si>
  <si>
    <t>COMUNA VADU MOTILOR</t>
  </si>
  <si>
    <t>VADU MOTILOR</t>
  </si>
  <si>
    <t>PTA 1 20/0.4 KV VADU MOTILOR</t>
  </si>
  <si>
    <t>VELTOL STRONG CORPORATION S.R.L.</t>
  </si>
  <si>
    <t>LEA 20 KV LIVEZENI-REGHIN 7D27O313</t>
  </si>
  <si>
    <t>TRUSCA FLORENTIN</t>
  </si>
  <si>
    <t>PTA 6 HARMAN</t>
  </si>
  <si>
    <t>DJANGOWATT S.R.L.</t>
  </si>
  <si>
    <t>STATIA ZLATNA 110/20 KV</t>
  </si>
  <si>
    <t>INSTALATIE NOUA IS</t>
  </si>
  <si>
    <t>HERMANNSTADT SOLAR ENERGY S.R.L.</t>
  </si>
  <si>
    <t>STATIA SIBIU NORD 110/20 KV</t>
  </si>
  <si>
    <t>PANDA INVESTMENT SRL</t>
  </si>
  <si>
    <t>STATIA TUSNAD 110/27.5/20 KV</t>
  </si>
  <si>
    <t>COMUNA CERGAU</t>
  </si>
  <si>
    <t>CERGAU</t>
  </si>
  <si>
    <t>PTA 1 20/0.4 KV CERGAU MARE</t>
  </si>
  <si>
    <t>BODNAR ALEXANDRU</t>
  </si>
  <si>
    <t>PTZ 11 20/0.4 KV MEDIAS</t>
  </si>
  <si>
    <t>TRANSGAT-SORT SRL</t>
  </si>
  <si>
    <t>BUDILA</t>
  </si>
  <si>
    <t>PTA 128 20/0.4 KV BUDILA</t>
  </si>
  <si>
    <t>HANG EMIL</t>
  </si>
  <si>
    <t>PTAB 180 20/0.4 KV ALBA</t>
  </si>
  <si>
    <t>ADI DRAG TRANS SRL</t>
  </si>
  <si>
    <t>PANAIT PAUL</t>
  </si>
  <si>
    <t>PTA 23 TIMISUL DE JOS</t>
  </si>
  <si>
    <t>GRAPA CRISTIANA-MARIA</t>
  </si>
  <si>
    <t>PTZ 1 VOILA</t>
  </si>
  <si>
    <t>PAPARA IOAN</t>
  </si>
  <si>
    <t>TARNAVA</t>
  </si>
  <si>
    <t>PTA 5 20/0.4 KV TARNAVA</t>
  </si>
  <si>
    <t>CENTRUL CHINOLOGIC DR.AUREL GREBLEASIBIU</t>
  </si>
  <si>
    <t>UAT COMUNA TARLUNGENI</t>
  </si>
  <si>
    <t>LEA 20 KV ST SACELE - AVICOLA CARPINIS</t>
  </si>
  <si>
    <t>TEIUS SOLAR SRL</t>
  </si>
  <si>
    <t>TEIUS</t>
  </si>
  <si>
    <t>LEA 110 kV Alba Iulia – Aiud,</t>
  </si>
  <si>
    <t>ACTUALIZARE ATR +IS</t>
  </si>
  <si>
    <t>SC OMV PETROM SA</t>
  </si>
  <si>
    <t>CE GAZ LUCACESTI SC OMV PETROM SA</t>
  </si>
  <si>
    <t xml:space="preserve"> BACAU</t>
  </si>
  <si>
    <t>Moinesti</t>
  </si>
  <si>
    <t>CEF IASI SC OMV PETROM MARKETING SRL</t>
  </si>
  <si>
    <t>ANTREPRIZA DE CONSTRUCTII DRUMURI S</t>
  </si>
  <si>
    <t>CEF ROZNOV ANTREPRIZA DE CONSTRUCTII DRUMURI S</t>
  </si>
  <si>
    <t>SUHAN NICOLAIE</t>
  </si>
  <si>
    <t>CEF VALEA LUPULUI SUHAN NICOLAIE</t>
  </si>
  <si>
    <t>BLAJUT RALUCA-ANDREEA</t>
  </si>
  <si>
    <t>CEF REDIU BLAJUT RALUCA-ANDREEA</t>
  </si>
  <si>
    <t>COMUNA HOLBOCA</t>
  </si>
  <si>
    <t>CEF HOLBOCA COMUNA HOLBOCA</t>
  </si>
  <si>
    <t>COMUNA HANTESTI</t>
  </si>
  <si>
    <t>CEF HANTESTI COMUNA HANTESTI</t>
  </si>
  <si>
    <t>ORASUL VICOVU DE SUS</t>
  </si>
  <si>
    <t>CEF VICOVU DE SUS ORASUL VICOVU DE SUS</t>
  </si>
  <si>
    <t>BULIGA ION</t>
  </si>
  <si>
    <t>CEF SUCEAVA  BULIGA ION</t>
  </si>
  <si>
    <t>SC CERAVIS SRL</t>
  </si>
  <si>
    <t>CEF ITESTI SC CERAVIS SRL</t>
  </si>
  <si>
    <t>COMUNA MOARA</t>
  </si>
  <si>
    <t>CEF LITENI  COMUNA MOARA</t>
  </si>
  <si>
    <t>SC ROMCONSTRUCTOR SRL</t>
  </si>
  <si>
    <t>CEF SASCUT SC ROMCONSTRUCTOR SRL</t>
  </si>
  <si>
    <t>COMUNA IANA</t>
  </si>
  <si>
    <t>CEF IANA COMUNA IANA</t>
  </si>
  <si>
    <t>SC FANFLOR SRL</t>
  </si>
  <si>
    <t>CEF CIRJOAIA SC FANFLOR SRL</t>
  </si>
  <si>
    <t>SCOALA GIMNAZIALA CONSTANTIN PANTIR</t>
  </si>
  <si>
    <t>CEF GRINTIES SCOALA GIMNAZIALA CONSTANTIN PANTIR</t>
  </si>
  <si>
    <t>COMUNA DURNESTI</t>
  </si>
  <si>
    <t>CEF DURNESTI COMUNA DURNESTI</t>
  </si>
  <si>
    <t>IACOB FRANCISC</t>
  </si>
  <si>
    <t>CEF RACHITENI IACOB FRANCISC</t>
  </si>
  <si>
    <t>SC TENT CO SRL</t>
  </si>
  <si>
    <t>CEF VALEA LUPULUI SC TENT CO SRL</t>
  </si>
  <si>
    <t>BENIAMIN CATALIN CANIPARU</t>
  </si>
  <si>
    <t>CEF VALEA LUPULUI BENIAMIN CATALIN CANIPARU</t>
  </si>
  <si>
    <t>SC MOLDOVA TIGANASI SA</t>
  </si>
  <si>
    <t>CEF PROBOTA SC MOLDOVA TIGANASI SA</t>
  </si>
  <si>
    <t>COMUNA PARINCEA</t>
  </si>
  <si>
    <t>CEF PARINCEA COMUNA PARINCEA</t>
  </si>
  <si>
    <t>CEF NANESTI COMUNA PARINCEA</t>
  </si>
  <si>
    <t>CEF VLADNIC COMUNA PARINCEA</t>
  </si>
  <si>
    <t>SC ELECTROTERMOMETRIA SRL</t>
  </si>
  <si>
    <t>CEF PASCANI SC ELECTROTERMOMETRIA SRL</t>
  </si>
  <si>
    <t>SIMIONESCU ESMERALDA-DESPINA</t>
  </si>
  <si>
    <t>CEF IASI SIMIONESCU ESMERALDA-DESPINA</t>
  </si>
  <si>
    <t>SC TAKEANDEAT SRL</t>
  </si>
  <si>
    <t>CEF IASI SC TAKEANDEAT SRL</t>
  </si>
  <si>
    <t>COMUNA STULPICANI</t>
  </si>
  <si>
    <t>CEF STULPICANI COMUNA STULPICANI</t>
  </si>
  <si>
    <t>CEF GEMENEA COMUNA STULPICANI</t>
  </si>
  <si>
    <t>CEF SLATIOARA  COMUNA STULPICANI</t>
  </si>
  <si>
    <t>SOCIETATEA AGRICOLA AGROIND BEREZEN</t>
  </si>
  <si>
    <t>CEF BEREZENI SOCIETATEA AGRICOLA AGROIND BEREZEN</t>
  </si>
  <si>
    <t>SC S.A.R. DEBIT PRODUCT S.R.L.</t>
  </si>
  <si>
    <t>CEF FILIPESTI SC S.A.R. DEBIT PRODUCT S.R.L.</t>
  </si>
  <si>
    <t>CEF VADU NEGRILESEI COMUNA STULPICANI</t>
  </si>
  <si>
    <t>SC CASA DE VINURI COTNARI SRL</t>
  </si>
  <si>
    <t>CEF COTNARI SC CASA DE VINURI COTNARI SRL</t>
  </si>
  <si>
    <t>OLARIU OVIDIU-IOAN</t>
  </si>
  <si>
    <t>CEF SFANTU ILIE OLARIU OVIDIU-IOAN</t>
  </si>
  <si>
    <t>SC TRANSAERO INVESTMENT GROUP SRL</t>
  </si>
  <si>
    <t>CEF BACAU SC TRANSAERO INVESTMENT GROUP SRL</t>
  </si>
  <si>
    <t>TAGA GHEORGHE</t>
  </si>
  <si>
    <t>CEF LETEA VECHE TAGA GHEORGHE</t>
  </si>
  <si>
    <t>SC ANOVA PROD SRL</t>
  </si>
  <si>
    <t>CEF IACOBENI SC ANOVA PROD SRL</t>
  </si>
  <si>
    <t>IURENIUC MIHAI</t>
  </si>
  <si>
    <t>CEF SCHEIA  IURENIUC MIHAI</t>
  </si>
  <si>
    <t>SC VEL PITAR SRL</t>
  </si>
  <si>
    <t>CEF IASI SC VEL PITAR SRL</t>
  </si>
  <si>
    <t>SAPTE SPICE</t>
  </si>
  <si>
    <t>CEF IASI SAPTE SPICE</t>
  </si>
  <si>
    <t>SC AGRICOLA INTERNATIONAL SA</t>
  </si>
  <si>
    <t>CEF LETEA VECHE SC AGRICOLA INTERNATIONAL SA</t>
  </si>
  <si>
    <t>S.C. CROSTA S.R.L.</t>
  </si>
  <si>
    <t>CEF SABAOANI S.C. CROSTA S.R.L.</t>
  </si>
  <si>
    <t>SC VITA PROD IMPEX SRL</t>
  </si>
  <si>
    <t>CEF VLADENI SC VITA PROD IMPEX SRL</t>
  </si>
  <si>
    <t>SC CAZAGRO SRL</t>
  </si>
  <si>
    <t>CEF CÂRJA SC CAZAGRO SRL</t>
  </si>
  <si>
    <t>SC ROMET SRL</t>
  </si>
  <si>
    <t>CEF FALTICENI  SC ROMET SRL</t>
  </si>
  <si>
    <t>SC XERXESLUX SRL</t>
  </si>
  <si>
    <t>CEF IASI SC XERXESLUX SRL</t>
  </si>
  <si>
    <t>COMUNA CEAHLAU</t>
  </si>
  <si>
    <t>CEF CEAHLAU COMUNA CEAHLAU</t>
  </si>
  <si>
    <t>LICEUL TEHNOLOGIC ALEXANDRU VLAHUTA</t>
  </si>
  <si>
    <t>CEF SENDRICENI  LICEUL TEHNOLOGIC ALEXANDRU VLAHUTA</t>
  </si>
  <si>
    <t>COMUNA PRAJESTI</t>
  </si>
  <si>
    <t>CEF PRAJESTI COMUNA PRAJESTI</t>
  </si>
  <si>
    <t>SCOALA GIMNAZIALA STULPICANI</t>
  </si>
  <si>
    <t>CEF STULPICANI NR. 1 SCOALA GIMNAZIALA STULPICANI</t>
  </si>
  <si>
    <t>COMUNA IANA (VS)</t>
  </si>
  <si>
    <t>CEF IANA COMUNA IANA (VS)</t>
  </si>
  <si>
    <t>MANASTIREA SIHASTRIA</t>
  </si>
  <si>
    <t>CEF VANATORI NEAMT MANASTIREA SIHASTRIA</t>
  </si>
  <si>
    <t>COMUNA AVRAMENI (BT)</t>
  </si>
  <si>
    <t>CEF AVRAMENI COMUNA AVRAMENI (BT)</t>
  </si>
  <si>
    <t>SC SOL VIVUS SRL</t>
  </si>
  <si>
    <t>CEF GOLAIESTI SC SOL VIVUS SRL</t>
  </si>
  <si>
    <t>Lucrari necesare in instalatiile RED DELGAZ GRID SA :
- Reconductorarea LEA 110 kV Suceava - Scheia si inlocuirea stalpilor 110 kV din beton</t>
  </si>
  <si>
    <t>Proiecte neprevazute in planul de dezvoltare ale RET/RED si Hidroelectrica:
►Montare Trafo 2 400/110 kV-250 MVA Suceava;
►AT 2 220/110 kV 200MVA Stejaru;
Lucrări de întarire generale RED configuraţie N:
►Reconductorarea LEA 110 kV Bucecea- Conexiuni (18 km)
►Reconductorarea LEA 110 kV Hudum - Abator (11 km)
►Reconductorarea LEA 110 kV Abator - Saveni (31 km)
►Reconductorarea LEA 110 kV Mitoc - Saveni (19,5 km)</t>
  </si>
  <si>
    <t>Lucrari de intarire generale RED configuratie N
Conform studiului de impact privind racordarea la SEN a CEF Salcea Ipotesti în regimul cu N elemente în funcţiune, apar suprasarcini pe următoarele LEA 110 kV:
•	LEA 110 kV Radauti - Egger 		(11,79 km)
•	LEA 110 kV CEE Avrameni – Saveni 	(10 km)
•	Inlocuire stalpi din beton cu stalpi metalici - simplu circuit      (79 stalpi)</t>
  </si>
  <si>
    <t>In regim cu N elemente în funcţiune:
RET:
- AT 7 400/220 kV 400MVA Gutinaş;
- Trato 2 400/110 kV 250 MVA Suceava;
- Trafo 2 400/110 kV 250 MVA Roman Nord 
- Reconductorare LEA 220 kV Gutinaş - Banca (81,2 km)
- AT 2 220/110 kV 200MVA Stejaru (nu este în Planul de Dezvoltare al Hidroelectrica SA);
RED:
- reconductorare LEA 110 kV Șișcani-Glăvănești
- reconductorare LEA 110 kV Șișcani-Contesti
- reconductorare LEA 110 kV Contesti-Gutinas
- reconductorare LEA 110 kV Veresti-Botosani
- reconductorare LEA 110 kV Suceava-Veresti
- reconductorare LEA 110 kV Bârlad-Glăvănești
- reconductorare LEA 110 kV Mitoc-Saveni
- reconductorare LEA 110 kV Bacău Sud- CHE Răcăciuni
- reconductorare LEA 110 kV Mihai Eminescu-Hudum</t>
  </si>
  <si>
    <t>LEA 110 Kv Bârlad-Glăvănești
LEA 110 Kv Șișcani-Glăvănești
LEA 110 Kv Bacău Sud-CHE Răcăciuni
LEA 110 Kv Șișcani-Conțești</t>
  </si>
  <si>
    <t>Depasirile de limite identificate la analiza de regimuri a evidentiat existenta unor lucrari de intarire generale, nespecifice la calculul elementelor N.
LEA 110 kV SUCEAVA A-CET
LEA 110 kV SUCEAVA B-CET
LEA 110 kV SUCEAVA B-VERESTI
LEA 110 kV VERESTI-BOTOSANI</t>
  </si>
  <si>
    <t xml:space="preserve">o Lucrări neincluse în Planul de Dezvoltare al RED:
 Reconductorare LEA 110 kV Suceava – CEE Todirești (12,7 km); evaluata la valoarea de 8.570.000,0 lei fara tva; 
</t>
  </si>
  <si>
    <t>La N elemente:
· LEA 110 kV Suceava-Verești
· LEA 110 kV Verești-Botoșani</t>
  </si>
  <si>
    <t> Pentru schema cu N elemente in funcţiune:
b) RED – Delgaz
• Reconductorarea LEA 110 kV Șișcani - Glăvănești
• Reconductorarea LEA 110 kV Șișcani - Conțești
• Reconductorarea LEA 110 kV Conțești - Gutinaș
• Reconductorarea LEA 110 kV Bârlad - Glăvănești
• Reconductorarea LEA 110 kV Bacău Sud - CHE Răcăciuni</t>
  </si>
  <si>
    <t>IASI CENTRU 110/20/6</t>
  </si>
  <si>
    <t>ULEI</t>
  </si>
  <si>
    <t>VETRISOAIA</t>
  </si>
  <si>
    <t>ROML</t>
  </si>
  <si>
    <t>PAL FALTICENI 110/20</t>
  </si>
  <si>
    <t>MILCOV 110/20 kV</t>
  </si>
  <si>
    <t>STIL</t>
  </si>
  <si>
    <t>PECINEAGA ENERGIES S.R.L.</t>
  </si>
  <si>
    <t>Parc Eolian Comana Pecineaga</t>
  </si>
  <si>
    <t>TATARU 110/20 KV</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</si>
  <si>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Varianta 1 ? Racordare în sta?ia 110/20 kV T?taru Lucrari pe tarif de racordare: Lucr?rile prev?zute pentru racordarea noii CEE constau în realizarea unei celule noi 110kV în sta?ia 110kV T?taru prin extinderea în partea de nord a sta?iei T?taru ?i prelungirea barei 110kV existente, cu ajutorul unui separator cu 2 CLP-uri, pentru un pas de celula nou 110kV. Terenul necesar extinderii sta?iei T?taru in exteriorul acesteia, pentru racordarea centralei Comana-Pecineaga va fi pus la dispozi?ie de utilizator cu drept de uz ?i servitute catre OD (Re?ele Electrice Dobrogea). Celula nou proiectata 110 kV va fi echipata cu: Desc?rc?tori 96kV ? 3 buc; Transformatori m?sur? tensiune 110/?3 / 3x 0.1/?3 kV ? 3buc; Separator de linie tripolar 110kV cu 2 CLP 1600A ? 1 ans; Întrerup?tor 110kV 1600A ? 1 ans; Transformator m?sur? curent 110kV 2x400/5/5/5A ? 3buc; Separator de bar? tripolar 110kV cu CLP 1600A; Pentru realizarea racordului centralei Comana-Pecineaga vor fi necesare lucr?ri de reconfigurare a sta?iei existente T?taru. Ambele celule de plecare LEA 110kV, echipate cu separatoare 110kV cu 1 CLP, vor fi schimbate cu module hibrid 110kV, cu întrerupator cu ac?ionare unitripolar? ?i protec?iile aferente. Cele dou? celule de linie 110 kV din sta?ia T?taru vor fi prevazute cu TC-uri având raportul de transformare corelat cu capacitatea noilor conductoare rezultate in urma lucrarilor de intarire, pentru a nu mijlocii tranzitul de putere de pe aceste linii prin bara sta?iei. Aceste detalii se vor stabilii la etapele urmatoare de proiectare la care vor participa atât Operatorul deDistribu?ie cât ?i Operatorul de Transport. În vederea înlocuirii celor dou? separatoare existente de pe liniile Basarab 110kV ?i Neptun-Pelinu 110kV, vor fi necesare lucr?ri de provizorat: ,,preluarea aliment?rii pe 20kV în sta?ia T?taru ,,echipamentele din celula existent? trafo 110kV, din sta?ia T?taru, vor fi relocate, în aceea?i configura?ie, cu aprox. 3m spre calea de rulare existent? a transformatorului de putere din sta?ie ? Întrerup?tor 110kV, TC-uri 110kV, Separator 110kV de bar? ,,?untarea celor dou? linii 110kV existente la intrarea în sta?ie, Basarab 110kV ?i Neptun-Pelinu 110kV ,,refacearea aliment?rii la nivelul de tensiune 110kV a transformatorului de putere existent cu ajutorul unui LES 110kV provizoriu cu leg?tura pe st?lpul din LEA 110kV ?i celula trafo 110kV relocate ,,celula trafo va deservii at?t protec?iei transformatorului de putere 110kV cât ?i liniei în trei captete formate Basarbi ? T?taru ? Neptun 110kV. Pentru a asigura protec?ia acestei linii se vor realiza urm?toarele lucr?ri: Dulap nou de protec?ie linie în sta?ia T?taru ce va asigura PDL în trei capete Releu nou în dulapul de protec?ie din sta?ia Basarabi, parte component? a protec?iei PDL în 3 capete Releu nou în dulapul de protec?ie din sta?ia Neptun, parte component? a protec?iei PDL în 3 capete Pentru asigurarea comunica?iei se va instala OPGW pe linia T?taru ? Basarabi (33,2km) ?i pe linia T?taru ? Neptun p?n? la stâlpul 100 ,,se vor realiza lucr?ri la bara de 110kV, unde toate riglele existente vor fi d?râmate ?i înlocuite cu unele noi z?brelite ? singura rigl? din sta?ie ce nu va suferii modificari este cea din apropierea transformatorului de putere. ,,schimbarea separatoarelor de linie 110kV existente cu module hybrid noi ? propunem ca accesul ?i mentenan?a acestor dou? echipamente noi instalate sa se fac? din exteriorul sta?iei T?taru prin montarea unei por?i noi în dreptul acestora, accesul f?cându-se din drumul deexploatare din parte de est a sta?iei. Se va instala un dulap de m?sur? complet echipat ?i echipamente pentru comunica?ia cu toate sistemele operatorului de transport. Se vor monta dulapuri de protec?ie linie noi complet echipate ?i vor asigura protec?iile necesare, inclusiv pentru noul LES 110kV asigurând protec?ia diferen?ial? longitudinal? de linie, unul din acestea fiind preluat din lucr?rile de provizorat. Dulapurile noi se vor instala în cladirea existent?, în una din înc?perile dezafectate ce vor fi reamenajate pentru a putea instala noile echipamente de protectie. Se vor realiza lucr?ri specifice de completare ?i adaptare instala?ie de legare la p?mânt ?i protec?ie la supratensiuni atmosferice, lucr?rile civile necesare (împrejmuire, funda?ii, amenajare teren), sistemul de iluminat exterior, efrac?ie ?i securitate, cabluri noi j.t conform cerin?elor SCADA ?i montarea unui analizor pentru monitorizarea calit??ii energiei electrice. Echipamentul va asigura cerin?ele tehnice din specifica?iile OD. Noile celule 110kV noi construite vor fi integrate în sistemele SCADA, circuite secundare, servicii interne ?i telecontrol ale sta?iei T?taru. SCPA prev?zute pentru celulele LEA 110 kV/LES 110 kV/ linie ? bloc Trafo 110 kV/ Trafo 110 kV din sta?iile 110 kV T?taru, T?taru Nord, Pelinu, Neptun ?i CEE Comana ? Pecineaga 60,5 MW vor respecta cerin?ele din NTE 011/12/00, iar protec?iile celulelor 110 kV linie ? bloc Trafo/Trafo 110 kV proiectate vor avea incluse, printre altele, func?iile de protec?ie de minim?/maxim? tensiune/frecven??. S-au prev?zut toate lucr?rile necesare extinderii, mont?rii, test?rii ?i integr?rii noilor terminale numerice de protec?ie în serviciile interne de curent continuu, curent alternativ ?i DMS ? SCADA din sta?iile 110 kV T?taru ?i Neptun, la finalizarea lucr?rilor de racordare pentru CEE Comana ? Pecineaga 60,5 MW. La urm?toarele etape de proiectare se vor realiza calcule de compatibilitate al transformatoarelor de m?sur? de curent noi cu protec ?iile noi, în conformitate cu IEC 61869:100, pentru un curent de scurtcircuit maxim egal cu puterea de rupere a noilor întreruptoare din sta?ia 110 kV T?taru. Lucrari ce se realizeaza prin grija beneficiarului : Sta?ie electric? de transformare 33/110kV, cu 1 transformator de 80 MVA, în construc?ie suprateran? exterioar? pentru partea de 110 kV ?i în construc?ie de tip interior pentru partea de 33kV, sistem comand?-control-protec?ie, servicii interne ?i toate lucr?rile de civile aferente. ,,Partea de 110 kV va avea celul? 110 kV plecare în cablu echipat? cu reductor de tensiune, desc?rc?tor 96 kV, separator de linie cu 2 CLP, întrerup?tor 110 kV - 1600A, reductori de curent 110 kV - 3xTC 2x400/5/5/5A, un trafo 33/110kV - 80MVA, iar tratarea neutrului pentru 110kV se va realiza prin separator cu CLP ?i desc?rc?tor. ,,Partea de 33kV va avea bar? simpl? echipat? cu celule de linie, de TSI, de transformator ?i de compensare ? dac? va fi nevoie. La celulele de linie vor fi racordate sosirile de la CEE. Sta?ia va fi prev?zut? cu sistem SCADA, sistem comand?-control-protec?ii, ce va include Dulap protec?ie Trafo de putere complet echipat ?i Dulap protec?ie linie, ce va asigura protec?ia diferen?ial? de linie pe noul LES 110kV. Totodat?, va fi prev?zut un dulap de telecomunica?ii pentru asigurarea comunica?iilor cu sistemele Re?ele Electrice Dobrogea, ?i un dulap de m?sur? local. Toate terminalele numerice de protec?ie vor avea incluse urm?toarele func?ii de protec?ie: antiinsularizare func?ia de protec?ie de maxim? tensiune, func?ia de protec?ie de maxim? frecven??, func?ia de protec?ie de minim? tensiune ?i func?ia de protec?ie de minim? frecven??. Sta?ia va avea serviciile interne asigurate dintr-un transformator de servicii auxiliare cu creere neutru racordat la bara de 33kV a sta?iei, si un grup diesel pentru alimentare de rezerv?. Sta?ia va dispune de priz? de p?mânt conform normativelor în vigoare, instala?ie de paratr?znet, sistem de securitate, împrejmuire, drumuri interioare, ?i toate lucrarile de civile aferente. Evacuarea puterii din sta?ia noii centrale se va face printr-un LES 110kV, de tip monopolar cu izola?ie din polietilena reticulat?, cu sec?iunea suficient? pentru transportul a întregii puteri. Lungimea cablului de 110 kV este de aproximativ 4,5km. Pe traseul LES 110kV se va poza ?i un cablu de FO pentru asigurarea comunica?iilor. În vederea asigur?rii în punctul de racordare a unui schimb de 0 MVAr cu sistemul, atunci când generatoarele ?i/sau Trafo 80 MVA, 110/20 kV din sta?ia 110/20 kV CEE sunt declan?ate/deconectate, se va asigura o automatizare de declan?are a LES ? ului implementat? cu ajutorul func?iilor releelor din dulapurile de protec?ie aferente celulei trafo/linie din sta?ia noii CEE.</t>
  </si>
  <si>
    <t>Lucrari de intarire comune (generale) determinate asigurarii conditiilor tehnice in vederea evacuarii puterii aprobate pentru CEE Comana-Pecineaga: Realizarea lucrărilor de întărire cu caracter general pentru respectarea criteriului cu N elemente in functiune in RED 110 kV: Lucrari care sunt cuprinse in planul de dezvoltare RED: ,,LEA 110 kV Constanta Nord – Medgidia Nord – inlocuire tronson de linie existent OL-AL 185 mm (420 A) cu un conductor de sectiune similara si capacitate marita 575 A 2024 ,,LEA 110 kV Nazarcea – Medgidia 1 – uniformizare sectiune conductor 300 mmp (575 A). 2024 ,,LEA 110 kV Medgidia Nord - Mircea Vodă Nord – reconductorare cu 185 mmp (850 A). 2024 ,,LEA 110 kV Mircea Vodă Nord - Mircea Vodă – reconductorare cu 185 mmp (850 A). 2024 Lucrari care nu sunt cuprinse in planul de dezvoltare RED: ,,LEA 110kV EFORIENORD – COSTINESTI - reconductorare cu 185mmp – 850 A, 25,892 km ,,LEA 110kV COSTINESTI – NEPTUN - reconductorare cu 185mmp –850 A, 20 km ,,2 x LES 1600mm2 110 kV Medgidia Nord – Medgidia Sud, cu lungimea de 8 km Realizarea lucrărilor de întărire cu caracter general pentru respectarea criteriului cu N elemente in functiune in RET: Lucrari cuprinse in planul de dezvoltare RET: ,,LEA 400 kV d.c. Cernavoda - Stalpu si racord in statia Gura Ialomitei (linie nouă) 2026 ,,Racordarea LEA 400 kV Stupina-Varna si LEA 400 kV Rahman - Dobrudja în staţia 400 kV Medgidia Sud. Etapa II - LEA 400 kV d.c. Racorduri la staţia Medgidia Sud 2026 ,,LEA 400 kV d.c. (1c.e) Gutinas – Smardan 2027 ,,Trecere la 400 kV LEA Brazi Vest - Teleajen - Stalpu, inclusiv: Achiziţie AT 400 MVA, 400/220/20 kV şi lucrări de extindere staţiile 400 kV şi 220 kV aferente, în staţia 400/220/110 kV Brazi Vest 2027 ,,Marirea capacitatii de transport LEA 220 kV Stejaru -Gheorgheni - Fantanele 2025 ,,Instalare trafo 3 nou 400/110kV Medgidia Sud 2027 ,,LEA 400 kV d.c. (1c.e) Constanta Nord - Medgidia Sud 2028 ,,Marirea capacitatii de transport LEA 220 kV Dumbrava-Stejaru 2028 Lucrari care nu sunt cuprinse in planul de dezvoltare RET: ,,LEA 400kV GUTINAS - BRASOV ,,LEA 400kV BRASOV - SIBIU SUD Realizarea lucrărilor de întărire cu caracter general pentru respectarea criteriului cu N-1 elemente in functiune in RED 110 kV: Lucrari care nu sunt cuprinse in planul de dezvoltare RED: ,,LEA 110kV TATARU – BASARABI -reconductorare cu 185mmp – 850 A, 33,1 km ,,LEA 110kV TATARU – NEPTUN- reconductorare cu 185mmp – 850 A, 22,48 km ,,LEA 110kV CONSTANTA NORD – CET PALAS – circuit 1 – reconductorare cu 185mmp – 850 A, 11,324 km ,,LEA 110kV CONSTANTA NORD – CET PALAS – circuit 2 – reconductorare cu 185mmp – 850 A, 11,324 km ,,LEA 110kV MEDGIDIA SUD – BASARABI – circuit 1 – reconductorare cu 185mmp – 850 A, 11,363 km ,,LEA 110kV MEDGIDIA SUD – BASARABI – circuit 2 - reconductorare cu 185mmp – 850 A, 11,382 km Realizarea lucrărilor de întărire pentru respectarea criteriului cu N-1 elementein functiune in RET: Lucrari care sunt cuprinse in planul de dezvoltare RET: ,,Marirea capacitatii de transport tronson LEA 400 kV Bucuresti Sud - Pelicanu (8 km) 2024 ,,Instalare trafo 3 nou 400/110kV Smardan 2026 ,,Marirea capacitatii de transport LEA 220 kV Gutinas-Dumbrava 2028 ,,Marirea capacitatii de transport LEA 220 kV Fantanele-Ungheni 2028 ,,Marirea capacitatii de transport LEA 400 kV Bucuresti Sud-Gura Ialomitei 2028 ,,Echiparea circuitului 2 pentru LEA noua 400kV Smardan-Gutinas 2028 ,,Marirea capacitatii de transport LEA 400 kV Cernavoda - Pelicanu (53 km) 2029 ,,LEA 400 kV Stalpu - Brasov, inclusiv interconectarea la SEN (linie nouă) 2031 Lucrari care nu sunt cuprinse in planul de dezvoltare RET: - Amplificare trafo 250 MVA la 400 MVA 400/110kV MEDGIDIA SUD Utilizatorul a optat pentru prevederile ord. 81/2022 cu referire la limitarea operationala tinand cont de contingentele la care au rezultat suprasarcini in RED/RET. Instalația de automatizare se va realiza prin intermediul unei aplicații instalate în sistemul SCADA propriu al CEE. În vederea securizării unei temporizări totale care să nu pună în pericol menținerea siguranței în functionare a SEN va fi avută în vedere funcționarea/acționarea logicii de limitare automată a puterii generate prin monitorizare contingențe cu deconectarea CEE. Echipamentele din componența ALO care comandă limitarea/deconectarea puterii evacuate, se instalează la utilizator, în centrală și în instalațiile OD/OTS. Datele necesare logicii de acționare a ALO se vor achiziționa din stații electrice ale OTS/OD, de la toate echipamentele de rețea care prin declanșare/deconectare pot produce suprasarcini pe alte echipamente din rețele. Se vor monitoriza, în timp real, contingențele periculoase sau/și a circulației de putere pe un element de rețea, montând un echipament de culegere, prelucrare și transmitere date, de tip Remote Terminal Unit (RTU) în stațiile de transformare identificate. Echipamentele de tip RTU care se montează în instalațiile OTS/OD vor îndeplini toate condițiile tehnice impuse echipamentelor din sistemele de circuite secundare, conform normei tehnice ANRE cod NTE-011/12/00 „Normă tehnică pentru proiectarea sistemelor de circuite secundare ale stațiilor electrice”. Totodată, echipamentele de tip RTU care se vor monta în instalațiile OTS vor îndeplini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dar și se va acorda o atenție deosebită pentru SR EN Seria 61000.4-12 „Compatibilitate electromagnetică”, SR EN 61508 „Securitatea funcțională a sistemelor electrice/electronice”, IEC 60068 – „Environmental conditions” și setul IEC 60255 aplicabil. Toate echipamentele ALO cu tensiune operativă vor avea alimentarea la tensiunea de 220 Vcc, iar pentru alte valori de tensiune operativă se vor utiliza convertoare Vcc/Vcc incluse în ALO și supravegheate corespunzător. Modulul de achiziție date va trebui să fie prevăzut cu intrări digitale, intrare analogică trifazată de curent și opțional intrare trifazată de tensiune. Portul de comunicație propus este FO multimode, sau RJ45 plus convertor la FO multimode și protocolul care se propune a fi folosit este IEC 61850 GOOSE sau „SEL Mirrored Bits” sau echivalent, care permite o viteza foarte ridicată de declanșare (sub 10ms + întârzierile din rețea Ethernet). La nivel de Stația Parc vor fi preluate toate informațiile din stațiile afectate de contingență. La nivel local se vor prelua pozițiile de întrerupător, semnale de declanșare de la TNP-uri și informațiile de curent și tensiune. RTU-ul care se propune a fi instalat în Stația Parc (RTU-ul automatizare parc) va asigura schimbul de date cu SCADA parc și cu dispeceratele DET/DEN. Ora locală va fi sincronizată pentru toate echipamentele din stație folosind un ceas GPS, iar sincronizarea RTU- ului automatizare parc se va realiza de preferință pe protocol IRIG-B sau PTP (Precision Time Protocol). Comunicația dintre RTU-ul automatizare parc și SCADA parc local se va realiza utilizând protocolul IEC 60870-5- 104, iar comunicația dintre RTU-ul automatizare parc și DET/DEN se va realiza utilizând protocolul IEC 60870-5- 104 sau/și protocolul IEC 60870-5-101. RTU-ul va fi configurat să suporte porturi Ethernet multiple, care vor permite o separare clară între rețeaua nou realizată între stația parc și stațiile de contingență (care va rămâne izolată) și rețelele pentru SCADA. Switch-urile folosite vor permite gestionarea deVLAN-uri pentru segregarea traficului, îmbunătățirea organizării și asigurarea performanței necesare a rețelei de comunicație (pentru separarea mesajelor GOOSE). Conform standardului “Type 1A, Performance Class P2/P3 IEC 61850-5” si conform standardului „IEC/TR 61850-90-3 Network Engineering Guidelines Transfer Times” mesajele GOOSE destinate declanșărilor trebuie să asigure un timp de transmitere de 3ms (timp transmitere între echipamente, nu timp total de declanșare) pentru 99.9999% din cazuri. Un mesaj GOOSE poate fi considerat “ratat” dacă timpul de transmitere este mai mare de 18 milisecunde. Luând în considerare cele menționate și faptul că mesajele GOOSE sunt un protocol de tip “data link layer 2 multicast” se impune obligatoriu folosirea VLAN care va asigura filtrarea mesajelor primite de fiecare echipament, limitarea traficului din rețea și reducerea latenței în rețea. RTU-urile propuse vor permite definirea unor funcții logice complexe și se vor baza pe standardul internațional IEC 61131-3 pentru programarea PLC, care permite programarea in diferite limbaje familiare precum CFC (Continuous Function Chart), Ladder sau ST (structured text), inclusiv posibilitatea de programare în cod C. Suplimentar softul de parametrizare va permite vizualizarea în timp real a logicii programate și va permite inclusiv posibilitatea de simulare a unor semnale. RTU-urile vor dispune și de o interfață Web care să permită vizualizarea detaliată a secvenței de evenimente SOE (Sequence of Events); Se propune, ca mod de funcționare al automatizării în cazul declanșării unui element de rețea, a se comanda declanșarea necondiționată a parcului și reducerea puterii evacuate la 0MW, conectarea parcului se va realiza doar manual la dispariția contingenței. Softul de automatizare va permite monitorizarea în timp real a contingențelor, punerea în funcțiune a diferitelor regimuri implementate și impunerea de valori de puteri automat sau manual. Comunicația între stațiile cu elemente deconectate și stația parc este în responsabilitatea investitorului (este necesară o rețea Ethernet cu o viteză minimă conform cerințelor echipamentului RTU care va fi selectat și cu latența cât mai mică, de ordinul ms și/sau canal de comunicație pri</t>
  </si>
  <si>
    <t>MEDUSA HOTEL INTERNATIONAL S.R.L.</t>
  </si>
  <si>
    <t>spor putere IMOBIL+cogenerare cu EVACUARE+CEF fara EVACUARE-prosumator</t>
  </si>
  <si>
    <t>IRIDEX GROUP SRL</t>
  </si>
  <si>
    <t>CENTRALA COGENERARE</t>
  </si>
  <si>
    <t>S20 T4050-TIMPURI NOI CEL 26 BUC</t>
  </si>
  <si>
    <t>Solutie propusa pentru modificarea instalatiei de racordare existente:  Lucrarile necesare pentru realizarea instalatiei de racordare : Pentru realizarea sporului de putere solicitat se vor utiliza instalatiile electrice existente si se vor inlocui TC existente 40/5 A/A cu TC 400/5 A/A. Racordarea Instalatiei de Producere ( CEC) Racordarea la RED a instalatiei de producere CEC se va realiza in instalatia de utilizare a clientului in tabloul general de distributie, iar debitarea in RED a energiei produse se va realiza prin instalatia de alimentare existenta (mentionata mai sus). Contorul  se va programa pentru inregistrarea dublu sens a energiei electrice absorbite/evacuate din/in retea, pe instalatia de alimentare din reteua operatorului de distributie - In conformitate cu ORD ANRE 15/2022 este necesara montarea unui BMP semidirect cu ansamblu de TC 300/5 in cadrul instalatiei de utilizare intre iesirea din echipamentul de productie si intrarea din TG client in care OD va monta un contor de energie electrica in montaj semidirect in vederea masurarii energie electrice produse din centrala de cogenerare. - BMP-ul se va monta de firma executanta pe cheltuiala beneficiarului Instala?ia de utilizare va fi dotat? cu: - întrerup?tor tip DG cu protec?ii împotriva defectelor monofazate/trifazate, imediat în aval de punctele de delimitare cu OD, - întrerup?tor tip DI cu protec?ii de interfa?? pe partea de joasa tensiune în punctul de delimitare între instala?ia de consum ?i instala?ia de producere (cogenerare), cu rol de separare a instala?iei de producere în cazul abaterii valorilor de tensiune ?i/sau frecven??. - contor smart pe partea de produc?ie, pus la dispozi?ie de OD, integrat în sistemele proprii de m?surare, montat în BMP instalat prin grija utilizatorului. ?,,Fisa de reglaj DI conform ord. 228/2018 ?,, Protec?ia,,Dispus de,,Confirmat de,,Reglaj,,Timp de declan?are,, Maxim? tensiune mediat? la 10min (59.Av)*,,OD,,Instalator,,1,10Un (MT) 1,05Un (JT) ,,Maxim 603 sec**,, Maxim? tensiune (59.S2),,OD,,Instalator,,1,15Un,,0,50 sec,, Minim? tensiune tr.1 (27.S1),,OD,,Instalator,,0,85Un,,3,2 sec,, Minim? tensiune tr.2 (27.S2),,OD,,Instalator,,0,3Un,,1,2 sec,, Maxim? frecventa (81&gt;. S2),,OD,,Instalator,,52 Hz,,0,5 sec,, Minim? frecven?? (81&lt;. S2) ,,OD,,Instalator,,47,5 Hz,,0,5 sec,, Maxim? tensiune homopolara (59N),,OD,,Instalator,,8 V,,25 sec,, Nota: -,,Valorile de reglaj sunt orientative, în concordanta cu prevederile Ord 228/2018 cu complet?rile ulterioare. Aceste valori se dispun de c?tre OD ?i pot fi adaptate în func?ie valorile de reglaj ale protec?iilor ?i automatiz?rilor din amonte de punctul de delimitare ?i eventual de parametrii electrici ai echipamentelor din instala?iile de utilizare. -,,Pentru situatia actuala a prosumatorului (CEF 72kW ? fara debitare) se vor pastra conditiile prevazute in CER RO001E115328615 / 2 din 09.11.2023 si se va asigura buna functionalitate a sistemelor de producere. -,,Instalatiile de utilizare vor fi prevazute cu instalatii de protectii adecvate cu o temporizare de maxim 150 ms, care sa nu permita functionarea producatorului conectat la reteaua de distributie, in regim insularizat.</t>
  </si>
  <si>
    <t>25196405</t>
  </si>
  <si>
    <t>S20 IRIDEX-CHITILA IF</t>
  </si>
  <si>
    <t>Conform ordinului 67/2024, cap. 3, art. 5, A, contributia financiara este definita ca fiind aportul în numerar al beneficiarilor serviciului de distributie sau al unei terte parti (de exemplu, fonduri de la organismele interne sau internationale, subventii, taxa de dezvoltare, tariful de racordare etc.) acordat cu titlu gratuit operatorilor de distributie concesionari. Conform aviz CTE nr. 75/1/13.12.2024, faza studiu de solutie: Solutia de racordare analizata: prin instalatia de racordare existenta conform RO001E119860047/1 din data de 05.03.2015 si anume : PC 20kV nr.5328* racordat in LES 20kV IRIDEX din st.110/20/10 kV Chitila prin reconfigurarae instalatiei de utilizare existente si montarea unei celule noi de masura 20kV (in plus fata de celula de masura existenta) in compartimentul OD aferent PC 5328*. Lucrarile pe tarif de tarif de racordare -montare in PC 5328* a 1 buc celula de masura echipata cu separator si grup de masura format din dou? transformatoare de tensiune 20/0,1 kV, clasa de precizie 0,2 ?i dou?transformatoare de current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-montare UP 2020 LITE-1 buc, baterii acumulatori -2 buc, TSA-1 buc, router Rugged pentru comunicatii 4G - CISCO IR1101, Swich-uri rugged CISCO IE-4000-8S4G-E, dulap pentru echipamente de telecomunicatii FT- 045_TLC-M - TIP B si accesoriile de conectica: Patch-cord ftp cat. 6e (lungime 1 m); Patch-cord ftp cat. 6e (lungime 10 m). PT 1 existent aferent G1+G3 ( grup masura nou) Nr. Grup biogas-2x1080kW/2*1200kVA ,,PT2 existent afferent G2 +G4 (grup masura existent): Lucrari ce se realizeaza prin grija beneficiarului: -reconfigurare instalatiei de utilizare prin separarea grupurilor astfel: Pmax sim abs=813,68kW din care Pmas sim abs SI centrala=50kW Pmax evacuat in Pcc=(2160-50)=2110kW/2344kVA -nr grupuri gaz metan-Marelli-MJB :2 bucx1080kW/2x1200kVA Pmas sim abs SI =50kW Pmax evacuat in Pcc=(2160-50)= 2110kW/2344kVA. Energia electrica produsa de grupurile biogas si gaz metan va fi debitata in reteaua de distributie , folosind PT 1 existent respectiv PT 2 prin cele doua celule de masura din PC 5328*(proiectata+existenta) , prin care se face alimentarea. Lucrari necesare in compartimentul de utilizare proiectat: ,,cladirea punctului de conexiune cu doua compartimente, unul pentru instalatiile electrice din gestiunea OD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1.,,functie protectie de tensiune minima /maxima in 2 trepte; 2.,,functie protectie de frecventa minima /maxima in 2 trepte; 3.,,functie de protectie de maxima de tensiune mediata la 10 minute. -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+FO intre PC 20kV 5328* si PT- 1 in lungime de 0,250km Dezafectarea cablului de medie tensiune (MT) care asigur? leg?tura între Anvelopa MT -PT1 ?i Anvelopa MT -PT2. Celula de linie utilizat? anterior pentru conexiunea cu PT2 va fi reconfigurat? pentru a realiza leg?tura cu celula DI, nou proiectat? în cadrul PC5328 IRIDEX. ,,Lucrari pentru conectarea grup cogenerare 4 In vederea conectarii CG 4 pe baza de gaz metan se propune realizarea unei celule noi de transformator 20 kV in interiorul anvelopei PT2 existente, la care va fi racordat un transformator 1600 kVA ,, ? Lucr?ri în Anvelopa MT PT1 Iridex existent: Pentru transmiterea datelor CCG Iridex se vor folosi ie?irile analogice 4-20mA ale UP-ului 2020 LTE nou proiectat amplasat in compartiment OD ale noului Punct de conexiune existent PC5328* IRIDEX. Marimile transmise catre OD sunt: -Puterea activa P ?,,Puterea reactiva Q ?,,Tensiunea U in punctul de delimitare ?,,Frecventa f ?,,pozitie intreruptoare DI aferente celor doua instalatii de utilizare; Calea de transmitere a informatiilor aferente productiei grupului de cogenerare se va prevede de utilizator. Prin grija utilizatorului, la punere sub tesiune a instalatiei de utilizare, se va asigura pornirea in cascada(pe rand) a transformatoarelor de putere MT/0,4kV pentru a reduce variatiile de tensiune datorate efectului de magnetizare a infasurarilor. Sistemul de protec?ie al re?elei de medie tensiune este structurat ?i coordonat pentru a realiza eliminarea selectiv? a scurtcircuitelor si defectelor la pamant. Protectiile aferente instalatiei Operatorului de Retea nu au scopul de a proteja instala?iile Utilizatorului. În consecin??, protec?ia propriilor instala?ii revine exclusiv Utilizatorului. Pentru asigurarea transmiterii marimilor aferente CCG (energie/putere produsa P,Q) utilizatorul are obligatia sa achizioneze si sa monteze o cutie/carcasa corespunzatoare, destinata exclusiv montarii contoarelor/grupurilor de masurare pentru putere/energia electrica produsa (insumata de la mai multe tablouri aferente centralei) , conform art. 45 alin. 1 lit. a1 din Legea energiei electrice si a gazelor naturale nr. 123/2012, cu modificarile si completarile ulterioare. Contoarele se vor procura si monta prin grija operatorului de distributie. Punerea in functiune a noi centrale se va face respectand ?PROCEDUR? din 17 aprilie 2019 de notificare pentru racordare a unit??ilor generatoare ?i de verificare a conformit??ii unit??ilor generatoare cu cerin?ele tehnice privind racordarea unit??ilor generatoare la re?elele electrice de interes public?.</t>
  </si>
  <si>
    <t>24623960</t>
  </si>
  <si>
    <t>MAR-TIN SOLAR ENERGY S.R.L.</t>
  </si>
  <si>
    <t>INSTALATIE STOCARE</t>
  </si>
  <si>
    <t>MARSA 110/20/6 KV</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</si>
  <si>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Conform aviz CTE nr. 50/2/20.08.2024   faza studiu de solutie si anume: Varianta unic? - Racord radial la celula nr. 8 bara 20kV 1 ro?ie din sta?ia 110/20kV Mâr?a. Lucrari pe tarif de racordare: - Racord LES 20kV realizat cu cablu A2xS(FL)2Y 3x(1x185/25) mmp in lungime de circa 120 m de la celula nr.8 din statia 20kV Marsa pana la PC 1455 20 kV compartiment OD . -Punctul de conexiuni 20 kV existent in anvelopa de beton amplasat in exteriorul statiei 110/20 kV Marsa. PC 1455 este echipat cu o celula de linie 20kV plecare la IS Uiesti. (MAR-TIN SOLAR).In PC 1455, compartiment OD, exista spatiu pentru montarea unei celule de linie si a unei celule de masura 20kV. -Creare spatiu pentru racordarea noului utilizator -Se vor prevedea relee de protectii generatie A3 in celula 20kV dedicata IS Uiesti (fosta L20kV Ciuperceni) (inclusiv lucrari adiacente, integrare in SCADA, lucrari de adaptare a circuitelor secundare in celula, se va prevedea al 3-lea transformator de curent de protectie, grup masura balanta). Echiparea celulei de medie tensiune nr. 8 de pe sectia de bara 1 20 kV (Rosie) pentru racordarea IS din Statia 20kV Marsa si realizarea lucrarilor adiacente pentru functionarea in conditii de siguranta a statiei electrice, si anume: ? intrerupator debrosabil tip VD4; 24 kV; 630 A; ? Cutit de legare la pamant ? Transformator de curent 20kV: 300/5 A, cls. 0,5 - 2 buc; ? Transformator Echiparea compartimentului de racordare al punctului de conexiuni 20 kV 1455 cu instala?ia nou proiectat?, cu: ,,1 celula de linie motorizata 24 kV, 630A, 16 kA cu separator de sarcina in SF6 si CLP conf. specificatiei OD;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Lâng? PC 1455 se va amplasa o anvelop? de beton, compartiment de utilizare care va fi echipat cu: ,,LES 20 kV de Cu, 95 mmp, L? 20m între celula de m?sur? din PC existent ?i celula cu înterup?tor din compartimentul utilizatorului;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1455 existent si instala?ia de stocare IS Uie?ti in lungime de 10 km. ?,,Posturi trafo si tablouri jt aferente IS Uie?ti, trafo ? 2000kVA. ?,,Asigurarea accesului la PC 20kV proiectat pentru OD. - În instalatia de utilizare se vor prevedea protectii de minima tensiune care vor declansa transformatoarele la lipsa tensiune din statia Marsa, iar reconectarea se va face succesiv automat sau manual.</t>
  </si>
  <si>
    <t>19618489</t>
  </si>
  <si>
    <t>MICUL FERMIER GRIFARM SRL</t>
  </si>
  <si>
    <t>LIVADA + CEF - ANEXA 1</t>
  </si>
  <si>
    <t>DRAGNE STEFAN</t>
  </si>
  <si>
    <t>ALKA TRADING CO SRL</t>
  </si>
  <si>
    <t>Fabrica+CEF</t>
  </si>
  <si>
    <t>PRIMARIA VINATORII M ICI</t>
  </si>
  <si>
    <t>DUMITRASCU RAZVAN-ION</t>
  </si>
  <si>
    <t>ADRIANA LUMINITA LUPU</t>
  </si>
  <si>
    <t>ASOCIATIA DE PROPRIETARI BL.PM19 SCARA 2</t>
  </si>
  <si>
    <t>SECTORUL 6 AL MUNICIPIULUI BUCURESTI</t>
  </si>
  <si>
    <t>INTERPROD INVEST SRL</t>
  </si>
  <si>
    <t>Imobil+CEF -Prosumator Anexa 4</t>
  </si>
  <si>
    <t>CEDARS LAND SRL</t>
  </si>
  <si>
    <t>RANDASU GABRIEL</t>
  </si>
  <si>
    <t>KAREMA FRUCT SRL</t>
  </si>
  <si>
    <t>Depozit+CEF</t>
  </si>
  <si>
    <t>DUMITRU LESCAE</t>
  </si>
  <si>
    <t>Primaria Roara de Jos</t>
  </si>
  <si>
    <t>GEALAN ROMANIA S.R.L.</t>
  </si>
  <si>
    <t>Centrala Fotovoltaica-FARA EVACUARE</t>
  </si>
  <si>
    <t>ADRIAN CONSTANTINESCU</t>
  </si>
  <si>
    <t>MATRIX ACTIVITY GRUP SRL</t>
  </si>
  <si>
    <t>HALA+CEF - ANEXA 1</t>
  </si>
  <si>
    <t>COMUNA SATCHINEZ</t>
  </si>
  <si>
    <t>Înființarea unui parc fotovoltaic ce va deservi consumul propriu al comunei Satchinez, Județul Timiș</t>
  </si>
  <si>
    <t>ORASUL DETA</t>
  </si>
  <si>
    <t>INFIINTARE PARC FOTOVOLTAIC IN PUZ INDUSTRIAL, CF 403373, CF 403374, CF 403375, DETA, TIMIS</t>
  </si>
  <si>
    <t>MARIAN IOVANEL</t>
  </si>
  <si>
    <t>SC AGRARTOM SRL</t>
  </si>
  <si>
    <t>ROMULUS-IOAN FRENT</t>
  </si>
  <si>
    <t>Locuinta+CEF-PROSUMATOR</t>
  </si>
  <si>
    <t>AGRO - VLAD S.R.L.</t>
  </si>
  <si>
    <t>CENTALA FOTOVOLTAICA PETRU AUTOCONSUM AGRO-VLAD S.R.L.– FERMA AGROZOOTEHNICE</t>
  </si>
  <si>
    <t>LOCUINTA SI CENTRALA ELECTRICA FOTOVOLTAICA-SPOR DE PUTERE</t>
  </si>
  <si>
    <t>AMC BIOAGRO SRL</t>
  </si>
  <si>
    <t>Ferma Pomicola + Prosumator</t>
  </si>
  <si>
    <t>AGRO COMPLEX ALEX SRL</t>
  </si>
  <si>
    <t>FERMA+CEF-PROSUMATOR-ANEXA 4</t>
  </si>
  <si>
    <t>COMUNA ORTISOARA</t>
  </si>
  <si>
    <t>Centrala electrica fotovoltaica Ortisoara</t>
  </si>
  <si>
    <t>S.C. INTERHOG EUROPE S.R.L.</t>
  </si>
  <si>
    <t>ADAPOST INGRASARE SUINE+CEF-PROSUMATOR-ANEXA 4</t>
  </si>
  <si>
    <t>VASILE PUSCAS</t>
  </si>
  <si>
    <t>SC OLEROM GAMA SRL</t>
  </si>
  <si>
    <t>CEF FOTOVOLTAICA CU RACORD LA SEN</t>
  </si>
  <si>
    <t>BALUSE ILEANA SONIA INTREPRINDERE INDIVI DUALA</t>
  </si>
  <si>
    <t>Laborator de patiserie</t>
  </si>
  <si>
    <t>SCOALA GIMNAZIALA SANTANA</t>
  </si>
  <si>
    <t>SCOALA + CEF</t>
  </si>
  <si>
    <t>ANDREI DRAGHICI</t>
  </si>
  <si>
    <t>RADU BOULESCU</t>
  </si>
  <si>
    <t>LOCUINTA + CEF - PROSUMATOR</t>
  </si>
  <si>
    <t>ELENA LILIANA JUDEA</t>
  </si>
  <si>
    <t>Sacalaz - Crestere putere de la 17KWH la 20KWH</t>
  </si>
  <si>
    <t>ORASUL ANINA</t>
  </si>
  <si>
    <t>PARC FOTOVOLTAIC PENTRU ACOPERIREACONSUMULUI PROPRIU DE ENERGIE ELECTRICA AL ORASULUI ANINA</t>
  </si>
  <si>
    <t>GHEORGHE POPA</t>
  </si>
  <si>
    <t>TOMNATIC FRUCTA SRL</t>
  </si>
  <si>
    <t>Ferma Pomicola + Prosumator-Anexa 4</t>
  </si>
  <si>
    <t>IOJA CAMELIA</t>
  </si>
  <si>
    <t>COMUNA GRANICERI</t>
  </si>
  <si>
    <t>PRIMĂRIE ȘI CENTRALĂ ELECTRICĂ FOTOVOLTAICĂ</t>
  </si>
  <si>
    <t>COMUNA CARPINIS</t>
  </si>
  <si>
    <t>COMUNA FARLIUG</t>
  </si>
  <si>
    <t>Construire parc fotovoltaic pentru acoperirea consumului propriu de energie electrica in Comuna Farliug, Judetul Caras Severin</t>
  </si>
  <si>
    <t>GORUN LARISA-CLAUDIA-OANA</t>
  </si>
  <si>
    <t>cerere marire putere 400kw</t>
  </si>
  <si>
    <t>LEHOCZKI IOAN</t>
  </si>
  <si>
    <t>Lehoczki Ioan</t>
  </si>
  <si>
    <t>COMUNA CONSTANTIN DAICOVICIU</t>
  </si>
  <si>
    <t>Centrala electrica fotovoltaica Daicoviciu</t>
  </si>
  <si>
    <t>ORAS PECICA</t>
  </si>
  <si>
    <t>SCOALA+CEFV</t>
  </si>
  <si>
    <t>COMUNA CARASOVA</t>
  </si>
  <si>
    <t>CONSTRUIRE PARC FOTOVOLTAIC PENTRU ACOPERIREA CONSUMULUI PROPRIU IN COM. CARASOVA</t>
  </si>
  <si>
    <t>SC ARSAT POMICULTURA SRL</t>
  </si>
  <si>
    <t>CENTRALA ELECTRICA FOTOVOLTAICA ARSAT POMICULTURA SRL</t>
  </si>
  <si>
    <t>SPRAVIL CAROL J</t>
  </si>
  <si>
    <t>COMUNA MONEASA</t>
  </si>
  <si>
    <t>SPRIJINIREA INVESTITIILOR IN NOI CAPACITATI DE PRODUCERE A ENERGIEI ELECTRICE PRODUSA DIN SURSE REGENERABILE PENTRU AUTOCONSUM, COMUNA MONEASA, JUDETUL ARAD - CF 300083</t>
  </si>
  <si>
    <t>SGROM TWENTYTWO SRL</t>
  </si>
  <si>
    <t>CEF 3927 kW+IS</t>
  </si>
  <si>
    <t>HVAC ENERGY S.R.L.</t>
  </si>
  <si>
    <t>CEF SI IS Poarta Alba 4,6 MW</t>
  </si>
  <si>
    <t>AVICOLA DRAGOS VODA S.A.</t>
  </si>
  <si>
    <t>Ferma 1 + CEF /ANEXA 4</t>
  </si>
  <si>
    <t>Ferma 2 + CEF / Anexa 4</t>
  </si>
  <si>
    <t>Ferma 3 + CEF / ANEXA 4</t>
  </si>
  <si>
    <t>Ferma 4 + CEF / Anexa 4</t>
  </si>
  <si>
    <t>Ferma 5 + CEF / Anexa 4</t>
  </si>
  <si>
    <t>INSPECTORATUL PENTRU SITUATII DE URGENTA ""BARBU STIRBEI" AL JUDETULUI CALARASI</t>
  </si>
  <si>
    <t>Sectie Dragalina - CEF /Anexa 4</t>
  </si>
  <si>
    <t>ORGANIZATIA UTILIZATORILOR DE APA PENTRU IRIGATII MACIN DUNARE</t>
  </si>
  <si>
    <t>CEF 91 kWp / ANEXA 4</t>
  </si>
  <si>
    <t>UNIGRAINS TRADING SRL</t>
  </si>
  <si>
    <t>Centru depozitare+CEF (Anexa 4)</t>
  </si>
  <si>
    <t>Zarzare Nicolae</t>
  </si>
  <si>
    <t>CEF 58,5 / Anexa 4</t>
  </si>
  <si>
    <t>SC IANIS DIM SRL</t>
  </si>
  <si>
    <t>CEF 117 kW / ANEXA 4</t>
  </si>
  <si>
    <t>COMUNA LUNCAVITA</t>
  </si>
  <si>
    <t>Parc fotovoltaic / ANEXA 4</t>
  </si>
  <si>
    <t>STEAUA APELOR SRL</t>
  </si>
  <si>
    <t>Pensiune + CEF/ANEXA 1</t>
  </si>
  <si>
    <t>GHEORGHE MILEA</t>
  </si>
  <si>
    <t>ANDRA INTERNATIONAL SRL</t>
  </si>
  <si>
    <t>CEF Siloz- ANEXA 4</t>
  </si>
  <si>
    <t>MADALINA-EMANUELA MIHAILOV</t>
  </si>
  <si>
    <t>ORGANIZATIA UTILIZATORILOR DE APA PENTRU IRIGATII (OUAI) OSTROV-GALITA</t>
  </si>
  <si>
    <t>CEF AUTOCONSUM+IS/ ANEXA 4</t>
  </si>
  <si>
    <t>ECATERINA MARIN</t>
  </si>
  <si>
    <t>LICEUL TEHNOLOGIC DUILIU ZAMFIRESCU</t>
  </si>
  <si>
    <t>SPRIJINIREA INVESTITIILOR IN NOI CAPACITATI DE PRODUCERE A ENERGIEI ELECTRICE PRODUSA DIN SURSE REGENERABILE PENTRU AUTOCONSUM IN COMUNA DRAGALINA, JUDETUL CALARASI. / ANEXA 4</t>
  </si>
  <si>
    <t>SPRIJINIREA INVESTITIILOR IN NOI CAPACITATI DE PRODUCERE A ENERGIEI ELECTRICE PRODUSA DIN SURSE REGENERABILE PENTRU AUTOCONSUM IN COMUNA DRAGALINA, JUDETUL CALARASI./ ANEXA 4</t>
  </si>
  <si>
    <t>GHEORGHIU ADRIANA -GIANINA INTREPRINDERE INDIVIDUALA</t>
  </si>
  <si>
    <t>Pepiniera+CEF/ANEXA 4</t>
  </si>
  <si>
    <t>MIHALACHE FLORIN</t>
  </si>
  <si>
    <t>CEF FERMA</t>
  </si>
  <si>
    <t>A20 IRIGATII-UZUNU GR</t>
  </si>
  <si>
    <t>Situatie propusa pentru realizarea sporului de putere: se vor utiliza instalatiile existente, iar contorul se va programa pentru masurarea energiei electrice absorbite/evacuate din/in retea cu dublu sens pe instalatia de alimentare din reteaua operatorului de distributie. Lucrari in afara tarifului de racordare: Se va inlocui PTA6015/160kVA cu un PTAB nou echipat cu celula de linie pentru intrarea cablului MT, celula trafo si transformator de putere 400kVA. Se va realiza coloana JT de la transformator cu 2 cabluri 3x150+95N pana la BMPT semidirect 300/5 existent. Se va realiza priza de pamant cu rezistenta de dispersie sub 1 ohm. Se vor calcula pierderi pe transformatorul de 400kVA si cablul 3*1*185mmp, L=890m.</t>
  </si>
  <si>
    <t>25369096</t>
  </si>
  <si>
    <t>PTZ 3544</t>
  </si>
  <si>
    <t>,,Conform ord. ANRE . 4/2023 , solutia va fi cu lucrari ce se vor realiza prin grija si pe cheltuiala Retele Electrice Romania se va inlocui intrerupatorul existent cu unul nou de 25A. Racordarea la RED a instalatiei de producere CEF se va realiza in instalatia de utilizare a clientului in tabloul general de distributie, iar debitarea in RED a energiei produse se va realiza prin instalatia de alimentare existenta (mentionata mai sus). In BMPT existent se va programa contorul, programat cu dublu sens pentru masurarea energiei electrice absorbite/evacuate din/in retea, pe instalatia de alimentare din reteua operatorului de distributie;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</si>
  <si>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25439317</t>
  </si>
  <si>
    <t>S10 T4470-PAJURA CEL 9 BUC NOUA</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</si>
  <si>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Conform aviz CTE nr. 71/1/19.11.2024 , faza studiu de solutie si anume: Variant? unic?: Racordarea noii CEF 0.69 MW in reteaua JT a consumatorului ALKA alimentat din PC5719, racordat in linia 10 kV T4470 celula 9, statia Pajura 110/10kV. Nu sunt necesare lucrari pe tarif de racordare. Lucr?ri ce se realizeaz? prin grija beneficiarului: Energia electric? produs? de centrala fotovoltaic? va fi debitat? în re?eaua de distribu?ie REM, folosind punctul de conexiune existent, prin care se face alimentarea, respectiv PC 5719. Racordul centralei fotovoltaice, se va realiza în tablourile electrice generale existente ale beneficiarului, aflat în postul de transformare PT Alka 2x 1000 kVA alimentat din PC 5719. Fiecare tablou TE-CEF este prev?zut pe leg?tura cu tabloul general al halei unde se realizeaza CEF un întreruptor motorizat împreuna cu un releu multifunc?ional care va realiza comanda (open/close) a motorului întreruptorului. Aceste întreruptoare vor avea rol de dispozitiv de interfa??, DI, ?i vor fi declan?ate prin intermediul releului multifunc?ional, prin urm?toarele protec?ii: ,,protec?ie maxim? tensiune, valoare mediat? 10 minute*: 1,1*Un/600+3 secunde; ,,protec?ie maxim? tensiune: 1,15*Un/temporizat?; ,,protec?ie minim? tensiune : 0,85*Un/ temporizat?; ,,protec?ie minim? tensiune: 0,3*Un/ temporizat?; ,,protec?ie maxim? frecven??: 52 Hz/ temporizat?; ,,protec?ie minim? frecven??: 47,5 Hz/ temporizat?. În cazul defec?iunilor releului ata?at dispozitivului de interfa?? sau în cazul lipsei aliment?rii acestuia, va fi declan?at întreruptorul de interfa??. În cazul refuzului de declan?are a întrerup?torului de interfa?? va declan?a întrerup?torul adiacent din amonte (spre re?eaua de distribu?ie). Invertoarele vor avea pe tot timpul func?ion?rii în paralel cu re?eaua de distribu?ie activat? func?ia de antiinsularizare. Suplimentar, se va monta un dulap sigilabil echipat complet cu grup de m?sur? semidirect? (contor, cleme ?i conectic?, TC-urile se vor monta în TE CEF) dimensionat? pentru puterea debitat? de fiecare TE - CEF în vederea mont?rii unui contor electronic pus la dispozi?ie de REM. COMUNICA?II În TEG CEF se va monta cate un analizor de energie. De la analizorul instalat in TEG CEF se va folosi canal de comunicatie pentru transmiterea informatiilor de putere activ?/reactiv?, c?tre un PLC instalat într-un dulap montat în PC 5719. De la PLC c?tre Unitatea Periferic? nou montat? în PC 5719, se vor folosi ie?irile analogice 4-20mA ale acestuia. Conversia ?i scalarea semnalelor de putere activ?/reactiv?, se va face în softul din PLC. Traductorul ?i analizorul vor fi montate într-un dulap nou, montat în PC 5719, compartiment utilizator. Pentru preluarea în sistemul SCADA REM, se vor transmite de la instala?ia de producere energie electric? urm?toarele informa?ii: ,,Putere activ?, P; ,,Putere reactiv?, Q&lt;(&gt;,&lt;)&gt; ,,Pozi?ie dispozitiv de interfa??, DDI, sub form? de contact liber de poten?ial. Urmatorii parametrii sunt necesari a fi preluati din punctul de delimitare 20 kV: ?,,Tensiune, U; ?,,Frecven??, f. Toate aceste informa?ii vor fi transmise c?tre SCADA REM, în unitatea periferic?, UP din PC 5719.</t>
  </si>
  <si>
    <t>19961580</t>
  </si>
  <si>
    <t>A20 POTLOGI-MARSA GR</t>
  </si>
  <si>
    <t>Racordarea la RED a instalatiei de producere CEF se va realiza in instalatia de utilizare a clientului in tabloul general de distributie, iar debitarea in RED a energiei produse se va realiza prin instalatia de alimentare proiectata. In PC -ul proiectat se va monta un contor electronic inteligent trifazat in montaj indirect prin 2x TC 50/5 A, cls. 05 si 2x TT 20/0.1 kV, programat cu dublu sens pentru masurarea energiei electrice absorbite/evacuate din/in retea, pe instalatia de alimentare din reteua operatorului de distributie; NOTA: In instalatia de utilizare la iesirea din invertor catre TG client se va monta de catre OD un contor semidirect prevazut cu un ansamblu de transformatoare de curent 300/ 5A, de masurare a energiei electrice produse de centrala , inclusiv sistemul de comunicatie aferent acestui contor.Blocul de masura pentru contorul de masurare a energiei electrice produse se va monta de firma executanta, pe cheltuiala beneficiarului. Alimentarea cu energie electrica a noului obiectiv se realizeaza printr-un PC (PTAB) de tip unificat amplasat pe domeniul public, echipat cu transformator care sa asigure consumul solicitat, 20/0,4 kV, racordat in sistem intrare-iesire intre PTAB 1541 (S1947) si S1946 la L 20 kV POTLOGI prin cablu tip 3*1*185 mmp, L= 2x 15m. Lucrari pe tarif de racordare: Racord MT: Se intercepteaza cablul L 20kV POTLOGI pentru executarea racordarii in sistem intrare-iesire prin cablu de medie tensiune tripolar cu elice vizibila pentru pozare subterana 3*1*185 mmp - L= 2x 15m, montat in canalizatie dubla de tip A ? L= 5m, introdus in tub de protectie pliabil cu Ø 160 mmp conform DC 4247 RO , pana la PC-ul proiectat. Racordul MT si PC-ul se vor amplasa pe domeniul public. PC (PTAB-ul): va fi format din doua compartimente separate - un compartiment OD si un compartiment al utilizatorului, fiecare dotat cu usa de acces separata. Compartimentul OD cu acces din domeniul public va fi echipat cu: 1x celula de linie LE tip DY 803/416 pe intrare echipata cu: detectoare directionale de defect RGDAT si cu separatoare de sarcina 24kV, 400A actionata cu motor 24 Vcc (IMS); 1x celula LE cu intrerupator ICS tip DY 800/116 pe iesire, echipata cu: întreruptor cu izola?ie în vid, separator de linie ?i separator de legare la p?mânt cu izola?ie în SF6 pentru tipul de 16 kA, terminale smart si RGDMI ; - 1x celula de masura echipata cu separator IMS, comutatie in SF 6, tip DY803/316, UT. Celulele vor fi echipate corespunzator pentru integrare in sistemul de telecontrol. TSAul va fi alimentat din instalatiile de JT ale utilizatorului. Din TSA se va alimenta si instalatia de iluminat a postului de transformare. UP-ul se va racorda la TSA. Celule de m.t. din PT proiectat vor fi prevazute cu rezistente anticondens. Acest compartiment de racordare trebuie dotat prin grija utilizatorului cu usi si inchizatori, conform specificatiilor OD, astfel realizat incat sa nu permita propagarea flacarii, caldurii sau fumului avind orificii de aerisire care comunica doar cu spatii deschise. NOTA: Pentru pregatirea instalarii fibrei optice, in santul in care se vor poza cablurile electrice de m.t., se va poza si un tub suplimentar PEHD Ø 90 mm. Lucrari in afara tarifului de racordare Compartimentul utilizatorului se va echipa cu : - 1x celula de protectie dispozitiv general DG conform Normei Tehnice OD, cablul de legatura intre celula UT si DG se va pune la dispozitie de catre Utilizator ; -1x celula de transformator echipata cu sigurante SFEN ; -1x transformator trifazat de putere care sa asigure consumul solicitat . -Tabloul general de joasa tensiune va fi echipat pe sosirea generala cu intreruptor automat tripolar astfel incat sa asigure protectia instalatiei de JT si a Trafo. Tabloul de servicii auxiliare se va alimenta din circuitul de j.t.al utilizatorului. Postul de transformare va fi prevazut cu o priza de legare la pamant cu Rp &lt; 1 Ohmi. Anvelopa prefabricata, prizele de legare la pamant si trotuarul din jurul anvelopei, vor fi realizate de beneficiar. NOTA: Executia prezentei lucrari va fi conditionta de realizare PVR/PIF a lucrarii ?317588/ 4 ÷ 9 - Extinderea retelei electrice de distributie de interes public de joasa tensiune pe strazile: Padurii, Sperantei, Campului, Viitorului, Primaverii, Tineretului, com. Vanatorii Mici, jud. Giurgiu?</t>
  </si>
  <si>
    <t>25376403</t>
  </si>
  <si>
    <t>PTAB 5276</t>
  </si>
  <si>
    <t>Pentru realizarea sporului de putere, se vor utiliza instalatiile existente cu disjunctor trifazat existent cu Ir=32A in BMPT existent &lt;(&gt;,&lt;)&gt; iar contorul trifazat existent se va programa pentru noua putere solicitata, pentru masurarea energiei electrice absorbite/evacuate din/in retea, pe instalatia de alimentare din reteua operatorului de distributie. In conformitate cu ORD ANRE 15/2022 este necesara montarea unui BMPT in cadrul instalatiei de utilizare intre iesirea invertorului si intrarea din TG client in care OD va monta un contor de energie electrica in montaj direct in vederea masurarii energie electrice produse din centrala fotovoltaica.</t>
  </si>
  <si>
    <t>25362717</t>
  </si>
  <si>
    <t>PTAB 7703</t>
  </si>
  <si>
    <t>Se vor realiza urmatoarele lucrari : ? Bransamentul existent se va dezafecta si contorul cu seria UAEEEDN20210081720 se va demonta si se va preda catre UT Ilfov. ? se va monta un BMPT, FT-133_MAT, cu clema de sectionare de 150mmp, amplasat la limita de proprietate cu acces din drumul de servitute al str. Socului ( coord. : 44.596226, 26.061369) ; ? se va monta subteran cablu 3x95+50N, tip DC4146RO, in lungime de 150m ( 140m sapatura pamant, 5m legaturi, 5m foraj), alimentat din CS aferent LEA 0,4 kV a PTAB 7703 pana un BMPT-ul proiectat. BMP-ul va fi echipat cu: ?partea OD: o separator tetrapolar de 63A; o intrerupator automat tetrapolar cu protectie la suprasarcina si la scurtcircuit de 40A; o circuite electrice interioare; ? partea utilizatorului: o sir de cleme trifazat pentru alimentarea instalatiei de utilizare; o borna de legare la pamant. Note: ? Blocul de masurare se va monta pe soclu ingropat in fundatie de beton si se va lega la priza de pamant a instalatiei de utilizare; ? Cablurile se vor poza pe domeniul public/privat si vor fi protejate pe intreg traseul subteran in tub pliabil, tip DS 4247 RO si DS 4235 RO la subtraversari;</t>
  </si>
  <si>
    <t>25750143</t>
  </si>
  <si>
    <t>PTS 2646</t>
  </si>
  <si>
    <t>25380165</t>
  </si>
  <si>
    <t>PTZ 3382</t>
  </si>
  <si>
    <t>- bransament trifazic nou subteran (cablu 3x95+50N,L=59m, pe domeniul public) din CS aferent T3382 pana la un BMPT S 1 nou , amplasat la limita de proprietate cu domeniul public,in proprietate; BMPT S1, va fi realizat cf. FT 257 MAT,ed.01, incluzand: -un ansamblu de transformatoare de current 125/5 A/A; -adaptor pentru instalarea contorului AEM; -un intrerupator de joasa tensiune In=100 A ; -un separator de joasa tensiune Ir=160A. BMPT S1 se va lega la o priza de pamant cu Rp&lt;4 ohmi realizata prin grija utilizatorului. Cablul JT se va eticheta la ambele capete pentru identificare, atat la plecarea din CS cat si la BMPT S1 proiectat. La pozarea bransamentului si la amplasarea BMPT-ului se vor pastra distantele normate fata de celelalte instalatii din zona. Strada Drumul Sarii se va subtraversa prin foraj dirijat.,, ,,Contorul se va inlocui cu un contor electronic inteligent programat cu dublu sens pentru masurarea energieielectrice absorbite/evacuate din/in retea, pe instalatia de alimentare din reteua operatorului de distributie.</t>
  </si>
  <si>
    <t>25729441</t>
  </si>
  <si>
    <t>A20 PORCINE COCIOC-TANCABESTI IF</t>
  </si>
  <si>
    <t>Racordarea la RED a instalatiei de producere CEF se va realiza in instalatia de utilizare a clientului in tabloul general de distributie, iar debitarea in RED a energiei produse se va realiza prin instalatia de alimentare existenta (PTZ 70150, echipat cu trei transformatoare de 630 kVA, postul este amplasat in incinta utilizatorului si apartine acestuia, racordat din LEA 20 kV Porcine Cocioc si din LEA 20 kV Peris. Masura se realizeaza la 20 kV, in celula de masura. Contorul cu seria 23G90290210112891 este montat in PTZ 70150 si este inregistrat cu POD: RO001E141916614, putere avizata consum 542 kW. La facturarea energiei electrice consumate sunt prevazute pierderi in les mt 150 mmp, l=200m). Contorul  se va programa pentru inregistrarea dublu sens a energiei electrice absorbite/evacuate din/in retea, pe instalatia de alimentare din reteua operatorului de distributie. - In conformitate cu ORD ANRE 15/2022 este necesara montarea unui BMP semidirect cu ansamblu de TC 300/5 in cadrul instalatiei de utilizare intre iesirea invertorului si intrarea din TG client in care OD va monta un contor de energie electrica in montaj direct in vederea masurarii energie electrice produse din centrala fotovoltaica. - BMP-ul se va monta de firma executanta pe cheltuiala beneficiarului. Instala?ia de utilizare va fi dotat? cu: - întrerup?tor tip DG cu protec?ii împotriva defectelor monofazate/trifazate, imediat în aval de punctul de delimitare cu OD; - întrerup?tor tip DI cu protec?ii de interfa?? pe partea de joasa tensiune în punctul de delimitare între instala?ia de consum ?i instala?ia de producere cu rol de separare a instala?iei de producere în cazul abaterii valorilor de tensiune ?i/sau frecven??; - integrare masuri ?i pozi?ii echipamente DG/DI în SCADA OD prin UP, doar daca postul de transformare existent este introdus în sistemul de telecontrol. Echipamentele necesare integr?rii în SCADA OD sunt prezentate în Anexa 1; - comunica?ie ?i interfa?? logic? pentru reducerea injec?iei de putere activ? pân? la 0 kW într- un timp de maximum cinci secunde de la recep?ionarea comenzii la nivelul portului invertorului. Alternativ, instalatorul trebuie s? pun? la dispozi?ia operatorului de distribu?ie link- ul ?i parola de service necesare conect?rii de la distan?? la platforma de monitorizare ?i control a invertorului;</t>
  </si>
  <si>
    <t>25580636</t>
  </si>
  <si>
    <t>'Se vor utiliza instalatiile existente, iar contorul inteligent se va programa cu dublu sens pentru masurarea energiei electrice absorbite/evacuate din/in retea, pe instalatia de alimentare din reteua operatorului de distributie.</t>
  </si>
  <si>
    <t>PTZ 377</t>
  </si>
  <si>
    <t>Racordarea la RED a instalatiei de producere CEF se va realiza in instalatia de utilizare a clientului in tabloul general de distributie iar debitarea in RED a energiei produse se va realiza prin instalatia de alimentare dupa realizarea sporului de putere solicitat. Se va monta contor electronic inteligent cu dublu sens care se va reprograma pentru masurarea energiei electrice absorbite/evacuate din/in retea, pe instalatia de alimentare din reteua operatorului de distributie. Solutie propusa racord spor de putere: Sporul de putere se va realiza prin preluarea, mansonarea celor doua cabluri din CD ? ul care alimenteaza utilizatorul si racordarea acestora direct in post, pe tabloul clasic al TP1; La utilizator cablurile din Nisa vor fi preluate intr-un BMPT 1S ( In = 350A reglat la 0,8Ir, S = 400 A, TC 125/5A ) semidirect FT 257 MAT, prevazut cu sir de cleme, care se va amplasa in locul Nisei si se va echipa in vederea montarii contorului semidirect cu: Un ansamblu de transformatoare de curent de 125/5A pentru utilizatori de joasa tensiune trifazata cu puterea de pana la 200kW (DMI 031055RO); Contrapanou, Adaptor pentru instalarea contorului AEM tip DMI 031069RO in montaj semidirect; Un intreruptor de joasa tensiune 350A reglat la 0 ,8Ir, un separator 400A; BMPT 1S se va echipa conform FT 124 MAT, ed.4, va fi legat la o priza artificiala de impamantare a instalatiei de utilizare amplasata pe domeniul privat. Realizarea suportului betonat si a prizei de impamantare se face prin grija si pe cheltuiala beneficiarului. Se vor pastra distantele normate fata de celelalte instalatii. Se vor dezafecta toate cele 10 masuri existente, la solicitarea clientului.</t>
  </si>
  <si>
    <t>25740139</t>
  </si>
  <si>
    <t>PTAB 5300</t>
  </si>
  <si>
    <t>25762551</t>
  </si>
  <si>
    <t>A20 PETRACHIOAIA-CACIULATI IF</t>
  </si>
  <si>
    <t>Conform aviz CTE nr. 1/2/08.01.2025 , faza studiu de solutie si anume: 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Variant? unic?: conform CER CER RO001E142512123 / 1 din 03/12/2019, racordarea consumatorului la re?eaua electric? este realizat? prin PC 7877*, racordat pe LEA 20V Petrachioaia sta?ia 110/20 kV Caciulati în sistem intrare ie?ire între ST derivatie 25 catre PTA 70441 si Sep 7680. Lucr?rile pe tarif de racordare: - nu este cazul Lucr?ri ce se realizeaz? prin grija beneficiarului: Energia electric? produs? de centrala fotovoltaic? va fi debitat? în re?eaua de distribu?ie ce apartine OD, folosind punctul de conexiune existent, prin care se face alimentarea, respectiv PC 7877*. Racordul centralei fotovoltaice, TE CEF se va realiza în tablou electric general existent PT existent. În tabloul TE-CEF este prev?zut (pe leg?tura cu tabloul general unde se racordeaz?) un întreruptor motorizat împreuna cu un releu multifunc?ional care va realiza comanda (open/close) a motorului întreruptorului. Avand in vedere ca noul producator se va racorda la Barele 0,4 kV Utilizator, noile intreruptoare CEF 0,4 kV vor avea rol de dispozitiv de interfata, DI, si vor fi declansate prin intermediul releului multifunctional de protectie aferent DDI, trebuie sa contina urmatoarele functii, ce vor avea reglajele dispuse de OD in corelare cu valorile din Ord 132/2020 si cu celelate conditii din retea: - Protectie de maxima tensiune cu doua trepte de reglaj tensiune/timp; - Protectie de minima tensiune cu doua trepte de reglaj tensiune/timp; - Protectie de maxima frecventa cu doua trepte de reglaj frecventa/timp; - Protectie de minima frecventa cu doua trepte de reglaj frecventa/timp; - Protectie demaxima tensiune mediata la 10 minute; - Functie de DRRI, cu declansarea DG sau a primului intrerupator spre re?ea operator ? declansare de rezerva la refuz actionare dispozitiv de interfata; - Protectie de maxima putere activa inversa ? pentru cei limitati la o anumita putere; Protectiile noilor tablorui de CEF vor respecta Ord. 132 din anul 2020, impreuna cu Specificatiile Operatorului de Distributie. În cazul defec?iunilor releului ata?at dispozitivului de interfa?? sau în cazul lipsei aliment?rii acestuia, va fi declan?at întreruptorul de interfa??. În cazul refuzului de declan?are a întrerup?torului de interfa?? va declan?a întrerup?torul adiacent din amonte (spre re?eaua de distribu?ie). Invertoarele vor avea pe tot timpul func?ion?rii în paralel cu re?eaua de distribu?ie activat? func?ia de antiinsularizare. Suplimentar, se va monta un dulap sigilabil echipat complet cu grup de m?sur? semidirect? (contor, cleme ?i conectic?, TC-urile se vor monta înTE CEF) dimensionat? pentru puterea debitat? de fiecare TE - CEF în vederea mont?rii unui contor electronic pus la dispozi?ie de OD. COMUNICA?II În TE CEF se va monta smart logger. De la smart logger, folosind suport de fibr? optic?/Ftp, se vor transmite informa?ii de putere activ?/reactiv?, c?tre un PLC instalat într-un dulap montat în PC 7877*. De la PLC c?tre Unitatea Periferic? existent? în PC 7877*, se vor folosi ie?irile analogice 4-20mA ale acestuia. Conversia ?i scalarea semnalelor de putere activ?/reactiv?, se va face în softul din PLC. Pentru preluarea în sistemul SCADA RER, se vor transmite de la instala?ia de producere energie electric? urm?toarele informa?ii: ? Putere activ?, P; ? Putere reactiv?, Q; ? Pozi?ie dispozitiv de interfa??, DI, sub form? de contact liber de poten?ial. Toate aceste informa?ii vor fi transmise c?tre SCADA RER, în unitatea periferic?, UP existenta in PC 7877*. In instalatia de utilizare se va instala un analizorpentru monitorizarea calitatii energiei electrice pentru grupurile generatoare categoria A pe durata problelor.</t>
  </si>
  <si>
    <t>24806692</t>
  </si>
  <si>
    <t>PTAB 3094</t>
  </si>
  <si>
    <t>Pentru realizarea sporului de putere, se vor utiliza instalatiile existente iar contorul existent se va programa pentru noua putere solicitata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</si>
  <si>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25384178</t>
  </si>
  <si>
    <t>A20 COMPRESOARE 2-MARSA GR</t>
  </si>
  <si>
    <t>Conform aviz CTE nr. 73/1/03.12.2024 , faza studiu de solutie si anume:     Varianta unica ? Racordare intrare ? iesire in L 20kV Compresoare II, din statia 110/20 kV Marsa Lucrari pe tarif de racordare: Realizare LEA 20kV: Racordarea noului punct de conexiuni se va realiza in sistem intrare-iesire pe L20kV Compresoare II intre STc 1592 si derivatia PTA 1338, astfel: ,,Stalpul existent tip SC15008 se va dezafecta din dreptul parcului fotovoltaic si se va inlocui cu stalp nou tip 14/G/31 - echipat astfel: Consola cu coronament semiorizontal; ,,carlig intindere cu izolator intindere cu legaturi intindere dubla si clema de tractiune; ,,Consola sustinere descarcatori si capete terminale; ,,3x descarcatori cu oxizi metalici; ,,3x capete terminale MT; ,,In Axul LEA, la o distanta de 10m de stalpul proiectat se va monta un stalp nou tip 14/G/31 - echipat astfel: Consola cu coronament semiorizontal; ,,carlig intindere cu izolator intindere cu legaturi intindere dubla si clemade tractiune; ,,Consola sustinere descarcatori si capete terminale; ,,3x descarcatori cu oxizi metalici; ,,3x capete terminale MT; ,, ,,Din cei 2 stalpi nou proiectati se va poza cablu subteran nou 20kV pana la PC nou proiectat in lungime de 100m; ,,Se va dezafecta LEA 20kV pe un spatiu de retea intre cei 2 stalpi nou proiectati si stapul de sustinere existent in dreptul proprietatii beneficiarului. ,, Realizare LES 20kV: ,,Din cei 2 stalpi nou proiectati se va poza cablu subteran nou 20kV pana la PC proiectat in lungime de 2 x 50m; ,,Se va dezafecta LEA 20kV pe un spatiu de retea intre cei 2 stalpi proiectati. ,,Se vor utiliza cabluri pozate subteran XLPE 3x1x185mmp, tip DC4385, pe pat de nisip, in tub PVC flexibil cu diametrul de 160mm, tip DS4247/6 (pentru pozare in trotuar) si DS4235/8 (pentru traversari), la adancimea de 0.9m/1.2m. Lucrari ce se realizeaza prin grija beneficiarului: Montare punct de conexiune prevazut cu doua compartimente: unul de racordare, pentru instalatiile aferente operatorului de reteasi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 Sistemul de protectie de interfata (SPI) asociat dispozitivului de interfata cuprinde: ?,,functie protectie de tensiune minima /maxima in 2 trepte; ?,,functie protectie de frecventa minima /maxima in 2 trepte; ?,,functie de protectie de maxima de tensiune mediatala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Roata de Jos in lungime de 0,1 km ,,Posturi trafo si tablouri jt aferente centralei CEF Roata de Jos, trafo ? 2000kVA ,,Asigurare accesului la PC 20kV proiectat pentru OD. ,, ,, ,, ,,</t>
  </si>
  <si>
    <t>20285133</t>
  </si>
  <si>
    <t>Realizarea lucrărilor de întărire cu caracter general pentru respectarea criteriului cu N-1 elemente în funcțiune în RED 110 kV:
Retele Electrice Romania:
1.,,Reconductorare LEA 110 kV Ghizdaru – Alexandria (18,336 km) cu conductor de aceeași secțiune și capacitate mărită de transport min 850A (inclusiv lucrări de înlocuire TC în celulele de capăt)
2.,,Reconductorare LEA 110 kV Ghizdaru – Nicolae Caranfil (8,355 km) cu conductor de aceeași secțiune și capacitate mărită de transport min 850A (inclusiv lucrări de înlocuire TC în celulele de capăt)
3.,,Reconductorare LEA 110 kV Videle – Nicolae Caranfil (19,8 km) cu conductor de aceeași secțiune și capacitate mărită de transport (inclusiv lucrări de înlocuire TC în celulele de capăt)
Distributie Energie Oltenia:
1.,,Reconductorare LEA 110 kV Magura - Alexandria (5,62 km) cu conductor de aceeași secțiune și capacitate mărită de transport (inclusiv lucrări de înlocuire TC în celulele de capăt)
2.,,Reconductorare LEA 110 kV Harlesti - Magura (35,8 km) cu conductor de aceeași secțiune și capacitate mărită de transport (inclusiv lucrări de înlocuire TC în celulele de capăt)
3.,,Reconductorare LEA 110 kV Harlesti – Blejesti (12,80 km) cu conductor de aceeași secțiune și capacitate mărită de transport (inclusiv lucrări de înlocuire TC în celulele de capăt)
4.,,Reconductorare LEA 110 kV Videle – Nicolae Caranfil (26,84 km) cu conductor de aceeași secțiune și capacitate mărită de transport (inclusiv lucrări de înlocuire TC în celulele de capăt)
5.,,Reconductorare LEA 110 kV Alexandria – Izvoru (34,8 km) cu conductor de aceeași secțiune și capacitate mărită de transport (inclusiv lucrări de înlocuire TC în celulele de capăt)
Beneficiarul centralei CEF Roata de Jos nu dorește aplicarea prevederilor ord. 81/2022 cu referire la limitarea operațională a puterii ținând cont de contingențele la care au rezultat suprasarcini in RED/RET.</t>
  </si>
  <si>
    <t>Realizarea lucrărilor de întărire cu caracter gene criteriului cu N elemente în funcțiune în RED 110 kV:
Retele Electrice Romania:
•,,Reconductorare LEA 110 kV Videle – Marsa (12 km) cu conductor de aceeași secțiune și capacitate mărită de transport min 850A (inclusiv lucrări de înlocuire TC în celulele de capăt)
•,,Lucrări necesare in stația 110kV Cucuruzu pentru conectarea LEA 110kV Drăgănești-Vlașca în stația Videle - Stație in proprietatea Retele Electrice MUNTENIA
•,,Echipare cu terminal de protecție de distanta ca protecție de rezervă si terminal de protecție diferențială longitudinala ca protecție de baza in celula LEA 110 kV Drăgănești Vlașca- Ghizdaru.Cele doua protecții vor fi identice.
•,,Parametrizare, realizare circuite secundare, alimentare cu servicii interne ca , cc si integrare in SCADA.
Estimare lucrari conform deviz: 920 029 lei fara TVA
Distributie Energie Oltenia:
1. Reconductorare LEA 110 kV Blejesti– Marsa (16 km) cu conductor de aceeași secțiune și capacitate mărită de transport min 850A (inclusiv lucrări de înlocuire TC în celulele de capăt)
-,,Realizarea unui LES 110 kV 1600 mmp în lungime de 20 km între stația Băbăița și stația Videle aflată în gestiunea DEO (inclusiv celula din statia Videle)
Estimare lucrari conform deviz: 90 826 269 lei fara TVA ,,
,,Lucrări necesare in stația 110kV Drăgănești Vlașca – Stație proprietate DEO ,,
•,,Echipare Celula LEA 110 kV Videle si celula 110 kV Cucuruzu-Ghizdaru cu întreruptor I 110 kV, 3 reductori de curent 3x2x300/5/5/5A - 2 buc
•,,Parametrizare, realizare circuite secundare, alimentare cu servicii interne c.a., c.c. si integrare in SCADA.
•,,Echipare cu terminal de protecție de distanta si diferențială longitudinala - Drăgănești Vlașca.
•,,Alimentare terminale de protecție in Drăgănești Vlașca cu servicii interne c.c., c.a., circuite secundare de protecție,
•,,Echipare cu terminal de protecție de distanță in celula 110kV Videle + protecțiile maximale de curent
Estimare lucrari conform deviz: 3 295 054 lei fara TVA</t>
  </si>
  <si>
    <t>Realizarea lucrărilor de întărire cu caracter general pentru respectarea criteriului cu N elemente în funcțiune în RET:
•,,Lucrari necesare in statia 110kV Ghizdaru pentru conectare LEA 110 kV Draganesti Vlasca – Videle
-Echipare cu terminal de protectie de distanta ca protectie de rezeva si terminal de protectie diferentiala longitudinala ca protectie de baza in celula LEA 110 kV Draganesti Vlasca-Cucuruzu. Cele doua protectii vor fi identice.
-Parametrizare, realizare circuite secundare, alimentare cu servicii interne ca, cc si integrare in SCADA.
-Integrarea protectiilor diferentiala longitudinala se va face prin fibra optica montata intre capetele terminale ale LEA 110kV Draganesti-Vlasca-Cucuruzu-Ghizdaru.
Estimare lucrari conform deviz: 920 029 lei fara TVA
- stația 400/110kV Băbăița, racordată în sistem intrare– ieșire în LEA 110kV București Sud – Slatina, echipată cu un transformator 400/110kV 250MVA inclusiv celula LES 110kV plecare spre stația 110kV Videle.
Estimare lucrari conform deviz: 32 461 950,05 lei fara TVA</t>
  </si>
  <si>
    <t>S20 MC DONALDS-INCREST IF</t>
  </si>
  <si>
    <t>Lucrari pe tarif de racordare : Pentru transmiterea datelor si integrarea in SCADA este necesar a se monta, in exteriorul postului de transformare PCZ 20946, urmatoarele echipamente: - dulap de tip OS-UP de exterior, conf. GSCTR001, matricola 510008; - UP lite 2020 pentru exterior, conf. GSCTR002, matricola 510020; - antenta omni, conf. DN760RO, matricola 519520; - acumulatori 12V, conf. (GSCB001) DY815RO, matricola 162068. Se vor utiliza instalatiile existente, iar contorul electronic inteligent trifazat existent se va programa cu dublu sens pentru masurarea energiei electrice absorbite/evacuate din/in retea, pe instalatia de alimentare din reteua operatorului de distributie. Daca contorul existent nu se poate reprograma, atunci se va schimba cu contor electronic trifazat de energie activa si reactiva, dublu sens, cu inregistrare orara, curba de sarcina, interfata de comunicatie si cutie de teletransmisie date, in montaj indirect, prin TC 100/5A si TT 20/0.1kV montat in celula de masura. Lucrari in afara tarifului de racordare : Date despre CEF: Beneficiarul Gealan Romania SRL, doreste sa devina prosumator fara injectie in retea, prin realizarea unei Centrale electrice fotovoltaica, avand o putere instalata de 617,55 kWcc, rezultand o putere instalata 500 kWca, formata dintr-un numar de 1074 panouri fotovoltaice de tip JINKO LR5-72-HTH-575M pentru a converti energia solara in energie electrica, in curent continuu, fiecare panou avand o putere de 0,575 kW. Conform datelor primite de la beneficiar, CEF este prevazuta cu 2 invertoare de tip FRONIUS TAURO ECO 50-3-P si 4 invertoare de tip FRONIUS TAURO ECO 100-3-P pentru a converti energia produsa de panourile fotovoltaice in curent alternativ. Invertoarele utilizate trebuie sa corespunda cerintelor din Ordinul ANRE nr. 208/ 14.12.2018 pentru aprobarea ?Normei tehnice privind cerin?ele tehnice de racordare la retelele electrice de interes public pentru module generatoare, centrale formate din module generatoare si centrale formate din module generatoare offshore (situate in larg)? si sa se regaseasca in lista actualizata a invertoarelor declarate conforme cu cerintele Ord. 208/ 14.12.2018 publicata pe site-ul C.N. TRANSELECTRICA S.A. cu toate modific?rile ?i complet?rile ulterioare. Factor de putere mediu ( cos ?) la care va functiona consumatorul este 0,9. Lucrari in instalatia utilizatorului necesare pentru racordarea sistemului fotovoltaic: ,,Racordarea la RED a instalatiei de producere CEF se va realiza in instalatia de utilizare a clientului si sunt necesare urmatoarele lucrari : Sistemul de protectie trebuie sa asigure urmatoarele protectii: - montare întrerup?tor tip DI cu protec?ii de interfa?? pe partea de joasa tensiune în punctul de delimitare între instala?ia de consum ?i instala?ia de producere  cu rol de separare a instala?iei de producere în cazul abaterii valorilor de tensiune ?i/sau frecven?? conform Ord 132/2020 Tabelul 2P; Releul aferent DI va trebui sa realizeze urmatoarele functii: antiinsularizare, protectie maximala de tensiune mediata, protectie maximala de tensiune, protectie minima de tensiune, protectii de minima si maxima frecventa. - sa asigure protec?ie de putere invers? sau sistem de management a puterii produse astfel încât puterea maxim? injectat? în punctul de delimitare cu OD s? fie de maxim 0,1kW. Modalitatea tehnic? pentru îndeplinirea acestei condi?ii se va face in conformitate cu cerintele OD, iar verificarea func?ionalit??ii se va face înaintea valid?rii dosarului instala?iei de utilizare. Se accept? ca aceast? limitare s? fie realizat? printr-o setare a invertorului sau printr-un sistem dedicat, extern invertorului. Modalitatea de limitare se va mentiona în Porcesul Verbal de punere in functiune (PV PIF) al CEF, emis în prealabil emiterii/actualiz?rii CER; - va asigura echipamentele necesare pentru comutatia si integrarea in SCADA OD pentru monitorizarea puterii active produse, pozi?ii DI. - in conformitate cu ORD ANRE 15/2022 este necesara montarea unui BMP semidirect cu ansamblu de TC 300/5 in cadrul instalatiei de utilizare intre iesirea din echipamentul de productie si intrarea din TG client in care OD va monta un contor de energie electrica in montaj semidirect in vederea masurarii energiei electrice produse din CEF. - Monatrea BMP-ului intra in grija utilizatorului.</t>
  </si>
  <si>
    <t>25308344</t>
  </si>
  <si>
    <t>PTAB 1383</t>
  </si>
  <si>
    <t>Racordarea la RED a instalatiei de producere CEF 12,48 kW se va realiza in instalatia de utilizare a clientului in tabloul general de distributie, iar debitarea in RED a energiei produse se va realiza prin instalatia de alimentare existenta (mentionata mai sus), cu urmatoarele modificari: Se va programa contorul trifazic existent din BMPT pt inregistrare cu dublu sens&lt;(&gt;,&lt;)&gt; pentru masurarea energiei electrice absorbite/evacuate din/in retea, pe instalatia de alimentare din reteaua operatorului de distributie Lucrari in afara tarifului de racordare: Beneficiarul are obligatia de a dimensiona coloana de utilizare intre BMPT si tabloul general de distributie consumator/producator, conform puterii avizate consumator/producator. Instalatia de producere a utilizatorului va fi prevazuta obligatoriu cu un bloc de masura si protectii echipata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</si>
  <si>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25782121</t>
  </si>
  <si>
    <t>PTZ 1014</t>
  </si>
  <si>
    <t>Sporul de putere se va realiza: -coloana noua in cablu 3x150+95N din nisa generala pana la BMPTs, tip FT-257_MAT ed. 01, amplasat in proprietate langa nisa imobil cu acces direct din exterior. BMPTs va fii echipat cu un complex de masura semidirecta unificata conform specificatiilor tehnice unificate DMI031006RO, compus din 3xTC 125/5 [A/A] conform DMI031055RO, matricola 530016 si CE in montaj semidirect si va fii prevazut pe intrarea generala cu un separator general de 125A si un intreruptor automat cu Ia=100A, echipat cu o clema de racordare tip GSCC025/02, matricola 160053. ,,Racordarea la RED a instalatiei de producere CEF 48,985kW se va realiza in instalatia de utilizare a clientului in tabloul general de distributie, iar debitarea in RED a energiei produse se va realiza prin instalatia de alimentare dupa PVR si PIF. Se va monta contor trifazat in montaj semidirect, smart pentru inregistrarea dublu sens a energiei electrice absorbite/evacuate din/in retea, pe instalatia de alimentare din reteaua operatorului de distributie. Se va preda contor serie 13G26510110057958 la UTR BUC VEST.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</si>
  <si>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25729021</t>
  </si>
  <si>
    <t>PTAB 4153 FRANCESCO</t>
  </si>
  <si>
    <t>'Pentru realizarea sporului de putere: Se vor utiliza instalatiile electrice existente cu schimbarea contorului existent cu unul nou si se va inlocui disjunctorul trifazat existent cu un disjunctor trifazat nou proiectat de 63A si reprogramarea contorului trifazat inteligent pentru noua putere solicitata (Pa=40kW).</t>
  </si>
  <si>
    <t>25872721</t>
  </si>
  <si>
    <t>A20 BOLDUR 1-LUGOJ TM</t>
  </si>
  <si>
    <t>Bransament electric trifazat existentNu este cazulLucrări realizate pe baza tarifului de racordare: Se va înlocui stalpul Nr.91/67( SV15005) din LEA 20 kV BOLDUR 1 DIN STATIA 110/20 kV LUGOJ cu un stalp 14/G/31pe care se va monta un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invelis de PVC sau PE (cf. DC 4385 RO), de la separatorul nou proiectat pe stp. nou proiectat 91/67 pana la un nou stalp proiectat tip 12/G/31, in lungime de 110 m (din care 10m pe stalpul 14/G/31, 10m pe stalpul 12/G/31, 83m spatiu verde&lt;(&gt;,&lt;)&gt; si 7m foraj). Cablul se va poza in săpătura deschisa la o adâncime de 0.8-1 m, protejat in tub de polietilena reticulara, acoperit cu un strat de nisip de 20 cm masurat de la partea superioara a tubului, semnalizat cu benzi avertizoare cf. DS4235RO si DS4247RO ; Se va planta un stp tip 12/G/31 echipat cu: -separator vertical conform DY595RO; -suport descărcători si descărcători cu oxid de zinc conform DY557RO; -consola semiorizontala de întindere cu lanțuri duble de întindere 2il; - Priza de pământ cu Rp≤4ohmi. Se va planta un stp tip 12/G/31 echipat cu: -consola semiorizontala de întindere cu lanțuri duble de întindere 2il; -cadru de siguranțe MT echipat cu sigurante MT 16A; -Transformator 20/0.4 kV-160 KVA; -Cutie de distribuție CD 1-4; - Priza de pamant cu Rp≤4ohmi. Intre cei doi stalpi noi proiecanti 12/G/31 se va poza LEA 20 kV realizata cu conductor OAL de 35mmp. Legatura electrica dintre bornele JT ale transformatorului 20/0.4 kV-160 KVA nou proiectat si cutia de distribuție se va realiza cu cablu 3x240+150N in lungime de 10m. Din cutia de distribuție se va realiza un branșament electric in lungime de 25m pana la un BMPTi-250A. Traseele reţelelor electrice şi amplasamentul PTA-ului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Celelalte materiale şi echipamente, pentru care nu sunt elaborate specificaţii tehnice unificate, trebuie sa fie noi, compatibile cu starea tehnică a instalaţiei, să îndeplinească cerinţele specifice de fiabilitate şi siguranţă.</t>
  </si>
  <si>
    <t>Retele Electrice Romania</t>
  </si>
  <si>
    <t>2025-01-03</t>
  </si>
  <si>
    <t>2026-01-03</t>
  </si>
  <si>
    <t>A20 SATCHINEZ FRET-SATCHINEZ TM</t>
  </si>
  <si>
    <t>nu este cazulNu este cazulConsta într-un PC anvelopa 20kV pus la dispozitie de catre beneficiar, cu masura MT racordat la LEA SATCHINEZ din Statia 110/20 kV SATCHINEZ TM, cu realizarea urmatoarelor lucrari: Stalpul Nr. 174/7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sepratorul nou proiectat pe st. ex. 174/7 pana la punctul de conexiune 20kV proiectat, in lungime de 750 m (din care 10m pe stalpul existent, 10m in punctul de conexiune, 678m spatiu verde&lt;(&gt;,&lt;)&gt; si 52m foraj). Cablul se va poza in sapatura deschisa la o adincime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ed.3&lt;(&gt;,&lt;)&gt;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</si>
  <si>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A20 VOITENI-DETA TM</t>
  </si>
  <si>
    <t>nu este cazulNu este cazulConsta într-un PC anvelopa 20kV pus la dispozitie de catre beneficiar, cu masura MT racordat la LEA VOITENI din Statia 110/20 kV DETA TM, cu realizarea urmatoarelor lucrari: I. Lucrări realizate pe baza tarifului de racordare: Stalpul Nr.36 se va echipa cu: separator vertical conform DY595RO, suport descarcatori si descarcatori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invelis de PVC sau PE (cf. DC 4385 RO), de la separatorul nou proiectat pe st. ex.36 pana la punctul de conexiune 20kV proiectat, in lungime de 380 m (din care 10m pe stalpul existent, 10m in punctul de conexiune&lt;(&gt;,&lt;)&gt; 350m spatiu verde&lt;(&gt;,&lt;)&gt; si 10m foraj). Cablul se va poza in săpătură deschisa la o adâncime de 0.8-1 m, protejat in tub de polietilena reticulara, acoperit cu un strat de nisip de 20 cm măsurat de la partea superioara a tubului, semnalizat cu benzi avertizoare cf. DS4235RO si DS4247RO ; Echipare PC 20kV compartiment racordare pus la dispoziție de către beneficiar: - 1 buc. celule modulare de linie de 24kV, 630A, 16 kA(1s), cu separator de sarcină în SF6 şi CLP, conform DY803/2-LE ed.3&lt;(&gt;,&lt;)&gt; telecontrolate.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finanţate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sevor stabili în cadrul proiectului tehnic de către proiectantul de specialitate, conform avizelor obţinute şi de comun acord cu beneficiarul lucrării, astfel încât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t>
  </si>
  <si>
    <t>2025-01-08</t>
  </si>
  <si>
    <t>2026-01-08</t>
  </si>
  <si>
    <t>PTA 44 PETRILA</t>
  </si>
  <si>
    <t>Bransament electric trifazat pozat aparent pe stalpul de tip SE 4 nr. 14 din LEA JT - str. Popi, zona PTA nr. 44 Petrila, cu BMPT 63 A montat pe stalpul de racord.Instalatia de alimentare cu energie electrica existenta este corespunzatoare si poate prelua sporul de putere solicitat.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</si>
  <si>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Din LEA 20kV Lipova-Sistarovat, derivatia Comfruct F1+2 prin PA 20kV cu 2 compartimente (racordare si utilizator) - PTB 8873. Masura energiei electrice consumate este realizata la MT prin grup masura compus din contor electronic trifazat in montaj indirect TT=20/0.1kV, TC=50/5A, existent in celula masura a PTB 8873. Delimitarea intre instalatiile operatorului de retea si cele ale utilizatorului este la capetele terminale de racordare LES 20kV plecare din compartimentul de racordare al PTB 8873, la iesirea din celula masura..Programare contor bidirectional existent, in montaj indirect TT=20/0.1kV, TC=50/5A.</t>
  </si>
  <si>
    <t>2025-01-10</t>
  </si>
  <si>
    <t>2026-01-10</t>
  </si>
  <si>
    <t>4408 CARASOVA CENTRU</t>
  </si>
  <si>
    <t>Exista bransament electric trifazat aerian, racordat din stalpul de tip SE4, de pe circuitul LEA JT aferent PTA 4408, 20/0,4kV, 250kVA si BMPT montat pe peretele casei, echipat cu disjunctor tripolar 25A si contor electronic trifazat de tip Smart Meter in montaj direct.-In cadrul instalatiei existente se va inlocui disjunctorul existent cu un disjunctor tetrapolar 40A.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Smart-Meter bidirectional conform puterii solicitate.</t>
  </si>
  <si>
    <t>2025-01-13</t>
  </si>
  <si>
    <t>2026-01-13</t>
  </si>
  <si>
    <t>Bransament electric trifazat existentNu este cazulConsta într-un PC anvelopa 20kV pus la dispozitie de catre beneficiar, cu măsură MT racordat la postul de transformare T12240, cu realizarea urmatoarelor lucrări: I. Lucrări realizate pe baza tarifului de racordare: Se va anula din postul de transformare T12240, LES AVICOLA din Statia 110/20 kV ORTISOARA TM pana la separatorul SS 22449/14; Se va poza (in domeniul public) un cablu de medie tensiune tripolar cu elice vizibila pentru montare subterana, izolat in polietilena reticulara de grosime redusa, Al 3x1x185 mmp, cu ecran in tub de aluminiu sub înveliș de PVC sau PE (cf. DC 4385 RO), de la separatorul existent pe st. ex. 22449/14 pana la punctul de conexiune 20kV proiectat, in lungime de 40m (din care 10m pe stâlpul existent, 10m in punctul de conexiune, 15m spațiu verde, si 5m foraj); si din punctul de conexiune 20kV nou proiectat pana la postul de transformare T12240 existent in lungime de 40m (10m in punctul de conexiune, 10m in postul de transformare,15m spațiu verde, si 5m foraj).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finanţate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dispozitie de catre beneficiar trebuie sa aiba următoarele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 ’’</t>
  </si>
  <si>
    <t>2025-01-14</t>
  </si>
  <si>
    <t>2026-01-14</t>
  </si>
  <si>
    <t>PTA 8257 ARAD BRIGADA 2 IAS CEALA</t>
  </si>
  <si>
    <t>Instalatie racordare existenta..Programare contor bidirectional existent in montaj semidirect 3xTC=100/5A.</t>
  </si>
  <si>
    <t>PTA 3897 FELNAC COM 2</t>
  </si>
  <si>
    <t>PTA 1378 SUINE VARMAGA</t>
  </si>
  <si>
    <t>Circuit electric trifazat (cablu JT 3x150+95N in lungime de 10 m) alimentat din PTA (20/0.4 kV, 100 KVA - racordat la stalpul SC 15014 montat in deschiderea dintre stâlpii nr. 66 si 67 ai LEA 20 kV Certej - Varmaga), cu BMPTi 160 A pe stalpul cu transformatorul.Instalatia de alimentare cu energie electrica existenta este corespunzatoare si poate prelua sporul de putere solicitat.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</si>
  <si>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2026-01-15</t>
  </si>
  <si>
    <t>A20 ORTISOARA-ORTISOARA TM</t>
  </si>
  <si>
    <t>nu este cazulNu este cazulConsta într-un PC anvelopa 20kV pus la dispozitie de catre beneficiar, cu masura MT racordat la LEA ORTISOARA din Statia 110/20 kV ORTISOARATM, cu realizarea urmatoarelor lucrari: I. Lucrări realizate pe baza tarifului de racordare: Stalpul Nr. 33/5 se va echipa cu: separator vertical conform DY595RO, suport descarcatori si descarcatori cu oxid de zinc conform DY557RO, si realizarea prizei de pamant cu Rp≤4ohmi. Se va poza (in domeniul public) un cablu de medie tensiune tripolar cu elice vizibila pentru montare subterana, izolat in polietilena reticulara de grosime redusa, Al 3x1x185 mmp, cu ecran in tub de aluminiu sub invelis de PVC sau PE (cf. DC 4385 RO), de la separatorul nou proiectat pe st. ex. 33/5 pana la punctul de conexiune 20kV proiectat, in lungime de 100 m (din care 10m pe stalpul existent, 10m in punctul de conexiune, 75m spatiu verde&lt;(&gt;,&lt;)&gt; si 5m beton). Cablul se va poza in săpătura deschisa la o adâncime de 0.8-1 m, protejat in tub de polietilena reticulara, acoperit cu un strat de nisip de 20 cm masurat de la partea superioara a tubului, semnalizat cu benzi avertizoare cf. DS4235RO si DS4247RO ; Echipare PC 20kV compartiment racordare pus la dispozitie de beneficiar: - 1 buc. celule modulare de linie de 24kV, 630A, 16 kA(1s), cu separator de sarcină în SF6 şi CLP, conform DY803/2-LE ed.3&lt;(&gt;,&lt;)&gt; pregătite pentru a fi integrate in telecontrol.. Compartimentul trebuie sa permita o dezvoltare ulterioara cu inca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incat accesul in el sa fie direct din domeniul public; II. Lucrări finanţate de beneficiar, realizate prin grija lui, ce devin proprietatea acestuia, conform Ordin nr. 59/2013:1).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SC Retele Electrice Romania SA-Zona MT/jt Timisoara 3). Instalaţia de iluminat interior, prize şi instalaţia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de50/5A ( DY808 , conform DMI031052 RO , clasa de precizie 0,2S, cordon de conectare grup de măsurare conform DMI031011 RO). Incaperea pusa la dispozitie de catre beneficiar trebuie sa aiba urmatoarele dimensiuni: 2,5x3 m (Lxl) si inaltime de minim 2,2 m. Constructia incaperii trebuie realizata conform DG10061RO, DG2061RO ed.2 si DG2092RO (pereti, acoperis, podea, sistem ventilatie,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</si>
  <si>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2025-01-16</t>
  </si>
  <si>
    <t>2026-01-16</t>
  </si>
  <si>
    <t>PTA 2212 FERMA SUINE TURMAS</t>
  </si>
  <si>
    <t>Bransament electric trifazat care se va desfiinta dupa realizarea noului bransament corespunzator puterii solicitate.Instalatie electrica trifazata subterana alimentata de la bornele transformatorului de putere din PTA nr. 2121 Ferma Suine : - cablu JT 3x95+50N mm2 (DC 4146 RO), L=75 m (71 m pamant); - BMPTi 160 A (FT-133-MAT) cu picior încastrat în beton; - grup de masura compus din 3 transformatoare de curent (250/5 A, clasa 0.5S) si contor AMR de energie electrica activa si reactiva trifazat (3x230/400 V, 5-20 A, clasa 0.5S), cu posibilitatea inregistrarii curbei de sarcina si transmisie automata a datelor masurate. • Tariful de racordare a fost calculat pe baza de deviz general conform HG 907/2016. • Este necesara obtinere autorizatie de construire/acord pentru instalatia de racordare.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</si>
  <si>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PTA 8569 SIMBATENI COMUNA 2</t>
  </si>
  <si>
    <t>Loc de consum si producere existent..Din PTA 20/0.4kV, 100kVA, nr.8569, din LEA 0.4kV prin realizarea urmatoarelor lucrari: 1.-lucrari finantate prin grija si pe cheltuiala operatorului de distributie: - inlocuire disjunctor tetrapolar existent in BMPT cu un disjunctor 40A/3P+N/C; 2. lucrari de realizat prin grija si pe cheltuiala beneficiarului, daca e cazul: - refacere coloana jt intre BMPT si TG beneficiar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</si>
  <si>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unica Racordarea intrare – iesire in LEA 20kV Crivina din statia 110/20 kV Lugoj Lucrarile pe tarif de racordare: - introducere stalpi noi tip SC15014(notati 1,2) in deschiderea intre st.234-233(st,1 la 5 m de stalpul 234,st.2 la 20 m de st.234) - reintregire circuit intre st, 1-234, st.2-233 cu conductor OL-AL 120/21mmp. (10m, respectiv 40 m) - pe stalpii proiectati (nr1, nr 2) tip SC15014 se vor monta, set descărcătoare cu ZnO cu disconector, conform DY557 RO şi terminale de exterior pentru LES 20 kV, conform DJ4476 RO, Rp&lt; 4ohmi, consola CIT 140, separator de racord 24KV (DY595RO). - executare canalizare LES 20 kV intre punctul de conexiune 20 kV proiectat si stalpii proiectati (notati 1, 2), lungime traseu cca 70 m, LES 20 kV se va realiza cu cablu tripolar de medie tensiune cu conductoare de Al cu elice vizibila pentru montare subterana, izolat in polietilena reticulara de grosime redusa, cu ecran in tub de Al, sub invelis de PE, 2x3*1*185 mmp (conform DC4585 RO), pozat in tub de protectie (conform DC4235 RO si DS 4247 RO) .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Gavojdia in lungime de 0,3 km -Posturi trafo si tablouri jt aferente CEF Gavojdia trafo ≤ 2000kVA -Asigurare accesului la PC 20kV proiectat pentru OD.-</t>
  </si>
  <si>
    <t>2025-01-20</t>
  </si>
  <si>
    <t>2026-01-20</t>
  </si>
  <si>
    <t>Realizarea lucrărilor de întărire cu caracter gene criteriului cu N elemente în funcțiune în RED 110 kV:
Regim de functionare -schema de functionare cu T2 in functiune si evacuare pe Statia 220/110 kV Timisoara
- LEA 110kV Buzias-Timisoara.38,05km
- LEA 110 kV Buzias-CEF Darova 9 km
Total 47,05 km de reconductorare cu conductor cu Ilim min=850 A
Regim de functionare -schema de functionare cu T1/T2 in functiune si cupla de 110 kV aferenta Statie 110/20 kV Lugoj(RABD) conectat
- LEA 110kV Buzias-Timisoara. 38,05km
- LEA 110 kV Buzias -CEF Darova .9 km
Total 47,05 km de reconductorare cu conductor cu Ilim min=850 A
Realizarea lucrărilor de întărire cu caracter general pentru respectarea criteriului cu N-1 elemente în funcțiune în RED 110 kV:
Regim de functionare -schema de functionare cu T1 in functiune si evacuare pe Statia 220/110 kV Iaz
1. LEA 110kV CEF Sfanta Elena-Moldova Noua.4,645km
2. LEA 110kV CFR Caransebes-Balta Sarata.9,16km
3.LEA 110 kV CEF Moldova Noua-Ponor.57,022km
4.LEA 110 kV Ponor-Anina.8,618 km
5.LEA 110 kV Resita-Anina .34,237 km
Total 113,682 km de reconductorare cu conductor cu Ilim min=850
Regim de functionare -schema de functionare cu T1/T2 in functiune si cupla de 110 kV aferenta Statie 110/20 kV Lugoj(RABD) conectat
- LEA 110kV Lugoj - Buzias.32,1km
- LEA 110kV Lugoj - Nadrag.35,12km
- LEA 110kV CEF Nadrag - Iaz.16,01km
Total 83,23 km de reconductorare cu conductor cu Ilim min=850 A
Realizarea lucrărilor de întărire pentru respectarea criteriului cu N-1 elemente în funcțiune în RET:
Regim de functionare -schema de functionare cu T1 in functiune si evacuare pe Statia 220/110 kV Iaz
- AT 250MVA 400/110 din statia 400/220/110 kV Resita
- Transformator 400/110 Resita – 250MVA la 400MVA
Regim de functionare -schema de functionare cu T1/T2 in functiune si cupla de 110 kV aferenta Statie 110/20 kV Lugoj(RABD) conectat
-nu e cazul
Lucrări de întărire care nu sunt cuprinse în Planul de dezvoltare RET 2022-2031 Beneficiarul CEF Gavojdia NU dorește punerea în funcțiune conform cererii de racordare și NU a optat pentru prevederile ord. 81/2022 cu referire la limitarea operațională a puterii ținând cont de contingențele la care au rezultat suprasarcini in RED/RET.
Evaluarea lucrarilor de intarire Valoarea estimata a lucrarilor enuntate la pct.3.2 pe baza de indici conform art. 44 din Ordinul ANRE 11/2014 este de:
T(I)=Sn x i In varianta unica: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3,23 MVA
Rezulta T(I)=Sn x I5 = 1.708.670 lei fara TVA
Valoarea Ti calculata pe baza de deviz general aferenta OD/OTS cu lucrari de intarire la N si N-1 fara limitare operationala:
(Ti)SS =28.230.000 lei+ 167.141.808 lei= 195.371.808,00 lei fara TVA
N Total lucrari
N = Ti REB = 28.230.000 lei fara TVA N-1
Total lucrari N-1 RED = 118.147.200 lei fara TVA
Total lucrari N-1 OTS = 48.994.608 lei fara TVA
Total lucrari N-1 = 167.141.808 lei fara TVA (Ti)SS = 197.121.808,00 lei fara TVA din care: Ti RED/REM/REB = 148.127.200 lei fara TVA;
Ti OTS = 48.994.608 lei fara TVA.
Valoarea Ti calculata pe baza de deviz general aferenta OD/OTS cu lucrari de intarire la N si N-1 fara limitare operationala lutata in calculul tarifului de racordare este:
T(I) = min ((Ti)N_elemente+(Ti)_N-1_elemente; Ti_indici) = min (195.371.808,00 lei; 1.708.670lei) = 1.708.670 lei fara TVA.
Termenul posibil de realizare a lucrărilor de intarire in RED este 6388 zile lucratoare, la N si N-1 elemente (fara limitare operationala), de la momentul obtinerii obtinerii avizelor si autorizatiilor de construire.
S-a calculat timpul necesar realizarii lucrarilor de intarire pentru racordarea centralei CEF:
La N: 528 zile lucratoare (amplificare sistem tratare neutru in statia 110/20kV Lugoj) .
2 linii*10*22 zile lucratoare+15zile x 47.05[km]=1146 zile lucratoare
La N-1: 8 linii*10*22 zile lucratoare+15zile x 196,91[km]=4714 zile lucratoare
Nu sunt inclusi timpii de obtinere a avizelor si acordurilor proprietarilor.
Timpii de realizare a lucrarilor din instalatiile Transelectrica/alti OD nu sunt inclusi in acest termen.</t>
  </si>
  <si>
    <t>PTA 1055 VALCELE RELE</t>
  </si>
  <si>
    <t>Bransament electric trifazat aerian alimentat de la stalpul de tip SE 11 nr. 56 din LEA JT - sat Valcele, zona PTA nr. 1055 Valcelele Rele, cu stender si BMPT 63 A montat pe cladire.Instalatia de alimentare cu energie electrica existenta este corespunzatoare si poate prelua sporul de putere solicitat.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</si>
  <si>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-Din LEA 20 kV Poltura Sintea zona stalpilor nr. 132/46/8/9 - 132/46/8/8 prin realizarea următoarelor lucrări: 1. Lucrari finantate in baza tarifului de racordare: - Plantarea în LEA 20 kV existentă la 1 buc. stâlp tip SC15014 intre stalpii nr.132/46/8/9-132/46/8/8 echipat cu o consola de sustinere, un separator vertical 24kV conform DY595 RO, cîte un set de descărcătoare cu ZnO cu disconector conform DY557 RO ed.2 coronament orizontal de întindere, legături duble şi prize de pămînt cu Rp max. 4ohm; - Realizare LES MT în lungime de cca. 40m, cu cablu Al [3x1x185 mmp], conform DC4385 RO ed.2 montat în tub, cu realizarea de terminale exterior, pozat între cei doi stîlpi noi ai LEA MT si inseriere PTAb 20/0,4 kV proiectat; - Montare PTAb în anvelopă de beton 20/0,4kV - 100kVA(anvelopa dimensionată pentru transformator de 630 kVA), conform DG2061 RO ed.2, cu exploatare din interior şi acces din exterior din domeniul public, echipat cu: - 1 buc. celula modularade linie de 24kV, 630A, 16 kA(1s), cu separator de sarcină în SF6 şi CLP, conform DY803/416-LE (loc pentru încă o celulă si pregatita pentru integrarea in sistemul de Telecontrol Enel -RGDAT, UP); - 1 buc. celulă de transformator 24kV, 630A, 16kA(1s), cu separator de sarcină combinat cu siguranţe fuzibile, conform DY803/216-T (pregatita pentru integrarea in sistemul de Telecontrol -RGDAT, UP); - 1 buc. transformator 20/0,4kV–100kVA; - 1 coloana jt trafo realizat cu cablu Al 4x1x150 mmp in lungime de 8m; - 1 buc. tablou de distribuţie j.t. echipat cu 1 întrerupător de 180A; - tablou electric pentru servicii auxiliare conform DY3016 RO ed.02; - controlul incalzirii in compartimentul de racordare va fi realizat cu ajutorul unui termo-higrostat avind alimentarea cu ee din TSI, sistem de incalzire vertical in celulele de 20kV; - Realizare bransament subteran cu cablu jt AL 3x95+50 mmp din noul tablou jt în lungime de cca.90m; 2. Lucrari finantate de catre operatorul de retea: - montare BMPTi 160A/4P/C cu 3xTC250/5A, pe soclu la limita de proprietate; - montare contor trifazat in montaj semidirect in BMPTi; Întrerupătorul plecare din cutia de măsura (DG) va fi obligatoriu prevăzut cu următoarele protecții: - protecţie generală maximală de curent la scurtcircuit - protecţie generală maximală de curent la suprasarcina - protectie la supratensiuni de frecventa industriala (DPST)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Pe perioada de probe se va monta analizor pentru monitorizarea calitatii energiei electrice clasa A pentru o perioada de cel putin o saptamana;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Lucrarile, echipamentele, schemele monofilare, necesare pentru indeplinirea cerintelor susmentionate, se vor prevedea intr-o documentatie tehnica, eleborata de catre un proiectat atestat ANRE, ce va fi prezentata pentru accept la Rețele Electrice SA.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Se respectă distanțele de siguranță conform Ordin ANRE 239/19 Normă tehnică privind delimitarea zonelor de protecţie şi de siguranţă aferente capacităţilor energetice..</t>
  </si>
  <si>
    <t>PTA 11014 BISERICA COMLAUS</t>
  </si>
  <si>
    <t>-Din PTA 20/0.4kV, 160kVA, nr.11014, de pe bornele jt trafo prin realizarea urmatoarelor lucrari: 1.-lucrari intarire in amonte de punctul de racordare: - amplificare PTA 11014 prin inlocuirea transformatorului 160kVA existent cu un transformator 20/0.4kV, 250kVA, montare set sigurante MT 10A si inlocuire esafodaj PT cu unul dimensionat pentru noul transformator; 2.-lucrari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3.- lucrari finantate in baza tarifului de racordare, conform prevederilor Ord. ANRE 59/2013 cu modificarile si completarile ulterioare: - dezafectarea vechii cai de alimentare cu energie electrica si recuperarea contorului trifazat existent; - montare pe stalpul PTA a unei cutii rasina sintetica, conform DY 3018RO, echipata cu intrerupator tetrapolar automat I=125A si realizare coloana trafo suplimentara, folosind cabluri Al 3x95+50N, conform DC 4146RO, pozat in tub protectie, lungime cca. 10m; - pozare cablu Al 3x50+25C, conform DC 4126RO, intre iesirea din intrerupatorul tetrapolar I=125A si BMPTi, in lungime de cca. 8m, din care cca. 2m canalizare zona asfaltata, respectiv cca. 3m zona nepavata; 3. lucrari de realizat prin grija si pe cheltuiala beneficiarului: - priza de pamant a BMPTi; - coloana jt intre BMPTi si TG beneficiar.</t>
  </si>
  <si>
    <t>T 21731</t>
  </si>
  <si>
    <t>Exista bransament monofazat aerian, racordat din stalpul de tip SE10 peste drum de casa,realizat cu conductoare Al 2x16mmp. de pe circuitul LEA JT aferent PTZ 4003, 6/0,4kV, 630KVA, cu contor monofazat montat la interior.-Realizare bransament electric monofazat aerian realizat cu cablu JT, bipolar, AL 2x16mmp, cf. GSCC009/14, matricola 339061, in lungime traseu de 17 metri (din care 4m pozat pe fatada cladirii, protejat in tub PVC cu protectie UV), racordat din stalpul de tip SE10, de pe circuitul LEA JT aferent TC4003, 6/0,4kV, 630KVA. Prin grija si cheltuiala Retele Electrice se va monta pe fatada cladirii, un BMPM din poliester armat cu fibra de sticla, echipat cf. FT 124 MAT, cu intrerupator bipolar fix 63A si contor electronic monofazat de tip SMARTMETER. Solicitantul va depune dosar definitiv pentru instalatia electrica de utilizare in aval de punctul de delimitare. Dosarul definitiv va fi elaborat de catre un electrician autorizat ANRE, prin grija si cheltuiala consumatorului.</t>
  </si>
  <si>
    <t>2025-01-21</t>
  </si>
  <si>
    <t>2026-01-21</t>
  </si>
  <si>
    <t>T 12252 EGERIA SACALAZ</t>
  </si>
  <si>
    <t>A6 CASA RAMIFICATIE-ANINA RE</t>
  </si>
  <si>
    <t>In zona exista LEA 6KV CASA DE RAMIFICATIE alimentata din statia 110/6KV ANINASe va planta un stalp nou MT, nr.29A aferent LEA 6kV CASA DE RAMIFICATIE de tip bac 12F27 care se va echipa cu consola semiorizontala, legaturi duble de intindere cu izolatie compozit, separator tripolar 24kV, 400A, montare vertical cf.DY596,suport si descarcatoare cu ZnO cu dispozitiv de deconectare 10kA si priza de pamant cu Rp&lt;4ohmi. Din stalpul nou plantat nr.29A se va realiza un circuit LES 6kV nou proiectat, cu cablu AL 3x(1x185)mm2 cu izolatie XLPE, pozat in tub din polietilena, in lungime traseu de 300 metri, sapatura pamant pe domeniul public. Cablurile vor alimenta un PC 6kV care se va amplasa pe domeniul public, in spatiu verde al solicitantului. Punctul de conexiune PC 6kV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6/0,1kV,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 6kV plecare din compartimentul de racordare (celula masura), spre dispozitivul general amplasat in compartiment utilizator.2. Lucrari finanţate de beneficiar, realizate prin grija lui, ce devin proprietatea acestuia, conform Ordin nr.59/2013: F43/1P05-10 rev.0 3 / 5 INTERNAL Cladirea PC6kV compartimentata in care se va monta, intr-un compartiment, instalatia de racordare si de masurare, si in al doilea compartiment instalatia utilizatorului. Compartimentul utilizator va fi echipat cu: - circuit LES 6kV cat mai scurta posibil (L=20 m), cu cablu de cupru de sectiune minima 95 mmp, intre celula de masura din compartimentul de racordare si instalatiile de 6kV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20/6/0,4kV cu o putere recomandata de 630KVA. Se va realiza o instalatie de iluminat si priza bipolara cu intrerupator 16A-230V cu siguranta fuzibila in compartimentul de racordare, alimentate de la reteaua JT a utilizatorului. Se va realiza o priza de impamantare cu Rp&lt;4ohmi pentru PC 6kV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t>
  </si>
  <si>
    <t>2026-01-22</t>
  </si>
  <si>
    <t>PTA 10037 BELIU</t>
  </si>
  <si>
    <t>Loc de consum si producere existent, bransament si contor mono.Din PTA 20/0.4kV, 250kVA, nr.10037,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in tub protectie, din LEA 0.4kV la BMPT, in lungime de cca. 32m (din care cca. 10m canalizare zona nepavata, respectiv cca. 10m zona asfaltata); 3. lucrari de realizat prin grija si pe cheltuiala beneficiarului: - priza de pamant a BMPT; - coloana jt intre BMPT si TG beneficiar.</t>
  </si>
  <si>
    <t>2026-01-23</t>
  </si>
  <si>
    <t>6242 BUCOSNITA</t>
  </si>
  <si>
    <t>Bransament electric trifazat existent..Inlocuire contor cu contor bidirectional.</t>
  </si>
  <si>
    <t>A20 GOTLOB-LOVRIN TM</t>
  </si>
  <si>
    <t>Bransament electric trifazat existent. Contor electronic trifazat in montaj semidirectNu este cazulConsta într-un PC anvelopa 20kV pus la dispoziție de către beneficiar, cu măsura MT racordat la LEA GOTLOB din Stația 110/20 kV LOVRIN TM, cu realizarea următoarelor lucrări: I.,,Lucrări realizate pe baza tarifului de racordare: Se va planta 1 buc. Stâlp 12/G/24 între stâlpii existenti 126/28 si 126/29 la o distanta de aproximativ 40m față de stâlpul 126/28 existent și aproximativ 45m de la stalpul nou proiectat pana la stâlpul 126/29 existent.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proiectat, in lungime de 270 m (din care 10m pe stâlpul existent, 10m in punctul de conexiune, 245m spațiu verde și 5m beton).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 de măsură din compartimentul de racordare și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</si>
  <si>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PTB 3284 ARAD REBREANU-CLUJULUI</t>
  </si>
  <si>
    <t>-Din PTB 20/0.4kV, nr.3284,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pozare cablu Al 3x25+16C, conform DC 4126RO, in tub protectie, din LEA 0.4kV la BMPT, in lungime de cca. 35m, din care cca. 18m canalizare zona nepavata, respectiv cca. 5m subtraversare; 3. lucrari de realizat prin grija si pe cheltuiala beneficiarului: - priza de pamant a BMPT; - coloana jt intre BMPT si TG beneficiar.</t>
  </si>
  <si>
    <t>PTA 10813 COM. GRANICERI II ARTEZIANA</t>
  </si>
  <si>
    <t>Bransament electric trifazat existent..Din PTA 20/0.4kV, 160kVA, nr.10813, din LEA 0.4kV prin realizarea urmatoarelor lucrari: 1.-lucrari finantate prin grija si pe cheltuiala operatorului de distributie: - inlocuire disjunctor 32A existent in BMPT cu un disjunctor 40A/3P+N/C; - realizare grup masura energie electrica prin montarea in BMPT a unui contor electronic trifazat bidirectional si programarea sa cu tarif producator; 2. lucrari de realizat prin grija si pe cheltuiala beneficiarului, daca e cazul: - refacere coloana jt intre BMPT si TG beneficiar</t>
  </si>
  <si>
    <t>Nu este cazulNu este cazulConsta într-un PC anvelopa 20kV pus la dispoziție de către beneficiar, cu măsura MT racordat la LEA JIMBOLIA 1 din Stația 110/20 kV CARPINIS TM, cu realizarea următoarelor lucrări: I. Lucrări realizate pe baza tarifului de racordare: Stâlpul Nr.10 se va echipa cu: separator vertical conform DY595RO, suport descărcători si descărcători cu oxid de zinc conform DY557RO, si realizarea prizei de pământ cu Rp≤4ohmi. Se va poza (in domeniul public) un cablu de medie tensiune tripolar cu elice vizibila pentru montare subterana, izolat in polietilena reticulara de grosime redusa, Al 3x1x185 mmp, cu ecran in tub de aluminiu sub înveliș de PVC sau PE (cf. DC 4385 RO), de la separatorul nou proiectat pe st. ex.10 pana la punctul de conexiune 20kV proiectat, in lungime de 40 m (din care 10m pe stâlpul existent, 10m in punctul de conexiune si 20m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</si>
  <si>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2025-01-27</t>
  </si>
  <si>
    <t>2026-01-27</t>
  </si>
  <si>
    <t>T 1719</t>
  </si>
  <si>
    <t>4635 VALEA MARE</t>
  </si>
  <si>
    <t>-Bransament electric trifazat subteran, realizat cu cablu electric JT 3x150+95N cf. DC 4146, matricola 330656, in lungime traseu de 400 metri pozat pe domeniul public (3m pozat in CD PTA, 380m sapatura pamant, 1m in BMPT-i), racordat din CD PTA 4635 VALEA MARE, 20/0,4kV, 160KVA. Prin grija si cheltuiala Retele Electrice se va monta la limita de proprietate, un BMPT-i 250A, cf.FT-133MAT, cu separator+intreruptor tetrapolar 250A si grup de masura cu 3 x TC 250/5A cl.0,5S, bloc de jonctiune de deconectare si incercare cu 10 cleme. Prin grija si cheltuiala Retele Electrice se va monta in BMPT-i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pe cheltuiala solicitantului.-</t>
  </si>
  <si>
    <t>2025-01-28</t>
  </si>
  <si>
    <t>2026-01-28</t>
  </si>
  <si>
    <t>A20 CFR TRIAJ-BALTA SARATA RE</t>
  </si>
  <si>
    <t>Exista bransament trifazat aerian, racordat din stalpul SE4 de pe circuitul LEA JT aferent PTZ 6019, 20/0,4kV, 160KVA, cu BMPT montat pe stalp, echipat cu disjunctor tripolar 25A si contor electronic trifazat Smart-Meter bidirectional, in montaj direct.-Stalpul existent tip SC15014 nr.81/17 aferent LEA 20kV CFR, se va echipa cu un separator tripolar 24kV, 400A, montare vertical cf.DY596,suport si descarcatoare cu ZnO cu dispozitiv de deconectare 10kA si priza de pamant cu Rp&lt;4ohmi. Din stalpul 81/17 existent se va realiza un circuit LES 20kV nou proiectat, cu cablu AL 3x(1x185)mm2 cu izolatie XLPE, pozat in tub din polietilena, in lungime traseu de 60 metri, ( 30m sapatura pamant pe domeniul public). Cablurile vor alimenta un PC 20kV care se va amplasa pe domeniul public, in spatiu verde al solicitantului, cu usile de ecces la limita de proprietate spre exterior.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627408.Se vor monta 3 buc. rezistente anticondens si 3 buc. termohigrostat pentru celulele MT. Contorul se va amplasa prin grija si F43/1P05-10 rev.0 3 / 5 INTERNAL cheltuiala Retele Electrice intr-o cutie de masura, amenajata intr-o nisa in peretele anvelopei, cu posibilitatea vizualizarii atat de catre Retele Electrice cat si de catre beneficiar.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minima de 630KVA. Seva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</si>
  <si>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PTA 4114 NADLAC MOARA</t>
  </si>
  <si>
    <t>6356 CAVARAN 2</t>
  </si>
  <si>
    <t>In zona obiectivului exista postul de transformare PTA 6373, alimentat din circuitul LEA 20 kV SACU– statia 110/20/6kV BALTA SARATA.Bransament trifazat subteran, realizat cu cablu electric JT CABLU JT DIN CU 4x(1X150) cf.DC4141/6H matricola 330007, in lungime traseu de 5m (3m sapatura sapatura in spatiu verde). Prin grija si cheltuiala Retele Electrice se va alimenta o cutie Ansamblu de masura, cf.FT 224-DS4558RO, echipata cu separator + intreruptor 400A, adaptor si grup de masura format din TC300/5A, cf.DMI031055RO, matricola 530017 alimentata din CD PTA 6373, 20/0.4KV 250KVA, montata in domeniu public langa post si va monta in Ansamblu de Masura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150mmp,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pe cheltuiala solicitantului.-</t>
  </si>
  <si>
    <t>2025-01-29</t>
  </si>
  <si>
    <t>2026-01-29</t>
  </si>
  <si>
    <t>PTA 4569 TURNU COM 1</t>
  </si>
  <si>
    <t>-Din PTA 20/0.4kV, 250kVA, nr.4569, din CD a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existent; - realizare plecare jt noua in CD a PTA 4569 prin montarea unui set suporti/sigurante MPR-250A; - pozare cablu Al 3x50+25C, conform DC 4126RO, din CD a PTA la BMPTi, in lungime de cca. 215m, din care cca. 195m canalizare zona nepavata, 1m zona asfaltata, respectiv cca. 14m subtraversari, 2 tronsoane; 3. lucrari de realizat prin grija si pe cheltuiala beneficiarului: - priza de pamant a BMPTi; - coloana jt intre BMPTi si TG beneficiar.</t>
  </si>
  <si>
    <t>2025-01-30</t>
  </si>
  <si>
    <t>2026-01-30</t>
  </si>
  <si>
    <t>In zona exista LEA 20kV Lupac alimentata din statia 110/20/6KV CILNIC.Pe stalpul SC 15014 nr.320 aferent LEA 20kV Lupac se va amplasa un separator tripolar 24kV, 400A, montare verticala (cf.DY596, matricola 147208, suport si descarcatoare cu ZnO cu dispozitiv de deconectare 10kA. La 10 m de stalpul nr.320 se va planta un nou stalp de tip b.a.c. 14/F/27 cu nr. 320/1, echipat cu consola semiorizontala cu legaturi duble compozit, cadru de sigurante cu sigurante fuzibile de exterior 24kV, 10 A si transformator trifazat cu ulei 20/0,4kV, putere nominala 250 KVA. La stalpul nou plantat se va realiza o priza de impamantare cu Rp &lt;4ohmi. De pe bornele JT ale transformatorului se va realiza o coloana cu cablu 3X240+150N A, matricola 330657, in lungime de 10 m, pozat aparent pe stalpul postului. Prin grija si cheltuiala Retele Electrice se va monta o cutie PAFS de masura DMI DS 4558,red.300/5, separator si intrerupator 400 A si in BMPT-i un contor electronic trifazat in montaj semi direct. Delimitarea dintre instalaţiile operatorului de distributie şi cele ale utilizatorului este la sirul de cleme conexiune cablu JT coloana abonat din BMPT-i. Solicitantul va depune dosar definitiv pentru instalatia electrica de utilizare in aval de punctul de delimitare. Dosarul definitiv va fi elaborat de catre un electrician autorizat ANRE, prin grija si cheltuiala consumatorului.-</t>
  </si>
  <si>
    <t>A20 PETROL 1-SEMLAC AR</t>
  </si>
  <si>
    <t>-Din LEA 20kV Semlac –Petrol 1 tronson LES 20kV intre SS4209-SS4208 prin realizarea urmatoarelor lucrari: Lucrări finanţate pe baza tarifului de racordare plătit de beneficiar la OD: - Realizare LES 20kV cu cablu de Al 2x[3x185] mmp lungime totala de cca. 20m, montat în tub conform DS4235 RO şi DS4247 RO, prin secţionarea şi manşonarea LES 20kV existent intre SS4209-SS4208 cu realizare de terminale de interior în vederea înserierii noului PA în LES 20kV existentă; - Echiparea compartimentului de racordare din PA 20 kV proiectat cu: - 2 buc. celule modulare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0,5şi două TC de 50/5A, conform DM031052 RO, clasa de precizie 0,5S; - Echiparea compartimentului de racordare cu un tablou electric pentru servicii auxiliare conform DY 3016 RO ed.2, care va fi alimentat de la reţeaua de j.t. a clientului,Instalatia de impamantare interna se leaga de cea externa cu papuci si buloane plasate in pozitii care sa fie usor de identificat. II. Lucrari finantate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PC cu posibilitate de sigilare si de va fi astfel amplasat încât este posibilă citirea lui din exteriorul PC atât de către client cît şi de distribuitor. Contorul va fi astfel amplasat încât să fie posibilă citirea lui din exteriorul PA de către consumator cît şi de distribuitor; III. Lucrări finanţate de beneficiar, realizate prin grija lui, ce devin proprietatea acestuia: - Clădirea punctului de alimentare 20kV cu două compartimente: * Compartiment racordare, care poate fi: - Compartiment de racordare inglobat in constructie (clădire civilă), pentru instalaţiile electrice din gestiunea OD care trebuie să aibă caracteristicile structurale cel puţinechivalente cu cele din prescripţiile DG 2091; Sau: -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 Controlul incalzirii in compartimentul de racordare va fi realizat cu ajutorul unui termo-higrostat avind alimentarea cu ee din TSI, sistem de incalzire vertical in celulele de 20 kV si termostat. *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 kV cît mai scurtă posibil (max. 20m), cu cablu de cupru de secţiune minimă 95 mmp, între celula de măsură din compartimentul de racordare şi celula cu înterupător din compartimentul utilizatorului; - Realizarea instalaţiei de utilizare. Asigurarea izolării fonice, a măsurilor de PSI, a accesului în instalatii şi protecţiei faţă de eventualele inundaţii sau acumulări de gaze, vor fi în responsabilitatea proiectantului&lt;(&gt;,&lt;)&gt; constructorului si proprietarului părţii de construcţie a punctului de allimentare 20kV. Punctul de alimentare 20kV se va amplasa pe teren proprietate privată, la limita de proprietate şi va avea acces în compartimentul de racordare direct din exterior prin realizarea de către client a unei căi de acces. Incaperea pusa la dispozitie de catre beneficiar trebuie sa aiba urmatoarele dimensiuni: 2,5x3 m (Lxl) si inaltime de minim 2,2 m. Constructia incaperii trebuie realizata conform DG10061RO, DG2061RO ed.2 si DG2092RO (pereti, acoperis, podea, sistem ventilatie, usa, finisaje). - Întrerupătorul plecare (DG) va fi obligatoriu prevăzut cu următoarele protecții: - protecţie generală maximală de curent la scurtcircuit; - protecţie generală maximală de curent la suprasarcina; - protectie homopolara de curent in doua trepte, contra punerilor la pamant monofazate, respectiv bifazate, cu reglajul corelat cu celelalte protectii din instalatiile RETELE ELECTRICE ROMANIA - Dispozitivul de interfata (DI) din instalatia de productie a utilizatorului = intrerupator automat de categoria AC3 comandat de sistemul de protectie de interfata SPI ce trebuie sa prevada conform ord.132/2020: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 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Romania.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239/19Normă tehnică privind delimitarea zonelor de protecţie şi de siguranţă aferente capacităţilor energetice.</t>
  </si>
  <si>
    <t>PTZ 8310 ARAD PUNCT TERMIC 2-MICALACA 1</t>
  </si>
  <si>
    <t>Loc de consum si producere existent..Din PT 20/0.4kV, 400kVA, nr.8310, din LEA 0.4kV prin realizarea urmatoarelor lucrari: 1.-lucrari finantate prin grija si pe cheltuiala operatorului de distributie: - inlocuire disjunctor 32A existent in BMPT cu un disjunctor 63A/3P+N/C; 2. lucrari de realizat prin grija si pe cheltuiala beneficiarului, daca e cazul: - refacere coloana jt intre BMPT si TG beneficiar</t>
  </si>
  <si>
    <t>PTA 10579 MONEASA</t>
  </si>
  <si>
    <t>A20 GURAHONT-VIRFURI AR</t>
  </si>
  <si>
    <t>-Solutia 2 - Racord inseriat in LEA 20kV Gurahont din statia 110/20kV Varfuri (gestiune ELECTRICA TRANSILVANIA NORD_DED ORADEA) Lucrarile pe tarif de racordare: - plantare 2 stalpi 12G31(notati cu st.1 si st.2 ) intre stalpii 283 si 284 existenti in axul LEA 20 KV Gurahont; - echiparea stalpilor proiectati cu coronament semiorizontal de intindere, lanturi duble terminale compozit, separatoare, descarcatoare cu oxid de zinc 24kV si priza de Pamant cu Rp&lt;4ohmi - demontare conductor intre stalpii 1 si 2 proiectati. - realizare racord 20kV intrare – ieşire LES 20kV între stalpii proiectati nr.1 si nr.2 şi punctul de conexiune, prin intermediul LES 20kV cu cablu tip XLPE 3x(1x185mm2) in lungime totala de cca. 50m (inclusiv pe stalpi) intre celulele de linie LE din PC si stalpii 1 si 2 proiectati.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Bontesti in lungime de 1,25 km in solutia1, respectiv 0,65 km in solutia 2  Posturi trafo si tablouri jt aferente CEF Bontesti trafo ≤ 2000kVA  Asigurare accesului la PC 20kV proiectat pentru OD.-</t>
  </si>
  <si>
    <t>2026-01-31</t>
  </si>
  <si>
    <t>06.11.2024/ Actualizat 03.01.2025</t>
  </si>
  <si>
    <t>A20 4505 SP GALESU- NAZARCEA CT</t>
  </si>
  <si>
    <t>&lt;![CDATA[Conform ordin 169/2018, cap. 3, art 5, contribu?ia financiar? este definit? ca fiind aportul în numerar al beneficiarilor serviciului de distribu?ie sau al unei ter?e p?r?i (de exemplu, fonduri de la organismele interne sau interna?ionale, subve</t>
  </si>
  <si>
    <t>Realizarea lucrărilor de întărire cu caracter gene criteriului cu N elemente in functiune in RED 110 kV: ,,LES NOUA - Medgidia N - Medgidia S c1 cu sectiunea de 1600mmp, lungimea de 8km si curentul de 850A ,,LES NOUA - Medgidia N - Medgidia S c2 cu sectiunea de 1600mmp, lungimea de 8km si curentul de 850A ,,LES NOUA - Medgidia N - Medgidia S c3 cu sectiunea de 1600mmp, lungimea de 8km si curentul de 850A ,,reconfigurare statie Medgidia Nord, in vederea realizarii 3 circuite LES 110 kV noi Realizarea lucrărilor de întărire cu caracter general pentru respectarea criteriului cu N elemente in functiune in RET: Lucrari de intarire din Planul de dezvoltare al CNTEE Transelectrica SA perioada 2020-2029: ,,Instalare trafo 3 nou 250MVA 400/110kV Medgidia Sud (PIF 2026) Lucrari de intarire care nu sunt in Planul de dezvoltare al CNTEE Transelectrica SA: ,,3 celule LES 110 kV in statia Medgidia Sud ,,LES NOUA - Medgidia N - Medgidia S c4 cu sectiunea de 1600mmp, lungimea de 8km si curentul de 850A ,,reconfigurare statie Medgidia Nord, in vederea realizarii celui de-al 4-lea circuit LES 110 kV 3.2.4 Realizarea lucrărilor de întărira pentru respectarea criteriului cu N-1 elemente in functiune in RET: ,, ,,amplificarea transformatoarelor 400/110 kV din Medgidia Sud de la 3x250 MVA la 3x400 MVA ,,1 celula LES 110 kV in statia Medgidia Sud Punerea sub tensiune in ipotezele analizare in studiul de solutie a CEF+IS Poarta Alba 2 este conditionata de realizarea lucrarilor din RED/RET, necesare pentru respectarea criteriului cu N-1 elemente in functiune. Utilizatorul nu a optat pentru prevederile ord. 81/2022 cu referire la limitarea operationala tinand cont de contingentele la care au rezultat suprasarcini in RED/RET. Evaluarea lucrarilor de intarire Valoarea estimata a lucrarilor enuntate la pct.3.2 pe baza de indici conform art. 44 din Ordinul ANRE 11/2014 este de: T(I)=Sn x i Solutia 2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=67.000 lei+ 432.000lei = 499.000 [lei/MVA] Sn= 4,983 MVA Rezulta T(I)=Sn x I5 = 499.000 lei /MVAx 4,983 MVA = 2.486.517 lei fara TVA Valoarea Ti calculata pe baza de deviz general aferenta OD/OTS cu lucrari de intarire la N si N-1 fara limitare operationala: (Ti)SS = 126.300.000 lei + 64.600.000 lei = 190.900.000 lei fara TVA din care: La N elemente: Ti RED= 115.050.000 lei fara TVA Ti RET= 11.250.000 lei fara TVA La N-1 elemente Ti RED= 38.350.000 lei fara TVA Ti RET= 26.250.000 lei fara TVA Termenul posibil de realizare a lucrărilor de intarire in RED este 3.152 zile lucratoare, la N si N-1 elemente (fara limitare operationala), de la momentul obtinerii obtinerii avizelor si autorizatiilor de construire. S-a calculat timpul necesar realizarii lucrarilor de intarire pentru racordarea CEF+IS Poarta Alba 2 astfel: N elemente in functie ( 3 proiecte * 14 luni * 22 zile lucratoare + 24 km * 60 zile lucratoare = 2.364 zile lucratoare) pentru liniile noi. N-1 elemente in functie ( 1 proiect * 14 luni * 22 zile lucratoare +8 km * 60 zile lucratoare = 788 zile lucratoare) pentru liniile noi. Nu sunt inclusi timpii de obtinere a avizelor si acordurilor proprietarilor. Astfel valoarea componentei T(I) care se va considera la calculul tarifului de racordare este : Ti = min (190.900.000 lei si 2.486.517 lei) = 2.486.517 lei fara TVA</t>
  </si>
  <si>
    <t>PCZ 1987 PUI DRAGOS VODA</t>
  </si>
  <si>
    <t>Racord 20kV+PCZ 1987/400kVA alimentat din LEA 20kV Vlad Tepes. Instalatie existenta. Masura existenta in camera tehnica JT prosumator.</t>
  </si>
  <si>
    <t>25319645</t>
  </si>
  <si>
    <t>PTA 1672</t>
  </si>
  <si>
    <t>Instalatie existenta alimentata din CD a PTA 1672. Masura existenta in CD a PTA 1672.</t>
  </si>
  <si>
    <t>25319671</t>
  </si>
  <si>
    <t>A20 VALCELE-VLAD TEPES CL</t>
  </si>
  <si>
    <t>Racord 20kV+PC 1298 alimentat din LEA 20kV Valcele. Instalatie existenta. Masura existenta in celula de masura.</t>
  </si>
  <si>
    <t>25319780</t>
  </si>
  <si>
    <t>PTA 3096 LEA ULMU</t>
  </si>
  <si>
    <t>Instalatie existenta alimentata din CD a PTA 3096/250kVA. Masura existenta in CD a PTA 3096.</t>
  </si>
  <si>
    <t>25319827</t>
  </si>
  <si>
    <t>PCZ 3532 IEPURI L20 DRAG VODA</t>
  </si>
  <si>
    <t>Racord 20kV+PCZ 3532/1000kVA alimentat din LEA 20kV Dragos Voda. Instalatie existenta. Masura existenta in camera tehnica JT prosumator.</t>
  </si>
  <si>
    <t>25319881</t>
  </si>
  <si>
    <t>A20 DRAGOS VODA-DRAGALINA CL</t>
  </si>
  <si>
    <t>Alimentarea cu energie electrica a locului de producere se va realiza prin montare de PTab nou pe domeniul privat cu acces din domeniul public alimentat intrare-iesire din LES 20kV Dragos Voda prin interceptare si mansonare LES 20kV cu cablu 3x1x185mm in lungime de 2x20m in zona de intersectie a str. Remizei cu str. Postei. PTab va fi echipat cu doua celule de linie LE, loc pentru montarea in viitor a unei celule de linie LE, o celula trafo, transformator de putere 400kVA 20/0.4kV. Din bornele de JT trafo, se va monta o coloana noua JT cu cablu monopolar de sectiune 4x(1x150)mmp in lungime de 10m pana la un tablou JT echipat cu intrerupator In=630A. Din bornele intrerupatorului se va realiza un bransament trifazat cu doua cabluri in paralel de sectiune 3x150+95N mmp in lungime de 15m pana la un BMPTS1 tip monobloc, echipat cu separator si intrerupator JT automat de 500A cu Ir=0,8 si ansamblu TC-uri 125/5A+400%. Cutia se va monta pe un soclu incastrat in fundatie de beton la limita de proprietate producator.</t>
  </si>
  <si>
    <t>25354196</t>
  </si>
  <si>
    <t>A20 9902- MACIN TL</t>
  </si>
  <si>
    <t>Se mentine alimentarea existenta. Se va inlocui contorul electronic trifazat cu un contor electronic trifazat tip SmartMeter bidirectional CERT1. Necoincidenta punctului de delimitare cu locul de montare a agregatelor de masura, implica aplicarea de corectii de pierderi: 1950 m de conductor de OL -AL cu sectiune 50mm. Priza de pamant ce face parte din instalatia de utilizare a consumatorului se va realiza-intretine pe cheltuiala acestuia cu o firma autorizata de A.N.R.E.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</si>
  <si>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25311357</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</si>
  <si>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autilizatorului si se va realiza pe cheltuiala acestuia cu o firma autorizata de A.N.R.E.  </t>
  </si>
  <si>
    <t>24387339</t>
  </si>
  <si>
    <t>PT 1325 COGEALAC</t>
  </si>
  <si>
    <t>Se va realiza bransament trifazat cu un cablu de sectiune 4x16 mmp Al in lungime de 30 m, din care 20 m traversare Str Mare si 10 m pe LEA 0.4 kV stalp existent pe str Mare pana la un BMPT tip monobloc, echipat cu separator si intrerupator jt automat de 63 A. Cutia se va monta pe stalpul de racord). In BMPT se va monta contor electronic trifazat in montaj direct bidirectional. BMPT-ul si contorul electronic trifazat in montaj direct bidirectional se vor monta de catre SC Retele Electrice Romania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 - Dupa PIF bransament trifazat nou, bransamentul trifazat existent se va desfiinta, si impreuna cu grupul de masura se vor preda catre UO MTJT.</t>
  </si>
  <si>
    <t>25430946</t>
  </si>
  <si>
    <t>A20 2501 CHIRNOGENI- CHIRNOGENI CT</t>
  </si>
  <si>
    <t>Se va realiza un racord nou din borne trafo cu cablu de sectiune conform puterii solicitate pana la un intrerupator conform puterii solicitate. Din intrerupator nou montat se va pleca cu cablu conform puterii solicitate pana la un BMPT semidirect prevazut cu disjunctor de 125 A si TC 125/5. In BMPT se va monta contor electronic trifazat in montaj semidirect bidirectional.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Pierderi: TP5 pierderi trafo 100kVA ELECTROPUTERE LEA15 pierderi LEA 35/20 lungime l=0.10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</si>
  <si>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25437090</t>
  </si>
  <si>
    <t>PCZ 1592 APE LEHLIU GARA</t>
  </si>
  <si>
    <t>Bransament trifazat existent alimentat din PT 1592. Masura existenta in CD stradala existenta.</t>
  </si>
  <si>
    <t>25405703</t>
  </si>
  <si>
    <t>&lt;![CDATA[Alimentarea cu energie electrica se va realiza prin proiectarea si executarea unui punct de conexiune, racordat in sistem intrare, din LEA 20 kV 9903 stalpul nr. 372 (coordonate GPS 45.27769, 28.29525) , prin executarea unei derivatii cu cablu d</t>
  </si>
  <si>
    <t>24458362</t>
  </si>
  <si>
    <t>PTA 35 NUFARU L 9220</t>
  </si>
  <si>
    <t>Se va inlocui coloana existenta aeriana cu o coloana noua 3x70+54,6 in lungime de 14 m pana intr-un BMPT ce se va amplasa pe suport la sol, la baza stalpului de retea. BMPT-ul va fi echipat cu intreruptor 180 A si ansamblu reductori TC 125/5A. In BMPT se va monta un contor electronic trifazat SmartMeter bidirectional CERT1 in montaj semidirect. BMPT-ul si contorul se vor monta de catre SC Retele Electrice Romania SA. -la PIF-ul bransamentului nou, bransamentul trifazat existent se va desfiinta si impreuna cu contorul se vor preda catre UO MTJT-Tulcea.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</si>
  <si>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25435983</t>
  </si>
  <si>
    <t>PT 1688</t>
  </si>
  <si>
    <t>Se mentine alimentarea ex. Se va inlocui partea electrica din BMP, atat intrerupatorul existent cu intrerupator nou In = 40 A, cat si conductoarele din circuitul primar, din cupru, flexibile cu sectiuni adecvate curentului nominal al intrerupatorului.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t>
  </si>
  <si>
    <t>25445379</t>
  </si>
  <si>
    <t>PTCZ 22 SILOZ</t>
  </si>
  <si>
    <t>24400851</t>
  </si>
  <si>
    <t>PT 614 LOTURI CISLITA L 9300</t>
  </si>
  <si>
    <t>&lt;![CDATA[Se mentine alimentarea existenta conform ATR 06865063/14.01.2021 (trecere pe definitiv). Se va monta contor electronic monofazat tip SmartMeter bidirectional CERM1 in FDCP existent. Se vor respecta conditiile tehnice cf Ord ANRE 228/2018. Se vor</t>
  </si>
  <si>
    <t>25372711</t>
  </si>
  <si>
    <t>A20 6401 LIPNITA- BANEASA CT</t>
  </si>
  <si>
    <t>Alimentarea cu energie electrica se va realiza prin proiectarea si executarea unui punct de conexiuni radial conform normelor unificate RED in vigoare racordat pe medie tensiune in LEA 20 kV L 6401 din derivatie PTA Ferma 5 "6517" din stalpul n.9 existent care se va inlocui cu un stalp nou special echipat cu o consola de derivatie, din care se va pleca cu OlAl aerian 3x1x70 mmp in lungime de 6 m pana la un stalp nou 12G ce se va echipa cu separator vertical cu CLP pentru cablul de alimentare al PC nou. Din separatorul vertical se pleaca cu LES 20 kV de sectiune de 3x1x185 mmp 200 m (10 m pozat pe stalp, 190 m pozat in canal profil A) pana la punctul de conexiune ce va fi amplasat la limita de propietate cu acces din domeniul public. Punctul de conexiuni va fi prevazut cu compartiment RED echipat cu: - un spatiu pentru instalatia de racordare echipat cu 1 celula de linie tip LE echipata cu separator de sarcina IMS, motorizata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-intrerupator automat bipolar 6A magnetotermic pentru alimentare si protectie circuit iluminat; - intrerupator automat bipolar 16A magnetotermic pentru alimentare si protectie circuit prize; - transformatorul de putere 20/0,4 kV se va dimensiona conform puterii solicitate.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PC nou, bransamentul existent va desfiinta, si impreuna cu grupul de masura se vor preda catre UO MTJT.</t>
  </si>
  <si>
    <t>25411505</t>
  </si>
  <si>
    <t>PTA-5283 ALEXENI</t>
  </si>
  <si>
    <t>Alimentarea cu energie electrica se face din LEA jt aferenta PTA 5283 prin executarea urmatoarelor lucrari: -Deoarece se doreste spor de putere de la 15kW la 22kW, se va inlocui disjunctorul trifazic de 32A existent, cu disjunctor trifazic de 40A(cu diferential de 30mA si protectie la supratensiune) cat si conductoarele din circuitul primar, din cupru, flexibile cu sec?iuni adecvate curentului nominal al intrerupatorului, in BMPT existent, prin grija RER ;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</si>
  <si>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25423640</t>
  </si>
  <si>
    <t>PTAB 3126 DRAGALINA L.COMPLEX CL</t>
  </si>
  <si>
    <t>Bransament trifazat existent alimentat din stalpul nr.6 SE11 al LEA JT existenta. BMPT soclu 63A existent. Masura existenta.</t>
  </si>
  <si>
    <t>25208863</t>
  </si>
  <si>
    <t>PTA 3937 BRANCOVENI</t>
  </si>
  <si>
    <t>Bransament trifazat existent. Masura existenta.</t>
  </si>
  <si>
    <t>25209536</t>
  </si>
  <si>
    <t>PCZ 3039 IMAIA L20 DRAG VODA</t>
  </si>
  <si>
    <t>25209869</t>
  </si>
  <si>
    <t>PTA 3184 DRAGALINA</t>
  </si>
  <si>
    <t>25213668</t>
  </si>
  <si>
    <t>&lt;![CDATA[-Bransament trifazat aerian direct la cladire existent.BMPT 63A existent.Masura existenta.]]&gt;</t>
  </si>
  <si>
    <t>25195477</t>
  </si>
  <si>
    <t>PTA 3336</t>
  </si>
  <si>
    <t>&lt;![CDATA[- Se va realiza un bransament trifazat aerian cu suport pe cladire alimentat din LEA 0,4kV existenta pe str.Narciselor in lungime de 32m(Cablu JT tors din AL izolat 4x16 DC4183/3=32m din care 4m pozare pe cladire)pana la un BMPT tip monobloc,ech</t>
  </si>
  <si>
    <t>25209484</t>
  </si>
  <si>
    <t>- Se va realiza un bransament trifazat aerian direct la cladire alimentat din LEA 0,4kV existenta pe str.Postei in lungime de 53m(Cablu JT tors din AL izolat 4x16 DC4183/3=53m din care 3m pozare pe cladire)pana la un BMPT tip monobloc,echipat cu separator si intrerupator JT automat de 32A tip Retele Electrice Romania SA conform FT-124_MAT Ed.04. si FT-133_MAT Ed.05 montat pe cladire.In BMPT se va monta contor electronic trifazat de catre Retele Electrice Romania SA.BMPT-ul si contorul vor fi puse la dispozitie de catre Retele Electrice Romania SA.Costul mediu pentru realizarea unui bransament trifazat din LEA 0,4kV este de 1460 lei.</t>
  </si>
  <si>
    <t>25209696</t>
  </si>
  <si>
    <t>PT 269 L 9221</t>
  </si>
  <si>
    <t>Se mentine alimentarea existenta. -Pana la realizarea lucrarii de intarire, utilizatorul va putea beneficia de o putere absorbita Pabs=47,8 kW.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</si>
  <si>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25493359</t>
  </si>
  <si>
    <t>PTA 2651 BUCIUMENI</t>
  </si>
  <si>
    <t>Bransament monofazat existent.BMPM 32A existent.Masura existenta.</t>
  </si>
  <si>
    <t>25508659</t>
  </si>
  <si>
    <t>A20 4201 CRAMA IAS- BASARABI CT</t>
  </si>
  <si>
    <t>Chimcomplex SA Borzesti Suc. Rm. Valcea</t>
  </si>
  <si>
    <t>CEF Chimcomplex SA Borzesti Suc. Rm. Valcea</t>
  </si>
  <si>
    <t>celula 110kV Raureni-SRA3/Amine; celula 110kV CET-Amine; celula 110kV Raureni-CET; celula 110kV Stuparei-CET1; celula LEA 110kV Stuparei-CET2;</t>
  </si>
  <si>
    <t>PIF estimat 12.04.2025</t>
  </si>
  <si>
    <t>SC GDU ENERGY SRL</t>
  </si>
  <si>
    <t>CEF SC GDU ENERGY SRL</t>
  </si>
  <si>
    <t>LEA 110 kV Banovita – Husnicioara deschiderea stalpilor 69-70, la nivelul stalpului special ItnTr 110244 (lucrare de intarire specifica)</t>
  </si>
  <si>
    <t>PIF estimat la 31.12.2035</t>
  </si>
  <si>
    <t xml:space="preserve">Principalele lucrari care vor fi realizate pe tarif de intarire
specifice pentru solutia propusa sunt:
- racord 110kV simplu circuit in LEA 110 kV Banovita- Husnicioara (inclusiv fibra optica printr-o cutie de conexiune) pentru  racordarea in T a punctului de conexiune;
- realizarea lucrarilor si instaltiilor de telecomunicatii necesare inclusiv in statiile adicente;
- realizarea protectiilor cu statiile de capat (Husnicioara, respectiv Banovita);
i) Lucrarile de intarire determinate de necesitatea asigurarii conditiilor tehnice in vederea evacuarii/consumului puterii aprobate exclusiv pentru locul de producere in cauza dupa cum urmeaza: 1. Lucrari de intarire in RET: prevazute in Planul de dezvoltare a RET perioada 2022 – 2031 (2024-2033): - in configuratia cu N elemente in functiune: nu este cazul;
- in configuratia cu N-1 elemente in functiune: nu este cazul;
• neprevazute in Planul de dezvoltare a RET:
- in configuratia cu N elemente in functiune:
- in configuratia cu N-1 elemente in functiune: nu este cazul; Str. Calea Severinului nr:97, jud. Dolj, Romånia DISTRIBUTIE ENERGIE OLTENIA SA Fax: +40 251 215 004, societate administrata in sistem dualist cod unic de inregistrare: RO 14491102, nr. de inregistrare: J16/148/2002 13/23 2. Lucrari de intarire in RED:
o racord 110kV simplu circuit in LEA 110 kV Banovita-
Husnicioara (inclusiv fibra optica printr-o cutie de conexiune) pentru racordarea in T a punctului de conexiune; o realizarea lucrarilor si instaltiilor de telecomunicatii necesare inclusiv in statiile adicente o realizarea protectiilor cu statiile de capat (Husnicioara, respectiv Banovita)
- in configuratia cu N-1 elemente in functiune: nu este cazul; (ii) Lucrarile de intarire pentru crearea conditiilor tehnice necesare racordarii mai multor locuri de producer, inclusiv a utilizatorului CEF Prunisor, dupa cum urmeaza:
1. Lucrari de intarire in RET:
• prevazute in Planul de dezvoltare a RET perioada 2022 – 2031 (2024-2033):
- in configuratia cu N elemente in functiune: o LEA 400 kV Portile de Fier – Resita - termen de punere in functiune estimat la etapa 2025; o LEA 400 kV Pancevo – Resita - termen de punere in functiune estimat la etapa 2025;
o LEA 400 kV Resita - Timisoara termen de punere in functiune estimat la etapa 2027 •Dispozitive de control al circulatiei de putere pe axul LEA 220 kV Urechesti – Targu Jiu – Paroseni – Baru Hasdat cu PIF estimat la 2025
•o Reconductorare LEA 220 kV Studina (Craiova Nord) - Turnu Magurele cu PIF estimat la 2028 •- in configuratia cu N-1 elemente in functiune: • Reconductorare LEA 220 kV Ghizdaru - Turnu Magurele cu termen estimat PIF an 2028
• Reconductorare ax LEA 220 kV Urechesti – Targu Jiu – Paroseni – Baru Hasdat cu PIF estimat la 2028 • neprevazute in Planul de dezvoltare a RET: •- in configuratia cu N elemente in functiune: • Amplificare Statie Slatina cu AT 3 400/110 kV 400 MVA • Amplificare Statie Draganesti Olt cu Transformator 2 400/110 kV – 250 MVA • Amplificare Statie Craiova Nord cu AT 3 220/110 kV – 200 MVA • Amplificare statie Isalnita cu AT 3 220/110 kV – 200 MVA • Reconductorare LEA 220 kV Slatina – Gradiste aprox. 22.3 km • Reconductorare LEA 220 kV Slatina - Dobrun aprox. 25 km • in configuratia cu N-1 elemente in functiune: • Amplificare statie Urechesti cu AT2 220/110 KV – 200 MVA • Amplificare statie Urechesti cu AT2 220/400 kV – 400 MVA • Reconductorare LEA 220 kV Gradiste – Isalnita 60 km • Reconductorare LEA 220 kV Urechesti – Sardanesti 65.9 km
 • Amplificare statie Targu Jiu Nord cu AT2 220/110 kV • Reconductorare LEA 220 kV Craiova Nord - Isalnita c1 + c2 10 km • Reconductorare LEA 400 kV Portile de Fier – Resita 117 km •Sau automatica de limitare operationala
</t>
  </si>
  <si>
    <t>SC EYE MALL S.R.L.</t>
  </si>
  <si>
    <t>CEF SC EYE MALL S.R.L.</t>
  </si>
  <si>
    <t>la bara 1A- 20kV aferenta statiei de transformare 110/20/6 kV Barbatesti cod SAP DS-TR-0322</t>
  </si>
  <si>
    <t>PIF estimat la 31.01.2026</t>
  </si>
  <si>
    <t>Lucrari de intarire generale: Lucrarile de intarire necesare in RED la calculul de N elemente in functiune  : Montare 2 x (transformator neutru si servicii interne TNSI + bobina de stingere BSRC ≥150 A + sistem automat de acordare BSRC in statia 110/20/6 kV Barbatesti)</t>
  </si>
  <si>
    <t>Echipamentele de automatizare montate in instalatiile Operatorului de Transport si Sistem (CNTEE TRANSELECTRICA S.A.), Distributie Energie Oltenia, Retele Electrice Muntenia si utilizatorului ce realizeaza functia de deconectare a CEF proiectate in cazul aparitiei unei situatii de contingenta la care centrala proiectata isi aduce aportul sunt urmatoarele: • Device tip I/O mirror 3200 (Moxa); • Calea principală de comunicații propusă – Fibră optică ce va fi asigurată prin grija utilizatorului; • Calea secundara de comunicatie - Router GSM 4G (PH); • Sir de cleme pentru transmiterea starilor echipamentelor; • UPS cu autonomie cel putin 24h; • Elemente de interfata pentru afisare date si testare a echipamentelor. Alimentarea dulapurilor aferente instalatiei de automatizare se va realiza din serviciile proprii de c.a. iar UPS ul are rolul de a asigura alimentarea circuitelor in cazul unor defectiuni la S.I. Pentru a putea transmite on-line pozitia intrerupatoarelor solutia propusa necesita un abonament de date la un operator de telefonie mobila abonament de tip APN cu IP fix (static). Costul abonamentului va fi suportat integral de catre beneficiar; Echipamentele necesare realizarii automaticii de deconectare (mentionate mai sus) se vor monta intr-o cutie/dulap metalic care vor fi instalate in camerele de comanda (prin amenajarea acestora - costuri suportate de catre utilizator) in statiile in care se racordeaza elementele de retea monitorizate. Instalația de automatizare propusă deconectează integral CEF ROȘIORII DE VEDE în soluția de racordare, la apariția unor situații ce pot crea  suprasolicitări ale elementelor rămase în funcțiune; Instalația
de automatizare se va realiza prin intermediul unei aplicații instalate în sistemul SCADA propriu al CEF ROȘIORII DE VEDE. În vederea securizării unei temporizări totale care să nu pună în pericol menținerea siguranței în funcționare a SEN, va fi avută în vedere funcționarea/acționarea logicii de limitare automată a puterii generate prin monitorizare contingențe cu deconectarea CEF ROȘIORII DE VEDE. Principiile de realizare a instalației de automatizare sunt:
Intariri/reconductorari de retea pentru noul producator: In
regim cu N elemente in functiune cu considerarea noii CEF sunt
necesare urmatoarele reconductorari:
-LEA 110kV Roata-Marsa-12km(DEO)
-LEA 110kV Jilava-Copaceni-12km(REM)
-LEA 110kV Domnesti-Mihailesti-17km(REM)
-LEA 110kV Clejani-Videle-21km REM)
-LEA 110kV Clejani-Mihailesti-15km(REM)
-LEA 110kV Copaceni-Uzunu-16km(REM)
-LEA 110kV Videle-Marsa-12km(REM)
 In regim cu N-1 elemente in functiune au rezultat urmatoarele
reconductorari ca fiind necesare:
-LEA 110kV Roata-Blejesti-4km(DEO)
-LEA 110kV Uzunu- hizdaru-32km(REM)
-LEA 110kV Ghizdaru - Dimitrie Leonida-13km(REM)
-LEA 110kV Draganesti Vlasca-deriv. Cucuruzu-Ghizdaru-37km (REM)
-LEA 110kV Videle-Nicolae Caranfil-47km(REM)
-LEA 110kV Colibasi-Prundu-8km(EDM)
-LEA 110kV Colibasi-Jilava-24km(REM)
-LEA 110kV Prundu-Giurgiu-33km(EDM)
Fara realizare lucrarilor de intarire generala CEF va evacua 0MW.</t>
  </si>
  <si>
    <t>SOLARES S.R.L.</t>
  </si>
  <si>
    <t>CEF SOLARES S.R.L.</t>
  </si>
  <si>
    <t>Rac.LES 20KV PTAM 259 Tg-Jiu, din LEA 20 TG-JIU SUD - BUCUREASA cod SAP DS-HV-MP030308</t>
  </si>
  <si>
    <t>PIF estimat la 13.05.2028</t>
  </si>
  <si>
    <t xml:space="preserve">Lucrari de Intarire Specifice necesare:
Realizare punct de conexiuni 20kV (PC 20 kV-OD), racordat bucla din RAC LES 20 KV PTAM 259 (L20 KV TG JIU SUD – BUCUREASA), cu executarea urmatoarelor lucrari :. a.) Racordarea in sistem intrare-iesire de pe RAC LES 20 KV PTAM 259 (L20 KV TG JIU SUD – BUCUREASA) se va face altfel: - interceptare si sectionare LES 20 kV, in dreptul PC-OD proiectat, in vederea realizarii derivatiei in LES spre PC 20 kV-OD proiectat.
b.) Construirea unui punct de conexiune si transformare (PC-OD) in anvelopa prefabricata din beton, amplasat pe domeniul public, echipat cu celule electrice modulare de 20 kV cu echipament de comutatie in SF6 pentru separatoare, respectiv in vid pentru intreruptoare, in configuratia : - 2 Celula 20 kV de linie cu echipament de comutatie 24 kV — 630 A — 16 kA in SF6, prevazuta cu separator de sarcina In SF6, cu trei pozitii, cu CLP; - 1 celula Masura tensiune si curent cu echipament de comutatie 24 kV — 630 A — 16 kA in SF6 / vid, cu separator de sarcina in SF6 cu 3 pozitii, cu CLP, echipata pe partea de masura cu 3 TC- uri 30/5/5 A cls.0.2 S, cu viza metrologica, si 3 TT-uri 20/√ 3//0.1/√3/0.1/3kV. - 1 Celula 20KV utilizator (Plecare spre PT 1250kVA Utilizator) cu echipament de comutatie 24 kV — 630 A — 16 kA in SF6 / vid, cu separator de sarcina in SF6 cu 3 pozitii, cu CLP; compartiment separat de circuite secundare ; Celula va fi echipata pentru functiile de protectie cu 3 x TC 30/5/5/5 A cls.0.2s/0.2s/0.2s (pentru protectii, analizor simasura) si 1 x TT 20/v3/0.1 kV cls. 0.2 ; - 1 Tablou electric de servicii proprii 230 V c.a., prevazut cu circuite de alimentare pentru : iluminat cabina PC, prize PC, echipamente de protectie, relee de semnalizare, tablou pregatire UCMT, rezistente de incalzire anticondens, sistem antiincendiu si antiefractie, circuite de rezerva - priza de pamant cu Rp max 4 ohmi ; - Transformator SI 20/0.23kV – 2kVA, protejat prin sigurante fuzibile 600mA - 1 Grup de masura pentru decontarea energiei debitate de parcul fotovoltaic, in montaj indirect, format din 3 x TT 20/V3//0,1/V3//0,1/3 kV (clasa 0,2 cu viza metrologica), 3 x TC 30/5/5/5A (cu 3 infasurari  secundare, una pentru analizor, una pentru protectii si una pentru masura clasa 0,2S, cu viza metrologica), amplasate in celula 20 kV CELULA CEF SOLARES din PC OD proiectat si contor electronic de energie electrica (activ+ reactiv, inductiv+capacitiv, In = 5-20 A, clasa 0,2 cu viza metrologica, echipat cu curba de sarcina si interfata de comunicatie RS485 compatibila cu telegestiunea OD - DEO), amplasat in compartimentul de masura (nisa policarbonat / metal) incastrat in peretele exterior al PC 20kV proiectat; 1 Compartiment de masura (nisa policarbonat / metal prevazuta cu vizor pentru realizarea citirilor energetice o din exterior, cu posibilitate de sigilare) incastrat in peretele exterior al PC 20kV proiectat, dimensionat corespunzator (spatiu pentru 2 contoare electronice In - 5-100 A in montaj direct) in care se vor monta contoarele pentru decontarea energiei debitate / consumate de parcul fotovoltaic; - Aparat de analiza calitate energie electrica,cu meniu in limba romana, inclusiv softul aferent. Analizatorul se va alimenta din TT-urile si TC montate in celula de masura in PC- OD proiectat
- spatiu de rezerva pentru 1 celula de linie, minim 500mm;
- Integrare in SCADA pentru PC-OD proiectat prin montare echipament RTU (inclusiv softul aferent), realizare circuite secundare pana intr-un sir de cleme montat intr-un tablou UCMT separat prevazut cu circuite servicii proprii 24 V c.c., inclusiv sursa neintreruptibila cu baterii de acumulatori etanse 24 V c.c. 70 Ah montate pe rastel din Otel plastifiat si redresor automatizat 230 V c.a./24 V c.c. si realizare cale de telecomunicatie.
</t>
  </si>
  <si>
    <t>GREEN WORLD SOLAR SRL</t>
  </si>
  <si>
    <t>CEF GREEN WORLD SOLAR SRL</t>
  </si>
  <si>
    <t>La stalpul 164 al LEA 110kV D.I.F.- LEU - CFR JIANCA/CFR JIANCA-CARACAL VEST</t>
  </si>
  <si>
    <t>PIF estimat la 14.01.2026</t>
  </si>
  <si>
    <t>PIF estimat la 27.01.2035</t>
  </si>
  <si>
    <t xml:space="preserve">
Termen estimat de realizare lucrari intarire retea specifica este de 36 luni de la data achitarii tarifului de racordare de catre utilizator. Puterea maxim simultan ce poate fi evacuata fara realizarea lucrarilor de intarire retea specifice prezentate in acest capitol este de: 0MW.; Fara realizarea lucrarilor de intarire retea CEF poate debita 0 MW. Durata de realizare a lucrarilor de intarire retea este de 120 de luni de la data achitarii tarifului de racordare.
</t>
  </si>
  <si>
    <t>U.A.T. COMUNA TIA MARE</t>
  </si>
  <si>
    <t>CEF U.A.T. COMUNA TIA MARE</t>
  </si>
  <si>
    <t>Stalpul nr2 tip SE9 al LEA 20KV Racord PTA 1 TIA MARE</t>
  </si>
  <si>
    <t>PIF estimat la 08.01.2026</t>
  </si>
  <si>
    <t>ORASUL SCORNICESTI</t>
  </si>
  <si>
    <t>CEF ORASUL SCORNICESTI</t>
  </si>
  <si>
    <t>Stalpul nr. 6 A pr  in AX LEA 20 KV SCORNICESTI-POTCOAVA</t>
  </si>
  <si>
    <t>COMUNA GHIOROIU</t>
  </si>
  <si>
    <t>CEF COMUNA GHIOROIU</t>
  </si>
  <si>
    <t>TDRI (VL109351) PTAB STIRBESTI 2.</t>
  </si>
  <si>
    <t>PIF estimat la 04.01.2026</t>
  </si>
  <si>
    <t>CONSILIUL LOCAL SAMARINESTI</t>
  </si>
  <si>
    <t>CEF CONSILIUL LOCAL SAMARINESTI</t>
  </si>
  <si>
    <t>stalpu nr 102A tip SC 15014 in LEA 20 kV Motru - Siacu</t>
  </si>
  <si>
    <t>PIF estimat la 03.01.2026</t>
  </si>
  <si>
    <t>COMUNA GLOGOVA</t>
  </si>
  <si>
    <t>CEF COMUNA GLOGOVA</t>
  </si>
  <si>
    <t>stalpul nr.2 tip SE8 din Racord 20 kV PTA OLTEANU 1 cod SAP DS-HV-MP030202</t>
  </si>
  <si>
    <t>COMUNA CIUPERCENI</t>
  </si>
  <si>
    <t>CEF COMUNA CIUPERCENI</t>
  </si>
  <si>
    <t>CD(TR004116) A PTA 4300 POIANA</t>
  </si>
  <si>
    <t>PIF estimat la 10.01.2026</t>
  </si>
  <si>
    <t>NITA DOINA</t>
  </si>
  <si>
    <t>CEF NITA DOINA</t>
  </si>
  <si>
    <t>la clemele de legatura ale racordului existent, la stilpul nr.82 in axul LEA 20 KV Amarasti - Daneti.</t>
  </si>
  <si>
    <t>FLAMICOM IMPEX SRL</t>
  </si>
  <si>
    <t>CEF FLAMICOM IMPEX SRL</t>
  </si>
  <si>
    <t>TDRI al PTAM RENAULT (VL144591)</t>
  </si>
  <si>
    <t>PIF estimat la 09.01.2026</t>
  </si>
  <si>
    <t>LOVAGRO SRL</t>
  </si>
  <si>
    <t>CEF LOVAGRO SRL</t>
  </si>
  <si>
    <t>stilpul nr.14 al LEA 20kV VALCEA SUD-BUDESTI</t>
  </si>
  <si>
    <t>PIF estimat la 07.01.2026</t>
  </si>
  <si>
    <t>GINA STEFAN</t>
  </si>
  <si>
    <t>CEF GINA STEFAN</t>
  </si>
  <si>
    <t>In CD DJ043910 aferenta PTA  2 Calopar (cod SAP:  DS-TS-207150-1002-LV1-01),</t>
  </si>
  <si>
    <t>DGI ELECTRIC ENERGY SRL</t>
  </si>
  <si>
    <t>CEF DGI ELECTRIC ENERGY SRL</t>
  </si>
  <si>
    <t>Stalpul nr.81 al LEA 20kV POIANA, Statia 220/110/20kV TURNU MAGURELE</t>
  </si>
  <si>
    <t>DAAA CHEMICAL SRL</t>
  </si>
  <si>
    <t>CEF DAAA CHEMICAL SRL</t>
  </si>
  <si>
    <t>Stalpul nr.80 al LEA 20kV POIANA, Statia 220/110/20kV TURNU MAGURELE</t>
  </si>
  <si>
    <t>U.A.T COMUNA BUCOVAT</t>
  </si>
  <si>
    <t>CEF U.A.T COMUNA BUCOVAT</t>
  </si>
  <si>
    <t>In CD proiectata pe lucrari intarire retea a PTA 474 Carligei (Cod SAP:DS-TS-207126-1001)</t>
  </si>
  <si>
    <t>PIF estimat la 06.07.2026</t>
  </si>
  <si>
    <t>Intarire retea 0.4 kV in Com. Bucovat, sat Carligei T78,P148: Inlocuire CD 0,4 kV existenta aferenta PTA 474 Carligei cu Cutia de distributie 0,4 kV tip CD 1-8.  Lucrari comuna si la ATR nr. 1200073651 din data 16.06.2023 cu termen de realizare 06.07.2026.</t>
  </si>
  <si>
    <t>VEL PITAR SA</t>
  </si>
  <si>
    <t>CEF VEL PITAR SA</t>
  </si>
  <si>
    <t>In celula 6 kV a PA 2 Fabrica de Bere, respectiv in celula 6 kV a PTCZ 3 VIN</t>
  </si>
  <si>
    <t>ENE GHEORGHE</t>
  </si>
  <si>
    <t>CEF ENE GHEORGHE</t>
  </si>
  <si>
    <t>Stalpul tip SE4(VL035480) al LEA 0,4kV</t>
  </si>
  <si>
    <t>AVICARVIL FOOD &amp; DISTRIBUTION SRL</t>
  </si>
  <si>
    <t>CEF AVICARVIL FOOD &amp; DISTRIBUTION SRL</t>
  </si>
  <si>
    <t>celula de linie PC Francesti 7 din PC Francesti 6 si st.nr.3A al Derivatiei 20kV ISCIP Babeni din LEA 20kV Cazanesti-PAL</t>
  </si>
  <si>
    <t>PIF estimat la 17.01.2026</t>
  </si>
  <si>
    <t>SC EXPEDITRANS SRL</t>
  </si>
  <si>
    <t>CEF SC EXPEDITRANS SRL</t>
  </si>
  <si>
    <t>stilpul tip SE 8 nr. 3 ex. al racordului 20KV PTA CAP Scapau alimentat prin Derivatie 20 kV Scapau din LEA 20 kV Vanju Mare - L nr. 7 Irigatii cod SAP DS-HV-MP041204</t>
  </si>
  <si>
    <t>PIF estimat la 15.01.2026</t>
  </si>
  <si>
    <t>SC PROMILI PAN SRL</t>
  </si>
  <si>
    <t>CEF SC PROMILI PAN SRL</t>
  </si>
  <si>
    <t>SE4 OT125707</t>
  </si>
  <si>
    <t>PIF estimat la 16.01.2026</t>
  </si>
  <si>
    <t>Celulele 20kV Trafo 1 si Trafo 2 din PTCZ Fabrica de Paine</t>
  </si>
  <si>
    <t>PIF estimat la 11.01.2026</t>
  </si>
  <si>
    <t>SAFTA ION</t>
  </si>
  <si>
    <t>CEF SAFTA ION</t>
  </si>
  <si>
    <t>Stalpul tip SE10(VL097380) din LEA 0,4kV</t>
  </si>
  <si>
    <t>MURGOCIU IOAN</t>
  </si>
  <si>
    <t>CEF MURGOCIU IOAN</t>
  </si>
  <si>
    <t>Stalpul tip SE4(VL046103) al LEA 0,4kV.</t>
  </si>
  <si>
    <t>CEF OMV PETROM SA</t>
  </si>
  <si>
    <t>In PC 20 KV OMV PETROM EPURARE-DEPOZIT (COD SAP:DS-TS-200008-1725)</t>
  </si>
  <si>
    <t>CHIREA VASILICA</t>
  </si>
  <si>
    <t>CEF CHIREA VASILICA</t>
  </si>
  <si>
    <t>SE4(TR005529)</t>
  </si>
  <si>
    <t>PIF estimat la 17.01.2027</t>
  </si>
  <si>
    <t>DEO va realiza lucrare de intarire retea de JT aferenta PTA 5506 GRATIA SCOALA plecarea 2 care consta in trifazare retea
prin montare conductor torsadat (T2X 23X95 +95 +2X25) in lungime de 600 de m  de la post pana la stalpul terminal TR005533,cu prealuarea bransamentelor existente. Termenul estimat pentru finalizarea lucrarilor de intarire este de 24 luni de la achitarea tarifului de racordare.</t>
  </si>
  <si>
    <t>AGRO-CULCEA 2014 SRL</t>
  </si>
  <si>
    <t>CEF AGRO-CULCEA 2014 SRL</t>
  </si>
  <si>
    <t>Stalpul nr. 173 din LEA 20KV CORABIA-IRIGATII 5.</t>
  </si>
  <si>
    <t>SPICUL BRINCOVENESC SRL</t>
  </si>
  <si>
    <t>CEF SPICUL BRINCOVENESC SRL</t>
  </si>
  <si>
    <t>Stalpul nr.2,tip SC15014 ex. in Der.20 kV Slobozia 4,alimentata din LEA 20 kV Mozaceni - Stefan cel Mare</t>
  </si>
  <si>
    <t>PIF estimat la 30.01.2026</t>
  </si>
  <si>
    <t>SC GRUP PRIMACONS SRL</t>
  </si>
  <si>
    <t>CEF SC GRUP PRIMACONS SRL</t>
  </si>
  <si>
    <t>ALIMENTARE BAZA CD a PTA PLESOIU; ALIMENTARE REZERVA Stalp tip SE 4 OT023770 de retea.</t>
  </si>
  <si>
    <t>S.C.MATRA S.R.L.</t>
  </si>
  <si>
    <t>CEF S.C.MATRA S.R.L.</t>
  </si>
  <si>
    <t>Stalpul nr.11 tip SE8 din LEA 20kV SCORNICESTI-LACTATE</t>
  </si>
  <si>
    <t>GENERAL ELECTRIK RO GROUP 1993 SRL</t>
  </si>
  <si>
    <t>CEF GENERAL ELECTRIK RO GROUP 1993 SRL</t>
  </si>
  <si>
    <t>STALPUL NR.197, TIP SC 15015 existent in ax LEA 20 KV PITESTI SUD-GEAMANA</t>
  </si>
  <si>
    <t>PIF estimat la 13.01.2026</t>
  </si>
  <si>
    <t>ZOOPROD AMELIORARE S.R.L.</t>
  </si>
  <si>
    <t>CEF ZOOPROD AMELIORARE S.R.L.</t>
  </si>
  <si>
    <t>stalpul nr.186 existent tip SC15014 din derivatia 20 KV PTS SPP 12 IZVORU</t>
  </si>
  <si>
    <t>PIF estimat la 22.01.2026</t>
  </si>
  <si>
    <t>TRITOIU ANDREI</t>
  </si>
  <si>
    <t>CEF TRITOIU ANDREI</t>
  </si>
  <si>
    <t>In LEA JT-stalp SE10(DJ029943) retea, (cod SAP: DS-TS-207016-1001-LV1-02), aferenta PTA SITOAIA</t>
  </si>
  <si>
    <t>COMUNA ORLESTI</t>
  </si>
  <si>
    <t>CEF COMUNA ORLESTI</t>
  </si>
  <si>
    <t>Stalpul nr.3 tip SC15014 propus(SE1 inlocuit) al Derivatiei/Racordului  20kV PTA SCAIOSI alimentat de la stalpul nr.164 tip SE8 al LEA 20kV MARCEA-ORLESTI.</t>
  </si>
  <si>
    <t>DASCALESCU ADRIAN</t>
  </si>
  <si>
    <t>CEF DASCALESCU ADRIAN</t>
  </si>
  <si>
    <t>Stalp retea JT tip SE4 AG131935</t>
  </si>
  <si>
    <t>ZEJ MACHINERY SRL</t>
  </si>
  <si>
    <t>CEF ZEJ MACHINERY SRL</t>
  </si>
  <si>
    <t>Stalpul nr. 45 al LEA 20kV Pompe Vest, statia 220/110/20kV Turnu Magurele</t>
  </si>
  <si>
    <t>S.C. SEMTEST CRAIOVA SA</t>
  </si>
  <si>
    <t>CEF S.C. SEMTEST CRAIOVA SA</t>
  </si>
  <si>
    <t>Stalpul nr.79,tip SE 8,al LEA 20 KV Podari-Bratovoiesti.</t>
  </si>
  <si>
    <t>SC BECRIMAR SRL</t>
  </si>
  <si>
    <t>CEF SC BECRIMAR SRL</t>
  </si>
  <si>
    <t>stalpul tip SE9 nr.106 GJ046204 al DER 20 KV PTA MOTESTI</t>
  </si>
  <si>
    <t>MISTER KALO SRL</t>
  </si>
  <si>
    <t>CEF MISTER KALO SRL</t>
  </si>
  <si>
    <t>POPA ILIE</t>
  </si>
  <si>
    <t>CEF POPA ILIE</t>
  </si>
  <si>
    <t>Stalpul tip SE10(VL089287) al LEA 0,4kV.</t>
  </si>
  <si>
    <t>COMUNA CORBENI</t>
  </si>
  <si>
    <t>CEF COMUNA CORBENI</t>
  </si>
  <si>
    <t>Stalpul nr.3 tip SC15015 existent in RAC 20 KV Epurare Oesti, alimentat din LEA 20 KV Arefu-Tratara Apa Cerbureni</t>
  </si>
  <si>
    <t>PIF estimat la 29.01.2026</t>
  </si>
  <si>
    <t>MOTOI ROBERT DAN</t>
  </si>
  <si>
    <t>CEF MOTOI ROBERT DAN</t>
  </si>
  <si>
    <t>La stalpul nr. 52A proiectat in axul DER 20 kV PTA 1 GHINDENI alimentata din LEA 20kV PODARI-BRATOVOIESTI</t>
  </si>
  <si>
    <t>TUDOR CONSTANTIN</t>
  </si>
  <si>
    <t>CEF TUDOR CONSTANTIN</t>
  </si>
  <si>
    <t>In LEA JT-stalp SE4(DJ050153) retea, (cod SAP: DS-TS-200008-1238-LV1-06), aferenta PTCZ Blocuri Podari</t>
  </si>
  <si>
    <t>PIF estimat la 21.01.2026</t>
  </si>
  <si>
    <t>POLISEA S.A.</t>
  </si>
  <si>
    <t>CEF POLISEA S.A.</t>
  </si>
  <si>
    <t>In CD , (cod SAP: DS-TS-207450-1007-LV1-01), aferenta PTA CLF Pielesti</t>
  </si>
  <si>
    <t>HORHOIANU DUMITRU</t>
  </si>
  <si>
    <t>CEF HORHOIANU DUMITRU</t>
  </si>
  <si>
    <t>PIF estimat la 23.01.2026</t>
  </si>
  <si>
    <t>SC SAPTE SPICE SA</t>
  </si>
  <si>
    <t>CEF SC SAPTE SPICE SA</t>
  </si>
  <si>
    <t>celulele 20kV trafo1 si trafo2 din PTCZ Moara grau</t>
  </si>
  <si>
    <t>PIF estimat la 19.01.2026</t>
  </si>
  <si>
    <t>ORASUL COSTESTI</t>
  </si>
  <si>
    <t>CEF ORASUL COSTESTI</t>
  </si>
  <si>
    <t>IN FIRIDA GENERALA PRIMARIE</t>
  </si>
  <si>
    <t>S.C. MIPASCON S.R.L.</t>
  </si>
  <si>
    <t>CEF S.C. MIPASCON S.R.L.</t>
  </si>
  <si>
    <t>stalpul nr. 5 al LEA 20 kV Bailesti- FNC.</t>
  </si>
  <si>
    <t>POPA ION</t>
  </si>
  <si>
    <t>CEF POPA ION</t>
  </si>
  <si>
    <t>STALP SE11 (AG192435)</t>
  </si>
  <si>
    <t>PIF estimat la 28.01.2026</t>
  </si>
  <si>
    <t>SC ADASANIT SRL</t>
  </si>
  <si>
    <t>CEF SC ADASANIT SRL</t>
  </si>
  <si>
    <t>stalpul nr.126 tip SE1 existent in axul LEA 20kV BALS-CRAIOVA</t>
  </si>
  <si>
    <t>MONE N AUREL INTREPRIND. INDIVIDUALA</t>
  </si>
  <si>
    <t>CEF MONE N AUREL INTREPRIND. INDIVIDUALA</t>
  </si>
  <si>
    <t>Stalpul nr. 22 tip SC15014 al buclei LEA 20KV Corabia-TCH Izbiceni cu LEA 20KV Corabia-Irigatii 6.</t>
  </si>
  <si>
    <t>AXH CONSTRUCT SRL</t>
  </si>
  <si>
    <t>CEF AXH CONSTRUCT SRL</t>
  </si>
  <si>
    <t>stalpul nr. 86 al LEA 20kV Mischii-Motoci</t>
  </si>
  <si>
    <t>CROITORU SIMONA</t>
  </si>
  <si>
    <t>CEF CROITORU SIMONA</t>
  </si>
  <si>
    <t>LEA JT aferenta PTA LELESTI
2</t>
  </si>
  <si>
    <t>COMUNA MALOVAT</t>
  </si>
  <si>
    <t>CEF COMUNA MALOVAT</t>
  </si>
  <si>
    <t>stilpul SC 15014 pr. nr.148 B in axul LEA 20 KV Banovita - Malovat</t>
  </si>
  <si>
    <t>S.C.JOLLY IMPEX SA SLATINA</t>
  </si>
  <si>
    <t>CEF S.C.JOLLY IMPEX SA SLATINA</t>
  </si>
  <si>
    <t>FG LIC CONSTRUCTII SLATINA</t>
  </si>
  <si>
    <t>STEFANESCU CONSTANTIN</t>
  </si>
  <si>
    <t>CEF STEFANESCU CONSTANTIN</t>
  </si>
  <si>
    <t>In LEA JT-stalp SC10001(DJ173268) retea, (cod SAP: DS-TS-200008-1416-LV1-02), aferenta PTA 597 Craiova</t>
  </si>
  <si>
    <t>COSTACHE TRAIAN</t>
  </si>
  <si>
    <t>CEF COSTACHE TRAIAN</t>
  </si>
  <si>
    <t>SE 4 OT023846</t>
  </si>
  <si>
    <t>SC DELTA ENERGY SOLUTIONS SRL</t>
  </si>
  <si>
    <t>CEF SC DELTA ENERGY SOLUTIONS SRL</t>
  </si>
  <si>
    <t>la barele statiei 110/20 kV Leu.</t>
  </si>
  <si>
    <t>PIF estimat la 29.09.2034</t>
  </si>
  <si>
    <t xml:space="preserve">AUTOMATICA DE LIMITARE OPERATIONALA - Descrierea principiilor de realizare
In conformI tate cu Cerintele cadru de realizare a automaticii de limitare operationala ALO" CNEE Transelectrica, datele necesare logicii de actionare a ALO se achizitioneaza din statii electrice ale OTS/OD, de la toate echipamentele de retea care prin declansare/deconectare pot produce suprasarcini, identificate in Studiul de Solutie
Lucrari de intarire retea N elemente:
- LEA 110 kV simplu circuit DIF-LEU – 29.2 km ;
- LEA 110 kV simplu circuit DIF-Craiova NORD – 6.5 km ;
- LEA 110 kV simplu circuit Siminic-Ghercesti– 6.8 km ;
- LEA 110 kV simplu circuit Rogojelu Godinesti -29.1 km ;
- LEA 110 kV simplu circuit Electroputere Craiova– 2.5 km ;
- LEA 110 kV dublu circuit Electroputere DIF c1+c2 – 1.5 km ;
- LEA 110 kV simplu circuit Ghercesti Craiova NORD– 6.5 km ;
- LEA 110 kV simplu circuit CFR Cernele – Craiova SUD– 11.5 km
- LEA 110 kV dublu circuit Siminic Craiova EST c1+c2 – 5.7 km ;
- LEA 110 kV simplu circuit Gradiste Bals– 28.5 km ;
- LEA 110 kV simplu circuit Husnicioara Banovita – 18.9 km ;
- LEA 110 kV simplu circuit Motru Husnicioara – 36.8 km ;
- LEA 110 kV simplu circuit Motru Rosiuta– 29.9 km ;
- LEA 110 kV simplu circuit Jilt Rosiuta– 35.8 km ;
- LEA 110 kV simplu circuit Targu Jiu Urechesti - 7 km ;
- LEA 110 kV simplu circuit Gruia Ostrovu Mare – 31 km;
Lucrari de intarire Generale in Statia 110/20 LEU :
- Inlocuire Transformator 16 MVA cu un Transformator de 25 MVA
- Inlocuire sistem de tratare neutru pentru sistemul de bare A cu o bobina de 150 A
Lucrari de intarire retea N-1 elemente:
- LEA 110 kV dublu circuit Siminicu Craiova EST c1+c2 2x7.5 km
- LEA 110 kV dublu circuit Rogojelu Urechesti c1+c2 – 14.5 km
- LEA 110 kV simplu circuit Curtisoara Straja 13.8 km
- LEA 110 kV simplu circuit Studina Corabia – 33.5 km ;
- LEA 110 kV simplu circuit Electroputere Cernesti – 7.5 km
- LEA 110 kV simplu circuit Isalnita Cernesti 22.4
- LEA 110 kV simplu circuit Draganesti OLT Straja 38 km
- LEA 110 kV simplu circuit DIF Siminicu 8.2 km
- LEA 110 kV simplu circuit Lupoaia Motru – 9.8 km
- LEA 110 kV simplu circuit Birsesti Rogojelu 11.6
- LEA 110 kV simplu circuit Godinesti Lupoaia – 26.9 km
- LEA 110 kV simplu circuit Curtisoara Arces – 13.5 km
- LEA 110 kV simplu circuit Potelu Corabia – 25.3 km
- LEA 110 kV simplu circuit Burila Vinju Mare – 25.1 km
- LEA 110 kV simplu circuit Caracal Vest Caracal Nord -7.5 km
- LEA 110 kV simplu circuit Dabuleni Potelu -14.2 km
Fara realizarea lucrarilor de intarire retea CEF poate debita 0MW. Durata de realizare a lucrarilor de intarire retea la N elemente este de 120 de luni de
</t>
  </si>
  <si>
    <t>U.M. 0654 CRAIOVA</t>
  </si>
  <si>
    <t>CEF U.M. 0654 CRAIOVA</t>
  </si>
  <si>
    <t>La stalp nr. 32 in axul LEA 20 KV Ghercesti NDD 1</t>
  </si>
  <si>
    <t>PIF estimat la 20.01.2026</t>
  </si>
  <si>
    <t>In E 3-0 existent DO309913 aferent PLECARE 1 din PT215- bl.33 V.ROSIE, cod SAP : DS-TS-200008-1108-LV1-01</t>
  </si>
  <si>
    <t>S.C.OLT PIESS S.R.L.</t>
  </si>
  <si>
    <t>CEF S.C.OLT PIESS S.R.L.</t>
  </si>
  <si>
    <t>Stalpul nr.49 din Axul LEA 20 KV SLATINA NORD - MILCOV</t>
  </si>
  <si>
    <t>KHALOUF MOHAMED NEDAL</t>
  </si>
  <si>
    <t>CEF KHALOUF MOHAMED NEDAL</t>
  </si>
  <si>
    <t>In FDCS-2T (DJ040998) existenta, alimentata din LEA JT, (cod SAP:DS-TS-207365-1001-LV1-01), aferenta PTA 20/0,4kv Malu Mic</t>
  </si>
  <si>
    <t>DOGARU MARIA</t>
  </si>
  <si>
    <t>CEF DOGARU MARIA</t>
  </si>
  <si>
    <t>Stalpul tip SE11(VL064443) de retea al LEA 0,4kV.</t>
  </si>
  <si>
    <t>COMUNA SOPARLITA</t>
  </si>
  <si>
    <t>CEF COMUNA SOPARLITA</t>
  </si>
  <si>
    <t>stalpul nr.16 tip SE1 al DER 20KV VOINEASA din st 271 LEA 20KV BALS-BRANET</t>
  </si>
  <si>
    <t>COMUNA SEACA DE CAMP</t>
  </si>
  <si>
    <t>CEF COMUNA SEACA DE CAMP</t>
  </si>
  <si>
    <t>CD a PT 2 SEACA DE CAMP , cod SAP: DS-TS-207520-1002-LV1</t>
  </si>
  <si>
    <t>PIF estimat la 28.01.2029</t>
  </si>
  <si>
    <t>Se va inlocui transformator 20/0,4 KV, 100KVA existent cu transformator 20/0,4kV, 250KVA si se va monta firida  E2-4 pentru preluare abonat si creare plecari din PTA 2 Seaca de Camp. In cadrul lucrarilor de intarire se va prelua abonatul din E2-4 proiectat si se va regla USOL la 200A pentru obtinerea puterii finale solicitate.  Termen de realizare 48 luni de la achitarea tarifului de racordare.</t>
  </si>
  <si>
    <t>COMUNA GIGHERA</t>
  </si>
  <si>
    <t>CEF COMUNA GIGHERA</t>
  </si>
  <si>
    <t>Stalp nr. 109A proiectat in axul LEA 20kV  NEDEIA - L6 COMOSTENI intre stalpii nr. 109 si 110</t>
  </si>
  <si>
    <t>U.A.T. COMUNA BUCINISU</t>
  </si>
  <si>
    <t>CEF U.A.T. COMUNA BUCINISU</t>
  </si>
  <si>
    <t>Bornele de iesire ale intreruptorului tip USOL in CD (OT040811) a PTA Bucinisu Mic</t>
  </si>
  <si>
    <t>TROCAN IONEL</t>
  </si>
  <si>
    <t>CEF TROCAN IONEL</t>
  </si>
  <si>
    <t>In FDCS 2T (DJ078484) existenta alimentata din LES JT, (cod SAP: DS-TS-207340-1013-LV1-02), aferenta PTA 4 Isalnita</t>
  </si>
  <si>
    <t>SE 4 ( MH 033702 ) al LEA JT aferenta PTA Malovat plecare cod SAP DS-TS-227315-4001-LV1-01</t>
  </si>
  <si>
    <t>STROIA ADRIAN</t>
  </si>
  <si>
    <t>CEF STROIA ADRIAN</t>
  </si>
  <si>
    <t>SC 10001 ( MH 05 2901 ) al LEA JT aferenta PTAB 28 DROBETA plecare cod SAP DS-TS-220004-4028-LV1-04</t>
  </si>
  <si>
    <t>SIMION SILVIU</t>
  </si>
  <si>
    <t>CEF SIMION SILVIU</t>
  </si>
  <si>
    <t>Stalp retea JT tip SC10005 AG189858</t>
  </si>
  <si>
    <t>COMUNA POLOVRAGI</t>
  </si>
  <si>
    <t>CEF COMUNA POLOVRAGI</t>
  </si>
  <si>
    <t>stalp proiectat tip SC 15015 in RACORD 20 kV PTA POLOVRAGI 9</t>
  </si>
  <si>
    <t>PADUREANU OPRICA</t>
  </si>
  <si>
    <t>CEF PADUREANU OPRICA</t>
  </si>
  <si>
    <t>SE 10 ( MH 08 7872 ) al LEA aferenta PTA 1 Salcia plecare cod SAP DS-TS-227425-4001-LV1-03</t>
  </si>
  <si>
    <t>RADUCU TEODOR</t>
  </si>
  <si>
    <t>PTA 3303 BILCIURESTI</t>
  </si>
  <si>
    <t>HURMUZACHE GEORGIANA STEFANIA</t>
  </si>
  <si>
    <t>SCORTARU NOU</t>
  </si>
  <si>
    <t>PTA 2184 SAT SIHLEANU</t>
  </si>
  <si>
    <t>KOUWENBERG BADEA FLORICA - ROZICA</t>
  </si>
  <si>
    <t>PTA 6171 CAMARASU SMA</t>
  </si>
  <si>
    <t>MARIA IOANA</t>
  </si>
  <si>
    <t>PTZ 6191 UM CIOCANESTI</t>
  </si>
  <si>
    <t>LES 20 KV FILESTI - PTAB OTELUL 30500201</t>
  </si>
  <si>
    <t>PATRU CONSTANTIN  MARIUS</t>
  </si>
  <si>
    <t>PTA 2066 PRIBOIU</t>
  </si>
  <si>
    <t>DUMITRU MARIA</t>
  </si>
  <si>
    <t>LUDESTI</t>
  </si>
  <si>
    <t>PTA 5227 SCHEIU DE JOS</t>
  </si>
  <si>
    <t>TG.BUJOR</t>
  </si>
  <si>
    <t>PTA 7323 UMBRARESTI NR 1</t>
  </si>
  <si>
    <t>COMUNA GHERASENI</t>
  </si>
  <si>
    <t>GHERASENI</t>
  </si>
  <si>
    <t>PTA 0464 BLOC GHERASENI</t>
  </si>
  <si>
    <t>PTA 0464 BLOC GHERASENI, 20/0.4 kV, 160 kVA</t>
  </si>
  <si>
    <t>PTA 0464 BLOC GHERASENI, 160 kV, 20/0.4 kVA</t>
  </si>
  <si>
    <t>PTA 0267 MARACINENI</t>
  </si>
  <si>
    <t>ESTA DEAL CENTER SRL</t>
  </si>
  <si>
    <t>SCARLAT MARICEL PERSOANA FIZICA AUTORIZATA</t>
  </si>
  <si>
    <t>PTA 4267 PADURE SERBANESTI</t>
  </si>
  <si>
    <t>IONITA ADRIAN</t>
  </si>
  <si>
    <t>PTA 2023 DUMBRAVA</t>
  </si>
  <si>
    <t>CENTRU MULTIFUNCTIONAL DE PREGATIRE SCHENGEN</t>
  </si>
  <si>
    <t>PTZ 0186 I.U.T.</t>
  </si>
  <si>
    <t>ORGANIZATIA UTILIZATORILOR DE APA PENTRU IRIGATII-CERES FOLTESTI</t>
  </si>
  <si>
    <t>FOLTESTI</t>
  </si>
  <si>
    <t>LEA 20 KV FOLTESTI - OANCEA 30500403</t>
  </si>
  <si>
    <t>PTZ 0144 LICEU POLITIE</t>
  </si>
  <si>
    <t>VIORICA AUREL</t>
  </si>
  <si>
    <t>PTZ 0121 ATLAS</t>
  </si>
  <si>
    <t>TIHI SRL</t>
  </si>
  <si>
    <t>PTZ 2117 COMPLEX 2 PT1 (DEZAFECTAT)</t>
  </si>
  <si>
    <t>JALBA DORU</t>
  </si>
  <si>
    <t>PTA 4214 MATCA 1</t>
  </si>
  <si>
    <t>PTA 0243 SPATARU</t>
  </si>
  <si>
    <t>ST. POTLOGI 110/20 KV</t>
  </si>
  <si>
    <t>ST. VALEA VOIEVOZILOR 110/20/6 KV</t>
  </si>
  <si>
    <t>BAYSOLAR SRL</t>
  </si>
  <si>
    <t>LEA 20 KV AVICOLA GAGENI 30100303</t>
  </si>
  <si>
    <t>PRIS SRL</t>
  </si>
  <si>
    <t>BARCANESTI</t>
  </si>
  <si>
    <t>PTAB 3426 ROHRER</t>
  </si>
  <si>
    <t>AGRODIRECT SRL</t>
  </si>
  <si>
    <t>IANCA</t>
  </si>
  <si>
    <t>COMUNA CEPTURA</t>
  </si>
  <si>
    <t>LEA 20 KV MIZIL FANTANELE 30100403</t>
  </si>
  <si>
    <t>PTZ 0166 STR. I.L.CARAGIALE</t>
  </si>
  <si>
    <t>VASILE FLORIN BOGDAN</t>
  </si>
  <si>
    <t>PTA 6192 CIOCANESTI CRR</t>
  </si>
  <si>
    <t>GHIMPATI</t>
  </si>
  <si>
    <t>LEA 20 KV GHIMPATI 30600302</t>
  </si>
  <si>
    <t xml:space="preserve">IS </t>
  </si>
  <si>
    <t>BERCA</t>
  </si>
  <si>
    <t>LEA 20 KV ARBANASI 30300301</t>
  </si>
  <si>
    <t>OPERATOR DE DISTRIBUTIE SECUNDAR</t>
  </si>
  <si>
    <t>ELECTROMEN S.R.L</t>
  </si>
  <si>
    <t>FIRE MANAGEMENT SERVICE SRL</t>
  </si>
  <si>
    <t>PTAB BELLINI</t>
  </si>
  <si>
    <t>COMUNA HOROATU CRASNEI</t>
  </si>
  <si>
    <t>HOROATUL CRASNEI</t>
  </si>
  <si>
    <t>GORCSI IOSIF</t>
  </si>
  <si>
    <t>ELECTROCONSTRUCTIA ELCO BISTRITA SA</t>
  </si>
  <si>
    <t>PTZ B-TA BAZA FRE</t>
  </si>
  <si>
    <t>COMUNA CETARIU</t>
  </si>
  <si>
    <t>CETARIU</t>
  </si>
  <si>
    <t>PTAB EPURARE CETARIU</t>
  </si>
  <si>
    <t>REINBOLD GYORGY-RUDOLF</t>
  </si>
  <si>
    <t>NUSFALAU</t>
  </si>
  <si>
    <t>PTA 7442 NUSFALAU FERMA LAPIS</t>
  </si>
  <si>
    <t>BALIN IOAN</t>
  </si>
  <si>
    <t>PTA 19 OCNA SUGATAG</t>
  </si>
  <si>
    <t>ZIO FRANCESCO SRL</t>
  </si>
  <si>
    <t>PELOPS COM SRL</t>
  </si>
  <si>
    <t>PTA AGROVEST</t>
  </si>
  <si>
    <t>COMUNA RISCA</t>
  </si>
  <si>
    <t>RISCA</t>
  </si>
  <si>
    <t>LEA MT HUEDIN AGHIRES</t>
  </si>
  <si>
    <t>COMUNA CHIESD</t>
  </si>
  <si>
    <t>CHIESD</t>
  </si>
  <si>
    <t>LEA 20 KV SARMASAG-CHIESD</t>
  </si>
  <si>
    <t>SIMUTIU SORIN -IOAN</t>
  </si>
  <si>
    <t>PA 1003 BUJOR-SM</t>
  </si>
  <si>
    <t>COMUNA GALGAU</t>
  </si>
  <si>
    <t>PTA REBRISOARA 3</t>
  </si>
  <si>
    <t>CIORBA GHEORGHE</t>
  </si>
  <si>
    <t>PTAB 8153 SIMION BARNUTIU</t>
  </si>
  <si>
    <t>MIC GHEORGHE</t>
  </si>
  <si>
    <t>PTA 4 CHECHIS</t>
  </si>
  <si>
    <t>CODREAN ANUTA INTREPRINDERE INDIVIDUALA</t>
  </si>
  <si>
    <t>PTAB CHISIRID 3</t>
  </si>
  <si>
    <t>COMUNA NOJORID</t>
  </si>
  <si>
    <t xml:space="preserve">LEA 20 KV AEROPORT-PC LIVADA </t>
  </si>
  <si>
    <t>LEA 20 KV BM5-LAPUSEL</t>
  </si>
  <si>
    <t>INSTITUTIA PREFECTULUI - JUDETUL SATU MARE</t>
  </si>
  <si>
    <t>PTA 7408 CEHEI BAZA DE PROD</t>
  </si>
  <si>
    <t>COMUNA PISCOLT</t>
  </si>
  <si>
    <t>PISCOLT</t>
  </si>
  <si>
    <t>FARNAS ROBKAR SRL</t>
  </si>
  <si>
    <t>PTAB 7449 BOGHIS 1</t>
  </si>
  <si>
    <t>CEHU SILVANIEI</t>
  </si>
  <si>
    <t>ORASUL NUCET</t>
  </si>
  <si>
    <t>NUCET</t>
  </si>
  <si>
    <t>PTAB NUCET CLUB 1</t>
  </si>
  <si>
    <t>COMUNA SOMES-ODORHEI</t>
  </si>
  <si>
    <t>SOMES ODORHEI</t>
  </si>
  <si>
    <t>LEA 20 KV JIBOU-CEHU SILVANIEI</t>
  </si>
  <si>
    <t>COMUNA COROIENI</t>
  </si>
  <si>
    <t>COROIENI</t>
  </si>
  <si>
    <t>PTA 1 DRAGHIA</t>
  </si>
  <si>
    <t>PTA 2 BABA</t>
  </si>
  <si>
    <t>PTA 1 COROIENI</t>
  </si>
  <si>
    <t>COMUNA PALEU</t>
  </si>
  <si>
    <t>LEA 20 KV BIHARIA-VELENTA</t>
  </si>
  <si>
    <t>KORPONAY BARNA ZOLTAN</t>
  </si>
  <si>
    <t>COMUNA SIEU MAGHERUS</t>
  </si>
  <si>
    <t>SIEU-MAGHERUS</t>
  </si>
  <si>
    <t>PTA 3 OCOLIS</t>
  </si>
  <si>
    <t>GUSETH DANIEL</t>
  </si>
  <si>
    <t>PTA SIEU MAGHERUS SAT</t>
  </si>
  <si>
    <t>INSPECTORATUL PENTRU SITUATII DEURGENTA CRISANA AL JUDETULUI BIHOR</t>
  </si>
  <si>
    <t>PTA B-TA V. GOLDIS</t>
  </si>
  <si>
    <t>COMUNA SANCRAIU</t>
  </si>
  <si>
    <t>SANCRAIU</t>
  </si>
  <si>
    <t>LEA MT HUEDIN FANTANELE</t>
  </si>
  <si>
    <t>COMUNA PALATCA</t>
  </si>
  <si>
    <t>PALATCA</t>
  </si>
  <si>
    <t>PTA MURESENI</t>
  </si>
  <si>
    <t>COMUNA CAIANU</t>
  </si>
  <si>
    <t>CAIANU</t>
  </si>
  <si>
    <t>LEA 20KV JUC - VILCELE</t>
  </si>
  <si>
    <t>COMUNA HALMASD</t>
  </si>
  <si>
    <t>HALMASD</t>
  </si>
  <si>
    <t>PTA 7534 HALMASD 4</t>
  </si>
  <si>
    <t>RUSU MARIUS-COSMIN</t>
  </si>
  <si>
    <t>ANDREI POWER INDUSTRIES SRL</t>
  </si>
  <si>
    <t>LEA 20 kV Seini - Poiana Codrului</t>
  </si>
  <si>
    <t xml:space="preserve"> PISCOLT</t>
  </si>
  <si>
    <t>ATLANTIC IMPEX SRL</t>
  </si>
  <si>
    <t xml:space="preserve"> CAREI</t>
  </si>
  <si>
    <t>EVOLI ENERGY SRL</t>
  </si>
  <si>
    <t xml:space="preserve"> BRATCA</t>
  </si>
  <si>
    <t>ST.20 kV Vadu Crisului</t>
  </si>
  <si>
    <t>COMUNA HOPARTA</t>
  </si>
  <si>
    <t>HOPARTA</t>
  </si>
  <si>
    <t>PTA 1 20/0.4 KV HOPIRTA</t>
  </si>
  <si>
    <t>MARCU RODICA</t>
  </si>
  <si>
    <t>PTA 2 20/0.4 KV DRIDIF</t>
  </si>
  <si>
    <t>VIVIDUS SRL</t>
  </si>
  <si>
    <t>"PTA 1 20/0.4 KV OARDA DE SUS TV"</t>
  </si>
  <si>
    <t>IRIS SERVICE CIUC SA</t>
  </si>
  <si>
    <t>MIERCUREA-CIUC</t>
  </si>
  <si>
    <t>PTZ 97 20 / 04 KV M-CIUC</t>
  </si>
  <si>
    <t>COMUNA VALEA VIILOR</t>
  </si>
  <si>
    <t>VALEA VIILOR</t>
  </si>
  <si>
    <t>PTA 1 20/0.4 KV VALEA VIILOR</t>
  </si>
  <si>
    <t>OLTEANU TEODORA</t>
  </si>
  <si>
    <t>MOIECIU</t>
  </si>
  <si>
    <t>PTA 3 MOIECIU DE JOS</t>
  </si>
  <si>
    <t>BIANSI EGO SRL</t>
  </si>
  <si>
    <t>PTZ 1 PREDELUT</t>
  </si>
  <si>
    <t>COSTEA NICOLAIE-SORIN</t>
  </si>
  <si>
    <t>"RETELE JT PTAB 6 20/0.4 KV RECEA"</t>
  </si>
  <si>
    <t>TIRIAC  AUTO S.R.L.</t>
  </si>
  <si>
    <t>PTAB 532510 20/0.4 KV BRASOV</t>
  </si>
  <si>
    <t>VATAV RADU</t>
  </si>
  <si>
    <t>VOISAN GHEORGHITA</t>
  </si>
  <si>
    <t>BOGLAR CHAMP SRL</t>
  </si>
  <si>
    <t>LEA 20 KV SOVATA-ORAS2 7D27O314</t>
  </si>
  <si>
    <t>GROZA DAN</t>
  </si>
  <si>
    <t>PTA 4 20/0.4 KV DAIA ROMANA</t>
  </si>
  <si>
    <t>ORBAN MARIOARA</t>
  </si>
  <si>
    <t>HARSENI</t>
  </si>
  <si>
    <t>PTA 2 20/0.4 KV COPACEL</t>
  </si>
  <si>
    <t>SCHIOPU MIHAI</t>
  </si>
  <si>
    <t>PTZ 61 20/0.4 KV FAGARAS</t>
  </si>
  <si>
    <t>BIBORTENI AQUA SRL</t>
  </si>
  <si>
    <t>BARAOLT</t>
  </si>
  <si>
    <t>LEA 20 KV BATANI 7D15O312</t>
  </si>
  <si>
    <t>IRIMIA MIHAI OCTAVIAN</t>
  </si>
  <si>
    <t>RADULY BOTOND</t>
  </si>
  <si>
    <t>PTA 9 20/0.4 KV LIVEZENI</t>
  </si>
  <si>
    <t>BIOTERRA SRL</t>
  </si>
  <si>
    <t>DOSTAT</t>
  </si>
  <si>
    <t>"PTA 1 20/0.4 KV BOZ BIOTERA"</t>
  </si>
  <si>
    <t>PAN DANY VLAD SRL</t>
  </si>
  <si>
    <t>PTA 1 20/0.4 KV PAN VLAD</t>
  </si>
  <si>
    <t>COMUNA HOMOROD</t>
  </si>
  <si>
    <t>PTA 2 20/0.4 KV HOMOROD ICIL</t>
  </si>
  <si>
    <t>MINECUTA VLAD TRAIAN</t>
  </si>
  <si>
    <t>PTZ 4 GHIMBAV</t>
  </si>
  <si>
    <t>BETALEF SRL</t>
  </si>
  <si>
    <t>BICHIS</t>
  </si>
  <si>
    <t>PTA 1 20/0.4 KV OZD</t>
  </si>
  <si>
    <t>DACTYLIS PROD SRL</t>
  </si>
  <si>
    <t>PTA 37 20/0.4 KV LUDUS</t>
  </si>
  <si>
    <t>LES 20 KV ST TOHAN-PT 25 ZARNESTI 7D08O</t>
  </si>
  <si>
    <t>COMUNA SADU</t>
  </si>
  <si>
    <t>SADU</t>
  </si>
  <si>
    <t>NEAGU MARIUS FLORIN</t>
  </si>
  <si>
    <t>PTAB 22 20/0.4 KV SELIMBAR</t>
  </si>
  <si>
    <t>CALUGAR EMIL EUGEN</t>
  </si>
  <si>
    <t>PTZ 14 20/0.4 KV DUMBRAVENI</t>
  </si>
  <si>
    <t>APIPRODEX SRL</t>
  </si>
  <si>
    <t>PTA 81 6/0.4 KV SANCRAI</t>
  </si>
  <si>
    <t>ECOFRUCT SRL</t>
  </si>
  <si>
    <t>PTZ 103 20/0.4 KV REGHIN</t>
  </si>
  <si>
    <t>COMUNA PAUCA</t>
  </si>
  <si>
    <t>PAUCA</t>
  </si>
  <si>
    <t>LEA 20 KV SIBIU NORD-OCNA 7D33O312</t>
  </si>
  <si>
    <t>COMUNA LOAMNES</t>
  </si>
  <si>
    <t>ALAMOR</t>
  </si>
  <si>
    <t>AGRI SCHASSBURG SRL</t>
  </si>
  <si>
    <t>PTA 97 20/0.4 KV SIGHISOARA</t>
  </si>
  <si>
    <t>DOBIRCA</t>
  </si>
  <si>
    <t>LEA 110 KV ORLAT-MIERCUREA</t>
  </si>
  <si>
    <t>SYC ADVERTISING SRL</t>
  </si>
  <si>
    <t>BOROSNEU MARE</t>
  </si>
  <si>
    <t>LEA 110 KV TG.SECUIESC-COVASNA</t>
  </si>
  <si>
    <t>ELECTRON SOLAR ZETA S.R.L.</t>
  </si>
  <si>
    <t>STATIA SOVATA 110/20 KV</t>
  </si>
  <si>
    <t>COMUNA GALAUTAS</t>
  </si>
  <si>
    <t>GALAUTAS</t>
  </si>
  <si>
    <t>COMUNA MIRASLAU</t>
  </si>
  <si>
    <t>MIRASLAU</t>
  </si>
  <si>
    <t>PTA 1 20/0.4 KV MIRASLAU POMPE</t>
  </si>
  <si>
    <t>COMUNA CETATEA DE BALTA</t>
  </si>
  <si>
    <t>CETATEA DE BALTA</t>
  </si>
  <si>
    <t>PTAB 3 20/0.4 KV CETATE CASTEL</t>
  </si>
  <si>
    <t>Lumiere Energy SRL</t>
  </si>
  <si>
    <t>IS Slatina</t>
  </si>
  <si>
    <t>FOTO GREEN ENERGY S.R.L.</t>
  </si>
  <si>
    <t>IS Șelimbăr</t>
  </si>
  <si>
    <t>stația 400/220/110/20 kV Sibiu Sud</t>
  </si>
  <si>
    <t>4/2803</t>
  </si>
  <si>
    <t>WIP ENERGY PROJECT 01 S.R.L</t>
  </si>
  <si>
    <t>CEM Vulturu</t>
  </si>
  <si>
    <t>1/836</t>
  </si>
  <si>
    <t>statie noua 220 kV Vulturu</t>
  </si>
  <si>
    <t xml:space="preserve">statie noua 400 kV Ciocarlia racordata intrare iesire in LEA 400 kV Constanta Nord – Medgidia </t>
  </si>
  <si>
    <t>statie noua 220 kV Vulturu racordata intrare iesire in LEA             220 kV Barboși – Focșani Vest</t>
  </si>
  <si>
    <t>PHOTOVOLTAIC GREEN RENEWABLES S.R.L.</t>
  </si>
  <si>
    <t>CEF Padina</t>
  </si>
  <si>
    <t>statie noua 400 kV Pogoanele 2</t>
  </si>
  <si>
    <t>statie noua 400 kV Pogoanele 2 racordata în LEA 400 kV            Cernavodă - Stâlpu</t>
  </si>
  <si>
    <t>14/3574</t>
  </si>
  <si>
    <t>FRIENDLY POWER S.R.L</t>
  </si>
  <si>
    <t>IS Iernut</t>
  </si>
  <si>
    <t>19/7186</t>
  </si>
  <si>
    <t>statia 400/220/110 kV Iernut</t>
  </si>
  <si>
    <t>statia       400/220/110 kV Iernut</t>
  </si>
  <si>
    <t>CEF Hida 1</t>
  </si>
  <si>
    <t>20/7340</t>
  </si>
  <si>
    <t>Sălaj</t>
  </si>
  <si>
    <t>statie noua 220 kV Hida</t>
  </si>
  <si>
    <t>statie noua 220 kV Hida racordata intrare - iesire in LEA 220 kV Cluj                Floresti - Tihau</t>
  </si>
  <si>
    <t>ERRIGAL ENERGY S.R.L</t>
  </si>
  <si>
    <t>108/34538                  21/7338</t>
  </si>
  <si>
    <t>3/2779</t>
  </si>
  <si>
    <t>Energy Storage Investment SRL</t>
  </si>
  <si>
    <t>IS Buciumi</t>
  </si>
  <si>
    <t>statia 400/220/110 kV Gutinas</t>
  </si>
  <si>
    <t>racordare la barele 110 kV ale statiei Gutinas</t>
  </si>
  <si>
    <t>2/833</t>
  </si>
  <si>
    <t>statia               400/220 kV Slatina</t>
  </si>
  <si>
    <t>1.CNTEE Transelectrica SA</t>
  </si>
  <si>
    <t>SC ELAWAN BUCHAREST RENEWABLE ENERGY 10 SRL</t>
  </si>
  <si>
    <t>CEE BEREZENI 2 - 49,6MW</t>
  </si>
  <si>
    <t>racordare in sistem intrare-iesire in LEA 110 kV Vetrisoaia - Falciu</t>
  </si>
  <si>
    <t>N-1 elemente în funcţiune:
▪ reconductorarea LEA 110 kV Bârnar - Tarnița
▪reconductorarea LEA 110 kV Frasin - Tarnița
▪reconductorarea LEA 110 kV Fălticeni - CFR Timișești
▪reconductorarea LEA 110 kV CFR Timișești - Stejaru
▪reconductorarea LEA 110 kV Tg Neamț - Suceava
▪reconductorarea LEA 110 kV Sărata - Piatra Neamț
▪reconductorarea LEA 110 kV Dumbrava - Roman L
▪reconductorarea LEA 110 kV Mărgineni - Gherăiești C1
▪reconductorarea LEA 110 kV Mărgineni - Gherăiești C2
▪reconductorarea LEA 110 kV Gherăiești - Lilieci
▪reconductorarea LEA 110 kV Lilieci - Bacău Sud
▪reconductorarea LEA 110 kV Mărgineni - Gutinaș, C1
▪reconductorarea LEA 110 kV Mărgineni - Gutinaș, C2
▪reconductorarea LEA 110 kV Adjud - Gutinaș
▪reconductorarea LEA 110 kV Murgeni - CEE Șuletea
▪reconductorarea LEA 110 kV Hălăucești - Pașcani
▪reconductorarea LEA 110 kV Hălăucești - Roman Nord
▪reconductorarea LEA 110 kV Tg Frumos - Podu Iloaie
▪reconductorarea LEA 110 kV Podu Iloaie - FAI
▪reconductorarea LEA 110 kV FAI - Războieni
▪reconductorarea LEA 110 kV Roman Nord - Războieni
▪reconductorare LEA 110 kV Delea - Vaslui
▪reconductorare LEA 110 kV Iași - CEF Schitu Duca
▪reconductorare LEA 110 kV Delea - CEF Schitu Duca
▪reconductorarea LEA 110 kV Roman Nord - Roman L
▪reconductorarea LEA 110 kV Munteni - Huși, C1
▪reconductorarea LEA 110 kV Munteni - Huși, C2
▪reconductorarea LEA 110 kV Bârlad - CEE Untești
▪reconductorarea LEA 110 kV Munteni - Rediu, C1
▪reconductorarea LEA 110 kV Munteni - Rediu, C2
▪reconductorarea LEA 110 kV Roșiești - CEE Untești
▪reconductorarea LEA 110kV Vetrișoaia – CEE Berezeni
▪reconductorarea LEA 110kV Fălciu – CEE Berezeni
▪reconductorarea LEA 110 kV Murgeni – Fălciu
•Reconductoarea LEA 110kV FAI – Deleni – 36 km
•Reconductoarea LEA 110kV Poiana – Stejaru – 28.477 km
•Reconductoarea LEA 110kV Frasin – Humor – 4.76
•Reconductoarea LEA 110kV Pangarati – Vaduri – 4 km
•Reconductoarea LEA 110kV Pangarati – Stejaru – 4.48 km
•Reconductoarea LEA 110kV Sarata – Critei – 25.213 km
•Reconductoarea LEA 110kV Piatra Neamt – Izvoare – 7.515 km
•Reconductoarea LEA 110kV Izvoare – Dumbrava – 6.176 km
•Reconductoarea LEA 110kV Critei – CEE Carlig – 21.3 km
•Reconductoarea LEA 110kV Faraoani – Racaciuni – 4.610 km
•Reconductoarea LEA 110kV Racaciuni – Adjud – 37.893 km
•Reconductoarea LEA 110kV Poiana – Stejaru – 51.307 km
•Reconductoarea LEA 110kV Barnar – Stejaru – 12.61 km
•Reconductoarea LEA 110kV Humor – CEE Balaceana – 12.4 km
•Reconductoarea LEA 110kV Focsani Vest- Tataranu – 31.260 km
•Reconductoarea LEA 110kV Vulturu – Tataranu – 17.3 km
•Reconductoarea LEA 110kV Vulturu – Liesti – 13.590 km
•Reconductoarea LEA 110kV Delea – Vaslui – 5.284 km
•Reconductoarea LEA 110kV Delea – CEF Schitu Duca – 15.8 km
•Reconductoarea LEA 110kV Suceava – CEE Balaceana – 15.3 km
•Reconductoarea LEA 110kV Focsani Nord – Focsani Vest
•Reconductoarea LEA 110kV Radauti – Solca – 18.7390 km
•Reconductoarea LEA 110kV Tecuci – Ionasesti – 11.4 km
•Reconductoarea LEA 110kV Ionasesti – Marasesti – 20.1 km
•Linie noua LEA 110kV Rosiesti- CEE Untesti echivalent 300 mmp cu conductor cu capacitate marita de transport (pentru suficienta si in N-1) - 30 km
•Linie noua LEA 110kV Murgeni – CEE Suletea echivalent 300 mmp cu conductor cu capacitate marita de transport (pentru suficienta si in N-1) – 15 km
•Linie noua LEA 110kV deriv CHE Racaciuni - Siscani echivalent 300 mmp cu conductor cu capacitate marita de transport (pentru suficienta si in N-1) - 20 km
•Linie noua LEA 110kV Dumbrava – Roman Laminor echivalent 300 mmp cu conductor cu capacitate marita de transport (pentru suficienta si in N-1) – 50 km
•Linie noua LEA 110kV Roman Nord – Roman Laminor echivalent 300 mmp cu conductor cu capacitate marita de transport (pentru suficienta si in N-1) – 7 km
•Linie noua LEA 110kV Vetrisoaia – Husi echivalent 300 mmp cu conductor cu capacitate marita de transport (pentru suficienta si in N-1) – 36 km
•Linie noua LEA 110kV Rediu – Rosiesti echivalent 300 mmp cu conductor cu capacitate marita de transport (pentru suficienta si in N-1) – 28 km
•Linie noua LEA 110kV Bârlad- CEE Untesti echivalent 300 mmp cu conductor cu capacitate marita de transport (pentru suficienta si in N-1) - 24 km</t>
  </si>
  <si>
    <t>N elemente în funcţiune:
•reconductorarea LEA 110 kV Vaduri - Sărata
•reconductorarea LEA 110 kV Tupilați - Pașcani
•reconductorarea LEA 110 kV Tupilați - Roman L.
•reconductorarea LEA 110 kV Pașcani - Vatra
•reconductorarea LEA 110 kV Vatra - Tg Frumos
•reconductorarea LEA 110 kV Rediu - Roșiești
•reconductorarea LEA 110 kV Bârlad - Glăvănești
•reconductorarea LEA 110 kV Bârlad - CEE Suletea - Murgeni
•reconductorarea LEA 110 kV Vetrișoaia - Huși
•reconductorarea LEA 110 kV Bacău Sud - deriv.CHE Răcăciuni
•reconductorarea LEA 110 kV deriv.CHE Răcăciuni - Șișcani
•reconductorarea LEA 110 kV Șișcani - Glăvănești
•reconductorarea LEA 110 kV Șișcani - Conțești
•reconductorarea LEA 110 kV Conțești - Gutinaș
•Linie noua LEA 110kV Barlad – Glavanesti echivalent 300 mmp cu conductor cu capacitate marita de transport (pentru suficienta si in N-1) - 25 km
•Linie noua LEA 110kV Siscani – Glavanesti echivalent 300 mmp cu conductor cu capacitate marita de transport (pentru suficienta si in N-1) – 24 km
•Linie noua LEA 110kV Siscani – Contesti echivalent 300 mmp cu conductor cu capacitate marita de transport (pentru suficienta si in N-1) - 15 km
•Linie noua LEA 110kV Contesti – Gutinas echivalent 300 mmp cu conductor cu capacitate marita de transport (pentru suficienta si in N-1) – 33 km
•Linie noua LEA 110kV Focsani Nord-Marasesti echivalent 300 mmp cu conductor cu capacitate marita de transport (pentru suficienta si in N-1) – 43.62 km</t>
  </si>
  <si>
    <t>Lucrări de întărire în RET:
•prevăzute în Planul de dezvoltare a RET perioada 2022 – 2031:
- în configuraţia cu N elemente în funcţiune:
▪Reconductorare LEA 220kV Stejaru – Gheorgheni – Fântânele, PIF 2025
▪reconductorarea LEA 220 kV Fântânele – Ungheni, PIF 2028
▪LEA 400 kV Suceava – Gădălin, PIF 2030
- în configuraţia cu N-1 elemente în funcţiune:
•reconductorarea LEA 220 kV Gutinaș – Dumbrava, PIF 2028
•reconductorarea LEA 220 kV Stejaru – Dumbrava, PIF 2028
•neprevăzute în Planul de dezvoltare a RET:
- în configuraţia cu N elemente în funcţiune:
•reconductorarea LEA 400 kV Gutinaș - Brașov
•reconductorarea LEA 220kV Gutinaș – CEE Tătărăști – Banca
•reconductorarea LEA 220 kV Gutinaș - Balcani 1 - Banca
•reconductorarea LEA 220 kV Munteni - Banca
•reconductorarea LEA 220 kV Focșani V. - Barboși
•reconductorarea LEA 220 kV Filești - Barboși
•reconductorarea LEA 220kV Stejaru – Gheorgheni – Fântânele, termen PIF 2025
•AT2 220/110kV Stejaru 200MVA
•TR1 400/110kV Suceava 250MVA (a doua unitate de transformare 400/110kV ca si bucata in statie)
•AT2 220/110kV Munteni 200MVA
•amplificare AT5,6 400/220kV Gutinaș 400MVA la 800MVA
•Montare AT 7 400/220kV Gutinaș 800 MVA
•Montare AT 8 400/220kV Gutinaș 800 MVA
•linie noua LEA 220 kV Gutinaș - Balcani 1 – 60 km
•AT2 220/110kV Focșani V. 250MVA nou
•Reconductorare ax LEA 220 kV Stejaru-Gheorgheni-Fântânele-Ungheni cu conductor de amapacitate 2000A – in afara planului de dezvoltare – 163.5 km
- în configuraţia cu N-1 elemente în funcţiune:
•TR2 400/110kV Bacău Sud 250MVA
•TR2 400/110kV Roman Nord 250MVA
•AT2 220/110 kV Suceava 200MVA (inclusiv achizitie teren si realizare statie 220kV cu sistem dublu de bare conform NTI in vigoare)
•amplificare AT1,2 220/110 kV Munteni de la 200MVA la 300MVA
•amplificare AT1,2,3 220/110 kV Gutinaș la 300MVA
•amplificare AT1,2 220/110 kV Stejaru la 300MVA
•reconductorarea LEA 400 kV Suceava - Gădălin
•reconductorarea LEA 400 kV Gutinaș - CEE Balcani 2
•reconductorarea LEA 400 kV Bacău Sud - CEE Balcani 2
•reconductorarea LEA 400 kV Bacău Sud - Roman Nord
•reconductorarea LEA 400 kV Roman Nord - CEE Bucovina
•reconductorarea LEA 220 kV Banca - Costești
•reconductorarea LEA 220 kV FAI - Costești
•AT 2 220/110kV Dumbrava, 200MVA
•Reconductoarea LEA 220kV FAI – Munteni – 74 km
•Reconductoarea LEA 220kV Suceava – Dumesti – 37 km
•Marire capacitate pe linia noua LEA 400kV Suceava- Gadalin – 280 km</t>
  </si>
  <si>
    <t>SC PANIFCOM SRL</t>
  </si>
  <si>
    <t>CE BIOGAZ BROSTENI SC PANIFCOM SRL</t>
  </si>
  <si>
    <t>SC CONVOI ECEPTIONAL SRL</t>
  </si>
  <si>
    <t>CEF CHETROSU SC CONVOI ECEPTIONAL SRL</t>
  </si>
  <si>
    <t>MUNICIPIUL CAMPULUNG MOLDOVENESC</t>
  </si>
  <si>
    <t>CEF CAMPULUNG MOLDOVENESC  MUNICIPIUL CAMPULUNG MOLDOVENESC</t>
  </si>
  <si>
    <t>ABABII MIHAELA</t>
  </si>
  <si>
    <t>CEF SCHEIA  ABABII MIHAELA</t>
  </si>
  <si>
    <t>GARBEA MIHAI</t>
  </si>
  <si>
    <t>CEF DANCU GARBEA MIHAI</t>
  </si>
  <si>
    <t>SC AMA RD GROUPE SRL</t>
  </si>
  <si>
    <t>CEF BRATULENI SC AMA RD GROUPE SRL</t>
  </si>
  <si>
    <t>SC BITUMAX SRL</t>
  </si>
  <si>
    <t>CEF BRATULENI SC BITUMAX SRL</t>
  </si>
  <si>
    <t>LACATUSU FLORIN GEORGE</t>
  </si>
  <si>
    <t>CEF SUCEAVA  LACATUSU FLORIN GEORGE</t>
  </si>
  <si>
    <t>ANDRONIC GHEORGHE-ADRIAN</t>
  </si>
  <si>
    <t>CEF SFANTU ILIE ANDRONIC GHEORGHE-ADRIAN</t>
  </si>
  <si>
    <t>CONSILIUL JUDETEAN BOTOSANI</t>
  </si>
  <si>
    <t>CEF BUCECEA  CONSILIUL JUDETEAN BOTOSANI</t>
  </si>
  <si>
    <t>SC AGROTURISM KM 256 SRL</t>
  </si>
  <si>
    <t>CEF ORBENI SC AGROTURISM KM 256 SRL</t>
  </si>
  <si>
    <t>COMUNA GRINTIES</t>
  </si>
  <si>
    <t>CEF BRADU COMUNA GRINTIES</t>
  </si>
  <si>
    <t>JITARU CONSTANTIN</t>
  </si>
  <si>
    <t>CEF VALEA LUPULUI JITARU CONSTANTIN</t>
  </si>
  <si>
    <t>COMUNA GÂRCINA</t>
  </si>
  <si>
    <t>CEF GÂRCINA COMUNA GÂRCINA</t>
  </si>
  <si>
    <t>COMUNA RACACIUNI</t>
  </si>
  <si>
    <t>CEF RACACIUNI COMUNA RACACIUNI</t>
  </si>
  <si>
    <t>COMUNA TRIFESTI</t>
  </si>
  <si>
    <t>CEF MIRON COSTIN COMUNA TRIFESTI</t>
  </si>
  <si>
    <t>SOFRONEA CONSTANTIN</t>
  </si>
  <si>
    <t>CEF BODESTII DE JOS SOFRONEA CONSTANTIN</t>
  </si>
  <si>
    <t>SC RAZVANY`S FRESH SRL</t>
  </si>
  <si>
    <t>CEF BACAU SC RAZVANY`S FRESH SRL</t>
  </si>
  <si>
    <t>MANASTIREA CETATUIA</t>
  </si>
  <si>
    <t>CEF IASI MANASTIREA CETATUIA</t>
  </si>
  <si>
    <t>SC SUINPROD SIRET SRL</t>
  </si>
  <si>
    <t>CEF LEONTINESTI SC SUINPROD SIRET SRL</t>
  </si>
  <si>
    <t>IACOB LARISA</t>
  </si>
  <si>
    <t>CEF IASI IACOB LARISA</t>
  </si>
  <si>
    <t>SCOALA GIMNAZIALA NICOLAE BALCESCU</t>
  </si>
  <si>
    <t>CEF NICOLAE BALCESCU SCOALA GIMNAZIALA NICOLAE BALCESCU</t>
  </si>
  <si>
    <t>CEF GALBENI  SCOALA GIMNAZIALA NICOLAE BALCESCU</t>
  </si>
  <si>
    <t>COMUNA TUDORA</t>
  </si>
  <si>
    <t>CEF TUDORA COMUNA TUDORA</t>
  </si>
  <si>
    <t>IOAN LUCIAN</t>
  </si>
  <si>
    <t>CEF ROMAN IOAN LUCIAN</t>
  </si>
  <si>
    <t>SC SERV LUCRIS SRL</t>
  </si>
  <si>
    <t>CEF NEGRESTI SC SERV LUCRIS SRL</t>
  </si>
  <si>
    <t>COMUNA NICOLAE BALCESCU</t>
  </si>
  <si>
    <t>CEF GALBENI  COMUNA NICOLAE BALCESCU</t>
  </si>
  <si>
    <t>CEF VALEA SEACA  COMUNA NICOLAE BALCESCU</t>
  </si>
  <si>
    <t>CEF NICOLAE BALCESCU COMUNA NICOLAE BALCESCU</t>
  </si>
  <si>
    <t>COMUNA BAIA</t>
  </si>
  <si>
    <t>CEF BAIA COMUNA BAIA</t>
  </si>
  <si>
    <t>NICULAESA VASILE</t>
  </si>
  <si>
    <t>CEF COTU NICULAESA VASILE</t>
  </si>
  <si>
    <t>SC JIPA PANDORA COM SRL</t>
  </si>
  <si>
    <t>CEF MOLDOVENI SC JIPA PANDORA COM SRL</t>
  </si>
  <si>
    <t>PRIMARIA NICSENI</t>
  </si>
  <si>
    <t>CEF NICSENI PRIMARIA NICSENI</t>
  </si>
  <si>
    <t>GURZUN DRAGOS IOAN</t>
  </si>
  <si>
    <t>CEF BOSTENI GURZUN DRAGOS IOAN</t>
  </si>
  <si>
    <t>CALIN EUGEN-MIHAI</t>
  </si>
  <si>
    <t>CEF VALEA LUPULUI CALIN EUGEN-MIHAI</t>
  </si>
  <si>
    <t>CEF VALEA SEACA  SCOALA GIMNAZIALA NICOLAE BALCESCU</t>
  </si>
  <si>
    <t>COMUNA GIROV</t>
  </si>
  <si>
    <t>CEF TURTURESTI COMUNA GIROV</t>
  </si>
  <si>
    <t>CEF GIROV COMUNA GIROV</t>
  </si>
  <si>
    <t>SCOALA GIMNAZIALA PROF. GHEORGHE</t>
  </si>
  <si>
    <t>CEF GIROV SCOALA GIMNAZIALA PROF. GHEORGHE</t>
  </si>
  <si>
    <t>CEF CACIULESTI SCOALA GIMNAZIALA PROF. GHEORGHE</t>
  </si>
  <si>
    <t>SCOALA GIMNAZIALA CALUGARENI</t>
  </si>
  <si>
    <t>CEF CALUGARENI SCOALA GIMNAZIALA CALUGARENI</t>
  </si>
  <si>
    <t>COMUNA DAMIENESTI</t>
  </si>
  <si>
    <t>CEF DAMIENESTI COMUNA DAMIENESTI</t>
  </si>
  <si>
    <t>COMUNA SENDRICENI</t>
  </si>
  <si>
    <t>CEF SENDRICENI  COMUNA SENDRICENI</t>
  </si>
  <si>
    <t>BUCURESTEANU ANDREI</t>
  </si>
  <si>
    <t>CEF LUNCA CETATUII BUCURESTEANU ANDREI</t>
  </si>
  <si>
    <t>POPA LIVIA-LUCA</t>
  </si>
  <si>
    <t>CEF BACAU POPA LIVIA-LUCA</t>
  </si>
  <si>
    <t>BUDAU ADELA</t>
  </si>
  <si>
    <t>CEF NICOLAE BALCESCU BUDAU ADELA</t>
  </si>
  <si>
    <t>ORHEI RAZVAN I.I.</t>
  </si>
  <si>
    <t>CEF DEALU ORHEI RAZVAN I.I.</t>
  </si>
  <si>
    <t>SCOALA GIMNAZIALA NR 1 IANA</t>
  </si>
  <si>
    <t>CEF IANA SCOALA GIMNAZIALA NR 1 IANA</t>
  </si>
  <si>
    <t>CEF RECEA SCOALA GIMNAZIALA NR 1 IANA</t>
  </si>
  <si>
    <t>CEF NEGRILEASA SCOALA GIMNAZIALA STULPICANI</t>
  </si>
  <si>
    <t>CEF SLATIOARA  SCOALA GIMNAZIALA STULPICANI</t>
  </si>
  <si>
    <t>CEF STULPICANI SCOALA GIMNAZIALA STULPICANI</t>
  </si>
  <si>
    <t>CEF VADU NEGRILESEI SCOALA GIMNAZIALA STULPICANI</t>
  </si>
  <si>
    <t>CEF SILISTEA  SCOALA GIMNAZIALA NR 1 IANA</t>
  </si>
  <si>
    <t>CEF VADURILE SCOALA GIMNAZIALA NR 1 IANA</t>
  </si>
  <si>
    <t>CEF HALARESTI SCOALA GIMNAZIALA NR 1 IANA</t>
  </si>
  <si>
    <t>SC OSCAR 2007 SRL</t>
  </si>
  <si>
    <t>CEF BOTOSANI SC OSCAR 2007 SRL</t>
  </si>
  <si>
    <t>SUCHAR MIHAI VALENTIN</t>
  </si>
  <si>
    <t>CEF SOROGARI SUCHAR MIHAI VALENTIN</t>
  </si>
  <si>
    <t>COMUNA BALCANI</t>
  </si>
  <si>
    <t>CEF FRUMOASA COMUNA BALCANI</t>
  </si>
  <si>
    <t>ANDRONIC GHEORGHE</t>
  </si>
  <si>
    <t>CEF SUCEAVA  ANDRONIC GHEORGHE</t>
  </si>
  <si>
    <t>UNIVERSITATEA VASILE ALECSANDRI</t>
  </si>
  <si>
    <t>CEF BACAU UNIVERSITATEA VASILE ALECSANDRI</t>
  </si>
  <si>
    <t>SCOALA GIMNAZIALA NR 1 BALCANI</t>
  </si>
  <si>
    <t>CEF FRUMOASA SCOALA GIMNAZIALA NR 1 BALCANI</t>
  </si>
  <si>
    <t>CEF SCHITU FRUMOASA SCOALA GIMNAZIALA NR 1 BALCANI</t>
  </si>
  <si>
    <t>CEF BALCANI SCOALA GIMNAZIALA NR 1 BALCANI</t>
  </si>
  <si>
    <t>CEF LUDASI SCOALA GIMNAZIALA NR 1 BALCANI</t>
  </si>
  <si>
    <t>COMUNA RAUCESTI</t>
  </si>
  <si>
    <t>CEF RAUCESTI COMUNA RAUCESTI</t>
  </si>
  <si>
    <t>TOTOLICI GHEORGHE</t>
  </si>
  <si>
    <t>CEF SILISTEA  TOTOLICI GHEORGHE</t>
  </si>
  <si>
    <t>LUNGU VLADIMIR</t>
  </si>
  <si>
    <t>CEF SUCEAVA  LUNGU VLADIMIR</t>
  </si>
  <si>
    <t>IOAN GRECU BOGDAN</t>
  </si>
  <si>
    <t>CEF IASI IOAN GRECU BOGDAN</t>
  </si>
  <si>
    <t>LUPU ADELA</t>
  </si>
  <si>
    <t>CEF GURA HUMORULUI  LUPU ADELA</t>
  </si>
  <si>
    <t>SC PROD-CYP IMPEX S.R.L</t>
  </si>
  <si>
    <t>CEF HUSI SC PROD-CYP IMPEX S.R.L</t>
  </si>
  <si>
    <t>BUCATARU IOANA MIRELA</t>
  </si>
  <si>
    <t>CEF BOTOSANI BUCATARU IOANA MIRELA</t>
  </si>
  <si>
    <t>SC DASTI SRL</t>
  </si>
  <si>
    <t>CEF FALTICENI  SC DASTI SRL</t>
  </si>
  <si>
    <t>MASTACAN VICTOR</t>
  </si>
  <si>
    <t>CEF CABESTI MASTACAN VICTOR</t>
  </si>
  <si>
    <t>CORCIU VALENTIN</t>
  </si>
  <si>
    <t>CEF VARATEC CORCIU VALENTIN</t>
  </si>
  <si>
    <t>VELESCU MIHAI</t>
  </si>
  <si>
    <t>CEF ROSIORI VELESCU MIHAI</t>
  </si>
  <si>
    <t>SC ROSAVIS PROD SRL</t>
  </si>
  <si>
    <t>CEF GARA ROSIESTI SC ROSAVIS PROD SRL</t>
  </si>
  <si>
    <t>SCOALA GIMNAZIALA NR.1 RAUCESTI</t>
  </si>
  <si>
    <t>CEF RAUCESTI SCOALA GIMNAZIALA NR.1 RAUCESTI</t>
  </si>
  <si>
    <t>CEF SIMILA SC ROSAVIS PROD SRL</t>
  </si>
  <si>
    <t>PINTILII ANA</t>
  </si>
  <si>
    <t>CEF FOCSA PINTILII ANA</t>
  </si>
  <si>
    <t>CRISMARIU CLAUDIA OTILIA</t>
  </si>
  <si>
    <t>CEF IASI CRISMARIU CLAUDIA OTILIA</t>
  </si>
  <si>
    <t>COMUNA VOLOVAT</t>
  </si>
  <si>
    <t>CEF VOLOVAT COMUNA VOLOVAT</t>
  </si>
  <si>
    <t>TANASA VASILICA</t>
  </si>
  <si>
    <t>CEF SUHULET TANASA VASILICA</t>
  </si>
  <si>
    <t>DIACONU IULIANA AF</t>
  </si>
  <si>
    <t>CEF LEONTINESTI DIACONU IULIANA AF</t>
  </si>
  <si>
    <t>COMUNA SULITA</t>
  </si>
  <si>
    <t>CEF SULITA COMUNA SULITA</t>
  </si>
  <si>
    <t>UNIVERSITATEA TEHNICA GH ASACHI IASI</t>
  </si>
  <si>
    <t>CEF IASI UNIVERSITATEA TEHNICA GH ASACHI IASI</t>
  </si>
  <si>
    <t>SC MAGIC SMILE DESIGN SRL</t>
  </si>
  <si>
    <t>CEF VALEA LUPULUI SC MAGIC SMILE DESIGN SRL</t>
  </si>
  <si>
    <t>SCOALA GIMNAZIALA PROF. GHEORGHE DUMITREASA</t>
  </si>
  <si>
    <t>CEF CACIULESTI NR. 200 SCOALA GIMNAZIALA PROF. GHEORGHE DUMITREASA</t>
  </si>
  <si>
    <t xml:space="preserve"> SC CAIN VETLINE SRL</t>
  </si>
  <si>
    <t>CEF MURGENI  SC CAIN VETLINE SRL</t>
  </si>
  <si>
    <t>MUNICIPIUL VATRA DORNEI</t>
  </si>
  <si>
    <t>CEF VATRA DORNEI MUNICIPIUL VATRA DORNEI</t>
  </si>
  <si>
    <t>FRANCISCO LEONARD</t>
  </si>
  <si>
    <t>CEF MAGURA FRANCISCO LEONARD</t>
  </si>
  <si>
    <t>APOSTU BOGDAN-MARIUS</t>
  </si>
  <si>
    <t>CEF LISAURA  APOSTU BOGDAN-MARIUS</t>
  </si>
  <si>
    <t>SCOALA PROFESIONALA OGLINZI</t>
  </si>
  <si>
    <t>CEF OGLINZI SCOALA PROFESIONALA OGLINZI</t>
  </si>
  <si>
    <t>CIORCILA VIOLETA LUCICA</t>
  </si>
  <si>
    <t>CEF BARATI CIORCILA VIOLETA LUCICA</t>
  </si>
  <si>
    <t>MARGINA ROBERT</t>
  </si>
  <si>
    <t>CEF IASI MARGINA ROBERT</t>
  </si>
  <si>
    <t>CEF SAVESTI COMUNA RAUCESTI</t>
  </si>
  <si>
    <t>APOSTU IOAN</t>
  </si>
  <si>
    <t>CEF IASI APOSTU IOAN</t>
  </si>
  <si>
    <t>PASNICU CORNELIA</t>
  </si>
  <si>
    <t>CEF CIUREA PASNICU CORNELIA</t>
  </si>
  <si>
    <t>COMUNA IZVORUL BERCHICIULUI</t>
  </si>
  <si>
    <t>CEF IZVORU BERHECIULUI COMUNA IZVORUL BERCHICIULUI</t>
  </si>
  <si>
    <t>LICEUL TERORETIC ION LUCA</t>
  </si>
  <si>
    <t>CEF VATRA DORNEI LICEUL TERORETIC ION LUCA</t>
  </si>
  <si>
    <t>SCOALA GIMNAZIALA NR 4 VATRA DORNEI</t>
  </si>
  <si>
    <t>CEF VATRA DORNEI SCOALA GIMNAZIALA NR 4 VATRA DORNEI</t>
  </si>
  <si>
    <t>SCOALA GIMNAZIALA NR.1-VATRA DORNEI</t>
  </si>
  <si>
    <t>CEF VATRA DORNEI SCOALA GIMNAZIALA NR.1-VATRA DORNEI</t>
  </si>
  <si>
    <t>DRAGNEA MARIA</t>
  </si>
  <si>
    <t>CEF GIROV DRAGNEA MARIA</t>
  </si>
  <si>
    <t>MUNTEANU VASILE</t>
  </si>
  <si>
    <t>CEF CORNATEL MUNTEANU VASILE</t>
  </si>
  <si>
    <t>COMUNA RACHITI</t>
  </si>
  <si>
    <t>CEF RACHITI  COMUNA RACHITI</t>
  </si>
  <si>
    <t>SC VULTURI SRL</t>
  </si>
  <si>
    <t>CEF CORNI SC VULTURI SRL</t>
  </si>
  <si>
    <t>AILENEI CORNELIU-IONUT</t>
  </si>
  <si>
    <t>CEF MIROSLAVA AILENEI CORNELIU-IONUT</t>
  </si>
  <si>
    <t>CHIRILOAEI ELENA</t>
  </si>
  <si>
    <t>CEF SLATINA CHIRILOAEI ELENA</t>
  </si>
  <si>
    <t>COMUNA PLOPANA</t>
  </si>
  <si>
    <t>CEF PLOPANA COMUNA PLOPANA</t>
  </si>
  <si>
    <t>CEF URECHESTI COMUNA URECHESTI</t>
  </si>
  <si>
    <t>SC DANILEVICI CARN-PROD SRL</t>
  </si>
  <si>
    <t>CEF GURA HUMORULUI  SC DANILEVICI CARN-PROD SRL</t>
  </si>
  <si>
    <t>SCOALA CU CLASELE I-VIII PLOPANA</t>
  </si>
  <si>
    <t>CEF PLOPANA SCOALA CU CLASELE I-VIII PLOPANA</t>
  </si>
  <si>
    <t>COMUNA POJORATA</t>
  </si>
  <si>
    <t>CEF POJORÂTA COMUNA POJORATA</t>
  </si>
  <si>
    <t>ORASUL HARLAU</t>
  </si>
  <si>
    <t>CEF HARLAU ORASUL HARLAU</t>
  </si>
  <si>
    <t>CEF VALEA PUTNEI COMUNA POJORATA</t>
  </si>
  <si>
    <t>MUNICIPIUL DOROHOI</t>
  </si>
  <si>
    <t>CEF DOROHOI  MUNICIPIUL DOROHOI</t>
  </si>
  <si>
    <t>CEF BACAU SC AGRICOLA INTERNATIONAL SA</t>
  </si>
  <si>
    <t>SC BARLETA SRL</t>
  </si>
  <si>
    <t>CEF BACAU SC BARLETA SRL</t>
  </si>
  <si>
    <t>PAROHIA SFINTII APOSTOLI PETRU ŞI P</t>
  </si>
  <si>
    <t>CEF IASI PAROHIA SFINTII APOSTOLI PETRU ŞI P</t>
  </si>
  <si>
    <t>COMUNA DOLJESTI</t>
  </si>
  <si>
    <t>CEF DOLJESTI COMUNA DOLJESTI</t>
  </si>
  <si>
    <t>BARBA CRISTIAN</t>
  </si>
  <si>
    <t>CEF BOSANCI  BARBA CRISTIAN</t>
  </si>
  <si>
    <t>SC PIN DUO SRL</t>
  </si>
  <si>
    <t>CEF GAURENI SC PIN DUO SRL</t>
  </si>
  <si>
    <t>SC MOLDAVIAN GREENHOUSES SRL</t>
  </si>
  <si>
    <t>CEF DOROHOI  SC MOLDAVIAN GREENHOUSES SRL</t>
  </si>
  <si>
    <t>COMUNA VETRISOAIA</t>
  </si>
  <si>
    <t>CEF VETRISOAIA COMUNA VETRISOAIA</t>
  </si>
  <si>
    <t>AMBROSIE OCTAVIAN</t>
  </si>
  <si>
    <t>CEF LUNCA CETATUII AMBROSIE OCTAVIAN</t>
  </si>
  <si>
    <t>COMUNA ADANCATA</t>
  </si>
  <si>
    <t>CEF ADÂNCATA COMUNA ADANCATA</t>
  </si>
  <si>
    <t>CEF CALUGARENI  COMUNA ADANCATA</t>
  </si>
  <si>
    <t>COMUNA HORODNICENI</t>
  </si>
  <si>
    <t>CEF HORODNICENI COMUNA HORODNICENI</t>
  </si>
  <si>
    <t>CHIHAEA SORIN</t>
  </si>
  <si>
    <t>CEF TISAUTI  CHIHAEA SORIN</t>
  </si>
  <si>
    <t>SAGROD SRL</t>
  </si>
  <si>
    <t>CEF DARABANI  SAGROD SRL</t>
  </si>
  <si>
    <t>In regim cu N elemente în funcţiune:
RED:
- reconductorare LEA 110 kV Bârlad-Glăvănești
- reconductorareLEA 110 kV Șișcani-Glăvănești
- reconductorareLEA 110 kV Bacău Sud- CHE Răcăciuni</t>
  </si>
  <si>
    <t>N-1 elemente in funcţiune
RED – Delgaz
•	Reconductorare LEA 110kV Delea - Iasi Sud – 68.791 km - Conductor OL-AL 300 mmp + Inlocuire 94 Stalpi Beton
•	Reconductorare LEA 110kV Delea – Vaslui – 5.284 km - Conductor OL-AL 300 mmp + Inlocuire 17 Stalpi Beton
•	Reconductorare LEA 110kV Negrești – Ţibăneşti– 18.94 km - Conductor OL-AL 240 mmp + Inlocuire 19 Stalpi Beton
•	Reconductorare LEA 110kV FAI – Ţibăneşti– 46.35 km - Conductor OL-AL 240 mmp + Inlocuire 140 Stalpi Beton
•	Reconductorare LEA 110kV Dumbrava – Roman Laminor  – 48.286 km - Conductor OL-AL 240 mmp 
•	Reconductorare LEA 110kV  Roman Laminor - deriv. Tupilaţi – Pașcani – 43.284 - Conductor OL-AL 300 mmp + Inlocuire 148 Stalpi Beton
•	Reconductorare LEA 110kV Halăucești – Roman Nord – 27.055 km - Conductor OL-AL 300 mmp + Inlocuire 6 Stalpi Beton
•	Reconductorare LEA 110kV Halăucești – Pașcani – 28.34 km - Conductor OL-AL 300 mmp + Inlocuire 29 Stalpi Beton
•	Reconductorare LEA 110kV Roman Nord – Razboieni – 23.385 km - Conductor OL-AL 300 mmp + Inlocuire 76 Stalpi Beton
•	Reconductorare LEA 110kV Fai – Razboieni – 49.1 km - Conductor OL-AL 300 mmp + Inlocuire 60 Stalpi Beton
•	Reconductorare LEA 110kV Vatra – Târgu Frumos – 24.2 km - Conductor OL-AL 585 mmp + Inlocuire 67 Stalpi Beton
•	Reconductorare LEA 110kV Paşcani – Vatra – 9.1 km - Conductor OL-AL 585 mmp + Inlocuire 13 Stalpi Beton</t>
  </si>
  <si>
    <t xml:space="preserve"> elemente in funcţiune:
RED – Delgaz
•	Reconductorare LEA 110kV Glavanesti - CEF ELA ENERGY VS SRL - BARLAD - 21.446 km - Conductor OL-AL 300 mmp + Inlocuire 84 Stalpi Beton 
•	Reconductorare LEA 110 kV Glăvăneşti – Şişcani – 22.53 km - Conductor OL-AL 585 mmp + Inlocuire 73 Stalpi Beton
•	Reconductorare LEA 110 kV Bacău – CHE Răcăciuni - Şişcani – 54.756 km - Conductor OL-AL 240 mmp + Inlocuire 179 Stalpi Beton 
•	Reconductorare LEA 110kV Şişcani – Contești – 9.53 km - Conductor OL-AL 300 mmp + Inlocuire 19 Stalpi Beton</t>
  </si>
  <si>
    <t> N elemente in funcţiune:
a) RET
•	Reconductorare LEA 200kV Gutinas - Banca circ. 2 - 81.22 km - Conductor OL-AL 2x 450 mmp
 N-1 elemente in funcţiune
a) RET
•	Montare Trafo  Nr. 2 - 220/110kV Munteni – 200 MVA 
•	Reconductorare LEA 220kV Munteni – Banca - 36 km - Conductor OL-AL 2x 450 mmp
•	Reconductorare LEA 220kV CEE Dumnesti – Suceava - 112.077 km - Conductor OL-AL 2x 450 mmp
•	Reconductorare LEA 220kV CEE Bacau – Banca - 45 km - Conductor OL-AL 2x 450 mmp
•	Reconductorare LEA 220kV CEE Bacau – Gutinas - 36 km - Conductor OL-AL 2x 450 mmp</t>
  </si>
  <si>
    <t>LEA SUCEAVA RADAUTI
- LEA 110 kV Suceava – Radauti, 
 - LEA 110 kV Suceava – G. Humor, 
- LEA 110 kV Radauti – Solca, 
- LEA 110 kV Suceava – Veresti, 
- LEA 110 kV Botosani - Veresti;</t>
  </si>
  <si>
    <t xml:space="preserve"> - LEA 110 kV Vicov - Rădăuți;
- LEA 110 kV Suceava - Rădăuți;
- LEA 110 kV Rădăuți - Solca;
LEA 110 kV Rădăuți - Egger;</t>
  </si>
  <si>
    <t>31.09.2025</t>
  </si>
  <si>
    <t>· LEA 110 kV Roman Nord-Roman Laminor (4,9 km)
· LEA 110 kV Hălăucești-Pașcani (28,3 km)
· LEA 110 kV Hălăucești-Roman Nord (27 km)
· LEA 110 kV Podul Ilioaei-FAI (21,7 km)
· LEA 110 kV FAI-Războieni (56 km)
· LEA 110 kV Roman Nord-Războieni (23,4 km)
· LEA 110 kV Dumbrava-Roman Laminor (48,2 km)</t>
  </si>
  <si>
    <t>· LEA 110 kV Tupilați-Pașcani (17,6 km)
· LEA 110 kV Tupilați-Roman Laminor (25,6 km)
· LEA 110 kV Pașcani-Vatra (9,1 km)
· LEA 110 kV Vatra-Târgu Frumos (24,2 km)</t>
  </si>
  <si>
    <t>DELPHI</t>
  </si>
  <si>
    <t>BURDUJENI</t>
  </si>
  <si>
    <t>31.12.2027</t>
  </si>
  <si>
    <t>---</t>
  </si>
  <si>
    <t>CONTESTI</t>
  </si>
  <si>
    <t>PNCE</t>
  </si>
  <si>
    <t>POAINA TEIULUI</t>
  </si>
  <si>
    <t>TARI</t>
  </si>
  <si>
    <t>TARI TARATA</t>
  </si>
  <si>
    <t>MTRO</t>
  </si>
  <si>
    <t>ROSIESTI</t>
  </si>
  <si>
    <t>BULARGA</t>
  </si>
  <si>
    <t>TATARASI</t>
  </si>
  <si>
    <t>2 LES 20kV in st. Tatarasi</t>
  </si>
  <si>
    <t>FĂLTICENI 110/20</t>
  </si>
  <si>
    <t>GHUM</t>
  </si>
  <si>
    <t>DELNIŢA 110/20</t>
  </si>
  <si>
    <t>VETR</t>
  </si>
  <si>
    <t>IŢCANI 110/20</t>
  </si>
  <si>
    <t>HENKEL ROMANIA OPERATIONS S.R.L.</t>
  </si>
  <si>
    <t>PIRAMID INTERNATIONAL SA</t>
  </si>
  <si>
    <t>TURBO CLEAN PROFESIONAL SRL</t>
  </si>
  <si>
    <t>STELA PAUN</t>
  </si>
  <si>
    <t>CHIVULESCU DEMOSTENE-MARIUS</t>
  </si>
  <si>
    <t>STANDARD SPORT INTERNATIONAL SRL</t>
  </si>
  <si>
    <t>RENEWABLE ENERGY HOLDING S.A.</t>
  </si>
  <si>
    <t>Capacitate de producere energie electric? din surse solare - PARC FOTOVOLTAIC REH 1 POPE?TI ? LEORDENI, PUTERE INSTALATA 2400 KW ( 2,4 MW )</t>
  </si>
  <si>
    <t>COMUNA GHIMPATI</t>
  </si>
  <si>
    <t>ION NECSESCU</t>
  </si>
  <si>
    <t>VISAN GHEORGHE</t>
  </si>
  <si>
    <t>MARIEA IORGA</t>
  </si>
  <si>
    <t>Primaria Bolintin Vale</t>
  </si>
  <si>
    <t>DORIAN BEST TRANSPORT SOLUTIONS S.R.L.</t>
  </si>
  <si>
    <t>Liceu+CEF - ANEXA 1</t>
  </si>
  <si>
    <t>CONSTANTIN IONUT -SORIN</t>
  </si>
  <si>
    <t>SC CTPARK GAMMA SRL</t>
  </si>
  <si>
    <t>Cladire BUCH 10(spor putere)+CEF</t>
  </si>
  <si>
    <t>TATI GRUP DDBB SRL</t>
  </si>
  <si>
    <t>PRICOPIE ALECSANDRU</t>
  </si>
  <si>
    <t>DIMIDOV OVIDIU DAN</t>
  </si>
  <si>
    <t>VETERINARY WESTERNVET S.R.L.</t>
  </si>
  <si>
    <t>ANI MATEI</t>
  </si>
  <si>
    <t>REDIU ILEANA</t>
  </si>
  <si>
    <t>COMUNA MOGOSOAIA</t>
  </si>
  <si>
    <t>STOICIU NICOLETA</t>
  </si>
  <si>
    <t>COSMOIU STEFAN-VIOREL</t>
  </si>
  <si>
    <t>LOCUINTA unifamiliala+CEF - ANEXA 1</t>
  </si>
  <si>
    <t>VESTA INVESTMENT SRL</t>
  </si>
  <si>
    <t>HALA+CEF</t>
  </si>
  <si>
    <t>ASOCIATIA DE PROPRIETARI BL L39 SC. A-B</t>
  </si>
  <si>
    <t>Asociatia de proprietari+CEF - ANEXA 1</t>
  </si>
  <si>
    <t>ELENA PAVEL</t>
  </si>
  <si>
    <t>FAINSER SOFTWARE SRL</t>
  </si>
  <si>
    <t>DIMITAR STOILOV</t>
  </si>
  <si>
    <t>ASOCIATIA DE PROPRIETARI BLOC MY7</t>
  </si>
  <si>
    <t>Amplasare Sistem Fotovoltaic</t>
  </si>
  <si>
    <t>Chirita Horia-Liviu</t>
  </si>
  <si>
    <t>HIPAC ROMANIA SRL</t>
  </si>
  <si>
    <t>FABRICA + Centrala fotovoltaica pentru autoconsum fara injectie in retea</t>
  </si>
  <si>
    <t>MEDA PROD DISTRIBUTION S.A.</t>
  </si>
  <si>
    <t>LEONARD MIHAI</t>
  </si>
  <si>
    <t>SCOALA GIMNAZIALA NR. 1</t>
  </si>
  <si>
    <t>DANIELA-CONSTANTA STANCUNA</t>
  </si>
  <si>
    <t>EUGEN DINU</t>
  </si>
  <si>
    <t>CONSTANTIN RADU</t>
  </si>
  <si>
    <t>GIANNINI RICCARDO</t>
  </si>
  <si>
    <t>PAUL MANOLE</t>
  </si>
  <si>
    <t>TAMPU-ABABIE FLORENTIN</t>
  </si>
  <si>
    <t>ALEXANDER CRISTIAN SPLEISZ</t>
  </si>
  <si>
    <t>VILI MIHAI</t>
  </si>
  <si>
    <t>ALEXANDRU CALOIAN</t>
  </si>
  <si>
    <t>ECONET AUTO SRL</t>
  </si>
  <si>
    <t>MLP BUCHAREST WEST SRL</t>
  </si>
  <si>
    <t>Ansamblu hale depozitare si spatii administrative - Corp C1, C2, C3 + CEF</t>
  </si>
  <si>
    <t>COSTINEL PREDA</t>
  </si>
  <si>
    <t>RPOWER TWO S.R.L</t>
  </si>
  <si>
    <t>CENTRALA ELECTRICA FOTOVOLTAICA ARAD 2</t>
  </si>
  <si>
    <t>UNIK TRAVEL SRL</t>
  </si>
  <si>
    <t>Sistem fotovoltaic 55kw</t>
  </si>
  <si>
    <t>ALMAJAN SUINE SRL</t>
  </si>
  <si>
    <t>FERMA PORCINE+CEF-PROSUMATOR</t>
  </si>
  <si>
    <t>SC OLEROM BETA SRL</t>
  </si>
  <si>
    <t>PURPLE ENERGY SRL</t>
  </si>
  <si>
    <t>TRECON LOGISTIC</t>
  </si>
  <si>
    <t>CONSTRUIRE PARC FOTOVOLTAIC - ETAPA II</t>
  </si>
  <si>
    <t>COMUNA BERLISTE</t>
  </si>
  <si>
    <t>BRETEAN DOREL OVIDIU</t>
  </si>
  <si>
    <t>ARESMERITOAIE MADALIN-CONSTANTIN</t>
  </si>
  <si>
    <t>Strada Muzelor 3 Sacalaz</t>
  </si>
  <si>
    <t>CORNEL SARARU</t>
  </si>
  <si>
    <t>S.C. BLUE FOREST QUALITY S.R.L.</t>
  </si>
  <si>
    <t>CENTRALA ELECTRICA FOTOVOLTAICA BLUE FOREST QUALITY SRL</t>
  </si>
  <si>
    <t>ELENA LAZARESCU</t>
  </si>
  <si>
    <t>GIULVAZ SOLAR TWO SRL</t>
  </si>
  <si>
    <t>Construire parc fotovoltaic, imprejmuire incinta si racord la SEN+IS</t>
  </si>
  <si>
    <t>SC SATCHINEZ SOLAR SRL</t>
  </si>
  <si>
    <t>CONSTRUIRE CENTRALA ELECTRICA FOTOVOLTAICA, IMPREJMUIRE INCINTA SI RACORD LA SEN+IS</t>
  </si>
  <si>
    <t>TINMAR GREEN ENERGY S.R.L.</t>
  </si>
  <si>
    <t>CEF Romos-Actualizare ATR 17232095</t>
  </si>
  <si>
    <t>SILVIU-VICTOR DOROBANTU</t>
  </si>
  <si>
    <t>CEF+CASA</t>
  </si>
  <si>
    <t>COMUNA COPACELE</t>
  </si>
  <si>
    <t>ORASUL BUZIAS</t>
  </si>
  <si>
    <t>INFIINTARE PARC FOTOVOLTAIC PENTRU PRODUCEREA ENERGIEI ELECTRICE DIN SURSE REGENERABILE DE ENERGIE DE TIP SOLAR PENTRU CONSUMUL ENERGETIC AL ORASULUI BUZIAS</t>
  </si>
  <si>
    <t>DAVID MARIUS STANCIU</t>
  </si>
  <si>
    <t>SPOR PUTERE PROSUMATOR</t>
  </si>
  <si>
    <t>WAREHOUSES DE PAUW ROMANIA</t>
  </si>
  <si>
    <t>Amplasare centrala fotovoltaica pe acoperis hala existenta</t>
  </si>
  <si>
    <t>SC COSMETIC RIC SRL</t>
  </si>
  <si>
    <t>Parca Fotovoltaic</t>
  </si>
  <si>
    <t>MIRZA VALENTINA-LUCIANA</t>
  </si>
  <si>
    <t>NICOLAE-GABRIEL MOTTAICEK</t>
  </si>
  <si>
    <t>KHR SOLAR ONE SRL</t>
  </si>
  <si>
    <t>Construire parc fotovoltaic nr. 2, imprejmuire incinta si racord la SEN</t>
  </si>
  <si>
    <t>Sanmartin Solar Srl</t>
  </si>
  <si>
    <t>ANA CORINA HROMEI</t>
  </si>
  <si>
    <t>RODICA PLETL</t>
  </si>
  <si>
    <t>SPRIJINIREA INVESTITIILOR IN NOI CAPACITATI DE PRODUCERE A ENERGIEI ELECTRICE PRODUSA DIN SURSE REGENERABILE PENTRU AUTOCONSUM, COMUNA MONEASA, JUDETUL ARAD - CF 301126 CLADIRE C1</t>
  </si>
  <si>
    <t>Extindere capacitate de productie</t>
  </si>
  <si>
    <t>DANILA CLAUDIA-NICOLETTA</t>
  </si>
  <si>
    <t>casa familiala</t>
  </si>
  <si>
    <t>REALIZARE PARC FOTOVOLTAIC, RACORDARE LA S.E.N. SI IMPREJMUIRE TEREN INSCRIS IN CF 301650, 305954, 304971,301369,301649,308119,301368,303959,304593,306153</t>
  </si>
  <si>
    <t>SC IVANTEHNIC SRL</t>
  </si>
  <si>
    <t>SEDIU FIRMA</t>
  </si>
  <si>
    <t>COMUNA MISCA</t>
  </si>
  <si>
    <t>TINMAR ENERGY SA</t>
  </si>
  <si>
    <t>CEF Romos+ IS</t>
  </si>
  <si>
    <t>ORIZONT SOLAR SRL</t>
  </si>
  <si>
    <t>COMUNA COSTEIU</t>
  </si>
  <si>
    <t>COMUNA GURAHONT</t>
  </si>
  <si>
    <t>Centrala fotovoltaica UAT comuna Gurahont</t>
  </si>
  <si>
    <t>PETRU ANGHELINA</t>
  </si>
  <si>
    <t>CASA+CEF-PROSUMATOR</t>
  </si>
  <si>
    <t>GHEORGHE MOISE</t>
  </si>
  <si>
    <t>IOAN RUS</t>
  </si>
  <si>
    <t>Spor de putere Prosumator</t>
  </si>
  <si>
    <t>KITTO LAND S.R.L</t>
  </si>
  <si>
    <t>LOC DE JOACA SI CENTRALA ELECTRICA FOTOVOLTAICA - PROSUMATOR</t>
  </si>
  <si>
    <t>DIAMOND MOMENTS SRL</t>
  </si>
  <si>
    <t>Prosumator Diamond</t>
  </si>
  <si>
    <t>COMUNA TEREMIA MARE</t>
  </si>
  <si>
    <t>INSTALAREA UNEI NOI CAPACITĂȚI DE PRODUCERE A ENERGIEI ELECTRICE DIN SURSE SOLARE CU O CAPACITATE DE MINIM 900 KW ÎN COMUNA TEREMIA MARE</t>
  </si>
  <si>
    <t>IOAN CHINDRIS</t>
  </si>
  <si>
    <t>SCOALA GENERALA CU CLASELE I-VIII BRETEA ROMANA</t>
  </si>
  <si>
    <t>Scoala</t>
  </si>
  <si>
    <t>VASILE CORNEL CAPRA</t>
  </si>
  <si>
    <t>HEREDEA CRISTIAN</t>
  </si>
  <si>
    <t>ANOMIS KANGEN SRL</t>
  </si>
  <si>
    <t>ION TURCULEANU</t>
  </si>
  <si>
    <t>BISERICA PENTICOSTALA NOUA PHILADELPHIA''</t>
  </si>
  <si>
    <t>BISERICA+CEF</t>
  </si>
  <si>
    <t>NEW WAVEMOTORS SRL</t>
  </si>
  <si>
    <t>TICA RAUL-IONUT</t>
  </si>
  <si>
    <t>RADA-MARIA BLAJAN</t>
  </si>
  <si>
    <t>STEFAN ALBICI</t>
  </si>
  <si>
    <t>HANU LUCICA</t>
  </si>
  <si>
    <t>GEORGE-DAN TAT</t>
  </si>
  <si>
    <t>CLADIRE+CEF-PROSUMATOR</t>
  </si>
  <si>
    <t>ORASUL SANNICOLAU MARE</t>
  </si>
  <si>
    <t>CEF - 1 MWp</t>
  </si>
  <si>
    <t>CONSTRUIRE PARC FOTOVOLTAIC PENTRU ACOPERIREA CONSUMULUI PROPRIU DE ENERGIE ELECTRICA AL COMUNEI BOZOVICI, JUDETUL CARAS SEVERIN</t>
  </si>
  <si>
    <t>PATY FAB S.R.L.</t>
  </si>
  <si>
    <t>BOGDAN-MARIAN SIRJITA</t>
  </si>
  <si>
    <t>ALEXANDRU STEFAN CARPAS</t>
  </si>
  <si>
    <t>COMUNA SICULA</t>
  </si>
  <si>
    <t>DISPENSAR MEDICAL+SISTEM FOTOVOLTAIC</t>
  </si>
  <si>
    <t>COMUNA BERZOVIA</t>
  </si>
  <si>
    <t>CONSTRUIRE PARCFOTOVOLTAIC PENTRU ACOPERIREA CONSUMULUI PROPRIU DE ENERGIE ELECTRICA AL COMUNEI BERZOVIA</t>
  </si>
  <si>
    <t>APA PROD SA</t>
  </si>
  <si>
    <t>Statie de Tratare a Apei Criscior</t>
  </si>
  <si>
    <t>IRINA BALATCHI</t>
  </si>
  <si>
    <t>Construire parc fotovoltaic pentru acoperirea consumului propriu de energie electrică, a Comunei Socol</t>
  </si>
  <si>
    <t>VASILE TOMOIAGA</t>
  </si>
  <si>
    <t>Locuinta +CEF- Anexa 2</t>
  </si>
  <si>
    <t>CHITES ALINA-LAURA</t>
  </si>
  <si>
    <t>COMUNA CRISCIOR</t>
  </si>
  <si>
    <t>ASIGURAREA ENERGIEI DIN SURSE REGENERABILE PENTRU CONSUMUL PROPRIU AL CLADIRILOR PUBLICE SI AL ILUMINATULUI PUBLIC DIN COMUNA CRISCIOR - CF 60575</t>
  </si>
  <si>
    <t>SEBASTIAN-ALEXANDRU DINCA</t>
  </si>
  <si>
    <t>ILONA-LAVINIA RACHIS</t>
  </si>
  <si>
    <t>CEF+LOCUINTA</t>
  </si>
  <si>
    <t>IOACHIM FLORIN MERCE</t>
  </si>
  <si>
    <t>GHERGA RUXANDRA</t>
  </si>
  <si>
    <t>Gherga Ruxandra</t>
  </si>
  <si>
    <t>IRINA PIOKER</t>
  </si>
  <si>
    <t>Statie de Tratare a Apei Santamarie Orlea</t>
  </si>
  <si>
    <t>POPASUL CAPRIOAREI SRL</t>
  </si>
  <si>
    <t>ASIGURAREA ENERGIEI DIN SURSE REGENERABILE PENTRU CONSUMUL PROPRIU AL CLADIRILOR PUBLICE SI AL ILUMINATULUI PUBLIC DIN COMUNA CRISCIOR - CF 61573</t>
  </si>
  <si>
    <t>SURU SIMU</t>
  </si>
  <si>
    <t>CORNEL-DANIEL TRIF</t>
  </si>
  <si>
    <t>DELEA DOINA</t>
  </si>
  <si>
    <t>GURAN NICOLAE CIPRIAN</t>
  </si>
  <si>
    <t>IULIU HUTUTUC</t>
  </si>
  <si>
    <t>Locuinta familiala</t>
  </si>
  <si>
    <t>CORNEL NEDELEA</t>
  </si>
  <si>
    <t>GHEORGHE LALA</t>
  </si>
  <si>
    <t>CASA + CEF</t>
  </si>
  <si>
    <t>COMUNA MAURENI</t>
  </si>
  <si>
    <t>ASIGURAREA ENERGIEI DIN SURSE REGENERABILE PENTRU CONSUMUL PROPRIU AL CLADIRILOR PUBLICE SI AL ILUMINATULUI PUBLIC DIN COMUNA CRISCIOR - CF 60648</t>
  </si>
  <si>
    <t>SORIN CALIN STANGA</t>
  </si>
  <si>
    <t>LOCUINTA+CEF -ANEXA 1 - AFM 2023</t>
  </si>
  <si>
    <t>CEF Moara 2-ANEXA 4</t>
  </si>
  <si>
    <t>ANDU ALEX UTIL S.R.L.</t>
  </si>
  <si>
    <t>HALA+CEF-ANEXA 4</t>
  </si>
  <si>
    <t>ANDRE &amp; ROBY LEFRUCT S.R.L.</t>
  </si>
  <si>
    <t>CLADIRE+CEF/ANEXA 1</t>
  </si>
  <si>
    <t>COMUNA DOROBANTU</t>
  </si>
  <si>
    <t>SC CONCORD TRADING SRL</t>
  </si>
  <si>
    <t>CEF Concord Trading Srl/ ANEXA 4</t>
  </si>
  <si>
    <t>NUTRICOM SA</t>
  </si>
  <si>
    <t>Anexa 4</t>
  </si>
  <si>
    <t>STAN LIVIU-MARIAN</t>
  </si>
  <si>
    <t>Unitate vinificatie + CEF (Anexa 4)</t>
  </si>
  <si>
    <t>AGRO ALFA SYSTEM S.R.L.</t>
  </si>
  <si>
    <t>SEDIU+ATELIER+CEF/ ANEXA 1</t>
  </si>
  <si>
    <t>BOZAVA MOB DESIGNE SRL</t>
  </si>
  <si>
    <t>SPATIU COMERCIAL+CEF/ANEXA 1</t>
  </si>
  <si>
    <t>DUMITRESCU DORU</t>
  </si>
  <si>
    <t>Centrala electrica fotovoltaica - Anexa 4</t>
  </si>
  <si>
    <t>COMUNA DRAGOS VODA</t>
  </si>
  <si>
    <t>COMUNA VALEA NUCARILOR</t>
  </si>
  <si>
    <t>Infiintare centrala fotovoltaica pentru producere energie electrica din surse regenerabile pentru consumul propriu Comuna Valea Nucarilor, judetul Tulcea/ ANEXA 4</t>
  </si>
  <si>
    <t>SAGHIN AUREL INTREPRINDERE INDIVIDUALA</t>
  </si>
  <si>
    <t>MAGAZIN+CEF 9,28 KW / ANEXA 1</t>
  </si>
  <si>
    <t>COMUNA CHIRNOGI</t>
  </si>
  <si>
    <t>CENTRALA FOTOVOLTAICA/ ANEXA 4</t>
  </si>
  <si>
    <t>SCOLARU DUMITRU</t>
  </si>
  <si>
    <t>LOCUINTA+CEF/ ANEXA 1</t>
  </si>
  <si>
    <t>Dima Ilie</t>
  </si>
  <si>
    <t>TIBERIU-CLAUDIU UNGUREANU</t>
  </si>
  <si>
    <t>ILISEI RODICA GEORGIANA INTREPRINDERE IN DIVIDUALA</t>
  </si>
  <si>
    <t>FERMA ZOOTEHNICA+CEF (Anexa 4)</t>
  </si>
  <si>
    <t>OUAI SISTEM MIORITA</t>
  </si>
  <si>
    <t>OUAI+CEF / ANEXA 4</t>
  </si>
  <si>
    <t>COMUNA ROSETI</t>
  </si>
  <si>
    <t>STATIE DE INCARCARE+CEF-ANEXA 4</t>
  </si>
  <si>
    <t>CUNE PAULA GEORGIANA</t>
  </si>
  <si>
    <t>MIRALEXA COMERCIAL SRL</t>
  </si>
  <si>
    <t>SILOZ + CEF / ANEXA 4</t>
  </si>
  <si>
    <t>IRELAGRO ROSE SRL</t>
  </si>
  <si>
    <t>Depozit Cereale + CEF/ ANEXA 4</t>
  </si>
  <si>
    <t>LICEUL TEHNOLOGICTOPOLOG</t>
  </si>
  <si>
    <t>ANEXA 4- Amplasarea panourilor fotovoltaice Liceul Tehnologic Topolog- în cadru proiectului ?Construire parc fotovoltaic pentru consumul propriu al UAT Topolog?</t>
  </si>
  <si>
    <t>ANEXA 4 -Amplasarea panourilor fotovoltaice Caminul Cultural 2 în cadru proiectului ?Construire parc fotovoltaic pentru consumul propriu al UAT Topolog?</t>
  </si>
  <si>
    <t>ANEXA 4 - Amplasarea panourilor fotovoltaice CAMPUS SCOLAR în cadru proiectului ?Construire parc fotovoltaic pentru consumul propriu al UAT Topolog?</t>
  </si>
  <si>
    <t>Anexa 4 - Amplasarea panourilor fotovoltaice SALA DE SPORT - în cadru proiectului ?Construire parc fotovoltaic pentru consumul propriu al UAT Topolog?</t>
  </si>
  <si>
    <t>COMUNA GRECI</t>
  </si>
  <si>
    <t>Parc fotovoltaic-Anexa 4</t>
  </si>
  <si>
    <t>ANEXA 4 - Amplasarea panourilor pe cladire in cadru proiectului ?Construire parc fotovoltaic pentru consumul propriu al UAT Topolog?</t>
  </si>
  <si>
    <t>ANEXA 4 - Amplasarea panourilor fotovoltaice Caminul Cultural 1 în cadru proiectului ?Construire parc fotovoltaic pentru consumul propriu al UAT Topolog?</t>
  </si>
  <si>
    <t>Amplasarea panourilor fotovoltaice pe GRADINITA TOPOLOG în cadru proiectului ?Construire parc fotovoltaic pentru consumul propriu al UAT Topolog? / Anexa 4</t>
  </si>
  <si>
    <t>Amplasarea panourilor fotovoltaice SCOALA FAGARASU NOU- în cadru proiectului ?Construire parc fotovoltaic pentru consumul propriu al UAT Topolog?/ ANEXA 4</t>
  </si>
  <si>
    <t>Amplasarea panourilor fotovoltaice SCOALA GENERAL. TOPOLOG- în cadru proiectului ?Construire parc fotovoltaic pentru consumul propriu al UAT Topolog?/ ANEXA 4</t>
  </si>
  <si>
    <t>Amplasarea panourilor fotovoltaice ?coala Sâmb?ta- în cadru proiectului ?Construire parc fotovoltaic pentru consumul propriu al UAT Topolog? / ANEXA 4</t>
  </si>
  <si>
    <t>CRETU MARIAN</t>
  </si>
  <si>
    <t>DOREL CALINESCU</t>
  </si>
  <si>
    <t>MAGAZIE+CEF-ANEXA 1</t>
  </si>
  <si>
    <t>SOCIETATEA NATIONALA NUCLEARELECTRICA SA (SNN)</t>
  </si>
  <si>
    <t>CAMPUS+CEF</t>
  </si>
  <si>
    <t>S20 AVICOLA VOLUNTARI-AFUMATI IF</t>
  </si>
  <si>
    <t>Lucrari pe tarif de racordare: Solutia de alimentare existenta a consumatorului cat si configuratia CEF se mentin neschimbate si se respecta toate conditiile impuse. Lucrari in afara tarifului de racordare: Pentru acordarea sporului de putere pentru consum de la 848,5 kW la 1260kW se vor monta urmatoarele echipamente: -,, o anvelopa de beton, amplasata la mai putin de 20m de PCZ 4393* in care, in compartimentul abonatului se va monta o celula Dispozitiv General (DG) echipata cu separator de bare, intrerupator si CLP, transformatoare de curent TC 300/5A, tor homopolar TCH de 100/1A, sistem de protectie generala (PG), bobina de declansare conform specificatiilor RER. -,,cablu de legatura 20 kV XLPE 3x(1x185/25 mmp) intre celula de masura din compartimentul OD si celula de dispozitiv general; -,,celule, transformator de putere in concordanta cu puterea suplimentara solicitata,1x630kVA ( corespunzator cererii / chestionar depusa de beneficiar). -,,Realizare priza de punere la pamnat Rp ? 1?. NOTA: -,, Legatura intre instalatia de racordare si instalatia de utilizare se va realiza cu un cablu de legatura, de 20 kV, Al, XLPE&lt;(&gt;,&lt;)&gt; 3x(1x185 mmp); -,, În func?ie de contribu?ia capacitiv? furnizat? de defectul monofazat al re?elei Utilizatorului, prima treapta de functionare în vederea protec?iei maxime de curent homopolar trebuie înlocuita cu o protec?ie homopolar? direc?ional?, bazat? pe dep??irea valorilor de tensiune ?i curent homopolar, precum ?i a unghiului de faz? între current ?i tensiunea homopolar?, tip 67N. La rândul s?u, acest tip de protec?ie maximal? homopolar? direc?ional? trebuie s? prevad? dou? trepte de functionare: ·,,o prima treapta, în vederea semnaliz?rii defectelor monofazate pe durata func?ion?rii în regim de neutru izolat tip 67N. ·,,o a doua treapta, în vederea semnaliz?rii defectelor monofazate pedurata func?ion?rii în regim de neutru compensat, tip 67N. -,, În func?ie de necesitatea de protec?ie, este necesara completarea schemei cu trei TT (10/. Daca cele trei TT sunt conectate la barele de MT în amonte de întreruptorul automat sau de TC, acestea vor trebui protejate pe partea de MT, cu un IMS combinat cu fuzibili pentru protec?ia primarului TT; daca cele trei TT sunt conectate în aval de DG ?i TC, nu sunt restric?ii privind protec?ia circuitului primar a acestor TT. Indiferent de modul de montare a celor trei TT, interven?ia fuzibilelor IMS ?i/sau a protec?iilor din circuitele secundare, trebuie, in fiecare caz sa determine declansarea DG sau comutarea func?iilor protec?iei 67N (protec?ie direc?ional? homopolar?) în 51N (protec?ie de current homopolar), men?inând valorile setate în func?ie de treapta de interven?ie a curentului homopolar. -,,IMS va trebui s? fie prev?zut cu mecanism care s? asigure deschiderea celor trei poli chiar ?i în caz de interven?ie a unei singuran?e fuzibile; în plus mai trebuie s? fie dotat? cu un contact auxiliar în m?sur? s? provoace comutarea de la protec?ia 67N la 51N. IMS poate s? fie omis dac? protec?ia e în m?sur? s? comute de la 67N la 51N efectuând constant cel pu?in controlul lipsei a una sau mai multe tensiuni secundare a TT.</t>
  </si>
  <si>
    <t>24815909</t>
  </si>
  <si>
    <t>Situatie existenta In prezent consumatorul este racordat pe joasa tensiune din PCZ 2794/630 kVA, printr-un racord trifazata alimentat din bara de jt cu cablu 3x240+95N, pana la un BMPT in montaj semidirect cu TC=150/5 A/A, amplasat langa PCZ 2794, pe peretele acestuia.  Nota: Se va dezafecta bransamentul existent. Contorul semidirect se va demonta si preda catre UT. Solutia propusa Se propune realizarea unui punct de conexiune prefabricat in anvelopa de beton, amplasat pe proprietatea beneficiarului, conform Reguli Tehnice de Racordare Utilizatori, cu delimitarea si masura energiei, la medie tensiune. Amplasarea punctului de conexiune se va face cu respectarea zonelor de protectie si de siguranta conform Ordinului ANRE nr.4/2007, modificat si completat cu ordinul ANRE nr.49/2007. Lucrari pe tarif de racordare: ,,Montare racord electric subteran 20 kV Racordarea se poate face in sistem intrare-iesire din L20 kV CREAM LINE ? PCZ 2794/630 kVA+1000 kVA si PCZ 2792/400 kVA, cu doua racorduri subterane, cu cablu 20 kV, de Al, XLPE, 3X(1X185 mmp), tip DC 4385 RO, protejate in tub tip DS 4247 pentru pozarea in trotuare si DS 4235 pentru subtraversari, cu o lungime totala de aprox. L=2x185=370 m. ,,Montare punct de conexiune in anvelopa de beton: Se va achizitiona de catre utilizator o anvelopa de beton prefabricata, si se va monta suprateran pe terenul acestuia, cu acces din exterior. Anvelopa va avea dimensiuni care sa permita in viitor montarea unei noi celule tip LE, va fi compartimentata conform ?NORMA TEHNICA ed.3 ? REGULI TEHNICE DE RACORDARE UTILIZATORI? si va avea trei compartimente distincte. Aceasta anvelopa NU este inclusa in tariful de racordare. - Compartiment de racordare in care se vor amplasa celulele de medie tensiune si in care va avea acces numai personalul S.C. Retele Electrice; - Compartiment/nisa pentru masura energiei electrice consumate la care va avea acces atat personalul S.C. Retele Electrice cat si beneficiarul; - Compartimentul utilizatorului in care se vor amplasa celulele de medie ale acestuia: celula cu Dispozitiv General (DG). Nota: Anvelopa proiectata va fi dimensionata astfel incat sa se mai poata monta ulterior inca o celula de LE, tip DY 803/2. C. Echipare compartiment racordare in PC nou prefabricat in anvelopa de beton Compartimentul de racordare va fi echipat cu un grup de celule de MT cu izolatia in aer si stingerea arcului electric in SF6: - 1 celule de linie tip DY 803/2 (intrare) - 1 celule de linie tip DY 800/116 (iesire) - 1 celula de masura unificata, UTM, tip DY 803/4 utilizate pentru masurarea energiei electrice; Nota: Celulele de LE tip 800/116 proiectate vor fi prevazute cu RGDM, conform specificatiei tehnice GSTP011 si terminale SMART, conform specificatiei tehice GSCC012. Celulele DY 803 si DY 800 vor fi prevazute cu rezistente anticondens. ,, Pentru asigurarea telecontrolului, celulele de linie vor fi echipate cu dispozitive RGDAT ? DY 859 RO, iar in interiorul PC-ului se vor monta: ,,tablou JT servicii auxiliare DY3016/1; ,,UP standard, conform specificatie tehnica DX 1215 (16) cu 2 acumulatori 12V, conform specificatie tehnica DY 815 ,,modul GSM, conform specificatie tehnica DX 1226; ,,antena conform specificatie tehnica DN 760; Echipamentele necesare telecontrolului se vor monta intr-un dulap tip RACK, conf DY3005. Alimentarea tabloului de servicii auxiliare va fi asigurata din instalatia de joasa tensiune a utilizatorului. Celulele de linie vor fi prevazute cu rezistente anticondens. In punctul de conexiuni se va realiza o instalatie interioara de legare la pamant. Aceasta se va conecta la o priza de legare la pamant exterioara, a carei rezistenta de dispersie trebuie sa fie Rp ? 1?, cuprinsa in lucrarile in afara tarifului de racordare, pe investitia directa a beneficiarului. Lucrari in afara tarifului de racordare ,,Echipare compartiment pentru instalatia de utilizare - 1 celula cu separator si intrerupator (DG - dispozitiv general) prevazut cu sistem de protectie generala, transformatoare de curent TC 300/5 A pe faze + 1 tor homopolar 100/1 A si bobina de minima tensiune; - 1 celula de transformator echipata cu protectiile aferente; - 1 transformator de putere, trifazat, conform putere solicitata, 20/0,4 kV (se propune trafo de 630 kVA); - 1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Reguli Tehnice de Racordare Utilizatori, ed.3. Racordarea la RER a instalatiei de producere CEF se va realiza in instalatia de utilizare a clientului in tabloul general de distributie, iar debitarea in RER a energiei produse se va realiza prin instalatia de alimentare existenta (mentionata mai sus). Contorul se va programa pentru inregistrarea dublu sens a energiei electrice absorbite/evacuate din/in retea,pe instalatia de alimentare din reteua operatorului de distributie. In instalatia de utilizare la iesirea din invertorl catre TG Client se va monta un contor trifazat in montaj semidirect cu TC 300/5 pentru masurarea energiei electrice produse de centrala, inclusiv sistemul de comunicatie aferent acestui contor. Blocul de masura pentru contorul de masurare a energiei electrice produse se va monta de firma executanta. NOTA:La traversarea drumurilor de orice fel cablurile de JT/MT sa fie protejate in tub de protectie din material plastic de tip ?greu? conform DS 4235/1 ? 6 PVC(rezistenta la compresie 1250 N) respectiv DS 4235/ 7 ? 8 PE(rezistenta la compresie 750N). Daca Primaria nu isi da acordul pentru spargere si refacere pavaj , lucrarea se vaface cu subtraversare , iar valoarea avizului va ramane neschimbata.</t>
  </si>
  <si>
    <t>25770400</t>
  </si>
  <si>
    <t>PTAB 5562</t>
  </si>
  <si>
    <t>Pentru realizarea sporului de putere, se vor utiliza instalatiile existente, si se va inlocui disjunctorul cu Ir=32 din BMPT-ul existent, cu un disjunctor trifazat Ir=50 A nou, iar contorul existent se va programa pentru noua putere solicitata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t>
  </si>
  <si>
    <t>25860871</t>
  </si>
  <si>
    <t>PTA 3874 SIMPO-TRANS</t>
  </si>
  <si>
    <t>'Pentru realizarea sporului de putere: Se vor utiliza instalatiile electrice existente si se va reprograma contorul trifazat inteligent pentru noua putere solicitata.</t>
  </si>
  <si>
    <t>25882594</t>
  </si>
  <si>
    <t>S20 PORCINE 2-POP LEORDENI IF</t>
  </si>
  <si>
    <t>Se vor utiliza instalatiile electrice existente realizate. Se va utiliza si instalatia de utilizare prevazuta cu transformator de putere de 1000kVA. In instalatia de utilizare la iesirea din invertor catre TG client se va monta de catre OD un contor electronic trifazat in montaj semidirect prevazut cu ansamblu de transformatoare de curent de 300/5 A/A, de masurare a energiei electrice produse de centrala, inclusiv sistemul de comunicatie aferent acestui contor. Blocul de masura pentru contorul de masurare a energiei electrice produse se va monta de firma executanta, pe cheltuiala beneficiarului. Sistemul va avea in componenta baterii de stocare cu PI=1806 kW In conformitate cu ORD ANRE 15/2022 este necesara montarea unui BMP in cadrul instalatiei de utilizare intre iesirea invertorului si intrarea din TG client in care OD va monta un contor de energie electricain montaj semi direct in vederea masurarii energie electrice produse din centrala fotovoltaica.</t>
  </si>
  <si>
    <t>25477578</t>
  </si>
  <si>
    <t>PTAB 4091</t>
  </si>
  <si>
    <t>Lucrari cuprinse in tariful de racordare: Pentru asigurarea sporului de putere solicitat de catre beneficiar sunt necesare urmatoarele lucrari: se vor utiliza instalatiile electrice existente cu reprogramarea contorului inteligent trifazat de tip ?Smart meter? pentru puterea absorbita Pa=20,00 kW. Necesar dosar de utilizare. Racordarea la RED a instalatiei de producere CEF 28,00 kW se va realiza in instalatia de utilizare a clientului in tabloul general de distributie, iar debitarea in RED a energiei produse se va realiza prin instalatia de alimentare existenta (mentionata mai sus). Contorul trifazat existent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</si>
  <si>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25789987</t>
  </si>
  <si>
    <t>PTA 1339</t>
  </si>
  <si>
    <t>Alimentarea cu energie electrica se va realiza din bornele de j.t. ale transformatorului aferent PTA 1339, 1*250 kVA, 20/0,4 kV, folosind cablu conf.specificatiei 4141/6 RO, 4*1*150 mmp, L= 8m, pana la un intrerupator tetrapolar automat j.t de 250A tip DY 3101 RO proiectat montat in cutie de rasina existenta pe stalpul PTA pe pozitia circuitului ?Peco?. Din intrerupatorul proiectat se va pleca folosind cablu electric de jt tetrapolar conform specificatiei tehnice DC 4126, 3x150+95N; L= 9m, protejat pe stalp cu tub din PVC cu Ø 110 mmp si manson termocontractabil, in canalizatie de tip A pamant L= 1m, in tub de protectie pliabil cu Ø 125 mmp conform DS 4247 RO pana la o clema de separare cu 4 cai conform specificatiei tehnice DS 4533 RO, montata in cutie de rasina conform specificatiei tehnice DS 4549 RO, pe soclu din rasina conform specificatiei tehnice DS 4548 RO amplasata langa post in care se va prelua circuitul existent. Din CS-ul proiectat se va pleca cu cablu conf.specificatiei DC 4126, 3x150+95N mmp, L= 144m, in canalizatie de tip A , L= 140m (sapatura pamant- L= 90m; beton- L=25m; pavele- L=5m; foraj mecanizat ghidat- L= 20m), in tub de protectie pliabil cu Ø 125 mmp pana la un un contor electronic in montaj semidirect cu montare BMPT PAFS FT_257 matricola 651251 cu NUL-ul legat la p.p. , echipat cu un complex de transformatoare de curent de jt, conf. DMI 031055RO, pentru grupuri de masura in montaj semidirect prin TC 125/5A si un intrerupator in aval de TC-uri cu raglaj Ir= 150A, amplasat pe soclu de beton, la limita de proprietate pe domeniul public. Conf ord.4 valoarea BMP-ului va fi suportata de catre OD. NOTA: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-Elementele de retea rezultate in urma modificarii tehnice vor fi demontate/dezafectate si predate catre UT. Racordarea la RED a instalatiei de producere CEF se va realiza in instalatia de utilizare a clientului in tabloul general de distributie, iar debitarea in RED a energiei produse se va realiza prin instalatia de alimentare proiectata (mentionata mai sus). Contorul din BMPTs-ul semidirect se va programa pentru inregistrarea cu dublusens a energiei electrice absorbite/evacuate din/in retea, pe instalatia de alimentare din reteua operatorului de distributie. In instalatia de utilizare la iesirea din invertor catre TG client se va monta de catre OD un contor direct pentru masurarea energiei electrice produse de centrala, inclusiv sistemul de comunicatie aferent acestui contor. Blocul de masura pentru contorul de masurare a energiei electrice produse se va monta de firma executanta, pe cheltuiala beneficiarului.</t>
  </si>
  <si>
    <t>25783631</t>
  </si>
  <si>
    <t>S20 BERNA THEODOR-POP LEORDENI IF</t>
  </si>
  <si>
    <t>Conform ordin 169/2018, cap. 3, art 5, contribu?ia financiar? este definit? ca fiind aportul în numerar al beneficiarilor serviciului de distribu?ie sau al unei ter?e p?r?i (de exemplu, fonduri de la organismele interne sau interna?ionale, subven?ii, taxa de dezvoltare, tariful de racordare etc.) dat cu titlu gratuit operatorilor de distribu?ie. Conform aviz CTE nr. 1/1/08.01.2025 - Varianta 1, faza studiu de solutie si anume: Varianta 1 - Racordarea in sistem intrare-iesire in L 20 kV Theodor Berna din statia 110/20kV Popesti Leordeni prin realizarea unui PC 20kV conform standardelor OD  Lucr?ri pe tarif de racordare: LES 20kV racord: -sectionare L 20 kV Theodor Berna din statia 110/20kV Popesti tronsonu cuprins intre PTAB 5791 si PTAB 5769 -mansonare LES 20kV existenta cu LES 20kV noua realizata cu cablu de medie tensiune tripolar, ARE4H5EX, noi, cu elice vizibila, izolatie XLPE, sectiune 3x(1x185 mm2) Al in lungime de 2x5m; PC 20kV -proiectat:  Punctul de conexiune 20 kV proiectat ce se va amplasa pe teren pus la dipsozitie de beneficiar cu acces din domeniul public pentru Retele Electrice Romania din exterior ce se va echipa cu: ,,celula de linie motorizata (LE) cu separator plecare spre PTAB 5791 ,,celula de linie motorizata (LE) cu cu separator plecare spre PTAB 5769 ,,celula de masura cu separator si grup de masura format din dou? transformatoare de tensiune 20/0,1 kV, clasa de precizie 0,2 ?i dou? transformatoare de curent de 400/5A,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Retele Electrice Romania cat si de catre beneficiar. ,,Integrarea în telecontrol a celulelor de linie ?i m?sur? din PC 20 kV proiectat, prin montarea de RGDAT- 2 buc, UP 2020 LITE-1 buc, baterii acumulatori -2 buc, TSA-1 buc, Routerrugged pentru comunica?ii 4G ? CISCO IR1101, Swich-uri rugged CISCO IE-4000-8S4G-E, dulap pentru echipamente de telecomunica?ii FT-045_TLC-M_ed02 ? TIP B ?i accesoriile de conectic?: Modul SFP CISCO GLC_FE-100LX-RGD de tip SM, FT-277_MAT ? 2 buc, Patch-cord duplex LC/PC ? E2000 APC, 2m ? 2 buc, PATCH-PANNEL FO MONOMODE pentru 24 fibre optice ? E2000/APC complet echipat ? 2 buc, Patch-cord ftp cat. 6e (lungime 1 m), Patch-cord ftp cat. 6e (lungime 10 m) Pentru alimentarea utilizatorului CEF Popesti Leordeni 1 ca si consumator pentru puterea maxim simultan absorbita de servicii interne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R.E.R trebuie sa fie dotat prin grija utilizatorului cu usi si inchizatori conform specificatiilor R.E.R Orificiile de aerisire trebuie sa comunice doar cu spatii deschise. Lucr?ri ce se realizeaz? prin grija beneficiarului: ,,cladirea punctului de conexiune cu doua compartimente, unul pentru instalatiile electrice din gestiunea Retele Electrice Romania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 ,,protec?ie maximal? de curent cel pu?in pe doua faze, cu trei trepte. Prima treapta se folose?te împotriva suprasarcinii, a doua pentru a permite o functionare temporizata ?i a treia pentru a permite o interven?ie rapid?; - Varianta 1 ,, ,,Sistemul de protectie general (SPG) asociat dispozitivului general cuprinde: ,, ,,-Dispozitivul general -celulasosire cu intrerupator automat si separator in compartimentul utilizatorului (DG) cu urmatoarele protectii: - protec?ie maximal? de curent homopolar cu dou? trepte (unul pentru defecte monofazate ?i altul pentru defecte dublu monofazate); - Varianta 1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va cuprinde minim urmatoarele protectii: 1.,,functie protectie de tensiune minima /maxima in 2 trepte; 2.,,functie protectie de frecventa minima /maxima in 2 trepte;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,,Priza de Pamnat la PC 20kV proiectat ,,LES 20kV intre PC 20kV proiectat si PT-CEF in lungime de 0,1km in varianta 1;,,Posturi trafo si tablouri jt aferente parcului fotovoltaic trafo &lt;=2000kVA ,,Asigurare accesului la PC 20kV proiectat pentru OD. Este necesar integrarea PC 20kV in sistemul de telecontrol/SCADA existent al Retele ElectriceRomania si transmiterea urmatoarelor informatii aferente CEF: -Puterea active P -Puterea reactiva Q -Tensiunea U -Frecventa f -pozitie intreruptoare DI CEF;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Romania. Realizarea lucrarilor pentru instalatiile din aval de punctul de delimitare este in responsabilitatea utilizatorului si se efectueaza pe cheltuiala acestuia.</t>
  </si>
  <si>
    <t>24297792</t>
  </si>
  <si>
    <t>Realizarea lucrărilor de întărire cu caracter general pentru respectarea criteriului cu N-1 elemente in functiune in RED:
In regimurile cu N-1 elemente in funcțiune in RED in variantele analizate:
• Retele Electrice Romania - regiunea MUNTENIA
- ,,Realizare LES 110 kV Bucuresti Sud - Popesti Leordeni cu conductor cu capacitate marita de transport 6.35 km 1600 mm2 (min. 850 A)
- ,,montare celula noua 110kV in statia Popesti Leordeni pentru LES 110kV Bucuresti Sud - Popesti Leordeni
- ,,reconductorare LEA 110 kV Jilava - CET Progresu c2 cu conductor cu capacitate marita de transport 3.18 km (min. 850 A)
- ,,Reconductorare LEA+LES 110 kV Progresu - IMGB c2 cu conductor cu capacitate marita de transport [5.007km LEA+0,96km LES] (min. 850 A)
- ,,Reconductorare LEA+LES 110 kV IMGB - Bucuresti Sud c2 cu conductor cu capacitate marita de transport[4,717km LEA+0,91km LES] (min. 850 A)
- ,,Inlocuirea Reductorilor de curent pentru celulele de linie din statiile de capat ale liniilor mentionate anterior.
•  Retele Electrice Romania - regiunea Dobrogea
-,,Reconductorare LEA 110 kV Vlad Tepes - Lehliu Gara cu conductor cu capacitate marita de transport 19.47 km (min. 850 A)
-,,Reconductorare LEA 110 kV Lehliu Gara - Lehliu cu conductor cu capacitate marita de transport 23.05 km (min. 850 A)
-,,Inlocuirea Reductorilor de curent pentru celulele de linie din statiile de capat ale liniilor mentionate anterior
Lungime LEA 110k de reconductorat-55,43 km; Lungime LES 110kV nou-8,22km; Estimare lucrari la N -1 in RER conform deviz: 90.873.081,47 lei fara TVA
Punerea sub tensiune in ipotezele analizate in studiul de solutie a CEF Popesti Leordeni 1 este conditionata de realizarea lucrarilor din planul de dezvoltare RET/RED, pentru respectarea criteriului cu N/N-1 elemente in functiune si beneficiarul a optat pentru prevederile ord. 81/2022 cu referire la limitarea operationala a puterii tinand cont de contingentele la care au rezultat suprasarcini in RED/RET pentru regimul N-1 elemente in functiune.
Se propune realizarea unui sistem de limitare operationala conform continut cadru privind Cerintele de realizare a automatizarii de limitare operationala elaborate de CNTEE Transelectrica. Ordinul ANRE nr. 81/2022 prevede că la stabilirea soluțiilor de racordare a unui loc de producere/loc de consum se iau în considerare inclusiv soluții de racordare cu limitarea operațională a puterii maxime ce poate fi evacuată în rețea în regimuri de funcționare cu N-1 elemente în funcțiune care au ca efect apariția de suprasarcini în rețea. Întăririle de rețea necesare în situații ale rețelei cu N elemente în funcțiune sunt obligatorii pentru racordarea utilizatorului la rețea și nu pot fi evitate prin ALO. Limitarea operațională se realizează prin automatizări de limitare operațională (ALO) montate, după caz, în instalațiile OTS/OD și ale utilizatorului. Echipamentele din componența ALO care comandă limitarea puterii evacuate se instalează la utilizator, în centrală și în instalațiile OTS/OD. Datele necesare logicii de acționare a ALO se achiziționează din stații electrice ale OTS/OD, de la toate echipamentele de rețea care prin declanșare/deconectare pot produce suprasarcini pe alte echipamente din rețele. In conformitate cu „Cerințele cadru de realizare a automaticii de limitare operaționala ALO” CNEE Transelectrica, datele necesare logicii de acționare a ALO se achiziționează din stații electrice ale OTS/OD, de la toate echipamentele de rețea care prin declanșare/deconectare pot produce suprasarcini, identificate in Studiul de Soluție realizat pentru racordarea la SEN a CEF Popesti Leordeni 1in alte capacitați energetice. Menținerea siguranței în funcționare a SEN impune ca temporizarea totală, de la elementul deconectat, care provoacă suprasarcini, la reducerea sau oprirea totală a centralei să fie mai mică decât timpul critic determinat prin calcul în analizele de sistem.</t>
  </si>
  <si>
    <t>Realizarea lucrărilor de întărire cu caracter general pentru respectarea criteriului cu N elemente in functiune in RED 110 kV:
• Retele Electrice Romania - regiunea MUNTENIA:
- ,,Reconductorare LEA 110 kV Bucuresti Sud - Popesti Leordeni cu conductor cu capacitate marita de transport 6.35 km (min. 850 A)
-,,Reconductorare LEA 110 kV Solex – FCME cu conductor cu capacitate marita de transport 5.91 km (min. 850 A)
-,,Reconductorare LEA 110 kV Dudesti – FCME cu conductor cu capacitate marita de transport 5.83 km (min. 850 A)
-,,Inlocuirea Reductorilor de curent pentru celulele de linie din statiile de capat ale liniilor mentionate anterior
• Retele Electrice Romania - regiunea Dobrogea
-,,Reconductorare LEA 110 kV Slobozia Sud - Dragos Voda cu conductor cu capacitate marita de transport 30.52 km (min. 850 A)
-,,Reconductorare LEA 110 kV Dragos Voda - Vlad Tepes cu conductor cu capacitate marita de transport 14.45 km (min. 850 A)
-,,Inlocuirea Reductorilor de curent pentru celulele de linie din statiile de capat ale liniilor mentionate anterior
Lungime LEA 110k de reconductorat-63,06km. Estimare lucrari N elemente in RER: 76.501.877,9 lei fara TVA</t>
  </si>
  <si>
    <t>Realizarea lucrărilor de întărire cu caracter general pentru respectarea criteriului cu N-1 elemente in functiune in RET Neprevazute in planul de dezvoltare RET
- Realizare Celula 110 kV LES Popesti Leordeni in statia Bucuresti Sud
Estimare lucrari la N-1 in OTS conform deviz : 1.560.607,07 lei fara TVA.</t>
  </si>
  <si>
    <t>A20 SPPA 23-CUCURUZU GR</t>
  </si>
  <si>
    <t>Se va realiza PC (PTAB) racordat intrare-iesire la L 20 kV SPPA 23 intre PTA 3390 si STc 3391, amplasat pe proprietate beneficiar cu acces din domeniul public echipat cu transformator 630 kVA, 20/0.4 kV care apartine clientului .  I. LUCRARI PE TARIF DE RACORDARE: In axul LEA 20 kV SPPA 2 pentru trecere in LES se vor monta 2 stalpi noi 14G GSS002-DS3000 echipati cu console de intindere DS3060 pe care se vor muta circuitele existente LEA MT Ol-al 70mmp prin intermediul lanturilor duble cu izolatori compoziti, console pentru descarcatori DS3068, set descarcatori cu oxid de zinc GSCC016-DJ557 pentru protectia impotriva supratensiunilor atmosferice, separator vertical cu CLP tip DY595RO doar pentru stalpul din amonte de anvelopa, terminale unipolare de exterior GSCC005 si se va pleaca subteran prin cablu de medie tensiune tripolar cu elice vizibila 3*1*185 mmp GSC001-DC4385/2 RO L=2x40m , in canalizatiede tip A zona pamant L=40m. La stalpul nou montat se va realiza priza pamant cu rezistenta de dispersie sub 4 ohmi. Cablul MT va fi pozat conform ?Ghid pentru proiectarea ?i construc?ia liniilor în cablu subteran MT si JT ? elaborat de REM. Tuburile de protectie vor fi acoperite de un strat de 24 cm de nisip, peste care se va aseza folia avertizoare. Se vor folosi terminale MT DJ 4456 pentru racordul cablului in celulele de linie MT. Se vor utiliza presetupe pentru protejarea cablurilor MT la iesirea din PC (PTAB). PC (PTAB) conform DG 2061 ed.2 va avea 3 compartimente separate: compartiment OD, compartiment masura si compartiment utilizator, fiecare dotat cu usa de acces separata. Compartimentul OD va fi echipat cu: - 1 celula de linie LE tip DY 803/416 echipata cu detectoare directionale de defect RGDAT si cu separator de sarcina 24kV, 400A actionare cu motor 24 Vcc (IMS). - 1 celula de linie LE cu intrerupator tip DY 800/116  terminate smart GSCC012 si RGDMI. - 1 celula de masura UTM echipata cu separator IMS, comutatie in SF 6, tip DY803/316, cu doua transformatoare de tensiune TT 20/0,1 kV si doua de curent TC 50/5A. Celulele vor fi echipate corespunzator pentru integrare in sistemul de telecontrol. Acest compartiment de racordare trebuie dotat prin grija utilizatorului cu usi si inchizatori conform specificatiilor OD, astfel realizat incat sa nu permita propagarea flacarii, caldurii sau fumului avind orificii de aerisire care comunica doar cu spatii deschise. Celulele vor fi prevazute cu rezistente anticondens si sistem de ventilatie. Tabloul de servicii auxiliare din compartimentul REM se va alimenta din circuitul JT al utilizatorului. LUCRARI IN AFARA TARIFULUI DE RACORDARE: Anvelopa prefabricata, prizele de legare la pamant Rp &lt; 1 Ohmi si trotuarul din jurul anvelopei vor fi realizate de beneficiar . Compartimentul utilizatorului se va echipa cu : -1 celula de protectie dispozitiv general DG echipata conform Normei Tehnice Enel, cablul de legatura intre celula UT si DG se va pune la dispozitie de catre Utilizator ; -1 celula de transformator echipata cu intreruptor ; -1 transformator trifazat de putere care sa asigure consumul solicitat . -Tabloul general de joasa tensiune va fi echipat pe sosirea generala cu intrerupator automat tetrapolar astfel incat sa asigure protectia instalatiei de JT si a Trafo. Tabloul de servicii auxiliare din compartimentul REM se va alimenta din circuitul JT al utilizatorului.</t>
  </si>
  <si>
    <t>25168100</t>
  </si>
  <si>
    <t>PTA 1105</t>
  </si>
  <si>
    <t>Bransament electric trifazat subteran alimentat din reteaua electrica de jt aferenta PT 1105, 1*250kVA; 20/0,4kV, folosind cablu electric de jt tetrapolar conform specificatiei tehnice DC 4126/11RO- 3x25+16c; L= 12m, protejat pe stalp cu tub din PVC cu Ø 40 mmp si manson termocontractabil in canalizatie de tip A L= 2m, in tub de protectie pliabil cu Ø 50 mmp conform DS 4247 RO, cu montare BMPT PAFS (poliester armat cu fibra de sticla), conform FT 133_MAT ed. 5, echipata cu rama de contor de tip T6A4 conform specifica?iei DH 2414 RO pentru contor trifazat; prevazut cu incuietoare robusta din metal sau material plastic dur, cu sistem montaj ingropat in beton si o inaltime de min. 1,40m de la sol, prevazut cu separator trifazat si intrerupator trifazat cu protectie la suprasarcina si scurtcircuit Inom.= 50A, la limita de proprietate, pe domeniul public. NOTA: Costul mediu pentru realizarea unui bransament trifazat din LEA/mixt 0,4 kV este de 2430 lei.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t>
  </si>
  <si>
    <t>25807293</t>
  </si>
  <si>
    <t>PTAB 555</t>
  </si>
  <si>
    <t>Conform Ord 4/2023 ANRE, lucrarile pentru alimentarea cu energie electrica a solicitantului, se vor realiza prin grija si pe cheltuiala Retele Electrice Muntenia si constau in : inlocuire disjunctor existent cu disjunctor 50A nou proiectat, Lucrare in valoare totala de 800 lei. Termenul de executie al lucrarii este de 90 de zile.</t>
  </si>
  <si>
    <t>25807586</t>
  </si>
  <si>
    <t>PTZ 904</t>
  </si>
  <si>
    <t>Lucrari cuprinse in tariful de racordare: ,,Pentru asigurarea sporului de putere solicitat de catre beneficiar sunt necesare urmatoarele lucrari: se vor utiliza instalatiile electrice existente cu inlocuirea intreruptorului bipolar Ia=32A cu un nou intreruptor bipolar avand Ia=40A (protectie la suprasarcina si scurtcircuit). Racordarea la RED a instalatiei de producere CEF se va realiza in instalatia de utilizare a clientului in tabloul general de distributie, iar debitarea in RED a energiei produse se va realiza prin instalatia de alimentare existenta (mentionata mai sus). Contorul monofazat existent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</si>
  <si>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25821533</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</si>
  <si>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1: Racordare la tensiunea de 20 kV intrare ie?ire în L20kV Petrol 3 din sta?ia 110/20kV Potlogi pe bara B (între PT1533 ?i PC1441 Semmerlock) Lucrarile pe tarif de racordare: Racord 20kV: ,,Realizare racord intrare - iesire in LEA 20 kV Petrol 3 prin sectionare linie 20KV existenta între PT1533 ?i PC1441 Semmerlock si mansonare cu cablu de medie tensiune tripolar, cu elice vizibila, cu izola?ie XLPE, cu conductori de sectiune 3x1x185 mmp, pe o lungime de traseu de aproximativ 2x20 m; PC 20kV proiectat: Punctul de conexiune 20 kV proiectat ce se va amplasa pe teren pus la dispozitiede beneficiar cu acces din domeniul public pentru Retele Electrice Romania din exterior se va echipa cu: ,,2 celule de linie motorizate 24 kV, 630A, 16 kA cu separator de sarcina si CLP conf. specificatiei OD; - loc pentru înc? o celul? de linie; - 1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FT-045_TLC-M_ed02 ? TIP B si accesoriile de conectica: Patch-cord ftp cat. 6e (lungime 10 m) Pentru alimentarea utilizatorului CEF ca si consumator pentru puterea maxim simultan absorbita de servicii interne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realizata prin grija utilizatorului.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RER, trebuie sa fie dotat prin grija utilizatorului cu usi si inchizatori conform specificatiilor RER. Orificiile de aerisire trebuie sa comunice doar cu spatii deschise. Lucrari ce se realizeaza prin grija beneficiarului: ,,Montare PTAB in anvelopa de beton, cu exploatare din interior, cu aces direct din exterior, prevazut cu 4 compartimente: unul de racordare, pentru instalatiile aferente operatorului de retea, unul de utilizare pentru instalatiile electrice ale utilizatorului (echipamentele montate in compartimentul de racordare si integrarea in sistemul de telecontrol vor fi incluse in tariful de racordare), compartimentul transformatorului de putere, compartimentul tabloului de joasa tensiune. Compartimentul de racordare din PT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?,,protectie maximala de curent homopolar cu dou? trepte (o treapt? pentru defecte monofazate ?i alta pentru defecte dublu monofazate); racordul utilizatorului intre dispozitivul general si transformatorul ridicator are o lungime ? 300 m,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Bolintin Vale in lungime de 20 m. ?,,Posturi trafo sitablouri jt aferente centralei CEF Bolintin Vale, trafo ? 2000kVA ?,,Asigurare accesului la PC 20kV proiectat pentru OD.</t>
  </si>
  <si>
    <t>19775754</t>
  </si>
  <si>
    <t>Conform aviz CTE nr. 70/4/12.11.2024 , faza  studiu de solutie si anume: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Varianta unica ? Realizare racord intrare-iesire in LEA 20 kV Mihailesti din st 400/110/20kV Domnesti intre Separator 2954 si stalpi derivatie catre PTA 2857. ?,,Racord 20kV in axul liniei 20kV se vor planta doi stalpi 12/F/27 (intre Separator 2954 si stalpi derivatie catre PTA 2857) echipati fiecare cu consola orizontala de intindere, lanturi duble de intindere din material compozit, separator vertical, STEPn 24kV, 400A, consola descarcatori + descarcatori ZnO 24kV, cutii terminale 24kV, priza de Pamant cu Rp 4ohmi pentru derivatie in LES spre PC 20 kV-OD proiectat. ?,,LES 20 kV in lungimede cca. 15 m de la stalpii proiectati pana la PC 20kV proiectat ?,, ?,, Lucrari pe tarif de racordare : ? PC 20kV proiectat Montare PC 20 kV proiectat in anvelopa de beton amplasata langa LEA 20kV Mihailesti echipat cu: ?,,2 celule de linie motorizate 24 kV, 630A, 16 kA cu separator de sarcina in SF6 conf. specificatii unificate OD; ?,,loc pentru inca o celula de linie; ?,,celula de masura motorizata UTM cu separator si grup de masura format din doua transformatoare de tensiune 20/0,1 kV, clasa de precizie 0,2 ?i doua transformatoare de curent de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- 2 buc, TSA-1 buc, Router Rugged pt comunicatii 4G - CISCO IR1101, Swich-uri rugged CISCO IE-4000-8S4G-E, dulap pentru echipamente de telecomunicatii FT- 045_TLC-M_ed02 - TIP B si accesoriile de conectica: Modul SFP CISCO GLC_FE-100LX-RGD de tip SM, FT-277_MAT ? 2 buc, Patch-cord duplex LC/PC ? E2000 APC, 2m ? 2 buc, E2000/APC complet echipat ? 2 buc, Patch-cord ftp cat. 6e (lungime 1 m), Patch-cord ftp cat. 6e (lungime 10 m). Achizitia si montarea contorului revin in sarcina Operatorului de Distributie. Tensiunea 0,4 kV necesara telecontrolului va fi asigurata din instalatiile beneficiarului. Punctul de conexiune 20 kV va fi amplasat langa LEA 20kV Mihailesti , cu acces din domeniu public; amplasamentul pentru PC proiectat va fi pus la dispozi?ie de utilizator (construc?ia PC este în sarcina utilizatorului ?i va r?mâne în proprietatea acestuia). Lucrari ce se realizeaza prin grija beneficiarului: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intre celula de masura din compartimentul de racordare si celula cu interupator din compartimentul utilizatorului; ?,,Montare LES 20kV de 3x95 mmp Al intre PC 20kV proiectat si CEF Cornetu lungime de cca. 0,54 km; ,,Realizare Dispozitiv general (DG) - celula sosire cu intrerupator automat si separator in compartimentul utilizatorului cu urmatoarele protectii: protectie maximala de curent cel putin pe doua faze, cu trei trepte. Prima treapta se foloseste impotriva suprasarcinii, a doua pentru a permite o functionare temporizata si a treia pentru a permite ointerventie rapida; ,, ,,protectie homopolara directionala cu doua trepte (o treapta pentru punerile la pamant simple, si a doua treapta pentru duble puneri la pamant); ,,protectie maximala de curent directionala homopolara. ,, ,,Realizare Dispozitiv de Interfata (DI) avand scopul de a garanta separarea instalatiei de producere de reteaua de distributie in caz de intrerupere de la retea. functie protectie de tensiune minima /maxima in 2 trepte; ,,functie protectie de frecventa minima /maxima in 2 trepte; ,,functie de protectie de maxima de tensiune mediata la 10 minute. ,, Sistemul de protectie de interfata (SPI) asociat dispozitivului de interfata cuprinde: ?,,Serviciile interne in compartimentul de racordare se vor asigura din transformatorul monofazat de 4 kVA montat in compartimentul utilizatorului, dupa intrerupatorul general (DG), spre producator. ?,,Realizare priza de pamant aferenta punctului de conexiune; ?,,Montare analizor pentru monitorizarea calitatii energiei electrice; ?,,LES 20kV intre PC 20kV proiectat si centrala CEF Cornetu in lungime de 0,54 km ?,,Posturi trafo si tablouri jt aferente centralei cu P unitar trafo ? 2000kVA ?,,Asigurare accesului la PC 20kV proiectat pentru OD. In compartimentul utilizator, se vor instala traductoarele de putere activa P, putere reactiva Q, frecventa f si tensiune U montate in compartimentul utilizator. Acestea se vor racorda in circuitele de masura al transformatoarelor de curent si de tensiune. Semnalele de iesire ale traductoarelor, impreuna cu cel de pozitie al dispozitivului general DG, vor fi disponibile intr-un sir de cleme. De la sirul de cleme pana la UP 2020 LITE amplasat in compartimentul Retele Electrice Romania, semnalele vor fi transmise printr-un cablu special ecranat, care va face parte impreuna cu traductoarele, din instalatia de utilizare. Asigurare accesului la PC 20kV proiectat pentru Retele Electrice Romania. Materialele si echipamentele care se utilizeaza la realizarea lucrarilor de racordare trebuie sa fie noi, omologate sau certificate, dupa caz, in conformitate cu procedurile aplicabile Retele Electrice Romania. Celelalte materiale si echipamente, pentru care nu sunt elaborate specificatii tehnice unificate, trebuie sa fie noi, compatibile cu starea tehnica a instalatiei, sa indeplineasca cerintele specifice de fiabilitate si siguranta.</t>
  </si>
  <si>
    <t>19938827</t>
  </si>
  <si>
    <t>PTZ 1874</t>
  </si>
  <si>
    <t>Sporul de putere Pa consum de la 60 la 120 kW,se va realiza din instalatiile existente,cu montare intrerupator jt 200 A+separator jt 250 A in cutia de furnizare. Cf Ordinului 4/2023 al ANRE lucrarile vor fi executate de catre operatorul de retea. ,, ,,Racordarea la RED a instalatiei de producere CEF 48,995 kW se va realiza in instalatia de utilizare a clientului in tabloul general de distributie, iar debitarea in RED a energiei produse se va realiza prin instalatia de alimentare mentionata mai sus. Contorul seria UGEUEDN18010008266, se va inlocui/reprograma cu un contor electronic inteligent programat cu dublu sens pentru masurarea energiei electrice absorbite/evacuate din/in retea, pe instalatia de alimentare din reteua operatorului de distributie.</t>
  </si>
  <si>
    <t>25826805</t>
  </si>
  <si>
    <t>PTZ 914</t>
  </si>
  <si>
    <t>Se va prelua bransamentul trifazat existent intr-un BMPT 32A nou proiectat, echipat conform FT 124 MAT ed. 04, care se va monta la limita de proprietate imobil, pe un spatiu corespunzator pus la dispozitie de beneficiar. Se va desfiinta BMPT existent si se va prelua contorul trifazat existent in noul BMPT proiectat. ,,CEF suplimentara se va conecta in tabloul general de distributie JT al clientului, alaturi de CEF existenta, iar debitarea in RED a energiei produse se va realiza prin instalatia de alimentare existenta, cu modificarile corespunzatoare. Se va reprograma contorul inteligent trifazat preluat in BMPT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</si>
  <si>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25864557</t>
  </si>
  <si>
    <t>S20 CTP 1 -DRAGOMIRESTI IF</t>
  </si>
  <si>
    <t>Lucrari pe tarif de racordare: Sporul de putere cerut de utilizatorul SC CTPARK GAMMA SRL de la Pa=4010kW la 4950kW se acorda din instalatiile existente. Se respecta toate conditiile impuse prin RO001E142168771 / 2 din data 25/10/2024. Masura enrgiei: se pastreaza masura existenta conf POD: RO001E142168771 si anume: un contor electronic bidirectional, dublu sens, trifazat 5 A, cls. 0,5s, in montaj indirect, curba sarcina, interfata comunicatie RS 232 si modem GSM, pentru integrare in sistemul telegestiune implementat la RER; - 2 transformatoare de tensiune 20/0,1 kV cu clasa 0,2; - 2 transformatoare de curent 400/5 A cu clasa 0,2s. Contorul de decontare permite accesul neconditionat al ambelor entitati.</t>
  </si>
  <si>
    <t>25892082</t>
  </si>
  <si>
    <t>A20 IANCULESTI-UZUNU GR</t>
  </si>
  <si>
    <t>Conform  CTE nr. 70/2/12.11.2024 - Varianta 2, faza studiu de solutie si anume: - Racordare in sistem intrare iesire in LES 20 kV Ianculesti din st Uzunu prin realizarea unui PC conform standardelor REM Lucr?ri pe tarif de racordare : LES 20kV racord -sectionare LES 20 kV Ianculesti din st Uzunu tronson statie ? stalpul cu SEP 54 -mansonare LES 20kV existenta cu LES 20kV noua realizata cu cablu de medie tensiune tripolar, ARE4H5EX, noi, cu elice vizibila, izolatie XLPE, sectiune 3x(1x185 mm2) Al in lungime de 2x20m - pozare fibra optica de la nivelul punctului de conexiune compartiment REM pana in statia de transformare 110/20kV Uzunu de aprox. 100 m. PC 20kV -proiectat Punctul de conexiune 20 kV proiectat ce se va amplasa pe teren pus la dipsozitie de beneficiar cu acces din domeniul public pentru Retele Electrice Romania din exterior ce se va echipa cu: ? celula de linie motorizata (LE) cu separator plecare spre linie (sosire din Celula 5 Bara Rosie) ? celula de linie motorizata (LE) cu intreruptor si separator plecare spre SEP 3174 ? celula de masura cu separator si grup de masura format din dou? transformatoare de tensiune 20/0,1 kV, clasa de precizie 0,2 ?i dou? transformatoare de current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Integrarea în telecontrol a celulelor de linie ?i m?sur? din PC 20 kV proiectat, prin montarea de RGMI-1 buc , RGDAT- 1 buc, UP 2020 LITE-1 buc, baterii acumulatori -2 buc, TSA-1 buc, Router rugged pentru comunica?ii 4G ? CISCO IR1101, Swich-uri rugged CISCO IE-4000-8S4G-E, dulap pentru echipamente de telecomunica?ii FT-045_TLC-M_ed02 ? TIP B ?i accesoriile de conectic?: Modul SFP CISCO GLC_FE-100LX-RGD de tipSM, FT-277_MAT ? 2 buc, Patch-cord duplex LC/PC ? E2000 APC, 2m ? 2 buc, PATCH-PANNEL FO MONOMODE pentru 24 fibre optice ? E2000/APC complet echipat ? 2 buc, Patch-cord ftp cat. 6e (lungime 1 m), Patch-cord ftp cat. 6e (lungime 10 m) Pentru alimentarea utilizatorului CEF ca si consumator pentru puterea maxim simultan absorbita de servicii interne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REM, trebuie sa fie dotat prin grija utilizatorului cu usi si inchizatori conform specificatiilor REM. Orificiile de aerisire trebuie sa comunice doar cu spatii deschise. Lucr?ri ce se realizeaz? prin grija beneficiarului: - cladirea punctului de conexiune cu doua compartimente, unul pentru instalatiile electrice din gestiunea Retele Electrice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?,,Priza de Pamnat la PC 20kV proiectat ?,,LES 20kV intre PC 20kV proiectat si PT-CEF in lungime de 0,75km in varianta 1; 0,82km in varianta 2 respectiv 0,75 km in varianta 3 ?,,Posturi trafo si tablouri jt aferente parcului fotovoltaic trafo &lt;=2000kVA ?,,Asigurare accesului la PC 20kV proiectat pentru OD. Este necesar integrarea PC 20kV in sistemul de telecontrol/SCADA existent al Retele Electrice si transmiterea urmatoarelor informatii aferente CEF: -Puterea active P -Puterea reactiva Q -Tensiunea U -Frecventa f -pozitie intreruptoare DI CEF;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Romania. Realizarea lucrarilor pentru instalatiile din aval de punctul de delimitare este in responsabilitatea utilizatorului si se efectueaza pe cheltuiala acestuia.</t>
  </si>
  <si>
    <t>19962337</t>
  </si>
  <si>
    <t xml:space="preserve">Realizarea lucrărilor de întărire cu caracter general pentru respectarea criteriului cu N elemente in functiune in RED 110 kV: Retele Electrice (zona Muntenia)             -Reconductorare LEA 110 kV Videle - Nicolae Caranfil cu conductor cu capacitate marita de transport (portiune REM) 19,8 km
-Realizare LEA noua 110 kV Videle - Nicolae Caranfil cu conductor cu capacitate marita de transport (portiune REM) 19,8 km inclusive celula nou 110kV in statia N.Caranfil
- Reconductorare LEA 110 kV Ghizdaru - Nicolae Caranfil cu conductor cu capacitate marita de transport 12,5 km
- Realizare LEA noua 110 kV Ghizdaru - Nicolae Caranfil cu conductor cu capacitate marita de transport 12,5 km
- Reconductorare LEA 110 kV Copaceni - Uzunu cu conductor cu capacitate marita de transport 15.31 km
- Reconductorare LEA 110 km kV Jilava – Copaceni cu conductor cu capacitatemarita de transport 16.62 km
- Realizare circuitul 1 LES 110 kV cu conductor de aluminiu cu sectiunea de 1600 mmp, in lungime de 50 km intre statiile MARSA (Retele Electrice) si Domnesti(TRANSELECTRICA) inclusiv instalatii compensare, celule noi
- Realizare circuitul 2 LES 110 kV cu conductor de aluminiu cu sectiunea de 1600 mmp, in lungime de 50 km intre statiile MARSA (Retele Electrice) si Domnesti (TRANSELECTRICA) inclusiv celula 110kV inclusiv instalatii compensare, celule noi
-Lucrari in statia N Caranfil ,,Realizare celula noua 110kV pentru linia 2- LEA 110kV Videle-Nicolae Caranfil
- Lucrari de intarire in statia Mirsa ,,Realizare celule noi 110kV -2 buc HIS pentru linia 1 LES 110kV Domnesti-Marsa si linia 2 LES 110kV Domnesti-Marsa ,,Realizare celula noua HIS pentru linia 2 - LEA 110kV Roata (Blejesti) - Marsa ,,Realizare celule HIS 110 kV pentru compensare BC 1 si BC2 ,,Achizitionare si montare BC 1 si 2 ,,Adaptarea circuitelor secundare, canalelor de cabluri si reconfigurare a statiei inclusiv a blocului de comanda ,,Lucrari de constructii si instalatii; ,,Lucrari SCADA Terenul necesar extinderii statiei Marsa pentru noile echipamente va fi pus la dispozitie de utilizator. ▪ Lucrări in statia Cucuruzu pentru conectarea LEA 110 kV Videle-Drăgănești Vlașca: - Echipare cu terminal de protectie de distanta ca protectie de rezeva si terminal de protectie diferentiala longitudinala ca protectie de baza in celula LEA 110 kV Draganesti Vlasca-Ghizdaru. </t>
  </si>
  <si>
    <t>PTAB 5517</t>
  </si>
  <si>
    <t>Lucrari cuprinse in tariful de racordare: Pentru asigurarea diminuarii puterii solicitate de catre beneficiar sunt necesare urmatoarele lucrari: pe cablul subteran existent se va inlocui CF-80A cu un nou BMPT-50A, tip FT-133_MAT ed. 05 prevazut cu soclu si fundatie de beton, echipat conform FT-124_MAT ed. 04, amplasat in proprietate, la limita de proprietate, cu acces direct din domeniul public. BMPT proiectat va fi prevazut cu un suport de cleme cu 4 cai de separare 240 mmp, tip GSCC025/03, matricola 160054. Racordarea la RED a instalatiei de producere CEF 1x20,00 kW + 1x10,00 kW se va realiza in instalatia de utilizare a clientului in tabloul general de distributie&lt;(&gt;,&lt;)&gt; iar debitarea in RED a energiei produse se va realiza prin instalatia de alimentare existenta (mentionata mai sus). In BMPT proiectat contorul electronic inteligent trifazat se va programa cu dublu sens pentru masurarea energiei electrice absorbite/evacuate din/in retea, pe instalatia de alimentare din reteaua operatorului de distributie; Lucrari in afara tarifului de racordare: Instalatia de producere a utilizatorului va fi prevazuta obligatoriu cu urmatoarele protectii: protectie la suprasarcina Ia=50A, protectie la scurtcircuit Ia=50A,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</si>
  <si>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25401884</t>
  </si>
  <si>
    <t>PTA 3872</t>
  </si>
  <si>
    <t>Costul mediu pentru realizarea unui bransament trifazat din LES 0 ,4 kV este de 2060 lei. Pentru alimentarea cu energie electrica a consumatorului din clema de 150 mmp existenta aferenta BMPT 50A, se va pleca cu un cablu 3x25+16C DC4126(l=6m) pana la un BMPT 50A. BMPT-ul va fi de tipul FT 133_MAT prevazut cu incuietoare robusta din metal sau material plastic dur, cu sistem montaj ingropat in beton si o inaltime de min. 1,40 m de la sol si va fi amplasat pe domeniul public, la limita de proprietate. Priza de pamant si fundatia de beton se va realiza prin grija si pe cheltuiala beneficiarului. BMP-ul realizat conform GHID PENTRU PROIECTARE SI EXECUTIE BRANSAMENTE SI LINII SCURTE JT Ed. 01 15/12/2016. NOTA: Contorul electronic intelligent cu seria UFEUEDN22210062 se va demonta din FDCP-ul 1/8 existent, se va monta in BMPT-ul 50A nou proiectat si se va reprograma conform puterii solicitate. NOTA: La traversarea drumurilor de orice fel cablurile deJT/MT sa fie protejate in tub de protectie din material plastic de tip ?greu? conform DS 4235/1 ? 6 PVC(rezistenta la compresie 1250 N) respectiv DS 4235/ 7 ? 8 PE(rezistenta la compresie 750N). - Racordarea in reteaua de joasa tensiune aeriana, pe cablu de NUL, se va realiza cu doua legaturi distincte (doua cleme).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Contorul electronic inteligent trifazat existent se va programa cu dublu sens pentru masurarea energiei electrice absorbite/evacuate din/in retea, pe instalatia de alimentare din reteaua operatorului de distributie.</t>
  </si>
  <si>
    <t>25932044</t>
  </si>
  <si>
    <t>PTAB 7597</t>
  </si>
  <si>
    <t>Se va utiliza instalatia electrica existenta cu urmatoarele modificari : ·,,contorul se va programa conform puterilor solicitate ; ·,,se va inlocui disjunctorul existent cu un disjunctor Ir=50A ;</t>
  </si>
  <si>
    <t>25970867</t>
  </si>
  <si>
    <t>PAZ 620 GLUCOZEI</t>
  </si>
  <si>
    <t>Lucrari cuprinse in tariful de racordare: Racordarea la RED a instalatiei de producere CEF se va realiza in instalatia de utilizare a clientului in tabloul general de distributie, iar debitarea in RED a energiei produse se va realiza prin instalatia de alimentare existenta (mentionata mai sus). In BMPT existent se va monta un contor electronic inteligent trifazat programat cu dublu sens pentru masurarea energiei electrice absorbite/evacuate din/in retea, pe instalatia de alimentare din reteaua operatorului de distributie; Lucrari in afara tarifului de racordare: Pentru asigurarea sporului de putere solicitat de catre beneficiar sunt necesare urmatoarele lucrari executate de operatorul de retea conform Ordin ANRE nr. 160/2020: se vor utiliza instalatiile electrice existente cu inlocuirea intreruptorului tetrapolar Ia=32A cu un nou intreruptor tetrapolar avand Ia=40A (protectie la suprasarcina si scurtcircuit). Instalatia de producere a utilizatorului va fi prevazuta obligatoriu cu urmatoarele protectii: protectie la suprasarcina Ia=16A, protectie la scurtcircuit Ia=16A,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</si>
  <si>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25931582</t>
  </si>
  <si>
    <t>PTZ 2258</t>
  </si>
  <si>
    <t>Lucrari cuprinse in tariful de racordare: ,,Pentru realizarea sporului de putere solicitat de catre beneficiar sunt necesare urmatoarele lucrari: se vor utiliza instalatiile electrice existent cu inlocuirea BMP-ului cu un nou BMPT-40A, tip FT-133_MAT ed. 05 fara soclu, echipat conform FT-124_MAT ed. 04, amplasat in proprietate, pe imobil. Dupa PIF si PVR se va desfiinta BMP, respectiv masura aferenta acestuia. Racordarea la RED a instalatiei de producere CEF se va realiza in instalatia de utilizare a clientului in tabloul general de distributie, iar debitarea in RED a energiei produse se va realiza prin instalatia de alimentare proiectata (mentionata mai sus). Contorul trifazat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</si>
  <si>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25829785</t>
  </si>
  <si>
    <t>A20 MOGOSOAIA-CHITILA IF</t>
  </si>
  <si>
    <t>Se propune realizarea unui post de transformare in anvelopa de beton, de 630 kVA, 20/0,4 kV, conform Norma Tehnica RER? Reguli Tehnice de Racordare Utilizatori, cu delimitarea si masura energiei, la MEDIE tensiune.  Lucrari pe tarif de racordare: A. Montare racord electric subteran 20 kV Primul racord se va realiza din derivatia L 20 kV MOGOSOAIA aferenta PTA 7445: - Se va monta stalp MT 14/G/31 nou proiectat ce se va echipa cu o consola coronament semiorizontal, tip DS 3060 RO set descarcatori, 20 kV, tip DY 557 RO, cu consola de sustinere comuna cu cea a capetelor terminale de exterior; instalatie de punere la pamant, separator tripolar tip DY 596 RO. Se va prelua LEA aferenta pta 7445. - Se va poza cablu de pe stalp MT 14/G/31 nou proiectat (L=695 M ) pana in PTAB 630 kVA nou proiectat. Al doilea racord se va realiza din derivatia L 20 kV MOGOSOAIA aferenta PTA 7341: - Se va echipa separatorul existent (orizontal) aferent pta 7341 cu consola de sustinere comuna cu cea a capetelor terminale de exterior; instalatie de punere la pamant, separator tripolar tip DY 596 RO. - Se va poza cablu de pe stalp existent (L=650 M ) pana in PTAB 630 kVA nou proiectat. B.,,Echipare compartiment racordare in PT nou prefabricat in anvelopa de beton In compartimentul de racordare din PT proiectat, se va monta instalatia de racordare, la care va avea acces exclusiv personalul autorizat RER si va fi echipat cu: 1 celule de linie tip DY 803/2 ( intrare), 1 celule de linie tip DY 800/116 ( iesire); 1 celula masura, UT, tip DY 803/316 RO echipata cu doua transformatoare de curent 50/5A si doua transformatoare de tensiune 20/0.1kV, integrate in sistemul de telecontrol . Celulele DY 803 se vor prevedea cu rezistente anticondens.In compartimentul de racordare sursa de 230/400 V, pentru tabloul de servicii auxiliare, se va asigura din instalatia de j.t. a utilizatorului. Compartimentul de racordare se va dimensiona conform Norma Tehnica RER astfel incat, sa se poata asigura montarea sistemului de telecontrol si sa se poata extinde pe viitor, tabloul de mt. Pentru protectia impotriva tensiunilor de atingere si de pas, masele echipamentelor se vor conecta la instalatia de legare la pamant a PT. Lucrari in afara tarifului de racordare A.,,Montare anvelopa de beton Se va achizitiona si monta pe terenul utilizatorului, un post de transformare, in anvelopa de beton, conform Norma Tehnica RER? Reguli Tehnice de Racordare Utilizatori, ce va apartine utilizatorului si va fi compartimentat astfel: - un compartiment de racordare in care se va monta instalatia de racordare (cuprinsa in lucrarile pe tarif de racordare), la care va avea acces exclusiv RER; - un compartiment pentru instalatia de masurare (cuprinsa in lucrarile pe tarif de racordare), la care va avea acces distribuitorul si utilizatorul; - un compartiment pentru instalatia de utilizare, la care va avea acces utilizatorul. B.,,Echipare compartiment pentru instalatia de utilizare -,,1 celula cu separator si intrerupator (DG - dispozitiv general) prevazut cu sistem de protectie generala, transformatoare de curent TC 300/5 A pe faze + 1 tor homopolar 100/1 A si bobina de minima tensiune (conform specificatiei - NT RER); -,,1 celula de transformator echipata cu protectiile aferente; -,,1 transformator de putere, trifazat, de 630 kVA, 20/0,4 kV; -,,1 tablou de joasa tensiune + 1 tablou de servicii auxiliare si iluminat. Legatura intre instalatia de racordare si instalatia de utilizare se va realiza cu un cablu de legatura, de 20 kV, Al, XLPE, 3x(1x185 mmp). Instalatia de utilizare poate avea si alta configuratie daca respecta specificatiile stabilite in Norma Tehnica RER? Reguli Tehnice de Racordare Utilizatori, ed.3. C.,,Priza de pamant pentru PT nou Se va realiza o instalatie de legare la pamant a carei rezistenta de dispersie va fi Rd &lt; 4 Ohmi. Lucrari pe investitia Retele Electrice Muntenia S.A.: Echipamente puse la dispozitie pe cheltuiala Operatorului de Distributie conform Ord. ANRE 160/2020: ·,,rack 19 40U-FT-016_TLC; ·,,router Rugged pentru comunica?ii 4G-CISCO IR1101 conform FT-276_MAT ed. 02, matricola 480015; ·,,switch Rugged conform FT-278_MAT ed. 02, matricola 648368; ·,,modul SFP CISCO GLC-FE-100LX-RGD DE TIP SM, conform FT-277_MAT ed. 01, matricola 648344; ·,,modul CISCO SFP GLC-FE-100FX-RGD conform FT-277_MAT ed. 01, matricola 648343; ·,,ODF 24 fibre optice - E2000/APC complet echipate (patch-panel fibra optica cu conectori E2000), conform FT FT-043_TLC ed. 01, matricola 648319; ·,,patch-cord ftp cat. 6e (lungime 1 m), conform FT-108_TLC ed. 01, matricola 635201; ·,,patch-cord ftp cat. 6e (lungime 10 m), conform FT-111_TLC ed. 01; ·,,patch-cord optic duplex monomod (single mod) E2000-APC / E2000-APC (lungime 3 m), conform FT-033_TLC ed. 01; ·,,patch-cord de fibra optica tip MM LC-LC (lungime 10 m), FT-350_MAT ed. 01, matricola 648403; ·,,patch-cord duplex LC/PC ? E2000 APC, 5m, FT-349_MAT ed. 01, matricola 648387; ·,,cutie de Jonctiune Optica (Cilindrica), Ip68 pentru 24 suduri pe traseu conform FT-073_TLC, matricola 635117; ·,,cablu fibra optica 24 FO, GSCF002 pentru telecontrol, matricola 350003.</t>
  </si>
  <si>
    <t>25852542</t>
  </si>
  <si>
    <t>PTAB 1742</t>
  </si>
  <si>
    <t>Sporul de putere se va realiza prin utilizare bransament electric existent, cu reprogramare contor inteligent trifazat existent in BMPT pentru puterea avizata. ,,CEF suplimentara 8,54 kW se va conecta in general de distributie JT al clientului, alaturi de CEF existenta, iar debitarea in RED a energiei produse se va realiza prin instalatia de alimentare existenta. Se va reprograma contorul inteligent trifazat existent in BMPT la imobil pentru inregistrare cu dublu sens pentru masurarea energiei electrice absorbite/evacuate din/in retea, pe instalatia de alimentare din reteaua operatorului de distributie, conform puterii avizate productie/consum. ,,Lucrari in afara tarifului de racordare, executate de operatorul de retea conform Ordin ANRE nr. 160/2021: ,,Inlocuire siguranta trifazata existenta in BMPT cu o siguranta automata trifazata noua de 40 A conform FT 178 MAT (protectie la suprasarcina si scurtcircuit). Lucrari in afara tarifului de racordare: Beneficiarul are obligatia de a dimensiona coloana de utilizare dintre contor si tabloul general de distributie consumator/producator, conform puterii avizate consumator/producator.</t>
  </si>
  <si>
    <t>25775232</t>
  </si>
  <si>
    <t>PTA 7593 CACIULATI</t>
  </si>
  <si>
    <t>'Pentru alimentarea cu energie electrica a solicitantului se va monta, din CS existent, un bransament trifazat subteran realizat cu 3x25+16C tip DC4126RO, de lungime 6m (sapatura pamant -1m, legaturi - 5m), pana la un BMPT cu Ir=20A, tip FT_133_MAT, Ed.05/03.04.2020, prevazut cu incuietoare robusta din metal sau material plastic dur, cu sistem montaj ingropat in beton si o inaltime de min. 1,40 m de la sol, ce va fi legat la priza de pamant a instalatiei de utilizare. BMP-ul se va amplasa la limita de proprietate.BMP-ul realizat conform GHID PENTRU PROIECTARE SI EXECUTIE BRANSAMENTE SI LINII SCURTE JT Ed. 01 15/12/2016. Costul mediu pentru realizarea unui bransament trifazat din LES 0,4kV este de 2060lei. NOTA:La traversarea drumurilor de orice fel cablurile de JT/MT sa fie protejate in tub de protectie din material plastic de tip ?greu? conform DS 4235/1 ? 6 PVC(rezistenta la compresie 1250 N) respectiv DS 4235/ 7 ? 8 PE(rezistenta la compresie 750 N).</t>
  </si>
  <si>
    <t>25957702</t>
  </si>
  <si>
    <t>S20 ODAI-CAB BANEASA BIS IF</t>
  </si>
  <si>
    <t>Se vor utiliza instalatiile electrice existente iar contorul se va programa conform puterii solicitate.</t>
  </si>
  <si>
    <t>25666165</t>
  </si>
  <si>
    <t>PTZ 3038</t>
  </si>
  <si>
    <t>Sporul de putere se va realiza prin utilizarea bransamentului electric existent. Racordarea la RED a instalatiei de producere CEF 24,3 kW se va realiza in instalatia de utilizare a clientului in tabloul general de distributie, iar debitarea in RED a energiei produse se va realiza prin instalatia de alimentare existenta. Se va inlocui contorul trifazat existent in nisa cu un contor inteligent trifazat nou, programat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Ia=20A, protectie la scurtcircuit Ia=32A,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</si>
  <si>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25256508</t>
  </si>
  <si>
    <t>PTA 1187 SMA 1</t>
  </si>
  <si>
    <t>Bransament electric trifazat subteran alimentat din reteaua electrica de jt aferenta PT 1187, 1*250kVA; 20/0,4kV, folosind cablu electric de jt tetrapolar conform specificatiei tehnice DC 4126/11RO- 3x25+16c; L= 16m, protejat pe stalp cu tub din PVC cu Ø 40 mmp si manson termocontractabil in canalizatie de tip A L= 6m (asfalt- L= 4m, sapatura pamant- L=2m), in tub de protectie pliabil cu Ø 50 mmp conform DS 4247 RO, cu montare BMPT PAFS (poliester armat cu fibra de sticla), conform FT 133_MAT ed. 5, echipata cu rama de contor de tip T6A4 conform specifica?iei DH 2414 RO pentru contor trifazat; prevazut cu incuietoare robusta din metal sau material plastic dur, cu sistem montaj ingropat in beton si o inaltime de min. 1,40m de la sol, prevazut cu separator trifazat si intrerupator trifazat cu protectie la suprasarcina si scurtcircuit Inom.= 63A, la limita de proprietate, pe domeniul public. NOTA: Costul mediu pentru realizarea unui bransament trifazat din LEA/mixt 0,4 kV este de 2430 lei. La traversarea drumurilor de orice fel cablurile de JT/MT sa fie protejate in tub de protectie din material plastic de tip ?greu? conform DS 4235/1 ? 6 PVC(rezistenta la compresie 1250 N) respectiv DS 4235/ 7 ? 8 PE(rezistenta la compresie 750 N). - Racordarea in reteaua de joasa tensiune aeriana, pe cablu de NUL, se va realiza cu doua legaturi distincte (doua cleme). - Daca Primaria nu isi da acordul pentru spargere si refacere pavaj, lucrarea se va face cu subtraversare , iar valoarea avizului va ramane neschimbata.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t>
  </si>
  <si>
    <t>25864739</t>
  </si>
  <si>
    <t>PTAB 5457</t>
  </si>
  <si>
    <t>Sporul de putere se va realiza prin utilizarea instalatiei electrice existente, cu inlocuire intreruptor si separator existente in BMPTS cu in intreruptor JT nou de 350 A reglat la 0,9xIr si un separator general JT dimensionat corespunzator. CEF existenta se mentine conectata in tabloul general de distributie JT al clientului, iar debitarea in RED a energiei produse se va realiza prin instalatia de alimentare existenta. Lucrari in afara tarifului de racordare: Beneficiarul are obligatia de a dimensiona coloana de utilizare dintre contor si tabloul general de distributie consumator/producator, conform puterii avizate consumator/producator.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t>
  </si>
  <si>
    <t>25886308</t>
  </si>
  <si>
    <t>inlocuire transformator de putere 250 kVA existe postului de transformare 5457 cu un transformator de putere nou cu Sn=630 kVA, 6/20/0,4 kV/kV conform GST 001; - inlocuire sigurante fuzibile MT existente in celula de transformator din PT 5457 cu sigurante fuzibile MT noi de 100 A.</t>
  </si>
  <si>
    <t>PTAB 4411</t>
  </si>
  <si>
    <t>Costul mediu pentru realizarea unui bransament trifazat din LES 0 ,4 kV este de 2060 lei. Bransament trifazat subteran alimentat din CS existenta aferenta PTAB 4411 realizat cu cablu 3x25+16C DC4126(l=6m) pana la un BMPT 40A. BMPT-ul va fi de tipul FT 133_MAT prevazut cu incuietoare robusta din metal sau material plastic dur, cu sistem montaj ingropat in beton si o inaltime de min. 1,40 m de la sol si va fi amplasat pe domeniul public, la limita de proprietate. Priza de pamant si fundatia de beton se va realiza prin grija si pe cheltuiala beneficiarului. BMP-ul realizat conform GHID PENTRU PROIECTARE SI EXECUTIE BRANSAMENTE SI LINII SCURTE JT Ed. 01 15/12/2016. NOTA:La traversarea drumurilor de orice fel cablurile de JT/MT sa fie protejate in tub de protectie din material plastic de tip ?greu? conform DS 4235/1 ? 6 PVC(rezistenta la compresie 1250 N) respectiv DS 4235/ 7 ? 8 PE(rezistenta la compresie 750N). - Racordarea in reteaua de joasa tensiune aeriana, pe cablu de NUL, se va realiza cu doua legaturi distincte (doua cleme). - La executia bransamentelor in cablu cu nul concentric, cu punct de racord din LEA, se va respecta tehnologia de executie conform Ghid Bransamente si linii scurte, prin montarea terminalului jt compus din tub termocontractibil si calota cu 2 sau 4 iesiri, la capatul cablului montat pe stalp. Terminalul jt este cuprins in norma de montare bransament. Vechiul contor se va demonta si preda la UO nord.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t>
  </si>
  <si>
    <t>25968115</t>
  </si>
  <si>
    <t>PTZ 660</t>
  </si>
  <si>
    <t>Sporul de putere se va realiza prin utilizarea instalatiei electrice existente. Racordarea la RED a instalatiei de producere CEF se va realiza in instalatia de utilizare a clientului in tabloul general de distributie, iar debitarea in RED a energiei produse se va realiza prin instalatia de alimentare existenta. Se va reprograma contorul inteligent trifazat existent in nisa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t>
  </si>
  <si>
    <t>26055810</t>
  </si>
  <si>
    <t>Conform Aviz CTE nr. 70/3/12.11.2024-Varianta 1- Racordare in sistem intrare iesire in LES 20 kV Ianculesti din st Uzunu prin realizarea unui PC conform standardelor REM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Lucr?ri pe tarif de racordare: LES 20kV racord -sectionare LES 20 kV Ianculesti din st Uzunu tronson statie ? stalpul cu SEP 54 -mansonare LES 20kV existenta cu LES 20kV noua realizata cu cablu de medie tensiune tripolar, ARE4H5EX, noi, cu elice vizibila, izolatie XLPE, sectiune 3x(1x185 mm2) Al in lungime de 2x20m - pozare fibra optica de la nivelul punctului de conexiune compartiment REM pana in statia de transformare 110/20kV Uzunu de aprox. 100 m. PC 20kV -proiectat Punctul de conexiune 20 kV proiectat ce se va amplasa pe teren pus la dipsozitie de beneficiar cu acces din domeniul public pentru Retele Electrice din exterior ce se va echipa cu: ? celula de linie motorizata (LE) cu separator plecare spre linie (sosire din Celula 9 Bara Rosie) ? celula de linie motorizata (LE) cu intreruptor si separator plecare spre SEP 54 ? celula de masura cu separator si grup de masura format din dou? transformatoare de tensiune 20/0,1 kV, clasa de precizie 0,2 ?i dou? transformatoare de current de 50/5A, clasa de precizie 0,2S si contor electronic trifazat static (afisaj LCD), In=5(6)A, Un=3x100/57V, clasa de precizie 0,2s dotate cu curba de sarcina si interfata de comunicatie RS 232 si modul comunicatie GSM amplasat intr-o cutie de masura; cutia de masura se va amplasa intr-o nisa cu posibilitatea vizualizarii atat de catre Retele Electrice cat si de catre beneficiar. ,,Integrarea în telecontrol a celulelor de linie ?i m?sur? din PC 20 kV proiectat, prin montarea de RGMI-1 buc , RGDAT- 1 buc, UP 2020 LITE-1 buc, baterii acumulatori -2 buc, TSA-1 buc, Router rugged pentru comunica?ii 4G ? CISCO IR1101, Swich-uri rugged CISCO IE-4000-8S4G-E, dulap pentru echipamente de telecomunica?ii FT-045_TLC-M_ed02 ? TIP B ?i accesoriile de conectic?: Modul SFP CISCO GLC_FE-100LX-RGD de tip SM, FT-277_MAT ? 2 buc, Patch-cord duplex LC/PC ? E2000 APC, 2m ? 2 buc, PATCH-PANNEL FO MONOMODE pentru 24 fibre optice ? E2000/APC complet echipat ? 2 buc, Patch-cord ftp cat. 6e (lungime 1 m), Patch-cord ftp cat. 6e (lungime 10 m) Pentru alimentarea utilizatorului CEF ca si consumator pentru puterea maxim simultan absorbita de servicii interne se va utiliza aceeasi cale prin care acesta debiteaza in reteaua de medie tensiune ca si producator. Celulele vor fi prevazute cu rezistenta anticondens. In spatiul punctului de conexiune va fi prevazut loc de rezerva pentru a asigura posibilitatea extinderii in viitor a tabloului de medie tensiune. In punctul de conexiuni se va realiza o instalatie interioara de legare la pamant. Aceasta se va conecta la o priza de legare la pamant exterioara, a carei rezistenta de dispersie trebuie sa fie Rp ? 4?. Pentru protectia impotriva tensiunilor de atingere si de pas, masele echipamentelor se vor conecta la instalatia de legare la pamant pe toata durata existentei acestora. Intreaga instalatie de legare la pamant este cuprinsa in lucrarile in afara tarifului de racordare, pe investitia directa a beneficiarului, care va raspunde de repararea, intretinerea si verificarea ei pe toata durata existentei. Compartimentul de racordare apartinand REM, trebuie sa fie dotat prin grija utilizatorului cu usi si inchizatori conform specificatiilor REM. Orificiile de aerisire trebuie sa comunice doar cu spatii deschise. Lucr?ri ce se realizeaz? prin grija beneficiarului variantele 1,2 si 3 : - cladirea punctului de conexiune cu douacompartimente, unul pentru instalatiile electrice din gestiunea Retele Electrice si unul pentru instalatiile electrice ale utilizatorului. Gabaritul compartimentului de racordare va permite montarea a înc? unei celule de linie ?i va fi cu ac?ionare din interior ?i cu acces direct din exterior;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re?ea.Sistemul de protectie SPI asociat DI contine relee de frecven??, de tensiune ?i eventual de tensiune homopolar?. Sistemul de protectie de interfata (SPI) asociat dispozitivului de interfata cuprinde: 1. functie protectie de tensiune minima /maxima in 2 trepte; 2. functie protectie de frecventa minima /maxima in 2 trepte; 3. functie de protectie de maxima de tensiune mediata la 10 minute. ?,,serviciile interne in compartimentul de racordare se vor asigura din transformatorul 20/0,230 kV, 4 kVA, montat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?,,Priza de Pamant la PC 20kV proiectat ?,,LES 20kV intre PC 20kV proiectat si PT-CEF in lungime de 0,82km in varianta 1; 0,75km in varianta 2 respectiv 0,75 km in varianta 3 ?,,Posturi trafo si tablouri jt aferente parcului fotovoltaic trafo &lt;=2000kVA ?,,Asigurare accesului la PC 20kV proiectat pentru OD. Este necesar integrarea PC 20kV in sistemul de telecontrol/SCADA existent al Retele Electrice si transmiterea urmatoarelor informatii aferente CEF: -Puterea activ? P -Puterea reactiva Q -Tensiunea U -Frecventa f -pozitie intreruptoare DI CEF; Se vor ob?ine de la de?in?torii de teren, acordurile, în original, autentificate de un notar public, pentru ocuparea sau traversarea terenului, precum ?i pentru exercitarea de c?tre OD a dreptului de uz, superficie ?i servitute asupra terenurilor afectate de instala?ia de racordare. În conformitate cu prevederile Legii energiei si gazelor naturale nr. 123/2016, cu modificarile si completarile ulterioare, utilizatorul se va angaja juridic, prin încheierea unui contract de superficie ?i înscrierea în cartea funciar?, c? nu va emite preten?ii financiare legate de existen?a unor instala?ii realizate în beneficiul lui ?i amplasate pe proprietatea sa, dar care apar?in Retele Electrice. Realizarea lucrarilor pentru instalatiile din aval de punctul de delimitare este in responsabilitatea utilizatorului si se efectueaza pe cheltuiala acestuia.</t>
  </si>
  <si>
    <t>19969789</t>
  </si>
  <si>
    <t>Realizarea lucrărilor de întărire cu caracter general  pentru respectarea criteriului cu N elemente in functiune in RED 110 kV: Retele Electrice (zona Muntenia): ,,Reconductorare LEA 110 kV Videle - Nicolae Caranfil cu conductor cu capacitate marita de transport (portiune REM) 19,8 km ,,Realizare LEA noua 110 kV Videle - Nicolae Caranfil cu conductor cu capacitate marita de transport (portiune REM) 19,8 km inclusive celula nou 110kV in statia N.Caranfil ,,Reconductorare LEA 110 kV Ghizdaru - Nicolae Caranfil cu conductor cu capacitate marita de transport 12,5 km ,,Realizare LEA noua 110 kV Ghizdaru - Nicolae Caranfil cu conductor cu capacitate marita de transport 12,5 km ,,Reconductorare LEA 110 kV Copaceni - Uzunu cu conductor cu capacitate marita de transport 15.31 km ,,Reconductorare LEA 110 km kV Jilava – Copaceni cu conductor cu capacitate marita de transport 16.62 km ,,Realizare circuitul 1 LES 110 kV cu conductor de aluminiu cu sectiunea de 1600 mmp, in lungime de 50 kmintre statiile MARSA (Retele Electrice) si Domnesti(TRANSELECTRICA) inclusiv instalatii compensare, celule noi ,,Realizare circuitul 2 LES 110 kV cu conductor de aluminiu cu sectiunea de 1600 mmp, in lungime de 50 km intre statiile MARSA (Retele Electrice) si Domnesti (TRANSELECTRICA) inclusiv celula 110kV inclusiv instalatii compensare, celule noi ,,Lucrari in statia N Caranfil ,,Realizare celula noua 110kV pentru linia 2- LEA 110kV Videle-Nicolae Caranfil Terenul necesar extinderii statiei N.Caranfil pentru noile echipamente va fi pus la dispozitie de utilizator. ▪ Lucrari de intarire in statia Mirsa - Realizare celule noi 110kV -2 buc HIS pentru linia 1 LES 110kV Domnesti-Marsa si linia 2 LES 110kV Domnesti-Marsa - Realizare celula noua HIS pentru linia 2 - LEA 110kV Roata (Blejesti) - Marsa - Realizare celule HIS 110 kV pentru compensare BC 1 si BC2 - Achizitionare si montare BC 1 si 2 - Adaptarea circuitelor secundare, canalelor de cabluri si reconfigurare a statiei inclusiv a blocului de comanda - Lucrari de constructii si instalatii; - Lucrari SCADA Terenul necesar extinderii statiei Marsa pentru noile echipamente va fi pus la dispozitie de utilizator. ▪ Lucrări in statia Cucuruzu pentru conectarea LEA 110 kV Videle-Drăgănești Vlașca: - Echipare cu terminal de protectie de distanta ca protectie de rezeva si terminal de protectie diferentiala longitudinala ca protectie de baza in celula LEA 110 kV Draganesti Vlasca-Ghizdaru. Cele doua protectii vor fi identice. - Parametrizare, realizare circuite secundare, alimentare cu servicii interne ca, cc si integrare in SCADA. Lungime retea 110kV de reconductorat la N elemente gestiune Retele Electrice: 64,23 km Lungime retea noua LES 110kV :100 km Lungime retea noua LEA 110kV: 32,3 km</t>
  </si>
  <si>
    <t>PTA 1136 TANTAVA</t>
  </si>
  <si>
    <t>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Se va monta un bloc de masura trifazat in instalatia de utilizare de catre firma executanta pe cheltuiala beneficiarului, iar in blocul de masura se va monta de catre OD un contor trifazat pentru masurarea energiei electrice produse de centrala fotovoltaica.</t>
  </si>
  <si>
    <t>25844407</t>
  </si>
  <si>
    <t>S20 POLLO-DRAGOMIRESTI IF</t>
  </si>
  <si>
    <t>Se vor utiliza instalatiile existente , iar contorul electronic trifazat de energie electrica activa si reactiva , dublu sens, cu inregistrare orara, curba de sarcina, interfata de comunicatie si cutie de teletransmisie date, in montaj indirect , din celula de masura din PCZ 20321/2X2500 KVA , se va reprograma . In conformitate cu ORD ANRE 15/2022 este necesara montarea unui BMPT in cadrul instalatiei de utilizare intre iesirea invertorului si intrarea din TG client in care OD va monta un contor de energie electrica in montaj semidirect , in vederea masurarii energie electrice produse de centrala fotovoltaica.</t>
  </si>
  <si>
    <t>25854184</t>
  </si>
  <si>
    <t>PTZ 533</t>
  </si>
  <si>
    <t>Se vor prelua cele 2 cabluri 3x150 mmp sosire din tabloul JT al PT 533 care alimenteaza contorul din camera tehnica intr-o cutie (CS) noua tip DS 4522 RO, echipata cu sir de cleme GSCC025 RO, care se va monta in camera tehnica de langa postul de transformare. Se va poza o coloana noua in cablu 3x150+95N tip GSC001 din CS proiectata in camera tehnica pana intr-un BMPTS nou proiectat, tip FT 257 MAT, care se va monta in camera tehnica, langa CS proiectata. BMPTS proiectat se va echipa cu: - transformatoare de masura de curent de 125/5 A/A matricola 530016; - adaptor pentru instalarea contorului AEM tip DMI 031069 RO in montaj semidirect; - un intreruptor de joasa tensiune de 250 A reglat la 0,7xIr si un separator general JT de 250 A. CEF existenta se mentine conectata in tabloul general de distributie JT al clientului, iar debitarea in RED a energiei produse se va realiza prin instalatia de racordare prevazuta mai sus. Se va prelua in BMPTS proiectat contorul trifazat semidirect existent si se va programa pentru inregistrare cu dublu sens pentru masurarea energiei electrice absorbite/evacuate din/in retea, pe instalatia de alimentare din reteaua operatorului de distributie, conform puterii avizate productie/consum. Priza de pamant se va dimensiona corespunzator si se va realiza prin grija si cheltuiala beneficiarului. Lucrari in afara tarifului de racordare: Beneficiarul are obligatia de a dimensiona coloana de utilizare dintre contor si tabloul general de distributie consumator/producator, conform puterii avizate consumator/producator. Utilizatorul are obligatia de a asigura serviciile interne in compartimentul de racordare si accesul nelimitat al personalului REM la echipamentele instalate in compartimentul de racordare. Realizarea lucrarilor pentru instalatiile din aval de punctul de delimitare este in responsabilitatea utilizatorului si se efectueaza pe cheltuiala acestuia. NOTA: cerere corelata 26054947</t>
  </si>
  <si>
    <t>25886415</t>
  </si>
  <si>
    <t>PTAB 189</t>
  </si>
  <si>
    <t>Sporul de putere se va realiza prin preluarea cablului trifazat subteran ce alimentateaza cofretul (cofretul se va desfiinta), intr-un BMPT 32 A ,tip FT 133 MAT, ed.05, proiectat si echipat conform FT 124 MAT, ed.04, ce se va amplasa pe terenul beneficiarului,la limita de proprietate. Suportul betonat si priza de pamant corespunzatoare la BMPT,se vor realiza prin grija si cheltuiala utilizatorului. Se va depune dosar pentru instalatia de utilizare. Se va realiza plata tarifului de racordare. Se vor desfiinta intalatiile existente(cofret+bransament monofazat)</t>
  </si>
  <si>
    <t>25929026</t>
  </si>
  <si>
    <t>PTAB 1252</t>
  </si>
  <si>
    <t>Pentru realizarea sporului de putere se vor utiliza instalatiile existente, iar contorul trifazat se va reprograma pentru masurarea energiei electrice absorbite/evacuate din/in retea cu dublu sens pe instalatia de alimentare din reteaua operatorului de distributie, respectiv petru noua putere solicitata. Se va monta un bloc de masura trifazat in instalatia de utilizare de catre firma executanta pe cheltuiala beneficiarului, iar in blocul de masura se va monta de catre OD un contor trifazat pentru masurarea energiei electrice produse de centrala fotovoltaica. Disjunctorul existent se va schimba cu un disjunctor de 40A</t>
  </si>
  <si>
    <t>25940497</t>
  </si>
  <si>
    <t>PTA 5107</t>
  </si>
  <si>
    <t>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Se va monta un bloc de masura monofazat in instalatia de utilizare de catre firma executanta pe cheltuiala beneficiarului, iar in blocul de masura se va monta de catre OD un contor monofazat pentru masurarea energiei electrice produse de centrala fotovoltaica.</t>
  </si>
  <si>
    <t>25967429</t>
  </si>
  <si>
    <t>25976176</t>
  </si>
  <si>
    <t>PTAB 5109</t>
  </si>
  <si>
    <t>Bransament trifazat subteran alimentat din LEA existenta aferenta PTAB 5109/400kVA, realizat cu cablu 3x25+16C DC4126(l=25m) pana la un BMPT cu Ir =40A. BMPT-ul va fi de tipul FT 133_MAT prevazut cu incuietoare robusta din metal sau material plastic dur, cu sistem montaj ingropat in beton si o inaltime de min. 1,40 m de la sol si va fi amplasat pe domeniul public, la limita de proprietate, contorul se va programa pentru noua putere solicitata (Pabs= 27 kW) si cu dublu sens pentru masurarea energiei electrice absorbite/evacuate din/in retea, pe instalatia de alimentare din reteua operatorului de distributie. In conformitate cu ORD ANRE 15/2022 este necesara montarea unui BMP in cadrul instalatiei de utilizare intre iesirea invertorului si intrarea din TG client in care OD va monta un contor de energie electrica in montaj direct in vederea masurarii energie electrice produse din centrala fotovoltaica. NOTA:La traversarea drumurilor de orice fel cablurile de JT/MT sa fie protejate in tub de protectie din material plastic de tip ?greu? conform DS 4235/1 ? 6 PVC(rezistenta la compresie 1250 N) respectiv DS 4235/ 7 ? 8 PE(rezistenta la compresie 750 N). Daca Primaria nu isi da acordul pentru spargere si refacere pavaj , lucrarea se va face cu subtraversare , iar valoarea avizului va ramane neschimbata . La executia bransamentelor in cablu cu nul concentric , cu punct de racord din LEA, se va respecta tehnologia de executie conform ghid bransamente si linii scurte, prin montarea terminalului jt compus din tub termocontractibil si calota cu 2 sau 4 iesiri , la capatul cablului montat pe stalp. Costul mediu pentru realizarea unui bransament TRIFAZAT din LEA 0,400 kV cu putere absorbita mai mica de 20KVA este de 2430lei. Vechiul contor cu seria : UREEEDN24210047465 se va demonta si preda la UTR Ilfov Vest.</t>
  </si>
  <si>
    <t>25991622</t>
  </si>
  <si>
    <t>PTS 977</t>
  </si>
  <si>
    <t>Lucrari cuprinse in tariful de racordare: Pentru asigurarea puterii solicitate de client sunt necesare urmatoarele lucrari: 1.,,Lucrari pe tarif de racordare ????? NU ????? 2.,,Lucrari executate de Operatorul de Retea, conform ordinului ANRE nr. 11/2014 modificat prin ordinul 87 din 24/09/2014 Se va inlocui intreruptorul bipolar existent in FDCP dimensionat conform puterii de 3.5 kW cu un intreruptor bipolar cu Ia=25A. Termenul de executie este de 90 de zile. Racordarea la RED a instalatiei de producere CEF se va realiza in instalatia de utilizare a clientului in tabloul general de distributie, iar debitarea in RED a energiei produse se va realiza prin instalatia de alimentare existenta (mentionata mai sus). Contorul se va programa pentru inregistrare cu dublu sens pentru masurarea energiei electrice absorbite/evacuate din/in retea, pe instalatia de alimentare din reteaua operatorului de distributie, conform puterii avizate productie/consum. Lucrari in afara tarifului de racordare: Beneficiarul are obligatia de a dimensiona coloana de utilizare dintre contor si tabloul general de distributie consumator/producator, conform puterii avizate consumator/producator. Instalatia de producere a utilizatorului va fi prevazuta obligatoriu cu urmatoarele protectii: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</si>
  <si>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26034703</t>
  </si>
  <si>
    <t>PCZ 2364 LOC.BERNA TEODOR PT2</t>
  </si>
  <si>
    <t>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(Pabs=9,00 kW). Se va monta un bloc de masura monofazat in instalatia de utilizare de catre firma executanta pe cheltuiala beneficiarului, iar in blocul de masura se va monta de catre OD un contor monofazat pentru masurarea energiei electrice produse de centrala fotovoltaica.</t>
  </si>
  <si>
    <t>25805614</t>
  </si>
  <si>
    <t>PTAB 3530</t>
  </si>
  <si>
    <t>Se vor utiliza instalatiile existente si se va monta un contor electronic inteligent trifazat UCEUEDN16510014506 programat cu dublu sens pentru masurarea energiei electrice absorbite/evacuate din/in retea, pe instalatia de alimentare din reteua operatorului de distributie, inlocuindu-se cel existent. (Pabs=22,00 kW). Se va monta un bloc de masura trifazat in instalatia de utilizare de catre firma executanta pe cheltuiala beneficiarului, iar in blocul de masura se va monta de catre OD un contor trifazat pentru masurarea energiei electrice produse de centrala fotovoltaica.</t>
  </si>
  <si>
    <t>25872198</t>
  </si>
  <si>
    <t>PTZ 1900</t>
  </si>
  <si>
    <t>Sporul de putere se va realiza prin utilizarea instalatiilor electrice existente cu montare siguranta automata Ir=50A. Lucrari in afara tarifului de racordare, executate de operatorul de retea conform Ordin ANRE nr. 160/2020. Racordarea la RED a instalatiei de producere CEF este realizata in instalatia de utilizare a clientului in tabloul general de distributie, iar debitarea in RED a energiei produse se va realiza prin instalatia de alimentare existenta (mentionata mai sus). In BMPT exista contorul smart programat care se va programa pentru noua putere. Lucrari in afara tarifului de racordare: Instalatia de producere a utilizatorului va fi prevazuta obligatoriu cu un bloc de masura si protectii echipata cu urmatoarele protectii : protectie la suprasarcina, protectie la scurtcircuit, care sa asigure deconectarea fara temporizare a instalatiei la un defect intre instalatia fotovoltaica si punctul de racord cu reteaua electrica; protectie la tensiune scazuta (sub 90%); protectie la supratensiune (peste 110%); protectie la cresterea frecventei (peste 51,5 Hz); protectie la scaderea frecventei (sub 49,5 Hz).</t>
  </si>
  <si>
    <t>25941500</t>
  </si>
  <si>
    <t>PTAB 7419 PRIMARIE</t>
  </si>
  <si>
    <t>'Se vor utiliza instalatiile existente si se va monta un contor electronic inteligent trifazat programat cu dublu sens pentru masurarea energiei electrice absorbite/evacuate din/in retea, pe instalatia de alimentare din reteua operatorului de distributie, inlocuindu-se cel existent. Contorul trifazat existent, cu seria 02607423, se va demonta si se va preda catre UTR ILFOV..In instalatia de utilizare la iesirea din invertor catre TG Client se va monta de catre instalatorul autorizat ANRE pe cheltuiala beneficiarului un bloc de masura si protectie sigilabil, cu protectie separabila vizibila in cadrul blocului de masura/aval BMP catre TEG client dimensionata in functie de puterea instalata din cadrul grupului generator, in care OD va monta un contor electronic inteligent trifazat programat cu dublu sens pentru masurarea energiei electrice absorbite/evacuate.Conform ord. ANRE . 4/2023. Solutia va fi cu Lucrari de inlocuire ce se vor realiza prin grija si pecheltuiala SC RETELE ELECTRICE ROMANIA SA : Se va utiliza instalatia de racordare existenta si se va inlocui prin grija SC RETELE ELECTRICE ROMANIA SA disjunctorul existent cu disjunctor Ima= 50 A si separatorul cu unul de 63A cu o valoare de 1000 lei intr-un termen de 90 de zile.</t>
  </si>
  <si>
    <t>25997726</t>
  </si>
  <si>
    <t>PTAB 5218</t>
  </si>
  <si>
    <t>Pentru realizarea sporului de putere se vor utiliza instalatiile existente, iar contorul monofazat se va reprograma pentru masurarea energiei electrice absorbite/evacuate din/in retea cu dublu sens pe instalatia de alimentare din reteaua operatorului de distributie, respectiv petru noua putere solicitata (Pabs=6,00 kW). Se va monta un bloc de masura monofazat in instalatia de utilizare de catre firma executanta pe cheltuiala beneficiarului, iar in blocul de masura se va monta de catre OD un contor monofazat pentru masurarea energiei electrice produse de centrala fotovoltaica.</t>
  </si>
  <si>
    <t>25399179</t>
  </si>
  <si>
    <t>PTA 7734 DEZMEMBRARI AUTO VANATORI</t>
  </si>
  <si>
    <t>'Pentru realizarea sporului de putere: 'Se va inlocui plecarea din bornele trafo folosind cablu conf.specificatiei 4141/7 RO, 4*1*240 mmp, L= 12m, echipata cu intrerupator tetrapolar de j.t de 350A tip DY3102RO. Din intrerupator se va pleca cu cablu conf. specificatiei DC 4146 RO, 3*240+150N mmp, L= 15m pana la BMPT-ul semidrect existent echipat cu ansambul de transformatoare TC 125/5A , iar intreruptorul de 100A se va inlocui cu unul nou de 300A cu reglaj corespunzator conform puterii solicitate Ir=265A, iar contorul trifazat semidirect inteligent echipat cu TC 125/5A se va programa cu dublu sens pentru masurarea energiei electrice absorbite/evacuate din/in retea, pe instalatia de alimentare din reteua operatorului de distributie. In instalatia de utilizare la iesirea din invertor catre TG client se va monta de catre OD un contor trifazat, de masurare a energiei electrice produse de centrala, inclusiv sistemul de comunicatie aferent acestui contor. Blocul de masura pentru contorul de masurare a energiei electrice produse se va monta de firma executanta, pe cheltuiala beneficiarului. In instalatia de utilizare la iesirea din invertor catre TG Client se va monta de catre instalatorul autorizat ANRE pe cheltuiala beneficiarului un bloc de masura si protectie sigilabil, cu protectie separabila vizibila in cadrul blocului de masura/aval BMP catre TEG client dimensionata in functie de puterea instalata din cadrul grupului generator, in care OD va monta un contor electronic inteligent TRIFAZAT programat cu dublu sens pentru masurarea energiei electrice absorbite/evacuate. Pentru situatia data, in care schema electrica a centralei contine sistem de stocare a energiei electrice: ?Productie Cd ? Consum Ci = Energie electrica livrata in retea pentru decontare prosumator ? furnizor (Diferenta &gt;=0 )? *Cd = Contor de decontare **Ci = Contor aggregator Generator + Acumulator</t>
  </si>
  <si>
    <t>26107192</t>
  </si>
  <si>
    <t>Avand in vedere faptul ca postul de transformare PTA 7734 la momentul actual este incarcat la 67%, tinand cont si de cererea in curs, se propune amplificarea postului din PTA 7734 /100 kVA in PTA/250 kVA pentru a putea permite satisfacerea viitoarelor necesitati ale clientilor existenti si ale celor ce se vor racorda, cat si asigurarea calitatii energiei electrice pentru consumatori. Valoarea pentru realizarea lucrarii este de aproximativ de 50.000 de lei, iar termenul este de aproximativ 365 de zile. Pana la finalizarea lucrarii de intarire beneficiarul va fi conditionat de consum in sistem trifazat si o putere maxima aprobata 70kW.</t>
  </si>
  <si>
    <t>S20 REMAT-CHITILA IF</t>
  </si>
  <si>
    <t>Conform aviz CTE nr. 04/2/04.02.2025 -  faza studiu de solutie 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Variant? unic? ? modificarea locului de consum existent în loc de consum ?i producere, prin instala?ia de racordare existent? conform CER RO001E142363486/1-04.07.2019; POD RO001E142543745 ?i anume: prin punctul de conexiune existent nr. 2817* racordat in L 20kV REMAT din statia 110/20kV Chitila respectiv în LE 20kV Ceramica din st Chitila. Lucr?ri pe tarif de racordare: Pentru transmiterea informa?iilor aferente CEF în sistemul de telecontrol în interiorul PC 2718* existent se vor monta RGDAT-6 buc , UP 2020 LITE-1 buc, baterii acumulatori -2 buc, TSA-1 buc, router Rugged pentru comunica?ii 4G - CISCO IR1101, Swich-uri rugged CISCO IE-4000-8S4G-E, dulap pentru echipamente de telecomunica?ii FT-045_TLC-M - TIP B ?i accesoriile de conectic?: Patch-cord ftp cat. 6e (lungime 1 m); Patch-cord ftp cat. 6e (lungime 10 m). Se vor asigura sursele de alimentare 230/400 V c.a. din instala?iile de j.t. aferente Utilizatorului. TSA va fi alimentat din tabloul de joas? tensiune din instala?iile utilizatorului. Lucr?ri ce se realizeaz? prin grija beneficiarului: Racordul centralei fotovoltaice se va realiza în tablourile de jt aferente posturilor de transformare din instala?ia de utilizare. În tabloul electric aferent CEF va fi prev?zut pe leg?tur? cu tablourile generale unde se racordeaz?, un întreruptor motorizat împreun? cu un releu multifunc?ional care va realiza comanda (open/close) a motorului întreruptorului. Aceste întrerup?toare vor avea rol de dispozitiv de interfa??, DI, ?i vor fi declan?ate prin intermediul releului multifunc?ional, prin urm?toarele protec?ii: ? func?ie protec?ie de tensiune minim?/maxim? în 2 trepte; ? func?ie protec?ie de frecven?? minim?/maxim? în 2 trepte; ? func?ie de protectie de maxim? de tensiune mediat? la 10 minute. În cazul defec?iunilor releului ata?at dispozitiv de interfa?? sau în cazul lipsei aliment?rii acestuia va fi declan?at întrerup?torul de interfa??. În cazul refuzului de declan?are a întrerup?torului de interfa?? va declan?a întrerup?torul adiacent din amonte (spre re?eaua de distribu?ie). Invertoarele vor avea pe tot timpul func?ion?rii în paralel cu re?eaua de distribu?ie activat? func?ia de antiinsularizare. Suplimentar se va monta câte un dulap sigilabil echipat complet cu grup de m?sur? semidirect? (contor, cleme ?i conectic?, TC-urile se vor monta în TE CEF) dimensionat? pentru puterea debitat? , în vederea mont?rii unui contor electronic pus la dispozi?ie de OD. COMUNICA?II Datele P,Q ?i poz DI se vor transmite folosind suport de fibr? optic?/cablu ftp, c?tre un PLC instalat într-un dulap montat în compartimentul de utilizare aferent PC 2817*. De la PLC c?tre Unitatea Periferic? montat? în PC817* , se vor folosi ie?irile analogice 4-20mA ale acestuia. Conversia ?i scalarea semnalelor de putere activ?/reactiv?, se va face în softul din PLC. Realizarea lucr?rilor pentru instala?iile din aval de punctul de delimitare este în responsabilitatea utilizatorului ?i se efectueaz? pe cheltuiala acestuia. Toate aceste informa?ii vor fi transmise c?tre SCADA -OD, în unitatea periferic?, UP nou prev?zut?.</t>
  </si>
  <si>
    <t>20116246</t>
  </si>
  <si>
    <t>PTAB 4445</t>
  </si>
  <si>
    <t>Utilizare retea de joasa tensiune existenta cu montare disjunctor si contor trifazat in FDCP existent. Se va reface inclusiv cablajul din FDCP pentru posibilitatea montarii contorului monofazat. GPS: 44.54866 26.08512</t>
  </si>
  <si>
    <t>25992198</t>
  </si>
  <si>
    <t>A20 PECICA-BUJAC AR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</si>
  <si>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 racordare intrare-iesire in LEA 20 kV Pecica Lucrarile pe tarif de racordare: -plantarea a doi stalpi speciali tip SC 15014, in axul LEA 20 kV Pecica existenta alimentata din st. 110/20 kV Bujac, in deschiderea dintre stalpii 88 si 89 existenti, care se vor echipa cu coronament semiorizontal de ,,descarcatoare cu oxid de zinc 24kV si priza de pamant cu Rp&lt;4ohmi. -stalpul nr. 1 proiectat se va planta la cca. 13 m fata de st. 88 existent, respectiv stalpul nr. 2 la cca. 10 m fata de st. 89 existent din axul LEA 20 kV Pecica. Se va demonta LEA 20 kV realizata cu conductoare 70 mmp pe o lungime de cca. 28 m. -montare LES 20 kV, cu cablu tip XLPE 3x(1x185 mm2) in lungime totala de cca. 30 m (inclusiv rezervele la stalp si in PC) intre celula de linie LE din PC proiectat si stalpii SC 15014 (notat nr. 1) proiectat; -montare LES 20 kV, cu cablu tip XLPE 3x(1x185 mm2) in lungime totala de cca. 55 m (inclusiv rezervele la stalp si in PC) intre celula de linie LE din PC proiectat si stalpii SC 15014 (notat nr. 2) proiectat; Cele doua cabluri se vor poza in canalizare comuna pe o lungime de cca. 15 m, -Echiparea compartimentului de racordare al punctului de conexiuni 20 kV, cu: -2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sunt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CEF Arad 2 in lungime de 3,14 km in varianta 1. Posturi trafo si tablouri jt aferente centralei fotovoltaice, trafo ≤ 2000kVA Asigurare accesului la PC 20kV proiectat pentru OD. -</t>
  </si>
  <si>
    <t>RETELE ELECTRICE ROMANIA SA</t>
  </si>
  <si>
    <t>2025-02-03</t>
  </si>
  <si>
    <t>2026-02-03</t>
  </si>
  <si>
    <t>Lucrări de întărire comune (generale) determinate asigurării conditiilor tehnice in vederea evacuării puterii aprobate pentru CEF Arad 2 : Realizarea lucrărilor de întărire cu caracter general pentru respectarea criteriului cu N elemente în funcțiune în RET: - inlocuire Trafo 1 400/110 kV – 250 MVA din st. Arad cu o unitate Trafo 400/110 kV – 400 MVA; - inlocuire Trafo 2 400/110 kV – 250 MVA din st. Arad cu o unitate Trafo 400/110 kV – 400 MVA. Realizarea lucrărilor de întărire cu caracter general pentru respectarea criteriului cu N elemente în funcțiune în RED 110 kV: ,,-Reconductorarea LEA 110 kV Arad – CET Arad circuit 1, in lungime de 6 ,57 km, cu conductoare Al 3x185/32 mmp cu capacitate marita de transport (minim 1000 A). Realizarea lucrărilor de întărire cu caracter general pentru respectarea criteriului cu N-1 elemente în funcțiune în RED 110 kV: ,,-Reconductorarea LEA 110 kV Arad – Poltura, in lungime de 6,74 km, cu conductoare Al 3x185/32 mmp cucapacitate marita de transport (minim 850 A); ,,-Reconductorarea LEA 110 kV Poltura – CET Arad, in lungime de 2,589 km, cu conductoare Al 3x240/40 mmp cu capacitate marita de transport (minim 1000 A). Beneficiarul centralei S.C. RPOWER TWO S.R.L. doreste punerea in functiune conform cererii de racordare in anul 2025 si a optat prin adresa nr. 10/29.08.2024 pentru prevederile ord. 81/2022 cu referire la limitarea operationala a puterii tinand cont de contingentele la care au rezultat suprasarcini in RED/RET. Descrierea sistemului de limitare operationala: Monitorizarea în timp real a contingenței periculoase sau/și a circulației de putere pe un element de rețea necesită montarea unui echipament de culegere, prelucrare și transmitere date, de tip Remote Terminal Unit (RTU) în stațiile de transformare identificate în studiul de soluție. La o celulă, preluarea semnalelor necesare pentru realizarea ALO se va face cu un singur RTU (eventual redundant) indiferent de numărul de utilizatori care necesită monitorizarea datelor din celula respectivă. Modalitatea de oferire a semnalelor către toți utilizatorii interesați, precum și modul de realizare a transmiterii datelor pe căile de comunicație se va face de comun acord între utilizatori, prin convenție de exploatare. Tot prin convenția de exploatare între utilizatori se va desemna utilizatorul răspunzător cu gestiunea tuturor componentelor comune hard și soft ale ALO, de asigurarea mentenanței acestor echipamente comune, de asigurarea tuturor actualizărilor, de eventuale înlocuiri sau modernizări de componente necesare funcționării corecte și în siguranță a instalației comune, pe întreaga durată de exploatare în comun a ALO. Echipamentele de tip RTU care se montează în instalațiile OTS/ alti utilizatori trebuie să îndeplinească toate condițiile tehnice impuse echipamentelor din sistemele de circuite secundare, conform normei tehnice ANRE cod NTE- 011/12/00 „Normă tehnică pentru proiectarea sistemelor de circuite secundare ale stațiilor electrice”. Echipamentele de tip RTU care se montează în instalațiile OTS trebuie să îndeplinească și toate condițiile impuse terminalelor de protecție, control și automatizare din instalațiile OTS, conform normei tehnice interne Transelectrica, cod NTI-TEL-S-003-2009-01 “Detalii și specificații de echipamente pentru realizarea sistemului de comandă, control, protecție și automatizare pentru nivelul 400 kV, 220 kV și 110 kV LEA/LES/Cuple din stațiile electrice modernizate, pe tipuri de scheme primare”, pct. 0.4. „Standarde și acte normative de referință”. Se va acorda o atenție deosebită pentru SR EN Seria 61000.4-12 „Compatibilitate electromagnetică”, SR EN 61508 „Securitatea funcțională a sistemelor electrice/electronice”, IEC 60068 – „Environmental conditions” și setul IEC 60255 aplicabil. Echipamentele destinate ALO trebuie montate separat de echipamentele de protecție, control șiautomatizare din instalațiile OTS, în dulapuri realizate conform NTI-TEL-S-018-2014-00 (Realizare dulapuri și cofrete circuite secundare) sau cofrete proprii. Nu se acceptă montarea acestor echipamente în dulapurile de protecție și control din instalațiile OTS/ alti utilizatori. Alimentarea echipamentelor ALO cu tensiune operativă trebuie realizată la tensiunea de 220 Vcc, iar pentru alte valori de tensiune operativă se vor utiliza convertoare Vcc/Vcc incluse în ALO și supravegheate corespunzător. Se recomandă ca echipamentul RTU să fie prevăzut cu două surse de alimentare cu tensiune operativă sau schemă de comutare automată rapidă de pe o sursă (baterie) pe cealaltă, timpul de trecere trebuie să fie suficient de redus (de regulă sub 50 ms) pentru a nu provoca resetarea RTU. Tensiunea operativă 220 Vcc poate fi pusă la dispoziție de OTS, de regulă din două baterii separate, din dulapurile de servicii interne, prin automate de protecție de joasă tensiune (MCB) prevăzute tot în proiectul ALO. Preluarea poziției întreruptorului sau întreruptoarelor se va face de la contactele auxiliare din dispozitivele de acționare (stații poligonale sau 1½ întreruptoare pe circuit) și trebuie aplicată pe intrări binare duale ale RTU, intrări prevăzute cu optocuploare și posibilități adecvate de reglare a pragului de acționare și de filtrare a vibrațiilor. Trebuie utilizate contacte auxiliare de semnalizare (CSA), libere de potențial, destinate exclusiv ALO, separate de cele utilizate de sistemele de protecție, control și automatizare ale liniei. Pentru întreruptoarele prevăzute cu dispozitive de acționare monopolare, poziția deconectat și confirmat trebuie preluată prin CSA normal închise înseriate și libere de potențial. Poziția conectat și confirmat trebuie preluată prin CSA normal deschise înseriate și libere de potențial. Trebuie acordată o atenție deosebită modului de tratare a poziției întreruptorului, deoarece poziția neconformă/neconfirmată a întreruptorului va conduce la reducerea puterii generate sau la declanșarea centralei. Montarea dulapului ALO se va realiza in stații cât mai aproape de elementul monitorizat (de preferat în cabina cu protecții, dacă spațiul permite). În cazul în care dulapul/cofretul ALO se montează la depărtare de cabinele de protecție, trebuie prevăzute prin proiect media-convertoare electric/optic pentru fiecare semnal binar, atât la sursă, cât și la nivelul RTU. Cablul de fibră optică trebuie să fie cuprins în proiectul ALO. Preluarea semnalelor de declanșare trifazată prin protecția grupa 1, protecția grupa 2, PDB și DRRI trebuie realizată pe intrări binare ale ALO, dotate cu optocuploare și prevăzute cu posibilități adecvate de reglare a pragului de acționare și de filtrare a vibrațiilor. Dacă sunt necesare relee auxiliare de multiplicare, acestea trebuie să fie rapide (pentru încadrarea în timpul critic de reducere/declanșare centrală),corespunzătoare montării în instalațiile OTS/ alti utilizatori și incluse în proiectul ALO. În cazul în care dulapul/cofretul ALO se montează la depărtare de cabinele de protecție, trebuie prevăzute în proiect media-convertoare electric/optic pentru fiecare semnal binar, atât la sursă, cât și la nivelul RTU. Cablul de fibră optică trebuie să fie cuprins în proiectul ALO. Se acceptă preluarea exclusiv a informației privind poziția întreruptoarelor, fără preluarea semnalelor de declanșare prin protecții , numai dacă timpul total de acționare al ALO menține siguranța în funcționare a SEN. Toate semnalele binare se vor prelua din celulă prin conductoare de cupru, iar starea intrărilor binare din RTU se va monitoriza pe LED-urile echipamentului. Semnalele de declanșare de la protecții se vor automenține pe LED-uri, până la anularea manuală. Defectarea RTU și a interfețelor de comunicație trebuie să fie semnalizată optic în dulapul/cofretul destinat ALO. Preluarea datelor analogice (curenți, tensiuni) trebuie realizată separat de echipamentele de protecție, control și automatizare din instalația OTS/ alti utilizatori. Nu se admite preluarea acestor date din echipamentele de control sau protecție din instalația OTS/ alti utilizatori. Pentru preluarea curenților secundari se recomandă utilizarea unor senzori ampermetrici de tip toroidal (similar clește Ditz) care se pot atașa pe fiecare fază a circuitelor de curent, fără întreruperea circuitelor. Se recomandă preluarea curenților de pe un secundar de măsură, altul decât secundarul de măsură pentru contoarele de decontare. În cazul preluării curenților prin înseriere cu circuitele existente, se recomandă înserierea pe un secundar de măsură, altul decât secundarul de măsură pentru contoarele de decontare. În acest caz trebuie efectuate calcule de compatibilitate ale secundarului de măsură de curent cu echipamentele racordate la acest secundar. În cazul stațiilor cu schemă monofilară de tip poligonal sau de tip 1½ întreruptoare pe circuit, curenții trifazați de pe cele două laturi trebuie preluați separat, iar RTU trebuie prevăzut cu două intrări trifazate de curent. În cazul stațiilor prevăzute cu bară de transfer și cuplă de transfer sau cuple combinate, datele privind circulația de curenți trifazați, poziția întreruptoarelor și declanșările din protecții trebuie preluate separat, corespunzător funcționării elementului preluat pe bara de transfer prin cupla de transfer sau prin cupla combinată în regim de cuplă de transfer. Tensiunile secundare se vor prelua, de regulă, de pe secundarul de măsură prin intermediul unui automat trifazat de protecție de joasă tensiune (MCB) separat de cele destinate instalațiilor de protecție, control, automatizare și măsură și prevăzut în proiectul ALO. ALO trebuie să includă atât căile de comunicație (principală, respectiv de rezervă) între echipamentele dedicate culegerii de date șiechipamentul din centrală, cât și eventualele convertoare necesare transmiterii de date. Trebuie utilizate protocoale standardizate și echipamente special dedicate asigurării securității cibernetice. În cazul în care se utilizează echipamente/circuite de comunicație ale OTS, utilizatorul trebuie să asig</t>
  </si>
  <si>
    <t>7323 PECO MEHADIA</t>
  </si>
  <si>
    <t>Exista bransament trifazat, racordat din stalpul JT de pe circuitul LEA JT aferent PTA 7314, 20/0,4kV, 40KVA, cu BMPT si contor electronic trifazat in montaj direct.-Realizare bransament electric trifazat subteran, realizat cu cablu electric JT 3x150+95N cf.DC4146/2, matricola 330656, in lungime traseu de 480m (60m sapatura asfalt, 420m sapatura pamant) racordat din CD aferent PTA 7323, 20/0,4kV, 100KVA. La limita de proprietate, langa gard, se va monta un BMPT-i 100A, cf.FT-133MAT, cu separator+intreruptor tetrapolar 100A si grup de masura cu 3 x TC 250/5A cl.0,5S, bloc de jonctiune de deconectare si incercare cu 10 cleme. Prin grija si cheltuiala Retele Electrice se va monta in BMPT-i un contor electronic trifazat in montaj semidirect.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t>
  </si>
  <si>
    <t>4702 AGRISIM NATURAL</t>
  </si>
  <si>
    <t>Exista bransament trifazat subteran cu cutie de tip ansamblu de masurara racordat din PTA 4702, 20/0,4kV, 160KVA, amplasata la limita de proprietate, pe soclu de beton, echipat cu disjunctor tetrapolar 160A si contor electronic trifazat in montaj semidirect. Instalatia eletrica corespunde d.p.v. tehnic.-Solicitantul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 trifazat electronic de tip SMARTMETER in montaj semidirect, in regim bidirectional.</t>
  </si>
  <si>
    <t>A20 SACU-BALTA SARATA RE</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</si>
  <si>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1 Racordarea intrare – iesire in LEA 20kV Sacu din statia 110/20 kV Balta Sarata Lucrarile pe tarif de racordare: - plantare 2 stalpi special unificat 12G31 (notati cu STP 1A si 1B) intre stalpii STP 288si STP 289 existenti conform plan situatie anexat. - echiparea stalpilor proiectati cu coronament semiorizontal de intindere, lanturi duble terminale compozit, descarcatoare cu oxid de zinc 24kV, separator 24kV si priza de Pamant cu Rp&lt;4ohmi - realizare racord 20kV între stalpii proiectait şi punctul de conexiune, prin intermediul LES 20kV cu cablu tip XLPE 3x(1x185mm2) in lungime totala de 60m (inclusiv pe stalpi) intre celulele de linie LE din PC si STP 1A si 1B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CEFSalbagelul Nou in lungime de 5 ,2 km varianta 1 • Posturi trafo si tablouri jt aferente CEFSalbagelul Nou trafo ≤ 2000kVA • Asigurare accesului la PC 20kV proiectat pentru OD.-</t>
  </si>
  <si>
    <t>2026-02-05</t>
  </si>
  <si>
    <t>Realizarea lucrărilor de întărire cu caracter gene criteriului cu N-1 elemente în funcțiune în RED 110 kV:
Varianta 1 Racordarea intrare – iesire in LEA 20kV Sacu din statia 110/20 kV Balta Sarata
1. LEA 110kV CEF Sfanta Elena-Moldova Noua.....4,645km
2. LEA 110kV CFR Caransebes-Balta Sarata.....9,16km
3.LEA 110 kV CEF Moldova Noua-Ponor......57,022km
4.LEA 110 kV Ponor-Anina.... 8,618 km
5.LEA 110 kV Resita-Anina .....34,237 km
Total 113,682 km de reconductorare cu conductor cu Ilim min=850A
Realizarea lucrărilor de întărire pentru respectarea criteriului cu N-1 elemente în funcțiune în RET:
Varianta 1 Racordarea intrare – iesire in LEA 20kV Sacu din statia 110/20 kV Balta Sarata
- AT 250MVA 400/110 din statia 400/220/110 kV Resita
- Transformator 400/110 Resita – 250MVA la 400MVA
Lucrări de întărire care nu sunt cuprinse în Planul de dezvoltare RET 2022-2031 Beneficiarul CEFSalbagelul Nou dorește punerea în funcțiune conform cererii de racordare și NU a optat pentru prevederile ord. 81/2022 cu referire la limitarea operațională a puterii ținând cont de contingențele la care au rezultat suprasarcini in RED/RET.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Varianta 1: Sevacuata = 3,23 MVA Rezulta T(I)=Sn x I7 = 1.708.670 lei fara TVA
Varianta 1 Ti)SS = 118.203.828,00 lei fara TVA din care:
N - Ti=0 N-1 Ti REB = 68.209.220 lei fara TVA Ti OTS = 49.994.608 lei fara TVA Valoarea Ti calculata pe baza de deviz general aferenta OD/OTS cu lucrari de intarire la N si N-1 fara limitare operationala lutata in calculul tarifului de racordare este:
T(I) = min ((Ti)N_elemente+(Ti)_N-1_elemente; Ti_indici) = min (118.203.828,00 lei; 1.708.670 lei) = 1.708.670 lei fara TVA.
Termenul posibil de realizare a lucrărilor de intarire in RED este 2.805 zile lucratoare, la N-1 elemente (fara limitare operationala), de la momentul obtinerii obtinerii avizelor si autorizatiilor de construire.
S-a calculat timpul necesar realizarii lucrarilor de intarire pentru racordarea centralei CEF astfel:
La N-1: 5 linii*10*22 zile lucratoare+15zile x 113.6826[km]= 2.805 zile lucratoare.
Timpii de realizare a lucrarilor din instalatiile Transelectrica/alti OD nu sunt inclusi in acest termen.</t>
  </si>
  <si>
    <t>A20 BUJAC-PECICA AR</t>
  </si>
  <si>
    <t>-Lucrari necesare racordarii: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1 – racordare intrare-iesire in LEA 20 kV Bujac din statia 110/20 kV Pecica, intre stalpii 87 si 88. Lucrarile pe tarif de racordare: - plantare 2 stalpi 12g31(notati cu st. 1 si st.2) in axul LEA 20 kV Bujac intre stalpii 87 si 88 si echiparea acestora cu console terminale , STEPnv 24 kV in montaj vertical, DRV ZnO 24kV, CT exterior si Rp &lt;= 4 Ω (sau inlocuirea celor existenti); - realizare racord intrare - iesire in LEA 20 kV Bujac între stalpii proiectati nr.1 si nr. 2 și PC 20 kV, cu cablu de medie tensiune tripolar, cu elice vizibila, cu izolație XLPE, cu conductori de sectiune 3x1x185 mmp, pe o lungime de traseu de aproximativ 50 m; - punct de conexiuni 20 kV proiectat in anvelopa de beton amplasat in apropierea LEA 20 kV Bujac.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TURNU in lungime de 0,5 km in varianta 1; - Posturi trafo si tablouri jt aferente centralei CEF TURNU., trafo &lt;= 2000kVA; - Asigurare accesului la PC 20kV proiectat pentru OD .-</t>
  </si>
  <si>
    <t>Realizarea lucrărilor de întărire cu caracter gene criteriului cu N elemente în funcțiune în RET:
- Reconductorare LEA 400kV Bekescsaba - Graniceri-9,3 km;
- Amplificare Trafo 1 si Trafo 2 250 MVA 400/110kV in Statia 400/220/110 kV Arad cu trafo 400/110 kV -400 MVA.
Realizarea lucrărilor de întărire cu caracter general pentru respectarea criteriului cu N elemente in functiune in RED 110 kV:
- amplificare grup tratare neutru in statia 110/20 kV Pecica cu BS 30-200A.
Realizarea lucrărilor de întărire cu caracter general pentru respectarea criteriului cu N-1 elemente in functiune in RED 110 kV:
- reconductorare LEA 110 kV Arad - CET Arad – circ 1-6,57 km conductor cu capacitate marita Iminim=1000A;
- reconductorare: LEA 110 kV CET Arad-Gai-4,765 km conductor cu capacitate marita Iminim=1000A;
- reconductorare: LEA 110 kV Arad-Poltura-6,74 km conductor cu capacitate marita Iminim=850A;
- reconductorare: LEA 110 kV Arad-Semlac-52,706 km conductor cu capacitate marita Iminim=1000A;
- reconductorare: LEA 110 kV CET Arad-Poltura-2,589 km conductor cu capacitate marita Iminim=1000A.
Evaluarea lucrarilor de intarire
Valoarea estimata a lucrarilor enuntate la pct.3.2 pe baza de indici conform art. 44 din Ordinul ANRE 11/2014 este de:
T(I)=Sn x i
In varianta 1: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/MVA;
Sevacuata = 4,674 MVA;
Rezulta T(I)=Sn x I5 =4,674MVA x 529.000 lei/MVA=2.472.546 lei fara TVA.
Valoarea Ti calculata pe baza de deviz general aferenta OD/OTS cu lucrari de intarire la N si N-1 fara limitare operationala:
(Ti)SS =98.152.000 lei fara TVA (in varianta 1), din care:
La N elemente: (Ti)SS =55.330.000lei fara TVA din care:
Ti REB = 1.750.000 lei fara TVA;
Ti OTS = 53.580.000lei fara TVA;
Ti alti OD = 0 lei fara TVA.
La N-1 elemente: (Ti)SS =42.822.000 lei fara TVA din care:
Ti REB =42.822.000 lei fara TVA;
Ti OTS = 0 lei fara TVA;
Ti alti OD = 0 lei fara TVA .
Astfel valoarea componentei T(I) care se va considera la calculul tarifului de racordare este:
Varianta 1: Ti =min (98.152.000lei; 2.578.346 lei) = 2.472.546 lei fara TVA.
Termenul posibil de realizare a lucrărilor de intarire in RED este 2201 zile lucratoare la N si N-1 elemente (fara limitare operationala), de la momentul obtinerii obtinerii avizelor si autorizatiilor de construire.
S-a calculat timpul necesar realizarii lucrarilor de intarire pentru racordarea centralei CEF TURNU astfel:
Exemplu
La N: 24 luni=528 de zile lucratoare (amplificare grup tratare neutru in statia 110/20 kV Pecica).
La N-1: 5x10 luni x 22 zile lucratoare+15 zile/km x73,37 km= 2201 zile lucratoare. (reconductorari).
Nu sunt inclusi timpii de obtinere a avizelor si acordurilor proprietarilor.</t>
  </si>
  <si>
    <t>-Conform lucrarii: EEI-SS-911-2023: ” Racordare la sistem Centrala fotovoltaica cu puterea de 0,455MW Ineu, jud.Arad”, elaborata de S.C. ELECTOECHIPAMENT INDUSTRIAL S.R.L. si avizata de Retele Electrice Romania S.A. cu documentul Aviz CTE nr. 80/1/12.12.2024, Varianta/Solutia unica: Racordarea in LEA 20kV Birsa alimentata din statia 110/20 kV Sebis   Lucrari pe tarif de racordare:     - realizare racord in LEA 20kV Birsa tronsonul LES 20kV intre stalpul 115/261/1 SP 9330 si PTZ 10166 prin intermediul a doua seturi de mansoane.    - LES 20kV între mansonale proiectate si punctul de conexiune, se va realiza cu cablu tip XLPE 3x(1x185mm2) in lungime totala de cca. 50m.    -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CEF Ineu in lungime de 0,05 km           • Posturi trafo si tablouri jt aferente CEF Ineu trafo ≤ 2000kVA           • Asigurare accesului la PC 20kV proiectat pentru OD.-</t>
  </si>
  <si>
    <t>Lucrări de întărire comune (generale) determinate asigurării condițiilor tehnice în vederea evacuării puterii aprobate pentru centrala CEF Ineu: 
Realizarea lucrărilor de întărire cu caracter general pentru respectarea criteriului cu N elemente în funcțiune în RED 110 kV: 
   - In statia 110/20 kV Varfuri apartinand ELECTRICA TRANSILVANIA NORD_DED ORADEA se vor inlocui transformatoarele de curent existente in celula LEA 110 kV Sebis cu 3 buc. transformatoare de curent monopolare: 2x300/5/5/5/5 A, clasa de precizie 0,2s – 3 buc
   - Montare grup tratare nou cu BS 30-200A pe bara 1B in statia 110/20kV Sebis
Evaluarea lucrarilor de intarire 
Valoarea estimata a lucrarilor de întărire determinate de necesitatea asigurarii conditiilor tehnice în vederea evacuării puterii aprobate pentru centrala CEF Ineu, pe baza de indici conform art. 44 din Ordinul ANRE 11/2014 este de: 
          T(I)=Sn x i 
Art. 42.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 MT [lei/MVA]= 67.000 + 432.000 = 499.000 lei
Valoarea Ti calculata pe baza de indici aferenta OD/OTS cu lucrari de intarire la N si N-1:
          (Ti)SS = 529.000 lei x 0,505MVA = 251.995 lei fara TVA
   a) Valoarea Ti calculata pe baza de deviz general aferenta OD/OTS cu lucrari de intarire la N si N-1:
-    In statia 110/20 kV Varfuri apartinand ELECTRICA TRANSILVANIA NORD_DED ORADEA se vor inlocui transformatoarele de curent existente in celula LEA 110 kV Sebis cu 3 buc. transformatoare de curent monopolare: 2x300/5/5/5/5 A, clasa de precizie 0,2s – 3 buc = 309.174,00 lei fara TVA;
-    Montare grup tratare nou cu BS 30-200A pe bara 1B in statia Sebis110/20kV = 1.250.000 lei
          La N elemente:
          (Ti)SS = 1.559.174,00 lei fara TVA din care:
               Ti OD = 1.250.000 lei fara TVA
               Ti alti OD = 309.174,00 lei fara TVA
          La N-1 elemente:
               (Ti)SS =0 lei fara TVA
   b) Valoarea Ti calculata pe baza de deviz general aferenta OD/OTS cu lucrari de intarire la N si N-1 :
           T(I) = min ((Ti)N_elemente+(Ti)_N-1_elemente; Ti_indici) = min (1.559.174,00 lei; 251.995 lei) = 251.995 lei fara TVA
Termenul posibil de realizare a lucrărilor de intarire in RED este de 528 zile lucratoare, de la momentul obtinerii obtinerii avizelor si autorizatiilor de construire.
S-a calculat timpul necesar realizarii lucrarilor de intarire la N pentru racordarea centralei CEF Ineu astfel:
528 zile lucratoare (grup tratare neutru)
Nu sunt inclusi timpii de obtinere a avizelor si acordurilor proprietarilor, respectiv termenul pentru realizarea lucrarilor gestiune ELECTRICA TRANSILVANIA NORD_DED ORADEA.</t>
  </si>
  <si>
    <t>A20 NAIDAS-ORAVITA RE</t>
  </si>
  <si>
    <t>In zona exista LEA 20kV NAIDAS&lt;(&gt;,&lt;)&gt;alimentata din statia 110/20KV ORAVITA-Se vor demonta st. MT tip SC15006 nr.263 si 264 si se vor planta 2 stalpi noi MT, nr.263 si 264 aferenti LEA 20kV NAIDAS, de tip bac 12F27. Fiecare stalp se va echipa cu consola semiorizontala, legaturi duble de intindere cu izolatie compozit, separator tripolar 24kV, 400A, montare vertical cf.DY595,suport si descarcatoare cu ZnO cu dispozitiv de deconectare 10kA si priza de pamant cu Rp&lt;4ohmi. Din stalpii nou plantati nr.263 si 264 se vor realiza 2 racorduri LES 20kV, cu cablu AL 3x(1x185)mm2 cu izolatie XLPE, pozat in tub din polietilena, in lungime traseu de 450 metri (430m sapatura pamant), respectiv 330m (315m sapatura pamant), pe domeniul public. Cablurile vor alimenta un PC 20kV care se va amplasa pe domeniul public, in spatiu verde al solicitantului, cu usile de ecces la limita de proprietate spre exterior. Punctul de conexiune PC 20kV nou proiectat, va fi prevazut cu compartiment de racordare si masura, cu acces separat, din domeniul public, pentru personalul Retele Electrice, echipat cu: - 2 buc. celula de linie LE 24kV, 16kA , 630A, tip DY 803/2 - 1 buc. loc de rezerva pentru montarea inca unei celule de linie LE tip DY 803/2. - 1 buc. celula de masura UTM, 24kV, 16kA , 630A tip DY 803/4, cu 2 transformatoare de tensiune 20/0,1kV,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627408.Se vor monta 3 buc. rezistente anticondens si 3 buc. termohigrostat pentru celulele MT. Contorul se va amplasa prin grija si cheltuiala Retele Electrice intr-o cutie de masura, amenajata intr-o nisa in peretele anvelopei, cu posibilitatea vizualizarii atat de catre Retele Electrice cat si de catre beneficiar. Delimitarea dintre instalaţiile distribuitorului şi cele ale utilizatorului este la papucii cablului intern 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minima de 250KVA.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</si>
  <si>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PTA 2196 COSTESTI DEAL / LEA ORASTIE-CAS</t>
  </si>
  <si>
    <t>Bransament electric trifazat care se va desfiinta dupa realizarea noului bransament corespunzator puterii solicitate.Sporul de putere solicitat necesita realizarea unui bransament electric trifazat subteran alimentat din caseta stradala existenta, zona PTA nr. 2196 Costesti Deal, realizat cu cablu 3x25+16C Al mm2 (DC 4126 RO), L=5 m (1 m pamant), cu BMPT 63 A (FT-133-MAT) cu picior încastrat în beton.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Este necesara obtinere autorizatie de construire/acord pentru instalatia de racordare.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t>
  </si>
  <si>
    <t>T 12333 DUMA</t>
  </si>
  <si>
    <t>PTA 252 CARNU</t>
  </si>
  <si>
    <t>Bransament electric trifazat aerian alimentat de la stalpul de tip SC 10001 nr. 42 din LEA JT - str. Rusca, zona PTA nr. 252 Carnu Ghelari, cu stender si BMPT 63 A montat pe cladire.Instalatia de alimentare cu energie electrica existenta este corespunzatoare si poate prelua sporul de putere solicitat.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</si>
  <si>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A20 SURGANI-PADUREA VERDE TM</t>
  </si>
  <si>
    <t>nu este cazulNu este cazulConsta într-un PC anvelopa 20kV pus la dispoziție de către beneficiar, cu măsura MT racordat la LEA SURGANI din Stația 110/20 kV PADUREA VERDE TM, cu realizarea următoarelor lucrări: I. Lucrări realizate pe baza tarifului de racordare: Stâlpul Nr.226 se va echipa cu: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ex.226 pana la punctul de conexiune 20kV proiectat, in lungime de 1100 m (din care 10m pe stâlpul existent, 10m in punctul de conexiune si 1080m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ed.3&lt;(&gt;,&lt;)&gt;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</si>
  <si>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2026-02-06</t>
  </si>
  <si>
    <t>PTZ 2118 PALIA ORASTIE / LEA O-ORASTIE 3</t>
  </si>
  <si>
    <t>Bransament electric trifazat subteran alimentat din caseta stradala existenta, zona PT nr. 2118 Palia, cu BMPT montat la limita de proprietate.Sporul de putere solicitat necesita inlocuirea BMPT-ului existent, cu BMPT 63 A (FT-133-MAT).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</si>
  <si>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-Lucrări necesare racordării: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unica: Racordarea radiala pe bara 20kV in statia 110/20 kV Giulvaz Racordarea se va realiza prin intermediul unui punct de conexiune de 20 kV, echipat conform cerinte Retele Electrice Banat. Punctul de conexiune 20 kV va fi compartimentat (compartiment de racordare, compartiment(e) utilizator) în clădire pusă la dispoziţie de beneficiar, cu acţionare din interior şi cu acces separat direct din exterior din domeniul public pentru compartimentul de racordare. Lucrări pe tarif de racordare: Se vor realiza următoarele lucrări: -montare celula 20kV complet echipata compatibila cu celulele 20kV existente in statia Giulvaz, cu întreruptor cu acționare manuală şi motor de armare la 110 Vcc și separator de sarcină, cu cuțite de ,,încălzire 50 W – 220 V.c.a, cu releu de semnalizarea scurtcircuitelor mono și polifazate, protecții digitale cu sensibilitate bidirecțională, 2xTC pentru balanta -realizare LES 20kV cu cablu tip XLPE 3x(1x185mm2) + FO + cablu CYAbY 5x6 alimentare servici interne in lungime totala de 50m intre celula de linie proiectata in statia Faget si PC 20kV amplasat pe terenul beneficiarului -montare punct de conexiune echipat cu: -1 celule de linie (1LE) conform specificaţiei ENEL DY 803/2– LE 24 kV ,400A , 16 kA -1 celulă de măsură (1UT) pentru CEF+IS, cu plecare în cablu, conform specificaţiei ENEL DY 803/4–UT, 24 kV, 400A , 16 kA, echipată cu 2 transformatoare de curent 400/5A, cls.0,2S şi 2 transformatoare de tensiune 20/0.1kV cls. 0,2; -echipamente pentru integrarea în sistemul de telecontrol Retele Electrice Banat SA a celulei de linie si masura: -montarea de RGDAT − 2 buc, -UP 2020 LITE − 1 buc, -baterii acumulatori − 2 buc, -TSA − 1 buc, -router Rugged pentru comunicatii 4G − CISCO IR1101, -Swich−uri rugged CISCO IE−4000−-8S4G−E, -dulap pentru echipamente de telecomunicatii FT−045_TLC-M − TIP B si accesoriile de conectica: Patch−cord ftp cat. 6e (lungime 1 m); Patch−cord ftp cat. 6e (lungime 10 m). -Montare grup de măsurare de decontare in firidă securizată, cu contor cu telecitire bidirecţional, clasa 0,2 S (pus la dispoziţie de OD); -Amplasarea punctului de conexiune se va realiza pe un amplasament pus la dispoziţie de utilizator; (constructia PC este in sarcina utilizatorului si va ramane in proprietatea acestuia) in proximitatea statiei de transformare 110/20kV Giulvaz. Compartiment operator de reţea va fi cu acces liber din domeniul public, dimensionat pentru exploatare din interior; Lucrări ce se realizează prin grija beneficiarului: Echipare punctde conexiune compartiment Utilizator, conform PD_IO 1815-EDB -PL86 “Criterii tehnice de racordare a clienților la rețelele de ÎT, MT, JT” si anume: -1 celulă DG cu izolaţie în aer, 24 kV – 630A – 16 kA, echipată cu separator şi întreruptor, transformatoare de măsurare de curent 300/5A cl. min 0,5; 10Ipn, transformator de curent homopolar tip toroidal 100/1A montat pe cablurile MT. Întreruptorul este prevăzut cu protecţie digitală şi modul de comunicaţie integrabil în sistemul de telecontrol Retele Electroce Banat. - 1 celula de abonat – sosire CEF+IS, cu funcţie DI, gabarit normal cu izolaţie în aer, de 24 kV – 630 A – 16 kA cu intreruptor şi separator de sarcină având mediul de stingere a arcului electric în SF6, cu cuţite de legare la pământ, prevăzute cu lămpi de semnalizare prezenţă tensiune în celulă, cu rezistenţa de încălzire 50 W – 220 V.c.a, cu releu de semnalizarea scurtcircuitelor mono şi polifazate ; TC toroidal 100/1A montat pe cablul de sosire CEF+IS, protectii antiinsularizare; - 1 celulă trafo servicii interne, 24 kV – 400 A – 16 kA, gabarit normal cu izolaţie aer, echipată cu separator de sarcină şi siguranţe fuzibile 6,3 A, pentru transformator de putere trifazat de 4 kVA, 20/0,4 kV. - 1 transformator de putere trifazat, de 4 kVA, 20/0,23 kV, usc = 4%; - 1 tablou general servicii interne abonat. - Montarea traductorilor P, Q, U; - Instalaţia de iluminat, prize si instalaţia de legare la pământ a clădirii punctului de conexiune; - Montare analizor pentru monitorizarea calităţii energiei electrice; echipamentul va trebui sa asigure, în principal, cerintele tehnice din FT 111_MAT  ANALIZOR STATIONAR DE CALITATE A ENERGIEI ELECTRICE. - sistem pentru culegere informaţii şi transmitere a mărimilor P, Q, U şi poziţie întreruptor DG la DET prin dispecerul E−Distribuţie. In compartimentul utilizator, se vor instala traductoarele de putere active P, putere reactiva Q şi tensiune U. Acestea se vorracorda in circuitele de masura ale transfomatoarelor de curent si de tensiune. Semnalele de ieşire ale traductoarelor, împreuna cu cel de poziţie a dispozitivului general DG, vor fi disponibile într-un şir cleme. De la şirul de cleme până la UP2020 amplasat în compartimentul OD, semnalele vor fi transmise printr-un cablu special ecranat, care va face parte împreună cu traductoarele din instalaţia de utilizare. Lungimea cablului nu va depăşi 20 m. Punctul de Conexiuni va fi prevăzut cu priză de legare la pământ combinată interior-exterior, a cărei rezistenţă de dispersie să fie R &lt; 4 Ω. Sistemul de protecţie general (SPG) asociat DG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simple,şi a doua treapta pentru duble puneri la pamant) Sistemul de protecţie SPI asociat DI contine relee de frecvenţă, de tensiune şi eventual de tensiune homopolară si cuprinde: - funcţie protecţie de tensiune minima /maxima in 2 trepte; - funcţie protecţie de frecventa minima /maxima in 2 trepte; - funcţie de protecţie de maxima de tensiune mediata la 10 minute. - Racord LES 20 kV între PC utilizator şi PC OD Realizarea unui sistem de management al energiei produse de catre CEF+IS pt limitarea puterii; Instalarea pe DG a unui releu cu functia de putere care va deschide (declansa) DI in cazul depasirii puterii solicitate prin cererea de racordare. Racord LES 20 kV între PC utilizator şi PC OD Din celula DG va pleca un cablu de 20 kV Cu secţiune 3x(1x95 mm²) Cu L=25m şi se va conecta in punctul de conexiuni 20 kV ce aparţine Retele Electrice Banat, celula de masura. -Realizare LES 20 kV cu cablu 20kV XLPE 3x(1x185mm2) cu lungimea de 0 ,8km între punctul de conexiune PC 20kV ce se va amplasa lângă punctul de racordare şi CEF+IS; -posturi de transformare cu puterea unitara trafo sub 2000kVA-</t>
  </si>
  <si>
    <t>2026-02-07</t>
  </si>
  <si>
    <t>Realizarea lucrărilor de întărire cu caracter gene criteriului cu N elemente în funcțiune în RED 110 kV:
- Reconductorarea LEA 110kV Timisoara – CEF Parta 49,75MW in lungime de 19,1 km cu conductor cu Imin=850 A
Evaluarea lucrărilor de întărire: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Valoarea Ti calculata pe baza de indici aferenta OD/OTS cu lucrari de intarire la N si N-1 fara limitare operationala:
Sevacuata = 5,268 MVA
(Ti)SS = 663.000 x 5,268 MVA= 3.492.684 lei + TVA
b) Valoarea Ti calculata pe baza de deviz general aferenta OD cu lucrari de intarire la N si N-1 fara limitare operationala:
Lucrari de intarire la N
-Reconductorarea LEA 110kV Timisoara – CEF Parta 49,75MW in lungime de 19 ,1 km cu conductor cu Imin=850 A
(Ti)SS = Ti REB =(Ti)devizN= 10.800.000 lei + TVA
Lucrari de intarire la N-1
(Ti)devizN =0 lei fara TVA
(Ti)deviz =(Ti)devizN+ (Ti)devizN-1=10.800.000 lei fara TVA
Ti = minim ((Ti)ss si (Ti)deviz ) = min( 3.492.684 lei ; 10.800.000 lei)= 3.492.684 lei + TVA
Termenul posibil de realizare a lucrărilor de intarire in RED este 507 zile lucratoare, la N si N-1 elemente (fara limitare operationala), de la momentul obtinerii obtinerii avizelor si autorizatiilor de construire.
S-a calculat timpul necesar realizarii lucrarilor de intarire pentru racordarea CEF+IS Giulvaz Two 4,74 MW astfel:
La N: 1x10 luni x 22 zile lucratoare + 15 zile/km x 19,1 km (la N) = 507 zile lucratoare. (reconductorari)
Nu sunt inclusi timpii de obtinere a avizelor si acordurilor proprietarilor.</t>
  </si>
  <si>
    <t>SATCHINEZ 110/20 KV</t>
  </si>
  <si>
    <t>-Lucrări necesare racordării: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Racordare pe bara 1B 20kV din statia 110/20kV Satchinez: Racordarea se va realiza printr-o celula noua 20 kV racordata la bara 1B a statiei 110/20 kV Satchinez si un punct de conexiune de 20 kV. Punctul de conexiune 20 kV va fi compartimentat (compartiment de racordare, compartiment(e) utilizator) în clădire pusă la dispoziţie de beneficiar, cu acţionare din interior şi cu acces separat direct din exterior din domeniul public pentru compartimentul de racordare. Lucrări pe tarif de racordare: Se vor realiza următoarele lucrări: -montare celula 20kV complet echipata compatibila cu celulele 20kV existente in statia Satchinez, racordata la bara 1B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-demontare echipamente scoase din uz si pregatire loc pentru realizare fundatie loc celula nou proiectata; ,,realizare lucrari de constructii pentru amenajare si extindere canal de cabluri si suport celula 20kVproiectata; -extindere bara 20kV si racord celula proiectata; -realizare bucle de alimentare incalzire intre celula nou proiectata si celulele existente. -realizare bucle de alimentare armare intre celula nou proiectata si celulele existente. -realizatre circuite secundare comunicatie intre celula nou proiectata si TPT; -realizare conexiune secundara intre celula nou proiectata si DQ20043; -realizare bucla alarma declansari celula; -realizare lucrari de amenajare si extindere dulap circuitre secundare DQ20043; -realizare cablaj semnalizare dulapul DQ2163 si DQ20043; -teste si verificari circuite secundare; -realizare LES 20kV cu cablu tip XLPE 3x(1x185mm2) + FO + cablu CYAbY 5x6 alimentare servici interne in lungime totala de 0,1 km intre celula de linie proiectata in statia Satchinez si PC 20kV amplasat pe langa statia Satchinez -Echiparea compartimentului de racordare al punctului de conexiuni 20 kV, cu: -1 celule de linie motorizate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Lucrări ce se realizează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-Dispozitivul general -celula sosire cu intrerupator automat si separator in compartimentul utilizatorului (DG) cu urmatoarele protectii: -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Sistemul de protectie general (SPG) asociat dispozitivului general cuprinde: -Pentru racordarea producatorului in plus fata de DG (dispozitiv general) se va prevedea un dispozitiv, denumit Dispozitiv de Interfaţă (DI) in scopul de a garanta separarea instalaţiei de producere de reţeaua de distribuţie în caz de întrerupere de la reţea. S istemul de protectie SPI asociat DI contine relee de frecvenţă, de tensiune şi eventual de tensiune homopolară. functie protectie de tensiune minima /maxima in 2 trepte; -functie protectie de frecventa minima /maxima in 2 trepte; -functie de protectie de maxima de tensiune mediata la 10 minute. -Realizarea unui sistem de management al energiei produse de catre CEF+IS pt limitarea puterii evacuate la 6,731 MW / 7,478 MVA; -Instalarea pe DG a unui releu cu functia de putere maxima care va deschide (declansa) DI in cazul depasirii puterii solicitate prin cererea de racordare. -Racord LES 20 kV între PC utilizator şi PC OD -Sistemul de protectie de interfata (SPI) asociat dispozitivului de interfata cuprinde: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3 km -Posturi trafo si tablouri jt aferente centralei CEF+IS 6,731 MW, trafo ≤ 2000kVA -Asigurare accesului la PC 20kV proiectat pentru OD.-</t>
  </si>
  <si>
    <t>Realizarea lucrărilor de întărire cu caracter gene criteriului cu N elemente în funcțiune în RET:
-Amplificare Trafo 2 250 MVA 400/110kV in Statia 400/220/110 kV Arad cu trafo 400/110 kV -400 MVA (lucrarea care nu este inclusa in Planul de Dezvolatare CNTEE Transelectrica)
Realizarea lucrărilor de întărire cu caracter general pentru respectarea criteriului cu N-1 elemente în funcțiune în RET:
-Amplificare Trafo 1 250 MVA 400/110kV in Statia 400/220/110 kV Arad cu trafo 400/110 kV -400 MVA(lucrarea care nu este inclusa in Planul de Dezvolatare CNTEE Transelectrica)
Realizarea lucrărilor de întărire cu caracter general pentru respectarea criteriului cu N elemente în funcțiune în RED 110 kV:
- Reconductorare LEA 110kV SACALZ-COVACI - 11,872 km cu conductoare cu capacitate marita de transport (Ilim minim 850 A);
-Reconductorare LEA 110kV COVACI-CEF Satimpex 34,3MW - 3,99km, cu conductor cu capacitate mărită de transport (Ilim minim 850 A);
-Reconductorare LEA 110kV SACALZ-CEF Sanandrei1 49,6MW - 12km, cu conductor cu capacitate mărită de transport (Ilim minim 1000 A); -
-amplificare grup tratare in statia 110/20kV Satchinez bara 1B cu BS 30-200 A .
Realizarea lucrărilor de întărire cu caracter general pentru respectarea criteriului cu N-1 elemente în funcțiune în RED 110 kV:
- Reconductorare LEA 110kV CEF Sanandrei1 49,6MW-SAT CHINEZ -10,7km, cu conductor cu capacitate mărită de transport (Ilim minim 1000 A);
- Reconductorare LEA 110kV SAT CHINEZ-CALACEA - 5,81km, cu conductor cu capacitate mărită de transport (Ilim minim 850 A);
- Reconductorare LEA 110kV CALACEA-ORTISOARA - 12,88, cu conductor cu capacitate mărită de transport (Ilim minim 850 A); 
- Reconductorare LEA 110kV CEF Satimpex 34,3MW-ORTISOARA - 19,01km, cu conductor cu capacitate mărită de transport (Ilim minim 850 A); Evaluarea lucrărilor de întărire:
a) Valoarea Ti calculata pe baza de indici aferenta OD/OTS cu lucrari de intarire la N si N-1: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çi se stabileçte utilizând următoarea formulă:
i7 = iST110/MT + iLE110 [lei/MVA]= 432000 + 231000 = 663.000 [lei /MVA]
Valoarea Ti calculata pe baza de deviz general aferenta OD/OTS cu lucrari de intarire la N si N-1:
(Ti)SS = 663.000 x 7,478 MVA = 4.957.914,00 lei fara TVA
Pentru regimul cu N elemente in functiune RET
-Amplificare Trafo 2 250 MVA 400/110kV in Statia 400/220/110 kV Arad - 24.979.767 lei REB
-Reconductorare LEA 110kV SACALZ-COVACI - 11,872 km = 7.123.200 lei
-Reconductorare LEA 110kV COVACI-CEF Satimpex 34,3MW - 3,99km = 2.394.000 lei
-Reconductorare LEA 110kV SACALZ-CEF Sanandrei1 49,6MW - 12km = 7.200.000 lei
-amplificare grup tratare neutru in statia bara 1B 110/20kV Satchinez cu BS 30-200 A - 1.250.000 lei
Total N = 42.946.967 lei fara TVA
Pentru regimul cu N-1 elemente in functiune RET
-Amplificare Trafo 1 250 MVA 400/110kV in Statia 400/220/110 kV Arad - 24.979.767 lei REB
-Reconductorare LEA 110kV CEF Sanandrei1 49,6MW-SAT CHINEZ -10,7 km = 6.420.000 lei
-Reconductorare LEA 110kV SAT CHINEZ-CALACEA - 5,81 km = 3.486.000 lei
-Reconductorare LEA 110kV CALACEA-ORTISOARA - 12,88 km = 7.728.000 lei
-Reconductorare LEA 110kV CEF Satimpex 34,3MW-ORTISOARA - 19,01 km = 11.406.000 lei
Total N-1 =54.019.767 lei fara TVA
(Ti)deviz = 42.946.967 + 54.019.767 = 96.966.734 lei fara TVA din care:
Ti REB = 47.007.200 lei fara TVA
Ti OTS = 49.959.534 lei fara TVA
Termenul posibil de realizare a lucrărilor de intarire in RED este 2.684 zile lucratoare, la N si N-1 elemente (fara limitare operationala), de la momentul obtinerii obtinerii avizelor si autorizatiilor de construire. Timpul estimat de realizare a lucrarii de amplificare a grupului de tratare neutru din statia 110/20 kV Satchinez s-a considerat ca se realizeaza simultan cu lucrarile de reconductorare a LEA 110 kV.
S-a calculat timpul necesar realizarii lucrarilor de intarire pentru racordarea centralei CEF+IS Satchinez astfel:
La N: 24 luni (amplificare sistem tratare neutru in statia 110/20kV Satchinez) 528 zile lucratoare.
La N: 3 linii*10*22 zile lucratoare+15zile x 27,862 [km]=1078 zile lucratoare
La N-1: 4 linii*10*22 zile lucratoare+15 zile x 48,4 [km]=1606 zile lucratoare
Nu sunt inclusi timpii de obtinere a avizelor si acordurilor proprietarilor.
Ti = (minim (Ti)ss si (Ti)deviz ) = min ( 4.957.914; 96.966.734 ) = 4.957.914,00 lei fara TVA ;</t>
  </si>
  <si>
    <t>A20 IMO-ORASTIE DV</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</si>
  <si>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3 – Realizare racord in PT 2083 existent - statia 110/20 kV Orastie Lucrari pe tarif de racordare: - Montare celula de masura 20 kV proiectata , in PT 2083, langa celula aferenta LEA 20 kV FNC; pentru compatibilitate intre celula noua si cea existenta aceasta va fi de fabricatie COL SpA Italy; - Celula 20 kV proiectata , de tip închis, compartimentata, cu simplu sistem de bare, va fi echipata cu: -separator 20 kV cu izolatie in SF6 ; -doua transformatoare de masura de curent 2x400/5A, clasa de precizie 0 ,2S pentru masura; -doua transformatoare de tensiune 20/0,1 kV, clasa de precizie 0,2; -cutit de legare la pamant 20 kV ( CLP); -senzori capacitivi de prezenta tensiunii si succesiune faze; -Integrare celula proiectata in sistemul de telecontrol existent in PT 2083; -Integrare circuite secundare celula de masura proiectata in buclele de comanda, semnalizare si blocaj din PT 2083; -Montare contor electronic primit-debitat compatibil cu sistemul de telecitire implementat la Retele Electrice Romania . Achizitia si montarea contorului revin in sarcina Operatorului de Distributie; Lucrari ce se realizeaza prin grija beneficiarului: • Langa PT 2083 - Montare amvelopa de beton prevazuta cu un compartiment pentru instalatiile electrice ale utilizatorului; • Montare cablu din Cu cu sectiunea 3x1x95mmp si lungimea de 20 m intre celula de masura montata in PT 2083 si si dispozitivul general din compartimentul utilizatorului; • Montare analizor pentru monitorizarea calitatii energiei electrice; • Echipare compartiment de utilizare cu : -  Dispozitivul general (DG) - intrerupator automat si separator in compartimentul utilizatorului.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-maximala de curent directionala homopolara. -​​​​​​​ Dispozitivul de interfata (DI) - celula plecare din PC spre utilizator, cu intrerupator automat si separator in compartimentul utilizatorului. Nota: Pentru racordarea producatorului in plus fata de dispozitivul general se prevede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Celula 20 kV cu separator, sigurante fuzibile si transformator monofazat de 4 kVA, pentru asigurarea serviciilor interne in compartimentul utilizatorului; Realizare legatura de comunicatie intre PC utilizaator si PT 2083. Semnalul de iesire cu pozitia dispozitivului general (DG), va fi disponibil intr-un sir de cleme. De la sirul de cleme pana la UP 2020 LITE amplasat in PT 2083, semnalul va fi transmis printr-un cablu special ecranat. Lungimea cablului nu trebuie sa depaseasca 20 m. Instalare traductoare de putere activa P, putere reactiva Q, frecventa f si tensiune U montate in celula 20 kV proiectata in PT 2083. Acestea se vor racorda in circuitele de masura ale transformatoarelor de curent si de tensiune (din aceasta celula). Semnalele de iesire ale traductoarelor , vor fi disponibile intr-un sir de cleme. De la sirul de cleme pana la UP 2020 LITE amplasat in PT 2083 , semnalele vor fi transmise printr-un cablu special ecranat. Lungimea cablului nu trebuie sa depaseasca 20 m. ​​​​​​​Posturi trafo si tablouri JT aferente CEF+IS Romos cu trafo ≤ 2000kVA.-</t>
  </si>
  <si>
    <t>Exista bransament electric trifazat realizat cu TYIR 3x25+16mmp, ce alimenteaza un BMPT FT 124, echipat cu disjunctor de 25 A si contor electronic trifazat de tip SMARTMETER, racordat la LEA 0,4 KV aferenta PTA 4465, 20/0,4 KV, 160 KVA.-In cadrul instalatiei existente se va inlocui disjunctorul existent cu un disjunctor tetrapolar 63A.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bidirectional de tip Smart-Meter in regim bidirectional la puterea nou avizata.</t>
  </si>
  <si>
    <t>6208 COPACELE</t>
  </si>
  <si>
    <t>-Bransament electric trifazat subteran, realizat cu cablu electric JT 3x150+95N cf. DC 4146, matricola 330656, in lungime traseu de 500 metri pozat pe domeniul public pe langa drum (3m pozat in CD PTA, 150m sapatura beton, 345m sapatura pamant, 2m in distribuitor E1.2 nou proiectat), racordat din CD PTA 6208 COPACELE, 20/0,4kV, 160KVA. La limita de proprietate se va monta un distribuitor tip E1.2 nou proiectat din care se va alimenta cu cablu de 3x50+25C (3m lungime, 1m sapatura ) un BMPT pe soclu de beton. Prin grija si cheltuiala Retele Electrice se va monta pe soclu de beton, la limita de proprietate, pe domeniul public ,langa distribuitorul nou proiectat un BMPT din poliester armat cu fibra de sticla (cf. FT 133_MAT) si echipat cf. FT 124_MAT, cu intrerupator tetrapolar fix 63A si un contor electronic trifazat in montaj direct in BMPT. Cablul de joasa tensiune se va poza in sapatura deschisa la o adancime de 0,8 m, pe pat de nisip, protejat in tub de polietilena reticulara cf. DS 4235 RO), semnalizat cu benzi avertizoare. Instalatia de utilizare (priza de pamant de maxim 4 ohmi, calea de curent dintre locul de delimitare si locul de consum al solicitantului) se recomanda a se realiza cu cablu avind sectiunea minima de 25mmp, inaintea executiei lucrarilor stabilite prin prezentul aviz tehnic de racordare. Solicitantul va depune dosar definitiv pentru instalatia electrica de utilizare in aval de punctul de delimitare. Dosarul definitiv va fi elaborat de catre un electrician autorizat ANRE, prin grija si cheltuiala consumatorului.-</t>
  </si>
  <si>
    <t>A20 SILAGIU-BUZIAS TM</t>
  </si>
  <si>
    <t>nu este cazulNu este cazulConsta într-un PC anvelopa 20kV pus la dispoziție de către beneficiar, cu măsura MT racordat la LEA SILAGIU din Stația 110/20 kV BUZIAS TM, cu realizarea următoarelor lucrări: I.,,Lucrări realizate pe baza tarifului de racordare: Stâlpul Nr.10 din LEA SILAGIU din Stația 110/20 kV BUZIAS TM se va demonta si se va planta 1 buc. stâlp SC 14/G/31. Stâlpul nou proiectat se va echipa cu: consolă semiorizonatala de întindere echipata cu lanțuri duble de întindere 2il,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pana la punctul de conexiune 20kV proiectat, in lungime de 400m (din care 10m pe stâlpul existent, 10m in punctul de conexiune si 380m spațiu verde). Cablul se va poza in săpătura deschisă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</si>
  <si>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PTA 5031 CARAIMAN</t>
  </si>
  <si>
    <t>Bransament electric monofazat existentNu este cazul- bransament electric subteran trifazat din LEA j.t. existenta, realizata cu conductor TYiR 3x70+54,6 mmp OlAl si alimentata din postul de transformare T 5031 – 20/0,4kV-250kVA; bransamentul se va realiza cu cablu de tip Al 3x25+16C mmp (cf.DC 4126RO) in lungime de 18 metri (10m pe stalpul LEA j.t - la coborarea de pe stalp fixarea cablului se va face cu coliere din inox si se va proteja in profil tip REB pana la inaltimea de 2,5 m, 2m in BMPT, si 6m beton), protejat prin tub PVC conform DS4235RO; - montarea unui contor electronic trifazat intr-un BMPT 40A din poliester armat cu fibra de sticla (cf.FT 133_MAT), echipat cu un intrerupator tetrapolar fix de 40A, amplasat pe soclu, la limita de proprietate. BMPT proiectat se va lega la o priza de punere la pamant cu valoare de maxim 4 Ohm, realizata prin grija beneficiarului. *Instalatia de utilizare a abonatului (priza de pamint, de maxim 4 ohmi, calea de curent dintre locul de delimitare si locul de consumal solicitantului) se recomanda a se realiza cu cablu electric avand sectiunea minima de 25mmp, pozat inaintea executiei lucrarilor stabilite prin prezentul aviz tehnic de racordare. **Abonatul va depune dosar definitiv pentru instalatia electrica de utilizare in aval de punctul de delimitare.Dosarul definitiv va fi elaborat de catre un electrician autorizat ANRE, prin grija si cheltuiala consumatorului. Conform Ordin ANRE 23/09.03.2022, costul mediu pentru realizarea unui bransament trifazat subteran din LEA sau bransament trifazat mixt este de 2430 lei.</t>
  </si>
  <si>
    <t>Instalația de racordare existentă conform CER RO005E532469832 / 1 din 06/12/2021 racordarea Utilizatorului se face prin PC 1113 Wincon ce este alimentat printr-un LES 1x3x185mmp cu lungimea de 2300m din PC 1109 SEAU Calan LEA 20 kV Batiz.-Conform lucrarii: Studiul de solutie pentru 23135706: ”Amplasare CEF pe acoperis hala existenta Calan Warehouses de Pauw Romania 2,5 MW, judet Hunedoara”, elaborata de S.C. ELECTROCONS PROIECT S.R.L. si avizata de Retele Electrice Romania S.A. cu documentul AvizCTE nr. 80/3/12.12.2024, Varianta/Solutia unica: modificarea locului de consum existent în loc de consum și producere nou, prin instalația de racordare existentă conform CER RO005E532469832 / 1 din 06/12/2021 racordarea Utilizatorului se face prin PC 1113 Wincon ce este alimentat printr-un LES 1x3x185mmp cu lungimea de 2300m din PC 1109 SEAU Calan LEA 20 kV Batiz.   Debitarea puterii produse in centrala fotovoltaica amplasata pe acoperisul cladirii se va realiza prin reteaua de JT a consumatorului prin transformatorul 1x2000 kVA existent si implicit PC 1113 in momentele in care centrala va produce o putere mai mare decat cea consumata in instalatiile proprii.  Racordul centralei fotovoltaice se va realiza in tablourile electrice generale existente ale beneficiarului aflat în postul de transformare aferent PC 1113 1 x 2000kVA alimentat din PC 1113.  Lucrari pe tarif de racordare:  Pentru transmiterea informatiilor aferente CEF in sistemul de telecontrol RER (Regiunea Banat), in PC 1113 Wincon existent se va monta:     - Router Rugged pentru comunicatii 4G - CISCO IR1101.     - MODUL GSM PTR TELECONTROL DX 1226     - PATCHCORD FTP CAT 6E L=1M     - Patchcord FO prot duplex MM OM1 LC/LC10m  - inlocuire transformatoare de curent existente cu unele noi de 400/5 A, clasa de precizie 0,2S  - inlocuire contor existent cu unul cu dublu sens  Achizitia si montarea contorului revin in sarcina Operatorului de Distributie.  Lucrari ce se realizeaza prin grija beneficiarului:  Fiecare tablou TE-CEF este prevazut pe legatura cu tabloul general al halei unde se realizeaza CEF, cu un intreruptor motorizat impreuna cu un releu multifunctional BINDER VDM 460 care va realiza comanda (open/close) a motorului intreruptorului. Aceste intrerupatoare vor avea rol de dispozitiv de interfata, DI, si vor fi declansate prin intermediul releului multifunctional BINDER VDM 460, prin urmatoarele protectii:     - protectie maxima tensiune, valoare mediata 10 minute*: 1,1*Un/600+3 secunde;     - protectie maxima tensiune: 1,15*Un/temporizata;     - protectie minima tensiune : 0,85*Un/ temporizata;     - protectie minima tensiune: 0,3*Un/ temporizata;     - protectie maxima frecventa: 52 Hz/ temporizata;     - protectie minima frecventa: 47,5 Hz/ temporizata.  Invertoarele vor avea pe tot timpul functionarii in paralel cu reteaua de distributie activata functia de antiinsularizare, respectiv se va seta o rampa de crestere a puterii active la conectare de maxim 10% din Pmax.  In cazul defectiunilor releului atasat fiecarui dispozitiv de interfata sau in cazul lipsei alimentarii acestuia va fi declansat intrerupatorul de interfata. In cazul refuzului de declansare a intrerupatorului de interfata va declansa intrerupatorul adiacent din amonte (spre reteaua de JT a consumatorului)  COMUNICATII  In fiecare TEG CEF se va monta cate un analizor de energie conform schemelor monofilare.  De la analizorul instalat in TEG CEF se folosi canal de comunicatie, pentru transmiterea informatiilor de putere activa/reactiva, catre un PLC instalat intr-un dulap montat langa PC 1113.  De la PLC catre Unitatea Periferica nou montata in PC 1113, se vor folosi ieșirile analogice 4-20mA ale acestuia. Conversia, însumarea si scalarea semnalelor de putere activa/reactiva, se va face in softul din PLC.  Pentru preluarea in sistemul SCADA RER, se vor transmite de la instalatia de producere energie electrica urmatoarele informatii:     • Putere activa, P;    • Putere reactiva, Q;    • Pozitie dispozitive de interfata, DDI, sub forma de un singur contact liber de potential.  Urmatorii parametrii vor fi masurati in punctul de racord si anume celula UTM din PC 1113:    • Tensiune, U;    • Frecventa, f. Se vor monta TT-uri in celula UTM a Utilizatorului.  Toate aceste informatii vor fi transmise catre SCADA RER SA, in unitatea periferica, UP, din PC 1113.  Traductorul si PLC-ul vor fi montate intr-un dulap nou, montat in compartiment utilizator, langa PC 1113.  Suplimentar se va monta un dulap sigilabil echipat complet cu grup de masura semidirecta (TC, cleme si conectica) dimensionata pentru intreaga putere debitata de CEF in vederea montarii unui contor electronic pus la dispozitie de OD.</t>
  </si>
  <si>
    <t>2025-02-10</t>
  </si>
  <si>
    <t>2026-02-10</t>
  </si>
  <si>
    <t>A20 BILED-CARPINIS TM</t>
  </si>
  <si>
    <t>nu este cazulNu este cazulConsta într-un PC anvelopa 20kV pus la dispoziție de către beneficiar, cu măsura MT racordat la LEA BILED din Stația 110/20 kV CARPINIS TM, cu realizarea următoarelor lucrări: I. Lucrări realizate pe baza tarifului de racordare: Stâlpul Nr. 136 din LEA BILED din Stația 110/20 kV CARPINIS TM se va demonta si se va planta 1 buc. stâlp SC 14/G/31. Stâlpul nou proiectat se va echipa cu: consolă semiorizonatala de întindere echipata cu lanțuri duble de întindere 2il&lt;(&gt;,&lt;)&gt; separator vertical conform DY595RO, suport descărcători si descărcători cu oxid de zinc conform DY557RO, si realizarea prizei de pământ cu Rp≤4ohmi. Se va poza un cablu de medie tensiune tripolar cu elice vizibila pentru montare subterana, izolat in polietilena reticulara de grosime redusa, Al 3x1x185 mmp, cu ecran in tub de aluminiu sub înveliș de PVC sau PE (cf. DC 4385 RO), de la separatorul nou proiectat pe st. nou proiectat până la punctul de conexiune 20kV proiectat, in lungime de 1080m (din care 10m pe stâlpul nou proiectat, 10m in punctul de conexiune, 36m foraj, 4m dale, 5m beton si 1015m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- 1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2 buc. si termohigrostat in PT – 2 buc.;PC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protecţii din instalaţiile SC Retele Electrice Romania SA-Zona MT/jt Timisoara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instalației, să îndeplinească cerințele specifice de fiabilitate şi siguranţă. Prin grija operatorului de distribuție postul de transformare se va echipa cu echipamente pentru integrarea acestuia in telecontrol.</t>
  </si>
  <si>
    <t>PTA177 AGR. ICSH</t>
  </si>
  <si>
    <t>Bransament electric trifazat existent necorespunzator ce se va desfiinta dupa realizarea noului bransament electric trifazat.Bransament electric trifazat subteran alimentat din caseta stradala existenta in LEA JT - strada Lacului, zona PTA nr. 177 ICSH, realizat cu cablu 3x25+16C Al mm2 , L=40 m (35 m canal A pamant), cu BMPT 63 A (FT-133-MAT) cu picior încastrat în beton montat la limita de proprietate. Programare contor electronic trifazat bidirectional cu tarif de producator. • Valoarea medie a bransamentului pana la care operatorul de distributie ramburseaza cheltuielile pentru proiectarea si realizarea bransamentului, stabilita conform reglementarilor in vigoare, este de 2200 lei. • Este necesara obtinere autorizatie de construire/acord pentru instalatia de racordare.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In cazul in care tariful T din prezentul ATR nu va fi platit de catre consumator, ramane valabil ATR/CER emis anterior.,,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t>
  </si>
  <si>
    <t>T 12311</t>
  </si>
  <si>
    <t>Bransament electric trifazat existentNu este cazulNecesar înlocuire întreruptor automat existent cu 1 buc. întreruptor automat tetrapolar de 50A</t>
  </si>
  <si>
    <t>-Lucrari necesare racordarii: Conform ordin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Solutia 1 - Racordarea inseriata in LEA 20 kV Surgani din statia 110/20 kV Padurea Verde Lucrarile pe tarif de racordare: - sectionare cablu 20kV care alimenteaza PC22515 din LEA 20kV Surgani; - realizare racord 20kV prin intermediul a doua mansoane intre punctul de conexiune PC 22515 si PC 20kV proiectat, cu LES 20kV cu cablu tip XLPE 3x(1x185mm2) in lungime totala de 20m; - montarea unui PC nou proiectat ce va fi amplasat in proximitatea liniei 20kV. Echiparea compartimentului de racordare al punctului de conexiuni 20 kV cu: - 2 celule de linie motorizate 24 kV, 630A, 16 kA cu separator de sarcina in SF6 si CLP conf. specificatiei OD; - loc pentru încă o celulă de linie;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Dragsina in lungime de 0,12 km solutia 1, in lungime de 23,3 km in solutia 2; ➢ Posturi trafo si tablouri jt aferente centralei CEF Dragsina , trafo &lt;= 2000kVA; ➢ Asigurare accesului la PC 20kV proiectat pentru OD.-</t>
  </si>
  <si>
    <t>2025-02-11</t>
  </si>
  <si>
    <t>2026-02-11</t>
  </si>
  <si>
    <t>Realizarea lucrărilor de întărire cu caracter gene criteriului cu N elemente în funcțiune în RED 110 kV:
- Montarea grup tartare neutru nou in statia 110/20kV Padurea Verde cu BS 60-300 A pe bara B1.
Evaluarea lucrarilor de intarire
Valoarea estimata a lucrarilor enuntate la pct.3.2 pe baza de indici conform art. 44 din Ordinul ANRE 11/2014 este de:
T(I)=Sn x i
Solutia 1:
Art. 42. — În situația în care punctul de racordare este la medie tensiune, într-o linie electrică subterană sau pe bara de medie tensiune a unui post de transformare, tariful specific pentru calculul componentei TI a tarifului de racordare se notează i6 și se stabilește utilizând următoarea formulă:
i6 = iMTS + iST110/MT [lei/MVA].= 67.000 lei+ 432.000 lei= 499.000 lei
a) Valoarea Ti calculata pe baza de indici aferenta OD/OTS cu lucrari de intarire la N si N-1:
(Ti)SS = 499.000 x 0,364MVA = 181.636 lei fara TVA
b) Valoarea Ti calculata pe baza de deviz general aferenta OD/OTS cu lucrari de intarire la N si N-1:
(Ti)SS = 1.250.000 lei fara TVA din care:
(Ti)_N_elemente = Ti REB = 1.250.000 lei fara TVA;
(Ti)_N-1_elemente =0.
Valoarea Ti calculata pe baza de deviz general aferenta OD/OTS cu lucrari de intarire la N si N-1 luata in calculul tarifului de racordare este: T(I) = min ((Ti)N_elemente+(Ti)_N-1_elemente; Ti_indici) = min (1.250.000 lei; 181.636 lei ) = 181.636 lei fara TVA.
Termenul posibil de realizare a lucrarilor de intarire in RED este 528 zile lucratoare, la N si N-1 elemente, de la momentul obtinerii avizelor si autorizatiilor de construire.
S-a calculat timpul necesar realizarii lucrarilor de intarire pentru racordarea centralei CEF Dragsina astfel:
La N: 528 zile lucratoare (grup tratare).</t>
  </si>
  <si>
    <t>-Lucrari necesare racordarii: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 racordare la tensiunea de 20 kV radial in statia 110/20 kV Ortisoara pe bara B2 Lucrari pe tarif de racordare: - montare celula 20kV complet echipata compatibila cu celulele 20kV existente in statia Ortisoara, racordata la bara B2,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 demontare echipamente scoase din uz si pregatire loc pentru realizare fundatie loc celula nou proiectata; - realizare lucrari de constructii pentru amenajare si extindere canal de cabluri si suport celula 20kVproiectata; - extindere bara 20kV si racord celula proiectata; - realizare bucle de alimentare incalzire intre celula nou proiectata si celulele existente. - realizare bucle de alimentare armare intre celula nou proiectata si celulele existente. - realizatre circuite secundare comunicatie intre celula nou proiectata si TPT; - realizare conexiune secundara intre celula nopu proiectata si DQ20043; - realizare bucla alarma declansari celula; - realizare lucrari de amenajare si extindere dulap circuitre secundare DQ20043; - realizare cablaj semnalizare dulapul DQ2163 si DQ20043; - teste si verificari circuite secundare; - realizare LES 20kV cu cablu tip XLPE 3x(1x185mm2) + FO + cablu CYAbY 5x6 alimentare servici interne in lungimetotala de 0,1 km intre celula de linie proiectata in statia Ortisoara si PC 20kV amplasat pe langa statia Ortisoara - Echiparea compartimentului de racordare al punctului de conexiuni 20 kV, cu: -1 celula de linie motorizata 24 kV, 630A, 16 kA cu separator de sarcina in SF6 si CLP conf. specificatiei OD; -loc pentru încă o celulă de linie; -1 celula de masura, motorizata,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E2000 APC, 2m – 2 buc, PATCH-PANNEL FO MONOMODE pentru 24 fibre oprice – E2000/APC complet echipat – 2 buc, Patch-cord ftp cat. 6e (lungime 1 m),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-Realizarea unui sistem de management al energiei produse de catre CEF+IS pt limitarea puterii; -Instalarea pe DG a unui releu cu functia de putere inversa activa care va deschide (declansa) DI in cazul depasirii puterii solicitate prin cererea de racordare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2,5 km Posturi trafo sitablouri jt aferente centralei trafo ≤ 2000kVA Asigurare accesului la PC 20kV proiectat pentru OD.-</t>
  </si>
  <si>
    <t>Realizarea lucrărilor de întărire cu caracter gene criteriului cu N elemente în funcțiune în RED 110 kV:
- Reconductorare LEA 110kV Săcălaz – Covaci (11,872km);
- Reconductorare LEA 110kV Covaci – CEF Satimpex 34,3MW (3,99km);
- Reconductorare LEA 110kV Săcălaz – CEF Sanandrei1 49,6MW (12km);
- Reconductorare LEA 110kV- cu conductor cu capacitate mărită de transport I limit min= 850 A;
Lucrări ce nu sunt incluse în planul de investiții al Retele Electrice Banat.
Realizarea lucrărilor de întărire cu caracter general pentru respectarea criteriului cu N elemente în funcțiune în RET:
Lucrări de întărire care nu sunt cuprinse în Planul de dezvoltare RET 2022-2031:
-Amplificare Trafo 2 250 MVA 400/110kV in Statia 400/220/110 kV Arad cu trafo 400/110 kV -400 MVA
Realizarea lucrărilor de întărire cu caracter general pentru respectarea criteriului cu N-1 elemente în funcțiune în RED 110 kV:
-Reconductorare LEA 110kV CEF Sanandrei1 49,6MW-Satchinez(7,71km);
-Reconductorare LEA 110kV Satchinez-Calacea(5,81km);
-Reconductorare LEA 110kV Calacea-Ortisoara(12,88km);
-Reconductorare LEA 110kV CEF Satimpex 34,3MW-Ortisoara(19,28km); 
- Reconductorare LEA 110kV- cu conductor cu capacitate mărită de transport I limit min= 850 A;
Lucrări ce nu sunt incluse în planul de investiții al Retele Electrice Banat.
Realizarea lucrărilor de întărire pentru respectarea criteriului cu N-1 elemente în funcțiune în RET:
Lucrări de întărire care nu sunt cuprinse în Planul de dezvoltare RET 2022-2031:
-Amplificare Trafo 1 250 MVA 400/110kV in Statia 400/220/110 kV Arad cu trafo 400/110 kV -400 MVA
Evaluarea lucrarilor de intarire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432000 + 231000 = 663.000 [lei /MVA]
Sevacuata = 7,248 MVA
Rezulta T(I)=Sn x I7 = 663.000 lei x 7,248MVA = 4.805.424,00 lei fara TVA
Valoarea Ti calculata pe baza de deviz general aferenta OD/OTS cu lucrari de intarire la N si N-1 fara limitare operationala:
(Ti)SS = 95.716.734 lei fara TVA, din care:
La N elemente: (Ti)SS = 41.696.967 lei fara TVA din care:
Ti REB = 16.717.200 lei fara TVA
Ti OTS = 24.979.767 lei fara TVA
La N-1 elemente: (Ti)SS = 54.019.767 lei fara TVA din care:
Ti REB = 29.040.000 lei fara TVA Ti OTS = 24.979.767 lei fara TVA
Termenul posibil de realizare a lucrărilor de intarire in RED este 2.634 zile lucratoare, la N si N-1 elemente (fara limitare operationala), de la momentul obtinerii obtinerii avizelor si autorizatiilor de construire.
S-a calculat timpul necesar realizarii lucrarilor de intarire pentru racordarea centralei CEF Sanmartin astfel:
La N: 3 linii x 10 x 22 zile lucratoare+15zile x 27,86[km]= 1078 zile lucratoare.
La N-1: 4 linii x 10 x 22 zile lucratoare+15zile x 45,08 [km]= 1556 zile lucratoare
Nu sunt inclusi timpii de obtinere a avizelor si acordurilor proprietarilor.
Timpii de realizare a lucrarilor din instalatiile Transelectrica nu sunt inclusi in acest termen.</t>
  </si>
  <si>
    <t>PTA 1117 SANTANDREI 1 D-S</t>
  </si>
  <si>
    <t>Bransament electric trifazat care se va desfiinta dupa realizarea noului bransament trifazat corespunzator puterii solicitate.Sporul de putere solicitat necesita realizarea unui bransament electric trifazat subteran alimentat de la stâlpul de tip SE 4 din LEA JT - Santandrei, zona PTA nr. 1117 Santandrei 1, realizat cu cablu 3x10+6C Al mm2 ,L=13 m (1 m pamant), cu BMPT 63 A (FT-133-MAT) cu picior încastrat în beton.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2430 lei. • Este necesara obtinere autorizatie de construire/acord pentru instalatia de racordare.-</t>
  </si>
  <si>
    <t>PTA 3581 VLADIM ZOOTEHN. SC IND FINT</t>
  </si>
  <si>
    <t>Loc de consum si producere existent.Din PTA 20/0.4kV, 250kVA, nr.3581, din CD a PTA prin realizarea urmatoarelor lucrari: 1.-lucrari finantate prin grija si pe cheltuiala operatorului de distributie: - montare pe soclu la limita de proprietate beneficiar, a unui BMPTi-100A conform FT-133MAT, echipat cu 3xTC=250/5A clasa precizie 0.5s;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dezafectarea vechii cai de alimentare cu energie electrica si recuperarea contorului trifazat in montaj direct existent; - realizare plecare jt noua in CD a PTA 3581 prin extindere bare jt si montarea unui set socuri/sigurante MPR-160A; - pozare cablu Al 3x50+25C, conform DC 4126RO, din CD a PTA 3581 la BMPTi, in lungime de cca. 295m, din care cca. 245m canalizare zona nepavata, respectiv cca. 30m zona pavata; 3. lucrari de realizat prin grija si pe cheltuiala beneficiarului: - priza de pamant a BMPTi; - coloana jt intre BMPTi si TG beneficiar.</t>
  </si>
  <si>
    <t>PTA 10528 MONEASA</t>
  </si>
  <si>
    <t>-Din PTA 20/0.4kV, 160kVA, nr.10528, de pe bornele jt trafo prin realizarea urmatoarelor lucrari: 1.- lucrari intarire in amonte pe punctul de racordare: - amplificare PTA 10528 prin inlocuirea transformatorului 160kVA existent cu un transformator 20/0.4kV, 250kVA si inlocuire esafodaj PTA cu unul dimensionat pentru noul transformator; 2.- lucrari finantate de catre operatorul de distributie: - montare pe soclu, in zona obiectivului, a unui BMPTi-80A conform FT-133MAT, echipat cu 3xTC=250/5A clasa precizie 0.5s; - realizare grup masura energie electrica prin montarea in BMPTi a unui contor electronic trifazat in montaj semidirect; 3.- lucrari finantate in baza tarifului de racordare: - montare pe stalpul PTA 10528 a unei cutii rasina sintetica pentru postul de transformare, conform DY 3018RO, echipata cu un intrerupator tetrapolar automat I=125A, conform DY 3101/10RO si realizare coloana trafo Al 3x95+50N lungime cca. 10m; - pozare cablu Al 3x95+50N, conform DC 4146RO, in tub protectie, intre iesirea din intrerupatorul tetrapolar I=125A si BMPTi, in lungime de cca. 315m, din care cca. 5m canalizare zona nepavata, cca. 280m canalizare zona pavata, cca. 9m subtraversare, respectiv cca. 10m pozati pe laterala podului, in canal cablu metalic; 4. lucrari de realizat prin grija si pe cheltuiala beneficiarului: - priza de pamant a BMPTi; - coloana jt intre BMPTi si TG consumator.</t>
  </si>
  <si>
    <t>PTA 5348 TOPOLOVAT DEAL</t>
  </si>
  <si>
    <t>Bransament electric trifazat existentNu este cazulBranșament electric subteran trifazat în cablu jt alimentat din postul de transformare T 5348 – 20/0,4kV-50kVA (după amplificare 160kVA); branșamentul se va realiza cu cablu subteran 3x95+50N în lungime de 350 metri (2m in CD PTA, 2m in BMPTi, 339m spațiu verde și 7m foraj), protejat prin tub PVC conform DS4235RO; Montarea la limită de proprietate a unui contor electronic trifazat intr-un BMPTi 160A, TC 250/5A cls. 0.5s FT 133. BMPTi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</si>
  <si>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Bransament electric trifazat existentNu este cazul- branșament electric subteran trifazat din LEA j.t. existenta, realizata cu conductor TYiR 3x70+54,6 mmp OlAl si alimentata din postul de transformare T 1719 – 20/0,4kV-250kVA; branșamentul se va realiza cu cablu de tip Al 3x25+16C mmp (cf.DC 4126RO) in lungime de 12 metri (10m pe stâlpul LEA j.t - la coborârea de pe stâlp fixarea cablului se va face cu coliere din inox si se va proteja in profil tip REB pana la înălțimea de 2,5 m, 1m in BMPT&lt;(&gt;,&lt;)&gt; si 1m zonă verde), protejat prin tub PVC conform DS4235RO; - montarea unui contor electronic trifazat într-un BMPT 63A din poliester armat cu fibra de sticla (cf.FT 133_MAT). BMPT proiectat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 Conform Ordin ANRE 23/09.03.2022, costul mediu pentru realizarea unui branșament trifazat subteran din LEA sau branșament trifazat mixt este de 2430 lei.</t>
  </si>
  <si>
    <t>LIPOVA 110/20KV</t>
  </si>
  <si>
    <t>-SOLUȚIA 2 - racordare radiala in celula noua 110 kV in Statia 110 kV Lipova Lucrări pe tarif de racordare: -realizare celula de 110 kV plecare spre utilizator echipată complet cu întrerupător inclusiv protectie diferentiala longitudinala (pentru racordul in LES) și grup de măsură (contorul și montajul de către OD); -realizarea racordului echipamentelor primare aferente noii celule de linie 110 kV; -celula va fi integrată în sistemul existent de circuite secundare, servicii interne şi telecontrol; -completare şi adaptare instalație de legare la pământ și protecție la supratensiuni atmosferice; -extindere instalație iluminat exterior; -completări ale dulapurilor de servicii interne c.c. şi c.a. cu întrerupătoare pentru circuitele de alimentare ale celulei; -cabluri noi j.t conform cerințelor SCADA; -montare analizor pentru monitorizarea calității energiei electrice; Echipamentul trebuie să asigure în principal cerințele tehnice din specificațiile OD (pus la dispoziție de OD). Lucrari ce se realizeaza prin grija beneficiarului : -stație de transformare 110 kV/MT aferentă utilizator, inclusiv celula 110 kV intrerupător (cu rol de dispozitiv general, dispozitiv de interfață cu protecțiile aferente); -realizare racord IT (inclusiv FO) între stația de racord şi stația 110 kV/MT aferentă utilizatorului, prevazută cu fibra optică; -realizare căi de comunicație de la instalațiile de monitorizare și instalațiile de reglaj secundar ale noii centrale până la interfața cu Transelectrica; -montare analizor pentru monitorizarea calității energiei electrice.-</t>
  </si>
  <si>
    <t>2025-02-12</t>
  </si>
  <si>
    <t>2026-02-12</t>
  </si>
  <si>
    <t>Lucrari de intarire determinate de necesitatea asi tehnice in vederea evacuarii puterii aprobate pentru CEF Lipova 1 35 MW Realizarea lucrărilor de întărire cu caracter general pentru respectarea criteriului cu N elemente in functiune in RED 110 kV: ,,Reconductorare LEA 110 kV cu conductoare Al 3x185/32 mmp cu capacitate marita de transport (minim 850A) al LEA 110 kV Arad – CEF Bissi in lungime de 30,011 km ,,Reconductorare LEA 110 kV cu conductoare Al 3x185/32 mmp cu capacitate marita de transport (minim 850A) al LEA 110 kV Mintia – Ilia in lungime de 16,733 km Realizarea lucrărilor de întărire cu caracter general pentru respectarea criteriului cu N elemente in functiune in RET: Lucrari de intarire incluse in Planul de Dezvoltare RET 2022-2031: ,,Trecerea la tensiunea de 400 kV a axului Portile de Fier - Resita - Timisoara - Sacalaz - Arad. Etapa II : LEA 400 kV d.c. Resita - Timisoara - Sacalaz + stația 400 kV Timisoara + stația 110 kV Timisoara – PIF2026 ,,Trecerea la tensiunea de 400 kV a axului Portile de Fier - Resita - Timisoara - Sacalaz - Arad. Etapa III: LEA 400 kV d.c. Timisoara - Sacalaz - Arad + stația 400/110 kV Sacalaz + extindere stația 400 Arad – PIF 2029 Lucrari de intarire neincluse in Planul de Dezvoltare RET 2022-2031: ,,Amplificare Trafo 1 250 MVA 400/110kV in Statia 400/220/110 kV Arad cu trafo 400/110 kV - 400 MVA ,,Amplificare Trafo 2 250 MVA 400/110kV in Statia 400/220/110 kV Arad cu trafo 400/110 kV - 400 MVA Realizarea lucrărilor de întărire cu caracter general pentru respectarea criteriului cu N-1 elemente in functiune in RED 110 kV: ,,Reconductorare LEA 110 kV cu conductoare Al 3x185/32 mmp cu capacitate marita de transport (minim 850A) al LEA 110 kV CEF Bissi – Lipova in lungime de 4,66 km ,,Reconductorare LEA 110 kV cu conductoare Al 3x240/40 mmp cu capacitate marita de transport(minim 1000A) al LEA 110 kV Ilia – CFR Campuri Surduc in lungime de 11,957 km; Realizarea lucrărilor de întărire cu caracter general pentru respectarea criteriului cu N-1 elemente in functiune in RET: Lucrari de intarire neincluse in Planul de Dezvoltare RET 2022-2031: ,,Montare Trafo 3 400/110 kV– 400 MVA in statia 400/220/110 kV Arad; ,,Reconductorare LEA 400 kV Arad – Timisora in lungime 54 km; ,,Reconductorare LEA 400 kV Arad – Calea Aradului in lungime 47,63 km. Beneficiarul CEF Lipova 1 35 MW a optat in cadrul sedintei de avizare pentru prevederile Ord. 81/2022 cu referire la limitarea operationala a puterii tinand cont de contingentele la care au rezultat suprasarcini in RET si RED. Avand in vedere valoarea tarifului de intarire, rezultat in ambele solutii, pentru regimul N-1 elemente se recomanda varianta de deconectare a CEF Lipova 1 prin realizarea automatizări de limitare operațională (ALO). Situatiile in care actioneaza automatica de limitare operationala, in criteriul N-1 elemente, la conectarea LEA 110kV CFR Varadia – CFR Campuri Surduc (situatii de declansare care duc la deconectarea centralei) sunt: ,,Supraincarcare LEA 110 kV CEF Bissi - Lipova determinat de deconectarea LEA 110 kV Mintia - Ilia. In acest caz se va monitoriza pozitia intrerupatorului din Statia 110/20 kV Ilia, intrerupatorului din Statia 400/220/110 kV Mintia si pozitia intrerupatorului din Statia 110 kV CFR Varadia; ,,Supraincarcare LEA 110 kV CEF Bissi - Lipova determinat de deconectarea LEA 110 kV CFR Campuri Surduc - Ilia. In acest caz se va monitoriza pozitia intrerupatorului din Statia 110/20 kV Ilia, intrerupatorului din Statia 110 kV CFR Campuri Surduc si pozitia intrerupatorului din Statia 110 kV CFR Varadia; Supraincarcare LEA 110 kV Ilia – CFR Campuri Surduc determinat de deconectarea LEA 110 kV Arad – CEF Bissi. In acest caz se va monitoriza pozitia intrerupatorului din Statia 110 kV Arad, a intrerupatorului din Statia de conexiune 110 kV Bissii si a intrerupatorului din Statia 110 kV CFR Campuri Surduc. - Supraincarcare LEA 110 kV Ilia – CFR Campuri Surduc determinat de deconectarea LEA 110 kV Lipova – CEF Bissi. In acest caz se va monitoriza pozitia intrerupatorului din Statia de conexiune 110 kV Biss, a intrerupatorului din Statia 110/20 kV Lipova si a intrerupatorului din Statia 110 kV CFR Campuri Surduc - Supraincarcare Trafo T1 400/110 kV din Statia 400/220/110 kV Arad la deconectarea Trafo T2 400/110 kV din Statia 400/220/110 kV Arad. In acest caz se va monitoriza pozitia intrerupatorului Trafo 2; - Supraincarcare Trafo T2 400/110 kV din Statia 400/220/110 kV Arad la deconectarea Trafo T1 400/110 kV din Statia 400/220/110 kV Arad. In acest caz se va monitoriza pozitia intrerupatorului Trafo 1; - Avand in vedere RABD existent in Statia 110 kV CFR Varadia se va urmarii de asemenea starea intrerupatorului LEA 110 kV CFR Varadia – CFR Campuri Surduc din Statia 110 kV CFR Varadia; - Supraincarcarea LEA 400 kV Arad-Timisoara la deconectarea LEA 400 kVArad – Calea Aradului. In acest caz se va monitoriza pozitia intrerupatoarelor LEA 400 kV din st. Arad si st. Calea Aradului. - Supraincarcarea Trafo 1 400/110 kV din statia 400/220/1100 Arad la deconectarea LEA 400 kV Arad – Calea Aradului. In acest caz se va monitoriza pozitia intrerupatoarelor LEA 400 kV din st. Arad si st. Calea Aradului. - Supraincarcarea Trafo 2 400/110 kV din statia 400/220/1100 Arad la deconectarea LEA 400 kV Arad – Calea Aradului. In acest caz se va monitoriza pozitia intrerupatoarelor LEA 400 kV din st. Arad si st. Calea Aradului. - Supraincarcarea Trafo 1 400/110 kV din statia 400/220/1100 Arad la deconectarea LEA 400 kV Arad – CEF Simand. In acest caz se va monitoriza pozitia intrerupatoarelor LEA 400 kV din st. Arad si st. CEF Simand. - Supraincarcarea Trafo 2 400/110 kV din statia 400/220/1100 Arad la deconectarea LEA 400 kV Arad – CEF Simand. In acest caz se va monitoriza pozitia intrerupatoarelor LEA 400 kV din st. Arad sist. CEF Simand. - Supraincarcarea LEA 400 kV Arad-Calea Aradului la deconectarea LEA 400 kV Arad – Timisoara. In acest caz se va monitoriza pozitia intrerupatoarelor LEA 400 kV din st. Arad si st. Timisoara. - Supraincarcarea Trafo 1 400/110 kV din statia 400/220/1100 Arad la deconectarea LEA 400 kV Arad – Timisoara. In acest caz se va monitoriza pozitia intrerupatoarelor LEA 400 kV din st. Arad si st. Timisoara. - Supraincarcarea Trafo 2 400/110 kV din statia 400/220/1100 Arad la deconectarea LEA 400 kV Arad – Timisoara. In acest caz se va monitoriza pozitia intrerupatoarelor LEA 400 kV din st. Arad si st. Timisoara. - Supraincarcarea Trafo 1 400/110 kV din statia 400/220/1100 Arad la deconectarea LEA 400 kV Arad – CEF Sistarovat 1. In acest caz se va monitoriza pozitia intrerupatoarelor LEA 400 kV din st. Arad si st. CEF Sistarovat 1. - Supraincarcarea Trafo 2 400/110 kV din statia 400/220/1100 Arad la deconectarea LEA 400 kV Arad – CEF Sistarovat 1. Inacest caz se va monitoriza pozitia intrerupatoarelor LEA 400 kV din st. Arad si st. CEF Sistarovat 1.</t>
  </si>
  <si>
    <t>PTA 4553 CURTICI AGROMEC</t>
  </si>
  <si>
    <t>Loc de consum si producere existent.Din PTA 20/0.4kV, 250kVA, nr.4553, de pe bornele jt trafo prin realizarea urmatoarelor lucrari: 1.- lucrari intarire in amonte de punctul de racordare, finantate de catre operatorul de retea: - inlocuire transformator 250kVA existent la PTA 4553 cu un transformator 20/0.4kV, 400kVA si inlocuire esafodaj PTA cu unul dimensionat pentru noul transformator; 2.-lucrari finantate prin grija si pe cheltuiala operatorului de distributie: - montare pe soclu langa stalpul PTA 4553 a unui BMPTi-160A conform FT-133MAT, echipat cu 3xTC=250/5A clasa precizie 0.5s; - realizare grup masura energie electrica prin montarea in BMPTi a contorului electronic trifazat in montaj semidirect existent, recuperat din vechea cale de alimentare; 3.- lucrari finantate in baza tarifului de racordare, conform prevederilor Ord. ANRE 59/2013 cu modificarile si completarile ulterioare: - pozare cablu Al 3x95+50N, conform DC 4146RO, in tub protectie, de la bornele jt trafo la BMPTi, in lungime de cca. 12m; - dezafectarea vechii cai de alimentare cu energie electrica si recuperarea contorului existent; 4. lucrari de realizat prin grija si pe cheltuiala beneficiarului: - priza de pamant a BMPTi; - coloana jt intre BMPTi si TG beneficiar.</t>
  </si>
  <si>
    <t>PTA 10778 MISCA COM I</t>
  </si>
  <si>
    <t>Bransament electric trifazat existent..Din PTA 20/0.4kV, 160kVA, nr.10778, din LEA 0.4kV prin realizarea urmatoarelor lucrari: 1.-lucrari finantate prin grija si pe cheltuiala operatorului de distributie: - inlocuire disjunctor existent in BMPT cu un disjunctor tetrapolar 40A/4P/C; - programarea contorului electronic trifazat bidirectional existent cu tarif producator; 2. lucrari de realizat prin grija si pe cheltuiala beneficiarului, daca e cazul: - refacere coloana jt intre BMPT si TG beneficiar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</si>
  <si>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Varianta 3 – Realizare racord in PT 2083 existent - statia 110/20 kV Orastie Lucrari pe tarif de racordare: - Montare celula de masura 20 kV proiectata , in PT 2083, langa celula aferenta LEA 20 kV FNC; pentru compatibilitate intre celula noua si cea existenta aceasta va fi de fabricatie COL SpA Italy; - Celula 20 kV proiectata , de tip închis, compartimentata, cu simplu sistem de bare, va fi echipata cu: -separator 20 kV cu izolatie in SF6 ; -doua transformatoare de masura de curent 2x400/5A, clasa de precizie 0 ,2S pentru masura; -doua transformatoare de tensiune 20/0,1 kV, clasa de precizie 0,2; -cutit de legare la pamant 20 kV ( CLP); -senzori capacitivi de prezenta tensiunii si succesiune faze; -Integrare celula proiectata in sistemul de telecontrol existent in PT 2083; -Integrare circuite secundare celula de masura proiectata in buclele de comanda, semnalizare si blocaj din PT 2083; -Montare contor electronic primit-debitat compatibil cu sistemul de telecitire implementat la Retele Electrice Romania . Achizitia si montarea contorului revin in sarcina Operatorului de Distributie; Lucrari ce se realizeaza prin grija beneficiarului: •  Langa PT 2083 - Montare amvelopa de beton  prevazuta cu un compartiment pentru instalatiile electrice ale utilizatorului; •  Montare cablu din Cu  cu sectiunea 3x1x95mmp si lungimea de 20 m intre celula de masura montata in PT 2083 si si dispozitivul general din compartimentul utilizatorului; •  Montare analizor  pentru monitorizarea calitatii energiei electrice; •  Echipare compartiment de utilizare cu : -  Dispozitivul general (DG)  - intrerupator automat si separator in compartimentul utilizatorului.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-maximala de curent directionala homopolara. - Dispozitivul de interfata (DI)  - celula plecare din PC spre utilizator, cu intrerupator automat si separator in compartimentul utilizatorului. Nota: Pentru racordarea producatorului in plus fata de dispozitivul general se prevede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Celula 20 kV  cu separator, sigurante fuzibile si transformator monofazat de 4 kVA, pentru asigurarea serviciilor interne in compartimentul utilizatorului; Realizare legatura de comunicatie  intre PC utilizaator si PT 2083. Semnalul de iesire cu pozitia dispozitivului general (DG), va fi disponibil intr-un sir de cleme. De la sirul de cleme pana la UP 2020 LITE amplasat in PT 2083, semnalul va fi transmis printr-un cablu special ecranat. Lungimea cablului nu trebuie sa depaseasca 20 m. Instalare traductoare  de putere activa P, putere reactiva Q, frecventa f si tensiune U montate in celula 20 kV proiectata in PT 2083. Acestea se vor racorda in circuitele de masura ale transformatoarelor de curent si de tensiune (din aceasta celula). Semnalele de iesire ale traductoarelor , vor fi disponibile intr-un sir de cleme. De la sirul de cleme pana la UP 2020 LITE amplasat in PT 2083 , semnalele vor fi transmise printr-un cablu special ecranat. Lungimea cablului nu trebuie sa depaseasca 20 m. ​​​​​​​Posturi trafo si tablouri JT aferente CEF+IS Romos cu trafo ≤ 2000kVA.-</t>
  </si>
  <si>
    <t>2025-02-13</t>
  </si>
  <si>
    <t>2026-02-13</t>
  </si>
  <si>
    <t>-Lucrari necesare racordarii: Conform ordin 169/2018, cap. 3, art 5, contribuția financiară este definită ca fiind aportul în numerar al beneficiarilor serviciului de distribuţie sau al unei terţe părţi (de exemplu, fonduri de la organismele interne sau internaţionale, subvenţii, taxa de dezvoltare, tariful de racordare etc.) dat cu titlu gratuit operatorilor de distribuţie Varianta unica – racordare la tensiunea de 20 kV radial in statia Ortisoara pe bara B2 Lucrari pe tarif de racordare: -montare celula 20kV complet echipata compatibila cu celulele 20kV existente in statia Ortisoara, racordata la bara B2, cu întreruptor cu acționare manuală şi motor de armare la 110 Vcc și separator de sarcină, cu cuțite de legare la pământ, prevăzute cu lămpi de semnalizare prezenta tensiunii în celulă, cu rezistență de încălzire 50 W – 220 V.c.a, cu releu de semnalizarea scurtcircuitelor mono și polifazate, protecții digitale cu sensibilitate bidirecțională, 2xTC pentru balanta; - demontare echipamente scoase din uz si pregatire loc pentru realizare fundatie loc celula nou proiectata; - realizare lucrari de constructii pentru amenajare si extindere canal de cabluri si suport celula 20kVproiectata; - extindere bara 20kV si racord celula proiectata; - realizarea protectiilor si lucrarilor necesare de racordare producator in statia 110/20 kV Ortisoara.De asemenea noua celulă MT se va integra în buclele de semnalizare, blocaje şi automatizare ale staţiei 110/20 kV Ortisoara - realizare LES 20kV cu cablu tip XLPE 3x(1x185mm2) + FO + cablu CYAbY 5x6 alimentare servici interne in lungime totala de 0,1 km intre celula de linie proiectata in statia Ortisoara si PC 20kV amplasat pe langa statia Ortisoara Echiparea compartimentului de racordare al punctului de conexiuni 20 kV, cu: -1 celula de linie motorizata 24 kV, 630A, 16 kA cu separator de sarcina in SF6 si CLP conf. specificatiei OD; -loc pentru încă o celulă de linie; -1 celula de masura conf. specificatiei OD cu separator si grup de masura format din două transformatoare de tensiune 20/0,1 kV, clasa de precizie 0,2 şi două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si masura din PC 20kV proiectat prin montarea de RGDAT-1 buc , UP 2020 LITE-1 buc, baterii acumulatori -2 buc, TSA-1 buc, Router Rugged pt comunicatii 4G – CISCO IR1101, Swich-uri rugged CISCO IE-4000-8S4G-E, dulap pentru echipamente de telecomunicatii FT-045_TLC-M_ed02 – TIP B si accesoriile de conectica: Modul SFP CISCO GLC_FE-100LX-RGD de tip SM, FT-277_MAT – 2 buc, Patch-cord duplex LC/PC – ,,– 2 buc, PATCH-PANNEL FO MONOMODE pentru 24 fibre oprice – E2000/APC complet echipat – 2 buc, Patch-cord ftp cat. 6e (lungime 1 m),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8.2 km -Posturi trafo si tablouri jt aferente centralei trafo ≤ 2000kVA -Asigurare accesului la PC 20kV proiectat pentru OD.-</t>
  </si>
  <si>
    <t>Realizarea lucrărilor de întărire cu caracter gene criteriului cu N elemente in functiune in RED 110 kV:
- Reconductorare LEA 110kV Săcălaz – Covaci (11,872km);
- Reconductorare LEA 110kV Covaci – CEF Satimpex 34,3MW (3,99km);
- Reconductorare LEA 110kV Săcălaz – CEF Sanandrei1 49,6MW (15km);
-Reconductorare LEA 110kV- 30,862 km cu conductor cu capacitate mărită de transport I limit = 850 A;
Realizarea lucrărilor de întărire cu caracter general pentru respectarea criteriului cu N elemente in functiune in RET:
-Amplificare Trafo 2 250 MVA 400/110kV in Statia 400/220/110 kV Arad cu trafo 400/110 kV -400 MVA(lucrarea care nu este inclusa in Planul de Dezvolatare CNTEE Transelectrica)
Realizarea lucrărilor de întărire cu caracter general pentru respectarea criteriului cu N-1 elemente in functiune in RED 110 kV:
- Reconductorare LEA 110kV CEF Sanandrei1 49,6MW-Satchinez(7,71km);
- Reconductorare LEA 110kV Satchinez-Calacea(5,81km);
- Reconductorare LEA 110kV Calacea-Ortisoara(12,88km);
- Reconductorare LEA 110kV CEF Satimpex 34,3MW-Ortisoara(19,01km);
-Reconductorare LEA110 kV- 44,81 km cu conductor cu capacitate mărită de transport I limit = 850 A;
Realizarea lucrărilor de întărire pentru respectarea criteriului cu N-1 elemente in functiune in RET:
-Amplificare Trafo 1 250 MVA 400/110kV in Statia 400/220/110 kV Arad cu trafo 400/110 kV -400 MVA(lucrarea care nu este inclusa in Planul de Dezvolatare CNTEE Transelectrica)
Evaluarea lucrarilor de intarire Valoarea estimata a lucrarilor enuntate la pct.3.2 pe baza de indici conform art. 44 din Ordinul ANRE 11/2014 este de:
T(I)=Sn x i
Art. 43. — (1) În situația în care punctul de racordare este la medie tensiune, pe bara de medie tensiune a unei stații de transformare 110 kV/MT, tariful specific pentru calculul componentei TI a tarifului de racordare se notează i7 și se stabilește utilizând următoarea formulă:
i7 = iST110/MT + iLE110 [lei/MVA]= 432000 + 231000 = 663.000 [lei /MVA]
-(Ti)calcul = 663.000 x 5,268MVA = 3.492.684,00 lei fara TVA
-Valoarea Ti calculata pe baza de deviz general aferenta OD/OTS cu lucrari de intarire la N si N-1 fara limitare operationala:
(Ti)SSN = 41.696.967 lei fara TVA din care:
La N elemente:
Ti REB = 16.717.200 lei fara TVA
TiOTS = 24.979.767 lei fara TVA
(Ti)SSN-1 = 54.019.767 lei fara TVA din care:
La N-1 elemente:
Ti REB = 29.040.000
TiOTS =24.979.767 lei fara TVA
(Ti)deviz = 41.696.967 + 54.019.767 = 95.716.734 lei fara TVA din care:
Ti REB = 45.757.200 lei fara TVA
Ti OTS = 49.959.534 lei fara TVA
Valoarea Ti calculata pe baza de deviz general aferenta OD/OTS cu lucrari de intarire la N si N-1 fara limitare operationala lutata in calculul tarifului de racordare este:
T(I) = min ((Ti)N_elemente+(Ti)_N-1_elemente; Ti_indici) = min (95.716.734; 3.492.684lei) = 3.492.684lei lei fara TVA.
Termenul posibil de realizare a lucrărilor de intarire in RED este 2675 zile lucratoare, la N si N-1 elemente (fara limitare operationala), de la momentul obtinerii obtinerii avizelor si autorizatiilor de construire.
S-a calculat timpul necesar realizarii lucrarilor de intarire pentru racordarea centralei CEF Orizont Solar astfel:
La N: 3 lini (3 linii*10*22 zile lucratoare+15zile x 30,862[km]= 1123 zile lucratoare) .
La N-1: 4 linii*10*22 zile lucratoare+15zile x 44,81 [km]= 1552 zile lucratoare
Nu sunt inclusi timpii de obtinere a avizelor si acordurilor proprietarilor , respectiv al lucrarilor din cadrul instalatiilor OTS.</t>
  </si>
  <si>
    <t>-Conform lucrarii: Studiul de solutie nr. 147/2024, rev. 1: ”Studiu de solutie privind Racordarea la SEN a obiectivului parc fotovoltaic pentru acoperirea consumului propriu de energie al Comunei Costeiu, Extravilan, loc Costeiu, Extravilan, CF 415693, jud. Timis”, elaborata de S.C. CONS ELECTRIFICAREA INSTAL S.R.L. si avizata de Retele Electrice Romania S.A. cu documentul AvizCTE nr. 3/2/30.01.2025, Varianta/Solutia unica: Racordarea intrare - iesire in racordul din st. 127 al LEA 20 kV Chizatau, alimentata din st. 110/20 kV Lugoj, tronsonul cuprins intre st. 127/24 si st. 98/2.   Lucrari pe Tarif de Racordare:      - se va demolala stalpul 98/2 din LEA 20 kV Chizatau, echipat cu IMS 5168 si se va recupera separatorul telecontrolat existent;     - plantarea a doi stalpi speciali tip SC 15014, in racordul existent al LEA 20 kV Chizatau din St. 110/20 kV Lugoj, in deschiderea dintre stalpii 127/24 respectiv 98/2 care se vor echipa cu console terminale, lanturi duble terminale cu izolatori compozit, separatoreverticale 24kV, CTE, descarcatoare cu oxid de zinc 24kV si prize de pamant cu Rp &lt;4ohmi. Stalpul nr. 98/2 existent se va inlocui cu st. nr. 1 proiectat, iar st. nr. 2 la cca. 15 m fata de st. nr. 1 proiectat.     - montare LES 20kV cu cablu tip XLPE 3x(1x185mm2) in lungime totala de 350 m intre celula de linie LE din PC si stalpul proiectat nr. 1 proiectat (inclusiv coborarea de pe stalp si rezervele in PC).     - montare LES 20kV cu cablu tip XLPE 3x(1x185mm2) in lungime totala de 357 m intre celula de linie LE din PC si stalpul proiectat nr. 2 proiectat (inclusiv coborarea de pe stalp si rezervele in PC). Pe o lungime de cca. 323 m, LES 20 kV se va realiza in traseu comun.     - realizare bucla intre LEA 20 kV Chizatau si LEA 20 kV Labasint, ambele alimentate din statia 110/20 kV Lugoj prin intermediul celulelor LE telecontrolate din PC 20 kV proiectat     - punct de conexiuni 20 kV proiectat in anvelopa de beton prevazut cu doua compartimente, amplasat in apropierea punctului de racordare     -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Costeiu in lungime de 0,01 km           - Posturi trafo si tablouri jt aferente centralei CEF Costeiu trafo ≤ 2000kVA           - Asigurare accesului la PC 20kV proiectat pentru OD.-</t>
  </si>
  <si>
    <t>2025-02-14</t>
  </si>
  <si>
    <t>2026-02-14</t>
  </si>
  <si>
    <t>Lucrări de întărire comune (generale) determinate de necesitatea asigurării condițiilor tehnice în vederea evacuării puterii aprobate pentru centrala CEF Costeiu: 
Realizarea lucrărilor de întărire cu caracter general pentru respectarea criteriului cu N elemente în funcțiune în RED 110 kV: 
   - reconductorare LEA 110 kV Nadrag – Lugoj, in lungime de 35,128 km, cu conductoare Al 3x185/32 mmp cu capacitate marita de transport (minim 850 A); 
   - reconductorare LEA 110 kV Iaz – Nadrag, in lungime de 40,731 km, cu conductoare Al 3x185/32 mmp cu capacitate marita de transport (minim 850 A); 
   - reconductorare LEA 110 kV Timisoara – Buzias, in lungime de 38,057 km, cu conductoare Al 3x185/32 mmp cu capacitate marita de transport (minim 850 A); 
   - reconductorare LEA 110 kV Buzias – CEF Lugoj 1, in lungime de 25,107 km, cu conductoare Al 3x185/32 mmp cu capacitate marita de transport (minim 850 A). 
   - construire LEA 110 kV noua pe tronsonul Nadrag – Lugoj, in lungime de 35,128 km, echipata cu conductoare Al 3x185/32 mmp cu capacitate marita de transport (minim 850 A); circ.1 
   - construire LEA 110 kV Iaz – Nadrag, in lungime de 40,731 km, cu conductoare Al 3x185/32 mmp cu capacitate marita de transport (minim 850 A); circ.1 
   - construire LEA 110 kV noua pe tronsonul Timisoara – Buzias, in lungime de 38,057 km, echipata cu conductoare Al 3x185/32 mmp cu capacitate marita de transport (minim 850 A); circ.1 
   - construire LEA 110 kV noua pe tronsonul Buzias – CEF Lugoj 1, in lungime de 25,107 km, echipata cu conductoare Al 3x185/32 mmp cu capacitate marita de transport (minim 850 A). circ.1 
Realizarea lucrărilor de întărire cu caracter general pentru respectarea criteriului cu N-1 elemente în funcțiune în RED 110 kV: 
   - construire LEA 110 kV noua pe tronsonul Timisoara – Buzias, in lungime de 38,057 km, echipata cu conductoare Al 3x185/32 mmp cu capacitate marita de transport (minim 850 A); circ. 2 
   - reconductorare LEA 110 kV Lugoj – CEF Lugoj 1, in lungime de 7 km, echipata cu conductoare Al 3x185/32 mmp cu capacitate marita de transport (minim 850 A); 
   - construire LEA 110 kV noua pe tronsonul Buzias – CEF Lugoj 1, in lungime de 25,107 km, echipata cu conductoare Al 3x185/32 mmp cu capacitate marita de transport (minim 850 A) circ.2 
Evaluarea lucrarilor de intarire 
Valoarea estimata a lucrarilor de întărire comune (generale) determinate de necesitatea asigurării condițiilor tehnice în vederea evacuării puterii aprobate pentru centrala CEF Costeiu,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(Ti)SS = 407.007.893,41 lei fara TVA 
      T(I)= Sevacuata x I5 
      Sevacuata = 0,919 MVA 
      Rezulta T(I)= Sevacuata x I5 = 0,919 MVA x 529.000 lei = 101.039 lei fara TVA 
Valoarea Ti calculata pe baza de deviz general aferenta OD/OTS cu lucrari de intarire la N si N-1 fara limitare operationala: 
      (Ti) SS N elemente = (Ti)SS RED reconductorare N elemente + (Ti)SS RED linie noua N elemente = 64.563.228,67 lei + 232.448.445,73 lei = 297.011.674,4 lei (fara TVA) 
      (Ti)SS N-1 elemente = (Ti)SS RED reconductorare N-1 elemente + (Ti)SS RED linie noua N-1 elemente = 3.489.829,74 + 106.506.389,27 = 109.996.219,01 lei (fără TVA) 
      (Ti)SS = (Ti)SS N elemente + (Ti)SS N-1 elemente = 297.011.674,4 lei + 109.996.219,01 lei = 407.007.893,41 lei (fără TVA) 
Astfel valoarea componentei T(I) care se va considera la calculul tarifului de racordare este: 
      Ti= Min[ (Ti) calcul ,(Ti)SS] = Min[ 407.007.893,41; 110.455,2 lei ] = 110.455,2 lei fara TVA 
Termenul posibil de realizare a lucrărilor de intarire in RED este 11.159 zile lucratoare, la N si N-1 elemente (fara limitare operationala), de la momentul obtinerii obtinerii avizelor si autorizatiilor de construire. 
S-a calculat timpul necesar realizarii lucrarilor de intarire la N pentru racordarea centralei CEF Costeiu astfel:    
      4 buc x 10luni*22zile + 15 zile/km*138,023 km=880 + 2070 = 2950 zile lucratoare 
      4 buc x 14luni*22zile + 30 zile/km*138,023 km=1232 + 4141 = 5373 zile lucratoare 
S-a calculat timpul necesar realizarii lucrarilor de intarire la N-1 pentru racordarea centralei CEF Costeiu astfel: 
      2 buc x 14luni*22zile + 30 zile/km*63,164 km=616 + 1895 = 2511 zile lucratoare 
      1 buc x 10luni*22zile + 15 zile/km*7 km=220 + 105 = 325 zile lucratoare 
Nu sunt inclusi timpii de obtinere a avizelor si acordurilor proprietarilor.</t>
  </si>
  <si>
    <t>-Din LEA 20kV Virfuri - Gurahont stalpul nr.283/28 – derivatia Mustesti - prin realizarea următoarelor lucrări: 1. Lucrari finanatate in baza tarifului de racordare: - Constructie LEA 20kV in lungime de cca. 10m cu conductoare 3x50/8 mmp AL-OL, derivata din stalpul nr.283/28 si plantare stilp SC15014 echipat cu un separator vertical 24kV conform DY595 RO, cîte un set de descărcătoare cu ZnO cu disconector conform DY557 RO ed.2 coronament orizontal de întindere, legături duble şi prize de pămînt cu Rp max. 4ohm; - Realizare LES 20kV cu cablu de Al [3x185]mmp lungime de cca. 20m, montat în tub conform DS4235 RO şi DS4247 RO, cu realizarea de terminale de interior conform DJ4456 RO,terminale de exterior conform DJ4476 RO ed.4 si alimentarea noului PA 20kV; - Echiparea compartimentului de racordare din PA 20kV proiectat, cu: - 1 buc. celula modulara de linie de 24kV– pregatite pentru integrarea in sistemul de telecontrol OD-630A, 16 kA(1s), cu separator de sarcină în SF6 şi CLP, conform DY803/3-LE ed.3 (loc pentru echipamente 20kV montate ulterior); - 1 buc. celulă de măsură cu separator de sarcină – pregatita pentru integrarea in sistemul de telecontrol OD- conform DY803/4-UTM ed.3, cu două TT 20/0,1 kV, conform DMI031015 RO, clasa de precizie 0,5 şi două TC de 50/5A, conform DM031052 RO, clasa de precizie 0,5S; - Echiparea compartimentului de racordare cu un tablou electric pentru servicii auxiliare conform DY3016 RO ed.2, care va fi alimentat de la reţeaua de j.t. a clientului; - Instalatia de impamantare interna se leaga de cea externa cu papuci si buloane plasate in pozitii care sa fie usor de identificat. - Echiparea compartimentului de racordare cu un tablou electric pentru servicii auxiliare conform DY3016 RO ed.2, care va fi alimentat de la reţeaua de j.t. a clientului,Instalatia de impamantare interna se leaga de cea externa cu papuci si buloane plasate in pozitii care sa fie usor de identificat; 2. Lucrari finanate de catre operatorul de retea: - Realizarea grupului de măsurare a energiei electrice pe MT, prin montarea unui contor electronic trifazat 2x100V, ,,5A, clasa de precizie 0.5S, cu curbă de sarcină, cu interfaţă serială RS232, cu sistem de teletransmisie, în ,,montaj indirect (TT 20/0,1kV conform DMI031015 RO, clasa precizie 0,5, TC 50/5A conform DM031052 RO, clasa precizie 0,5S şi cordon de conectare grup de măsurare conform DMI031011 RO). Contorul va fi astfel amplasat încât să fie posibilă citirea lui din exteriorul punctului de conexiune atât de către consumator cît şi de distribuitor. Contorul utilizat va fi contor bidirectional, programat cu tarif producator, clasa de exactitate 0,5s pentru energia activa si energia reactiva – montaj indirect, curba de sarcina, alimentare auxiliara si alimentator extern. Pentru imbunatatirea semnalului GSM in vederea transmisiei curbelor de sarcina din contor se va monta in exterior o antena GSM cu castig de semnal. Contorul va fi finantat de catre Rețele Electrice Banat SA si se va amplasa la PA 20kV cu posibilitate de sigilare si de va fi astfel amplasat încât este posibilă citirea lui din exteriorul PC atât de către client cît şi de distribuitor. 3. Lucrări finanţate de beneficiar, realizate prin grija lui, ce devin proprietatea acestuia: - Clădirea punctului de alimentare 20kV cu două compartimente: * Compartiment racordare, poate fi: 1. Compartiment de racordare inglobat in constructie (clădire civilă), pentru instalaţiile electrice din gestiunea OD care trebuie să aibă caracteristicile structurale cel puţin echivalente cu cele din prescripţiile DG 2091; Sau: 2. Compartiment Racordare pentru instalaţiile electrice din gestiunea OD cu exploatare din interior şi cu acces direct din exterior, va avea caracteristici minime echivalente cu cele prevăzute în prescripţiile OD, DG10061RO, DG2061RO ed.2 si DG2092RO (pereti, acoperis, podea, sistem ventilatie, usa, finisaje) si un gabarit care să permită montarea de inca o celula. Asigurarea izolării fonice, a măsurilor de PSI, a accesului în instalatii şi protecţiei faţă de eventualele inundaţii sau acumulări de gaze, vor fi în responsabilitatea proiectantului ,constructorului si proprietarului părţii de construcţie a punctului de allimentare 20kV. Punctul de alimentare 20 kV se va amplasa pe teren proprietate privată, la limita de proprietate şi va avea acces în compartimentul de racordare direct din exterior prin realizarea de către client a unei căi de acces. Incaperea pusa la dispozitie de catre beneficiar trebuie sa aiba urmatoarele dimensiuni: 2,5x3 m (Lxl) si inaltime de minim 2,2 m. Constructia incaperii trebuie realizata conform DG10061RO, DG2061RO ed.2 si DG2092RO (pereti, acoperis, podea, sistem ventilatie, usa, finisaje). Controlul incalzirii in compartimentul de racordare va fi realizat cu ajutorul unui termo-higrostat avind alimentarea cu ee din TSI, sistem de incalzire vertical in celulele de 20 kV si termostat. Compartiment Beneficiar pentru instalaţiile electrice ale utilizatorului; - Instalaţia de iluminat interior, prize şi instalaţia de legare la pământ a clădirii -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pămînt, cu reglajul corelat cu celelalte protecţii din instalaţiile OD; - LES 20kV cît mai scurtă posibil (max. 20m), cu cablu de cupru de secţiune minimă 95 mmp, între celula de măsură din compartimentul de racordare şi celula cu înterupător din compartimentul utilizatorului; - Întrerupătorul plecare (DG) va fi obligatoriu prevăzut cu următoarele protecții: - protecţie generală maximală de curent la scurtcircuit; - protecţie generală maximală decurent la suprasarcina; - protectie homopolara de curent in doua trepte, contra punerilor la pamant monofazate, respectiv bifazate, cu reglajul corelat cu celelalte protectii din instalatiile RETELE ELECTRICE ROMANIA; - Dispozitivul de interfata (DI) din instalatia de productie a utilizatorului = intrerupator automat de categoria AC3 comandat de sistemul de protectie de interfata SPI ce trebuie sa prevada conform Ord. ANRE nr.132/2020: Valorile maxime şi minime ale tensiunii şi frecvenţei pentru protecţiile de interfaţă aferente instalaţiilor de producere a energiei electrice: -Functia de protectie de tensiune treapta I – valoare: 1.15Un; Temporizare:0.5s. -Functia de protectie de tensiune treapta II – valoare: 0.85Un; Temporizare: 3.2s. -Functia de protectie de frecventa treapta I – valoare 52Hz; Temporizare: 0.5s. -Functia de protectie de tensiune treapta II – valoare 47.5Hz; Temporizare: 0.5s. -Functia de protectie de maxima tensiune (valoarea mediata la 10min)* – valoare 1.1Un; Temporizare 603s** *Această funcţie se activează doar în cazul în care este conţinută în modulul generator (invertor)/generator sincron achiziţionat şi este obligatorie în cazul protecţiilor de interfaţă, externe unităţilor generatoare/instalaţiilor de producere a energiei electrice cu puterea instalată peste 30kVA. ** Timpul de acţionare al protecţiei este dependent de valoarea iniţială şi finală a tensiunii măsurate, respectiv de 10 minute după un timp de demaraj de 3s. In perioada de probe se va monta analizor pentru monitorizarea calitatii energiei electrice clasa A pentru o perioada de cel putin o saptamana. Va trebui prevăzut un dispozitiv de rezervă pentru DI (acesta poate fi DG) care va avea urmatoarele cerinte: - Funcția de protectie de rezervă a DI sunt: lipsa tensiune, temporizată la maximum 0,5s maximala de curent care sa asigure declansarea unui alt dispozitiv (de rezervă) capabil să separe generatorul/generatoarelede rețea în cazul în care nu se deschide dispozitivul de interfață; - Resetarea dispozitivului de back-up (dupa actionare) se va face numai manual; - Dacă invertorul este deja echipat cu un DI intern electromecanic, se permite ca acesta să îndeplinească funcția de declansare de rezerva a DI, cu condiția să poată primi semnalul de declansare temporizata de la SPI extern; - Pentru instalațiile de producție, trebuie să existe întotdeauna cel puțin două dispozitive între generator și rețea, subordonate SPI, din care: - unul execută funcția de DI; - celălalt execută funcția de back-up al DI; - acțiunea combinată a celor două dispozitive separă în mod fiabil generatoarele de rețeaua distribuitorului, atunci cand se impune. Lucrarile, echipamentele, schemele monofilare, necesare pentru indeplinirea cerintelor susmentionate, se vor prevedea intr-o documentatie tehnica, eleborata de catre un proiectat atestat ANRE, ce va fi prezentata pentru accept la Rețele Electrice Realizarea lucrarilor pentru instalatiile din aval de punctul de delimitare este in responsabilitatea utilizatorului si se efectueaza pe cheltuiala acestuia. Traseele rețelelor proiectate,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CTE a Rețele Electrice Romania. Se respectă distanțele de siguranță conform Ordin ANRE 239/19 Normă tehnică privind delimitarea zonelor de protecţie şi de siguranţă aferente capacităţilor energetice.</t>
  </si>
  <si>
    <t>TC 4182 PLATFORMA MOCIUR</t>
  </si>
  <si>
    <t>Exista bransament electric trifazat, racordat din firida de distributie, de pe circuitul LES JT aferent PTZ 4182, 6/0,4kV, 630kVA si BMPT montat pe gardul proprietatii, echipat cu disjunctor tetrapolar 40A si contor electronic trifazat in montaj direct. Instalatia corespunde d.p.v. tehnic sporului de putere solicitat.-Solicitantul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de tip Smart-Meter in regim bidirectional la puterea nou avizata.</t>
  </si>
  <si>
    <t>PTA 1023 STREI SANGIORGIU 1</t>
  </si>
  <si>
    <t>Bransament electric monofazat care se va desfiinta dupa realizarea bransamentului trifazat.Sporul de putere solicitat necesita realizarea unui bransament electric trifazat aerian alimentat de la stalpul de tip SE 4 nr. 161 din LEA JT - str. Braniste, zona PTA nr. 1023 Streisangeorgiu, realizat cu conductor 4x16 mmp, L=25 m, cu carlig si BMPT 63 A (FT-124-MAT) montat pe cladire.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t>
  </si>
  <si>
    <t>PTA 10823 STR. OLTULUI CRIS</t>
  </si>
  <si>
    <t>-Din PTA 20/0.4kV&lt;(&gt;,&lt;)&gt; nr.10823, din LEA 0.4kV prin realizarea urmatoarelor lucrari: 1.-lucrari finantate prin grija si pe cheltuiala operatorului de distributie: - montare pe perete la limita de proprietate beneficiar, a unui BMPT-63A standardizat; - realizare grup masura energie electrica prin montarea in BMPT a unui contor electronic trifazat bidirectional si programarea sa cu tarif producator - BMP-ul si grupul de masura a energiei electrice se pun la dispozitie prin grija si pe cheltuiala operatorului de distributie, in conformitate cu prevederile Ord. ANRE nr.17/2022. 2.- lucrari finantate in baza tarifului de racordare, conform prevederilor Ord. ANRE 59/2013 cu modificarile si completarile ulterioare: - dezafectarea vechii cai de alimentare cu energie electrica si recuperarea contorului existent; - pozare Al tetrapolar pentru pozare aeriana, 4x16mmp, conform DC 4183RO, in lungime de cca. 18m, din care cca.6m coborare pe perete; 3. lucrari de realizat prin grija si pe cheltuiala beneficiarului: - priza de pamant a BMPT; - coloana jt intre BMPT si TG beneficiar-</t>
  </si>
  <si>
    <t>PTZ 70 BL. 4 M15 DEVA</t>
  </si>
  <si>
    <t>Bransament electric monofazat care se va desfiinta dupa realizarea bransamentului trifazat.Sporul de putere solicitat necesita realizarea unui bransament electric pozat aparent alimentat din firida de retea a blocului A, scara C, zona PTZ 70 BL. 4 M15, realizat cu cablu 3x10+6C Al mm2 (DC 4126 RO), L=5 m, cu BMPT 63 A (FT-124-MAT) montat pe exteriorul blocului. Montare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</si>
  <si>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T 22375</t>
  </si>
  <si>
    <t>Bransament electric trifazat existent in montaj semidirect TC 250/5ANu este cazulNecesar reprogramare contor existent pentru tarif de producator.</t>
  </si>
  <si>
    <t>A20 ORAS 1-SINNICOLAU MARE TM</t>
  </si>
  <si>
    <t>--Varianta unica: Racordarea radiala in racordul din st. 85 al LEA 20 kV Oras 1, alimentata din st. 110/20 kV Sannicolau Mare, tronsonul cuprins intre st. 85/27/22 si st. 85/27/23 Lucrari pe tarif de racordare: -plantarea unui stalp special tip SC 15014, in racordul existent al LEA 20 kV Oras 1 din St. 110/20 kV Sannicolau Mare, in deschiderea dintre st. 85/27/22 si st. 85/27/23 (echipat cu SS 11838). existenti care se va echipa cu consola terminala, lanturi duble terminale cu izolatori compozit, separator vertical 24kV, CTE, descarcatoare cu oxid de zinc 24kV si priza de pamant cu Rp&lt;4ohmi. -montare LES 20kV cu cablu tip XLPE 3x(1x185mm2) in lungime totala de 235 m intre celula de linie LE din PC si stalpul proiectat (inclusiv coborarea de pe stalp si rezervele in PC). -Echiparea compartimentului de racordare al punctului de conexiuni 20 kV, cu: - 1 celula de linie motorizata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 -1 buc, baterii acumulatori -2 buc, TSA-1 buc, Router Rugged pt comunicatii 4G – CISCO IR1101, Swich-uri rugged CISCO IE-4000-8S4G-E, dulap pentru echipamente de telecomunicatii FT-045_TLC-M_ed02 – TIP B si accesoriile de conectica: Patch-cord ftp cat. 6e (lungime 10 m)- Montare grup de măsurare de decontare in firidă securizată, cu contor cu telecitire bidirecţional, clasa 0,2 S (contorul va fi pus la dispoziţie de OD).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Temeria Mare in lungime de 11,245 km •Posturi trafo si tablouri jt aferente centralei fotovoltaice, trafo ≤ 2000kVA •Asigurare accesului la PC 20kV proiectat pentru OD.-</t>
  </si>
  <si>
    <t>2025-02-17</t>
  </si>
  <si>
    <t>2026-02-17</t>
  </si>
  <si>
    <t>PTA 10806 COM SOCODOR CANTINA</t>
  </si>
  <si>
    <t>Loc de consum si producere existent..Din PTA 20/0.4kV, 160kVA, nr.10806, din LEA 0.4kV prin realizarea urmatoarelor lucrari: 1.-lucrari finantate prin grija si pe cheltuiala operatorului de distributie: - montare pe soclu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bidirectional existent; - pozare cablu Al 3x25+16C, conform DC 4126RO, din LEA 0.4kV la BMPT, in lungime de cca. 30m, din care cca. 9m canalizare zona nepavata, respectiv cca. 8m zona pavata/asfaltata; 3. lucrari de realizat prin grija si pe cheltuiala beneficiarului: - priza de pamant a BMPT; - coloana jt intre BMPT si TG beneficiar</t>
  </si>
  <si>
    <t>PTA 1054 VALCELE BUNE</t>
  </si>
  <si>
    <t>Bransament electric monofazat care se va desfiinta dupa realizarea bransamentului trifazat.Sporul de putere solicitat necesita realizarea unui bransament electric trifazat aerian alimentat de la stalpul de tip SE 10 nr. 52 din LEA JT - Valcelele Bune, zona PTA nr. 1054 Valcelele Bune, realizat cu conductor 4x16 mmp, L=30 m, cu BMPT 63 A (FT-124-MAT) montat pe cladire. Inlocuire contor existent cu contor electronic trifazat bidirectional si programare cu tarif de producator.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</si>
  <si>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PTA 11058 SCOALA NR 5 SIMAND</t>
  </si>
  <si>
    <t>Loc de consum si producere existent..Din PTA 20/0.4kV, 100kVA, nr.11058, din LEA 0.4kV prin realizarea urmatoarelor lucrari: 1.-lucrari finantate prin grija si pe cheltuiala operatorului de distributie: - montare pe fatada la limita de proprietate beneficiar, a unui BMPm-63A standardizat, in locul celui existent; - realizare grup masura energie electrica prin montarea in BMPm a contorului electronic monofazat bidirectional existent, recuperat din vechiul BMPm, programat cu tarif producator; 2. lucrari de realizat prin grija si pe cheltuiala beneficiarului: - priza de pamant a BMPm; - refacere coloana jt intre BMPT si TG beneficiar, daca e cazul</t>
  </si>
  <si>
    <t>2025-02-18</t>
  </si>
  <si>
    <t>2026-02-18</t>
  </si>
  <si>
    <t>T 2416 PECIU NOU COMUNA</t>
  </si>
  <si>
    <t>PTZ 3 PETRILA</t>
  </si>
  <si>
    <t>Bransament electric trifazat care se va desfiinta dupa realizarea noului bransament corespunzator puterii solicitate.Sporul de putere solicitat necesita realizarea unui instalatii electrice aeriene&lt;(&gt;,&lt;)&gt; alimentata de la stalpul nr. 1 din LEA 0.4 kV zona PTZ nr. 3 Petrila, realizat pe stalpi existenti, cu conductor 3x70+54,6N mmp (DC 4182 RO) in lungime de 280 m si BMPTi 125 A (FT-124-MAT) montat pe cladire.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Tariful de racordare a fost calculat pe baza de deviz general conform HG 907/2016.-</t>
  </si>
  <si>
    <t>PTA 68 URICANI</t>
  </si>
  <si>
    <t>Bransament electric trifazat pozat aparent pe stalp, alimentat din LEA JT - Campu lui Neag, zona PTA nr. 68 Uricani, cu BMPT 63 A (FT-124-MAT) montat pe stalpul de racord.Instalatia de alimentare cu energie electrica existenta este corespunzatoare si poate prelua sporul de putere solicitat.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Pentru crearea conditiilor tehnice necesare alimentarii cu energie electrica, RETELE ELECTRICE Romania SA va efectua lucrari in amonte de punctul de racordare. Utilizatorul va putea beneficia de puterea solicitata, dupa realizarea lucrarilor de intarire, termenul posibil fiind de 24 luni.-</t>
  </si>
  <si>
    <t>PTZ 3291 ARAD BLOC 1 MAGUREI</t>
  </si>
  <si>
    <t>S20 NR.4-PADUREA VERDE TM</t>
  </si>
  <si>
    <t>Bransament electric trifazat existentNu este cazulConsta într-un PC anvelopa 20kV pus la dispoziție de către beneficiar, cu măsura MT racordat la LES S20 Nr.4 REMETEA din Stația 110/20 kV PADUREA VERDE TM, cu realizarea următoarelor lucrări: I. Lucrări realizate pe baza tarifului de racordare: Secționare LES 20 kV existent si manșonare cu 2xLES 20 kV proiectat;. Se va poza un cablu de medie tensiune tripolar cu elice vizibila pentru montare subterana, izolat in polietilena reticulara de grosime redusa, Al 2x3x1x185 mmp, cu ecran in tub de aluminiu sub înveliș de PVC sau PE (cf. DC 4385 RO), de la manșonare pana la punctul de conexiune 20kV proiecta pe parcela cu nr CF 411209;, in lungime de 2x30m (din care 2x10m in post, 2x8m subtraversare drum asfaltat si 2x12m trotuar betonat).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(l≤20m), cu cablu de cupru de secţiune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instalațiile SC Retele Electrice Romania SA-Zona MT/jt Timișoara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obţinute şi de comun acord cu beneficiarul lucrării, astfel încît să permită accesul pentru mentenanţă şi înlocuirea instalaţiilor electrice defecte în timp util. Proiectul tehnic se va aviza în Comisia Tehnică de Avizare a Retele Electrice Romania S.A Zona Reţea MT/jt Timisoara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 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</si>
  <si>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2026-02-20</t>
  </si>
  <si>
    <t>PTA 11077 ANDREI SAGUNA 3</t>
  </si>
  <si>
    <t>Loc de consum si producere existent..Din PTA 20/0.4kV, 160kVA, nr.11077, din LEA 0.4kV prin realizarea urmatoarelor lucrari: 1.-lucrari finantate prin grija si pe cheltuiala operatorului de distributie: - montare pe fatada la limita de proprietate beneficiar, a unui BMPT-63A standardizat; - realizare grup masura energie electrica prin montarea in BMPT a unui contor electronic trifazat bidirectional si programarea sa cu tarif producator; 2.- lucrari finantate in baza tarifului de racordare, conform prevederilor Ord. ANRE 59/2013 cu modificarile si completarile ulterioare: - dezafectarea vechii cai de alimentare cu energie electrica si recuperarea contorului monofazat existent; - pozare cablu Al pentru montare aeriana 4x16mmp, conform DC 4183RO, din LEA 0.4kV la BMPT, in lungime de cca. 20m; 3. lucrari de realizat prin grija si pe cheltuiala beneficiarului: - priza de pamant a BMPT; - coloana jt intre BMPT si TG beneficiar</t>
  </si>
  <si>
    <t>PTB 5542 ANL CHISINEU CRIS</t>
  </si>
  <si>
    <t>Loc de consum si producere existent..Din PT 20/0.4kV, 250kVA, nr.5542, din LEA 0.4kV prin realizarea urmatoarelor lucrari: 1.-lucrari finantate prin grija si pe cheltuiala operatorului de distributie: - montare pe fatada la limita de proprietate beneficiar, a unui BMPT-32A standardizat; - realizare grup masura energie electrica prin montarea in BMPT a contorului electronic trifazat bidirectional recuperat din instalatia de racordare existenta, programat cu tarif producator; 2.- lucrari finantate in baza tarifului de racordare, conform prevederilor Ord. ANRE 59/2013 cu modificarile si completarile ulterioare: - dezafectarea vechii cai de alimentare cu energie electrica si recuperarea contorului trifazat bidirectional existent; - montare consola metalica de acoperis pe cladirea beneficiarului; - pozare cablu Al pentru montare aeriana 4x16mmp, conform DC 4183RO, din LEA 0.4kV la BMPT, in lungime de cca. 25m; 3. lucrari de realizat prin grija si pe cheltuiala beneficiarului: - priza de pamant a BMPT; - coloana jt intre BMPT si TG beneficiar</t>
  </si>
  <si>
    <t>PTA 11055 STR. SINTANA SIMAND</t>
  </si>
  <si>
    <t>Loc de consum si producere existent..Din PTA 20/0.4kV, 160kVA, nr.11055, din LEA 0.4kV prin realizarea urmatoarelor lucrari: 1.-lucrari finantate prin grija si pe cheltuiala operatorului de distributie: - montare pe fatada la limita de proprietate beneficiar, a unui BMPT-40A standardizat, in locul celui existent; - realizare grup masura energie electrica prin montarea in BMPT a contorului electronic trifazat bidirectional existent, recuperat din vechiul BMPT, programat cu tarif producator; 2. lucrari de realizat prin grija si pe cheltuiala beneficiarului: - priza de pamant a BMPT; - refacere coloana jt intre BMPT si TG beneficiar</t>
  </si>
  <si>
    <t>PTA2021 COMUNA PERIAM</t>
  </si>
  <si>
    <t>Bransament electric monofazat existentBransament subteran trifazat proiectat din LEA JT existenta realizata cu conductor TYiR 50 OlAl 3x70mmp alimentata din postul T 2021 20/0,4 kV-250 kVA. Bransamentul se va realiza din stalpul existent cu cablu 3x25+16C (cf. DC 4126 RO), in lungime de 25 m (cablul se va poza in tub tip DS 4247/4/5/6) din care: 10 m pe stalp (la coborarea de pe stalp fixarea cablului se va face cu coliere zincate sau din inox si se va proteja prin profil U tip Retele Electrice Banat pâna la inaltimea de 3 m) 2 trotuar betonat, protejat in tub (cf. DS 4235), 12m zona verde si 1 m in BMPT-ul-63A echipat conform FT124MAT si montat conform FT133MAT pe soclu, amplasat la limita de proprietate, cu acces din domeniul public. Necesar montare contor bidirectional programat pentru tarif de producator in BMPT-ul nou proiectat. BMP-ul se va lega la o priza de pamânt cu valoarea de maxim 4 ohmi realizata prin grija beneficiarului. Se vor pastra distantele normate fata de celelalte retelede utilitati. * Materialele si echipamentele care se utilizeaza la realizarea instalatiei trebuie sa fie conforme cu cerintele din specificatiile tehnice unificate Retele Electrice Banat. Celelalte materiale si echipamente pentru care nu sunt elaborate specificatiitehnice unificate, trebuie sa fie noi, compatibile cu starea tehnica a instalatiei, sa indeplineasca cerintele specificede fiabilitate si siguranta. **Instalatia de utilizare a clientului (priza de pamint, de maxim 4 ohmi, calea de curentdintre locul de delimitare si locul de consum al solicitantului) se recomanda a se realiza cu cablu electric avandsectiunea minima de 25 mmp, pozat inaintea executiei lucrarilor stabilite prin prezentul aviz tehnic de racordare. Clientul va depune dosar definitiv pentru instalatia electrica de utilizare in aval de punctul de delimitare. Dosarul definitiv va fi elaborat de catre un electrician autorizat ANRE, prin grija si cheltuiala consumatorului. In cazul in care instalatia de racordare si/sau deviere ocupa/traverseaza terenuri private se vor constitui/recunoastedrepturile reale de superficie/uz si servitute, dupa caz, in favoarea Retele Electrice Banat, aferente imobilelor afectate de instalatia deracordare/capacitatile deviate. Conform Ordin ANRE 23/09.03.2022, costul mediu pentru realizarea unui bransament trifazat subteran din LEA sau bransament trifazat mixt este de 2430 lei.Inlocuire contor existent cu contor trifazat bidirectional programat pentru tarif de producator</t>
  </si>
  <si>
    <t>PT 24 FLORILOR</t>
  </si>
  <si>
    <t>Bransament electric trifazat aerian alimentat de la stalpul de tip SC 10005 nr. 14 din LEA JT - str. Aurel Vlaicu, zona PTZ nr. 24 Florilor, realizat cu conductor 4x16 mmp, L=30 m, cu BMPT 63 A (FT-124-MAT) montat pe stalpul SC 10001 nr. 14A.Instalatia de alimentare cu energie electrica existenta este corespunzatoare si poate prelua sporul de putere solicitat.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</si>
  <si>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-Conform ordinului 67/2024, cap. 3, art. 5, A, contribuția financiară este definită ca fiind aportul în numerar al beneficiarilor serviciului de distribuţie sau al unei terţe părţi (de exemplu, fonduri de la organismele interne sau internaţionale, subvenţii, taxa de dezvoltare, tariful de racordare etc.) acordat cu titlu gratuit operatorilor de distribuţie concesionari. Solutie unica Racordarea intrare - iesire in axul LEA 20 kV Petrol Valcani, alimentata din st. 110/20 kV Sannicolau Mare, tronsonul cuprins intre st. 10 si st. 11. Lucrari pe Tarif de Racordare: - plantarea a doi stalpi speciali tip SC 15014, in axul LEA 20 kV Petrol Valcani din St. 110/20 kV Sannicolau Mare, in deschiderea dintre stalpii 10 respectiv 11 existenti care se vor echipa cu console terminale, lanturi duble terminale cu izolatori compozit, separatore verticale 24kV, CTE, descarcatoare cu oxid de zinc 24kV si prize de pamant cu Rp&lt;4ohmi. Stalpul nr. 1 se va amplasa la cca. 30 m fata de st. 11, iar st. nr. 2 la cca. 15 m fata de st.11. - montare LES 20kV cu cablu tip XLPE 3x(1x185mm2) in lungime totala de 314 m intre celula de linie LE din PC si stalpul proiectat nr. 1 proiectat (inclusiv coborarea de pe stalp si rezervele in PC). - montare LES 20kV cu cablu tip XLPE 3x(1x185mm2) in lungime totala de 298 m intre celula de linie LE din PC si stalpul proiectat nr. 2 proiectat (inclusiv coborarea de pe stalp si rezervele in PC). Pe o lungime de cca. 276 m, LES 20 kV se va realiza in traseu comun.punct de conexiuni 20 kV proiectat in anvelopa de beton prevazut cu doua compartimente, amplasat in apropierea punctului de racordare. - Echiparea compartimentului de racordare al punctului de conexiuni 20 kV, cu: - 2 celule de linie motorizate 24 kV, 630A, 16 kA cu separator de sarcina in SF6 si CLP conf. specificatiei OD; - 1 celula de masura motorizata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 integrarea in telecontrol a celulelor de linie si masura din PC 20kV proiectat prin montarea de RGDAT-2 buc , UP 2020 LITE-1 buc, baterii acumulatori -2 buc, TSA-1 buc, Router Rugged pt comunicatii 4G – CISCO IR1101, Swich-uri rugged CISCO IE-4000-8S4G-E, dulap pentru echipamente de telecomunicatii FT-045_TLC-M_ed02 – TIP B si accesoriile de conectica: Patch-cord ftp cat. 6e (lungime 10 m).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 LES 20 kV de Cu, 95 mmp, L&lt;= 20m între celula de măsură din compartimentul de racordare şi celula cu înterupător din compartimentul utilizatorului ; - Dispozitivul general -celula sosire cu intrerupator automat si separator in compartimentul utilizatorului (DG) cu urmatoarele protectii: Sistemul de protectie general (SPG) asociat dispozitivului general cuprinde: - protecţie maximală de curent cel puţin pe doua faze, cu trei trepte. Prima treapta se foloseşte împotriva suprasarcinii, a doua pentru a permite o functionare temporizata şi a treia pentru a permite o intervenţie rapidă; - protecţie homopolară direcţională cu două trepte (o treapta pentru punerile la pamant simple, şi a doua treapta pentru duble puneri la pamant); - protectie maximala de curent directionala homopolara;  -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 functie protectie de tensiune minima /maxima in 2 trepte; - functie protectie de frecventa minima /maxima in 2 trepte; - functie de protectie de maxima de tensiune mediata la 10 minute. - serviciile interne in compartimentul de racordare se vor asigura din transformatorul monofazat de 4 kVA montat în compartimentul utilizatorului, după întrerupătorul general (DG), spre producător. - montare analizor pentru monitorizarea calitatii energiei electrice; -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 LES 20kV intre PC 20kV proiectat si centrala CEF Oras Sannicolau in lungime de 0,01 km; • Posturi trafo si tablouri jt aferente centralei CEF Oras Sannicolau trafo &lt;= 2000kVA; • Asigurare accesului la PC 20kV proiectat pentru OD.  -</t>
  </si>
  <si>
    <t>2025-02-21</t>
  </si>
  <si>
    <t>2026-02-21</t>
  </si>
  <si>
    <t>Lucrări de întărire comune (generale) determinate asigurării condițiilor tehnice în vederea evacuării puterii aprobate pentru centrala CEF Oras Sannicolau:
Realizarea lucrărilor de întărire cu caracter general pentru respectarea criteriului cu N elemente în funcțiune în RED 110 kV: 
- reconductorare LEA 110 kV Teba – Semlac, in lungime de 33,232 km, cu conductoare cu capacitate marita de transport (minim 850 A);
- reconductorare LEA 110 kV Sacalaz – Carpinis, in lungime de 24,628 km, cu conductoare cu capacitate marita de transport (minim 850 A);
- reconductorare LEA 110 kV Sacalaz – Bucovina, in lungime de 4,977 km, cu conductoare cu capacitate marita de transport (minim 850 A);
- reconductorare LEA 110 kV Bucovina – Dumbravita, in lungime de 5,69 km, cu conductoare cu capacitate marita de transport (minim 1000 A);
- reconductorare LEA 110 kV Carpinis – Lovrin, in lungime de 22,46 km, cu cu capacitate marita de transport (minim 850 A);
- construire LEA 110 kV Sacalaz – Carpinis, in lungime de 24,628 km, cu conductoare cu capacitate marita de transport (minim 850 A); 
Realizarea lucrărilor de întărire cu caracter general pentru respectarea criteriului cu N-1 elemente în funcțiune în RED 110 kV:
- reconductorare LEA 110 kV Lovrin – Sannicolau Mare, in lungime de 14,422 km, cu conductoare cu capacitate marita de transport (minim 850 A);
- reconductorare LEA 110 kV Sannicolau Mare – Semlac, in lungime de 25 ,987 km, cu conductoare cu capacitate marita de transport (minim 850 A);
- reconductorare LEA 110 kV Arad – Muresel, circuitul 2, in lungime de 5 ,942 km, cu conductoare cu capacitate marita de transport (minim 1000 A);
- construire LEA 110 kV Lovrin – Sannicolau, in lungime de 22,46 km, cu conductoare cu capacitate marita de transport (minim 850 A);
- construire LEA 110 kV Sannicolau Mare – Semlac, in lungime de 25,987 km, cu capacitate marita de transport (minim 850 A);
- construire LEA 110 kV Teba – Semlac, in lungime de 33,232 km, cu conductoare cu capacitate marita de transport (minim 850 A);
- construire LEA 110 kV Arad – Muresel, circuitul 2, in lungime de 5,942 km, cu conductoare cu capacitate marita de transport (minim 1000 A);
- construire LES 110 kV Muresel – Padurice, in lungime de 1,791 km, echipata cu cabluri;
- construire LES 110 kV Padurice – Teba, in lungime de 4,098 km, echipata cu cabluri ;
Evaluarea lucrarilor de intarire
Valoarea estimata a lucrarilor enuntate la pct.3.2 pe baza de indici conform art. 44 din Ordinul ANRE 11/2014 este de:
T(I)=Sn x i
Art. 41. - In situatia in care punctul de racordare este la medie tensiune, intr-o linie electrica aeriana, tariful specific pentru calculul componentei Ti a tarifului de racordare se noteaza i5 si se stabileste utilizand urmatoarea formula: i5 = iMTA + iST110/MT [lei/MVA]= 97.000 + 432.000 = 529.000 lei.
(Ti)SS = 407.007.893,41 lei fara TVA;
T(I)= Sevacuata x I5 Sevacuata = 0,957 MVA Rezulta T(I)= Sevacuata x I5 = 0,957 MVA x 529 000 lei = 506.253 lei fara TVA.
a) Valoarea Ti calculata pe baza de deviz general aferenta OD/OTS cu lucrari de intarire la N si N-1 fara limitare operationala:
(Ti) SS N elemente = (Ti)SS RED reconductorare N elemente + (Ti)SS RED LEA noua N elemente = 42.638.464,38 lei + 41.668.748,99 lei = 84.307.213,37 lei (fara TVA);
(Ti)SS N-1 elemente = (Ti)SS RED reconductorare N-1 elemente + (Ti)SS RED LEA noua N-1 elemente + (Ti)SS RED LES noua N-1 elemente = 21.832.405,64 + 147.652.609,16 + 32.854.076,43 = 202.339.091,23 lei (fără TVA);
(Ti)SS = (Ti)SS N elemente + (Ti)SS N-1 elemente = 84.307.213,37 lei + 202.339.091,23 lei = 286.646.304,6 lei (fără TVA).
Astfel valoarea componentei T(I) care se va considera la calculul tarifului de racordare este: Ti= Min[ (Ti) calcul ,(Ti)SS] = Min[286.646.304,6 lei; 506.253 lei ] = 506.253 lei fara TVA.
Termenul posibil de realizare a lucrărilor de intarire in RED este 3.819 zile lucratoare, la N si N-1 elemente (fara limitare operationala), de la momentul obtinerii obtinerii avizelor si autorizatiilor de construire. Termenul estimat de 3.819 zile lucratorare este valabil in conditiile realizarii simultane a lucrarilor de reconductorare si linii noi 110 kV, necesare respectarii criteriilor cu N si N-1 elemente in functiune. In situatia in care lucrarile de intarire necesare racordarii nu se vor executa simultan in termenul de 3.819 zile lucratoare, acesta se va extinde pana la 9.696 zile lucratoare.
S-a calculat timpul necesar realizarii lucrarilor de intarire la N pentru racordarea centralei CEF Oras Sannicolau astfel:
5 buc x 10luni*22zile + 15 zile/km*90,987 km=1100 + 1364 = 2464 zile lucratoare (reconductorari);
1 buc x 14luni*22zile + 30 zile/km*24,625 km=308 + 739 = 1047 zile lucratoare(LEA 110 kV noi).
S-a calculat timpul necesar realizarii lucrarilor de intarire la N-1 pentru racordarea centralei CEF Oras Sannicolau astfel:
3 buc x 10luni*22zile + 15 zile/km*46,351 km=660 + 695 = 1355 zile lucratoare (reconductorari);
4 buc x 14luni*22zile + 30 zile/km*87,621 km=1232 + 2629 = 3861 zile lucratoare(LEA 110 kV noi);
2 buc x 14luni*22zile + 60 zile/km*5,889 km=616 + 353 = 969 zile lucratoare(LES 110 kV noi).
Nu sunt inclusi timpii de obtinere a avizelor si acordurilor proprietarilor.</t>
  </si>
  <si>
    <t>-Varianta unica: racord intrare iesire, in in axul LEA 20 kV Cerbu, tronsonul cuprins intre st. 70 si 69S, alimentata din st. 110/20 kV Ponor Lucrari pe tarif de racordare: ,,plantarea a doi stalpi speciali tip SC 15014, in axul LEA 20 kV Cerbu existenta alimentata din St. 110/20 kV Ponor, in deschiderea dintre stalpii 70 si 69S existenti, care se vor echipa cu coronament semiorizontal de intindere, consola de intindere, lanturi duble terminale cu izolatori compozit, separator vertical 24 kV, CTE, descarcatoare cu oxid de zinc 24kV si priza de pamant cu Rp&lt;4ohmi. ,,stalpii proiectati se vor planta la cca. 10 m fata de st. 69S existent, respectiv 20 m fata de st. 69S existent din LEA 20 kV Cerbu. Se va demonta LEA 20 kV realizata cu conductoare 50 mmp pe o lungime de cca. 10 m. ,,montare LES 20 kV, cu cablu tip XLPE 3x(1x185 mm2) in lungime totala de cca. 225 m (inclusiv rezervele instatie si in PC) intre celula de linie LE din PC proiectat si stalpii SC 15014 (notat nr. 1) proiectat; ,,montare LES 20 kV, cu cablu tip XLPE 3x(1x185 mm2) in lungime totala de cca. 237 m (inclusiv rezervele instatie si in PC) intre celula de linie LE din PC proiectat si stalpii SC 15014 (notat nr. 2) proiectat; Cele doua cabluri se vor poza in canalizare comuna in domeniu public. ,,montare PC 20kV pe un amplasament pus la dispozitie de catre beneficiar echipat cu 2 compartimente Echiparea compartimentului de racordare al punctului de conexiuni 20 kV, cu: ,,2 celule de linie motorizate 24 kV, 630A, 16 kA cu separator de sarcina in SF6 si CLP conf. specificatiei OD; ,,1 celula de masura conf. specificatiei OD cu separator si grup de masura format din două transformatoare de tensiune 20/0,1 kV, clasa de precizie 0,2 şi două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Lucrari ce se realizeaza prin grija beneficiarului :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măsură din compartimentul de racordare şi celula cu înterupător din compartimentul utilizatorului ; ,,Dispozitivul general -celula sosire cu intrerupator automat si separator in compartimentul utilizatorului (DG) cu urmatoarele protectii: Sistemul de protectie general (SPG) asociat dispozitivului general cuprinde: •,,protecţie maximală de curent cel puţin pe doua faze, cu trei trepte. Prima treapta se foloseşte împotriva suprasarcinii, a doua pentru a permite o functionare temporizata şi a treia pentru a permite o intervenţie rapidă; •,,protecţie homopolară direcţională cu două trepte (o treapta pentru punerile la pamant simple, şi a doua treapta pentru duble puneri la pamant); •,,protectie maximala de curent directionala homopolara; •,,Pentru racordarea producatorului in plus fata de DG (dispozitiv general) se va prevedea un dispozitiv, denumit Dispozitiv de Interfaţă (DI) in scopul de a garanta separarea instalaţiei de producere de reţeaua de distribuţie în caz de întrerupere de la reţea. Sistemul de protectie SPI asociat DI contine relee de frecvenţă, de tensiune şi eventual de tensiune homopolară.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după întrerupătorul general (DG), spre producător.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COMUNA BOZOVICI in lungime de 0,01 km •,,Posturi trafo si tablouri jt aferente centralei COMUNA BOZOVICI trafo ≤ 2000kVA •,,Asigurare accesului la PC 20kV proiectat pentru OD.-</t>
  </si>
  <si>
    <t>nu este cazulNu este cazulConsta într-un PC anvelopa 20kV pus la dispoziție de către beneficiar, cu măsura MT racordat la LES BILED din Stația 110/20 kV FRATELIA TM, cu realizarea următoarelor lucrări: I. Lucrări realizate pe baza tarifului de racordare: Secționare LES 20 kV existent si manșonare cu 2xLES 20 kV proiectat;. Se va poza un cablu de medie tensiune tripolar cu elice vizibila pentru montare subterana, izolat in polietilena reticulara de grosime redusa, Al 2x3x1x185 mmp, cu ecran in tub de aluminiu sub înveliș de PVC sau PE (cf. DC 4385 RO), de la manșonare până la punctul de conexiune nou proiectat, in lungime de 2x410m (din care 2x10m in post și 2x400 spațiu verde). Cablul se va poza in săpătura deschisa la o adâncime de 0.8-1 m, protejat in tub de polietilena reticulara, acoperit cu un strat de nisip de 20 cm măsurat de la partea superioara a tubului, semnalizat cu benzi avertizoare cf. DS4235RO si DS4247RO ; Echipare PC 20kV compartiment racordare pus la dispoziție de beneficiar: - 2 buc. celule modulare de linie de 24kV, 630A, 16 kA(1s), cu separator de sarcină în SF6 şi CLP, conform DY803/2-LE ed.3, pregătite pentru a fi integrate in telecontrol. Compartimentul trebuie sa permită o dezvoltare ulterioara cu încă o celula de linie; - 1 buc. celulă de măsură cu separator de sarcină, conform DY803/4, cu două TT 20/0,1 kV, conform DMI031015 RO, clasa de precizie 0,5 şi TC de 50/5A conform DMI031052 RO , clasa de precizie 0,2s; - rezistente in celulele MT – 3 buc. si termohigrostat in PT – 3 buc.; PC va fi amplasat astfel încât accesul in el sa fie direct din domeniul public; II. Lucrări finanțate de beneficiar, realizate prin grija lui, ce devin proprietatea acestuia, conform Ordin nr. 59/2013: 1). LES 20 kV cât mai scurtă posibil (l≤20m), cu cablu de cupru de secțiune minimă 95 mmp, între celula de măsură din compartimentul de racordare şi celula cu întrerupător din compartimentul utilizatorului; 2). Celulă sosire cu un separator tripolar şi a unui întrerupător automat fix (sau numai un întrerupător automat debroşabil) în compartimentul utilizatorului. Întrerupătorul va fi obligatoriu prevăzut cu sistem de protecţie generală maximală de curent şi împotriva defectelor de punere la pământ, cu reglajul corelat cu celelalte protecții din instalațiile SC Rețele Electrice Romania SA-Zona MT/jt Timișoara 3). Instalația de iluminat interior, prize şi instalația de legare la pământ a clădirii punctului de conexiune 4) 1 buc trafo 20/0,4 kV Delimitarea între instalaţiile distribuitorului şi cele ale consumatorului este la capetele terminale de racordare a LES 20 kV plecare din compartimentul de racordare al noului punct de conexiune. Traseele reţelelor electrice şi amplasamentul PC se vor stabili în cadrul proiectului tehnic de către proiectantul de specialitate, conform avizelor obținute şi de comun acord cu beneficiarul lucrării, astfel încât să permită accesul pentru mentenanță şi înlocuirea instalaţiilor electrice defecte în timp util. Proiectul tehnic se va aviza în Comisia Tehnică de Avizare a Rețele Electrice Romania S.A Zona Reţea MT/jt Timișoara . Materialele şi echipamentele care se utilizează la realizarea instalaţiei trebuie să fie noi, omologate sau certificate, după caz, dacă acest lucru este prevăzut în specificaţiile tehnice unificate, în conformitate cu procedurile aplicabile în Retele Electrice Romania S.A . Măsurarea energiei electrice se va face la MT, cu contor electronic trifazat bidirectional 2x100V, 5A, clasa de precizie 0.5S, cu curbă de sarcină, cu interfaţă serială RS232, cu sistem de teletransmisie, în montaj indirect (TT 20/0,1kV conform DMI031015 RO, clasa precizie 0,5, TC de 50/5A ( DY808 , conform DMI031052 RO , clasa de precizie 0,2S, cordon de conectare grup de măsurare conform DMI031011 RO). Încăperea pusa la dispoziție de catre beneficiar trebuie sa aibă următoarele dimensiuni: 2,5x3 m (Lxl) siînălțime de minim 2,2 m. Construcția încăperii trebuie realizata conform DG10061RO, DG2061RO ed.2 si DG2092RO (pereți, acoperiș, podea, sistem ventilație, usa, finisaje). Celelalte materiale şi echipamente, pentru care nu sunt elaborate specificaţii tehnice unificate, trebuie sa fie noi, compatibile cu starea tehnică a instalaţiei, să îndeplinească cerinţele specifice de fiabilitate şi siguranţă. Prin grija operatorului de distribuție postul de transformare se va echipa cu echipamente pentru integrarea acestuia in telecontrol.</t>
  </si>
  <si>
    <t>PTA 10922 CHISINEU CRIS - CARTIER NOU RA</t>
  </si>
  <si>
    <t>PTB 3646 VLADIMIRESCU</t>
  </si>
  <si>
    <t>2025-02-25</t>
  </si>
  <si>
    <t>2026-02-25</t>
  </si>
  <si>
    <t>PTA 10084 GURBA</t>
  </si>
  <si>
    <t>-Din PTA 20/0.4kV, 250kVA, nr.10084, din CD a PTA prin realizarea urmatoarelor lucrari: 1.-lucrari finantate prin grija si pe cheltuiala operatorului de distributie: - montare pe soclu la limita de proprietate beneficiar, a unui BMPTi-80A standardizat; - realizare grup masura energie electrica prin montarea in BMPTi a unui contor electronic trifazat bidirectional in montaj semidirect si programarea sa cu tarif producator; 2.- lucrari finantate in baza tarifului de racordare, conform prevederilor Ord. ANRE 59/2013 cu modificarile si completarile ulterioare: - pozare cablu Al 3x150+95N, conform DC 4146RO, in tub protectie, din CD a PTA 10084 la BMPTi, in lungime de cca. 620m, din care cca. 605m zona nepavata, respectiv cca. 5m zona asfaltata; 3. lucrari de realizat prin grija si pe cheltuiala beneficiarului: - priza de pamant a BMPTi; - coloana jt intre BMPTi si TG beneficiar.</t>
  </si>
  <si>
    <t>4621 BERZOVIA</t>
  </si>
  <si>
    <t>... In zona obiectivului exista postul de transformare PTA 4621, 100KVA, alimentat din circuitul LEA 20 kV FNC BOCSA– statia 110/20kV BOCSA.Realizare bransament trifazat subteran,realizat cu cablu electric JT 3x150+95N cf. DC 4146, matricola 330656, in lungime traseu de 10 metri pozat pe domeniul public pe langa post (2m pozat in CD PTA, 7m sapatura pamant, 1m in BMPT-i), racordat din CD PTA 6421, 20/0,4kV, 100KVA. Prin grija Retele Electrice se va monta langa CD PTA pe soclu de beton un BMPT-i 250A, cf.FT-133MAT, cu separator+intreruptor tetrapolar 250A si grup de masura cu 3 x TC 250/5A cl.0,5S, bloc de jonctiune de deconectare si incercare cu 10 cleme. Prin grija si cheltuiala Retele Electrice se va monta in BMPT-I un contor electronic trifazat in montaj semidirect.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BMPT-I un contor electronic trifazat in montaj semidirect de tip Smart-Meter bidirectional.-</t>
  </si>
  <si>
    <t>A20 CURECHI-CRISCIOR DV</t>
  </si>
  <si>
    <t>Instalatie de alimentare cu energie electrica racordata la tensiunea de 20 kV in PTZ 33 Criscior Pompe Apa, cu contor electronic de energie electrica activa si reactiva, în montaj indirect prin 2xTC 50/5 A si 2xTT 20/0.1 kV, cu transmisie automata a datelor masurate, montat in celula de masura 20 kV existenta in PTZ 33 Criscior Pompe Apa.Programare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</si>
  <si>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T 2504 COM 2 CHEVERES</t>
  </si>
  <si>
    <t>A20 FLOTATIE SASCA-ORAVITA RE</t>
  </si>
  <si>
    <t>-Pentru realizarea soluţiei de racordare sunt necesare următoarele lucrări: I. Lucrări de întărire rețea in amonte de punctul de racordare: - II. Lucrări pe tarif de racordare: • Se vor inlocui stalpii nr.86/240/197/1 si 86/240/197/2 LEA 20kV Flotatie Sasca, ambii de tip SE1, cu 2 stalpi de tip SC15014. Fiecare stalp va fi echipat cu consola semiorizontala, legaturi duble cu izolatie compozit, separator vertical (cf.DY595), suport si descarcatoare cu ZnO cu dispozitiv de deconectare 10kA si se va realiza o priza de pamant cu Rp&lt;4ohmi. • Se va demonta tronsonul de linie intre stalpii 86/240/197/1 si 86/240/197/2. • Se vor realiza 2 racorduri LES 20kV cu cablu AL 3x(1x185)mm2 cu izolatie XLPE, pozat in tub din polietilena, in lungime traseu de 30 metri (20m sapatura pamant), respectiv 110m (100m sapatura pamant) pana la un post de transformare cu racordare intrare-iesire, prefabricat pentru o unitate trafo, suprateran, independent, in anvelopa de beton conform specificatiei tehnice DG2061RO ed.02, montat la marginea drumului de acces, echipat cu: - 2 buc. celula de linie LE 24kV, 16kA , 630A , tip DY 803/2; spatiu de rezerva pentru montarea inca unei celule de linie LE tip DY 803/2 - 1 buc. celula de transformator unificata tip DY803/3 echipata cu sigurante fuzibile de 16A conf. DY560RO. - 1 buc. transformator de putere 160kVA cf. GST001/121, matricola 113612. - Legatura intre transformatorul de putere si celula de transformator se va realiza cu cabluri unipolare 12/20kV cu sectiune AL 3x(1x50)mm2 si izolatie XLPE cu accesorii performante conf. DJ4447/12 - 1 buc. tablou JT tip DY3009/1RO, matricola 160125, montat pe cadru suport tip DS3055/1RO - 1 buc. intreruptor automat tetrapolar In=250A, cu comanda motorizata cu VDS tip DY3101/38 conf. GSCL003/21, matricola 131118 - Racordul intre tabloul JT si bornele transformatorului de putere se va realiza cu 4 cabluri unipolare din cupru tip DC4141RO, matricola 330007, cu S=150mmp. - 1 buc. tablou JT servicii auxiliare (cf. GSCL001 Rev.15.01) - Instalatie de iluminat si o priza bipolara cu intreruptor 16A/230V cu siguranta fuzibila - 3 buc. rezistente anticondens si 3 buc. termohigrostat pentru celulele MT - Pentru protectia impotriva tensiunilor de atingere si de pas masele echipamentelor se vor conecta la instalatia de legare la pamant interioara a postului de transformare pe toata perioada existentei lor. Postul de transformare va fi prevazut cu o instalatie de legare la pamant exterioara cu rezistenta de dispersie Rp ≤ 4ohm. Pentru amplasarea anvelopei postului de transformare sunt necesare lucrari de defrisare/toaletare vegetatie in zona respectiva. Din intreruptorul automat tetrapolar JT 250A se va realiza un circuit electric trifazat subteran, realizat cu cablu JT 3x150+95N cf. DC4146, matricola 330656, in lungime de 5 metri, pana la un BMPT-i 160A, cf.FT-133MAT, montat cu picior ingropat, la limita de proprietate, langa PTAnv, echipat cu separator+intreruptor tetrapolar 160A si grup de masura cu 3xTC 150/5A cl.0,5S, bloc de jonctiune de deconectare si incercare cu 10 cleme. III. Lucrări finanțate de operatorul de rețea: • Realizarea grupului de măsurare a energiei electrice pe JT, prin montarea in noul BMPT-i a unui contor electronic trifazat 3x400/230V, bidirectional, clasa de exactitate 0,5S pentru energia activa si energia reactiva – montaj semidirect, curba de sarcina, interfata RS232, alimentare auxiliara si alimentator extern. Pentru imbunatatirea semnalului GSM in vederea transmisiei curbelor de sarcina din contor se va monta in exterior o antena GSM cu castig de semnal. Contorul se va amplasa cu posibilitate de sigilare si citire din exterior, programat cu tarif producator. IV. Lucrări executate prin grija și pe cheltuiala beneficiarului: • Realizare coloana JT la TG și priză de pământare la BMPT-i proiectat • Intreruptorul plecare din cutia de masura (DG) va fi obligatoriu prevazut cu urmatoarele protectii: - protecţie generala maximala de curent la scurtcircuit - protectie generală maximala de curent la suprasarcina - protectie la supratensiuni de frecventa industriala (DPST) • Dispozitivul de interfata (DI) din instalatia de productie a utilizatorului = intrerupator automat de categoria AC3 comandat de sistemul de protectie de interfata SPI ce trebuie sa fie conform cu Ord.132/2020: Functia de protectie de tensiune treapta I - 1,15 Un / 0,5s Functia de protectie de tensiune treapta II - 0,85 Un / 3,2s Functia de protectie de frecventa treapta I – 52 Hz / 0,5s Functia de protectie de frecventa treapta II,,- 47,5 Hz / 0,5s Functia de protectie de maxima tensiune (val. mediata la 10 min.) - 1,1 Un / 603s** *Aceasta functie se activeaza doar in cazul in care este continuta in modulul generator (invertor) / generator sincron achizitionat si este obligatorie in cazul protectiilor de interfata, externe unitatilor generatoare/instalatiilor de producere a energiei electrice cu puterea instalata &gt; 30 kVA . ** Timpul de actionare al protectiei este dependent de valoarea initiala si finala a tensiunii masurate, respectiv de 10 minute dupa un timp de demaraj de 3s. • Va trebui prevăzut un dispozitiv de rezervă pentru DI (acesta poate fi DG). Funcțiie de protectie de rezervă a DI sunt: lipsa tensiune, temporizată la maximum 0,5s, maximala de curent care sa asigure declansarea unui alt dispozitiv (de rezervă) capabil să separe generatorul/generatoarele de rețea în cazul în care nu se deschide dispozitivul de interfață. Resetarea dispozitivului de back-up (dupa actionare) se va face numai manual. Dacă invertorul este deja echipat cu un DI intern electromecanic, se permite ca acesta să îndeplinească funcția de declansare de rezerva a DI, cu condiția să poată primi semnalul de declansare temporizata de la SPI extern. Pentru instalațiile de producție, trebuie să existe întotdeauna cel puțin două dispozitive între generator și rețea, subordonate SPI, din care: - unul execută funcția de DI - celălalt execută funcția de back-up al DI Prin urmare, acțiunea combinată a celor două dispozitive separă în mod fiabil generatoarele de rețeaua Distribuitorului atunci cand se impune. Lucrarile, echipamentele, schemele monofilare, necesare pentru indeplinirea cerintelor sus mentionate, se vor prevedea intr-o documentatie tehnica, eleborata de catre un proiectat atestat ANRE, ce va fi prezentata pentru accept la Rețele Electrice . • Pe perioada de probe se va monta analizor pentru monitorizarea calitatii energiei electrice clasa A pentru o perioada de cel putin o saptamana-</t>
  </si>
  <si>
    <t>T 52150</t>
  </si>
  <si>
    <t>6107 OHABA</t>
  </si>
  <si>
    <t>Exista bransament electric monofazat realizat cu cablu de energie, de 0 ,6/1(1.2)kV, cu izolaţie si manta exterioara din PVC, armata cu banda de otel galvanizat, AL 16+16 mmp conform SR RO, matricola 633107, in lungime de 80 metri (70 metri pozat subteran) din LEA JT aferenta PTA 6107 , 20/0.4 KV, 250 KVA , cu BMPM la limita de proprietate, pe domeniul public,echipat conform FT 133 MAT, disjunctor 40 A si contor electronic monofat de tip SMARTMETER.-In cadrul instalatiei existente se va inlocui disjunctorul cu un disjunctor 63A. Solicitantul va depune dosar definitiv pentru instalatia electrica de utilizare in aval de punctul de delimitare. Dosarul definitiv va fi elaborat de catre un electrician autorizat ANRE, prin grija si cheltuiala consumatorului. Prin grija si cheltuiala Retele Electrice se va programa contorul electronic monofazat de tip SMARTMETER in regim bidirectional la puterea nou avizata.</t>
  </si>
  <si>
    <t>2025-02-26</t>
  </si>
  <si>
    <t>2026-02-26</t>
  </si>
  <si>
    <t>PTZ 64 COMPLEX GURABARZA</t>
  </si>
  <si>
    <t>Bransament electric monofazat aerian alimentat din LEA JT - Criscior, zona PTA nr. 64 Gurabarza, cu BMPM 32 A (FT-124-MAT) montat pozat aparent pe cladire.Instalatia de alimentare cu energie electrica existenta este corespunzatoare si poate prelua sporul de putere solicitat. Programare contor electronic monofazat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</si>
  <si>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T 12288</t>
  </si>
  <si>
    <t>PTA 3433 ARAD CONSTITUTIEI-DOGARILOR</t>
  </si>
  <si>
    <t>T 12611 PADURENI V</t>
  </si>
  <si>
    <t>T2517 GHIRODA STR. BEGA</t>
  </si>
  <si>
    <t>A20 P.APA ORLEA-HATEG DV</t>
  </si>
  <si>
    <t>Racord 20 kV si PTAB 33 Statie Tratare Apa Orlea aflate in proprietatea utilizatorului, racordate la LEA 20 kV Pompe Apa Hateg, cu masura energiei electrice in celula de masura 20 kV.Programare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t>
  </si>
  <si>
    <t>2026-02-27</t>
  </si>
  <si>
    <t>T 12605 PADURENI COM.V</t>
  </si>
  <si>
    <t>Bransament electric trifazat existent in montaj semidirect TC 150/5ANu este cazul- branșament electric trifazat subteran de pe bornele transformatorului din postul de transformare aerian PTA 12605 – 20/0,4kV-160kVA( după amplificare 250KVA) ; branșamentul se va realiza cu cablu de tip Al 3x240+150N mmp (cf. DC 4146 RO) in lungime de 15 metri (2m in Cutie PAFS, 10m pozare pe stâlp si 3m zona verde), protejat prin tub PVC conform DS4235RO; Cutie PAFS DE MASURA DMI DS 4558, red.300/5 , separator si întrerupător 400A; Întrerupătorul din cutia PAFS DE MASURA de 400A se va regla la 325A; Cutia PAFS DE MASURA DMI DS 4558 proiectată se va lega la o priza de punere la pământ cu valoare de maxim 4 Ohm, realizata prin grija beneficiarului. *Instalația de utilizare a abonatului (priza de pământ, de maxim 4 ohmi, calea de curent dintre locul de delimitare si locul de consum al solicitantului) se recomanda a se realiza cu cablu electric având secțiunea minima de 25mmp, pozat înaintea execuției lucrărilor stabilite prin prezentul aviz tehnic de racordare. **Abonatul va depune dosar definitiv pentru instalația electrica de utilizare in aval de punctul de delimitare. Dosarul definitiv va fi elaborat de către un electrician autorizat ANRE, prin grija si cheltuiala consumatorului.</t>
  </si>
  <si>
    <t>PTZ 30 COLONIE GURABARZA</t>
  </si>
  <si>
    <t>Bransament electric trifazat pozat aparent pe stalpul de tip SC 10002 nr. 34 din LEA JT - str. Minerilor, zona PTA nr. 30 Colonie Gurabarza, cu BMPT 63 A (FT-124-MAT) montat pe stalpul de racord.Instalatia de alimentare cu energie electrica existenta este corespunzatoare si poate prelua sporul de putere solicitat.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</si>
  <si>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Exista bransament monofazat si contor montat la interiorul proprietatii alimenta din LEA JT aferenta PTA 6242, 20/0,4KV, 250KVA.-Realizare bransament electric monofazat aerian realizat cu cablu electric cu conductoare din Al, cu izolaţie din PVC, cu conductor concentric de nul si manta din PVC, 16/16 mmp, pentru branşament monofazat conform SR RO, matricola 633106 in lungime de 15 metri (protejat in tub PVC cu protectie UV, pozat pe cladire in lungime de 5 metri), din stalpul SE 4 , nr 64 , de pe circuitul LEA JT aferent PTA 6242, 20/0.4 KV, 250 KVA. Prin grija si cheltuiala Retele Electrice se va monta pe fatada cladirii, un BMPM din poliester armat cu fibra de sticla, echipat cf. FT 124 MAT, cu intrerupator bipolar fix 40A si contor electronic monofazat.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un contorul electronic monofazat de tip SMARTMETER in regim bidirectional programat la programat la puterea nou avizata.</t>
  </si>
  <si>
    <t>PTA 5355 GAVOJDIA T4</t>
  </si>
  <si>
    <t>T2604 COM. GHILAD</t>
  </si>
  <si>
    <t>PTA 2114 CAP AUREL VLAICU / LEA ORASTIE</t>
  </si>
  <si>
    <t>Bransament electric trifazat care se va desfiinta dupa realizarea noului bransament corespunzator puterii solicitate.Sporul de putere solicitat necesita realizarea unui bransament electric trifazat pozat aparent pe stalpul de tip SE 4 nr. 31 din LEA JT - sat Aurel Vlaicu, zona PTA nr2114 CAP Aurel Vlaicu 19, realizat cu conductor 4x16 mmp, L=8 m, cu BMPT 63 A (FT-124-MAT) montat pe stalpul de racord.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</si>
  <si>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2025-02-28</t>
  </si>
  <si>
    <t>2026-02-28</t>
  </si>
  <si>
    <t>PTA 10915 SOCODOR MOARA</t>
  </si>
  <si>
    <t>Bransament electric monofazat existent..Din PTA 20/0.4kV, 250kVA, nr.10915, din LEA 0.4kV prin realizarea urmatoarelor lucrari: 1.-lucrari finantate prin grija si pe cheltuiala operatorului de distributie: - montare pe fatada la limita de proprietate beneficiar, a unui BMPm-40A standardizat, in locul celui existent; - realizare grup masura energie electrica prin montarea in BMPm a contorului electronic monofazat bidirectional existent, recuperat din vechiul BMPm, si programarea sa cu tarif producator; 3. lucrari de realizat prin grija si pe cheltuiala beneficiarului: - priza de pamant a BMPm; - coloana jt intre BMPm si TG beneficiar</t>
  </si>
  <si>
    <t>6221 PALTINIS 1</t>
  </si>
  <si>
    <t>Exista bransament electric trifazat aerian realizat cu fascicol răsucit de conductoare izolate cu PVC, AL 3x25+16 mmp pentru bransament trifazat, conform SR RO, matricola 48321520, in lungime de 15 metri (protejat in tub PVC cu protectie UV, pozat pe cladire in lungime de 5 metri), din stalpul SE 4, fn, de pe circuitul LEA JT aferent PTSol 6221, 20/0.4 KV, 250 KVA, la limita de proprietate, pe fatada cladirii, este montat un BMPT echipat conform FT 124 MAT, disjunctor 32 A si contor electronic trifazat de tip SMARTMETER.-In cadrul instalatiilor existente se va inlocui disjuctorul cu un disjunctor tetrapolar de 63A. Solicitantul va depune dosar definitiv pentru instalatia electrica de utilizare in aval de punctul de delimitare. Dosarul definitiv va fi elaborat de catre un electrician autorizat ANRE, prin grija si cheltuiala consumatorului. Prin grija si cheltuiala Retele Electrice se va reprograma contorul electronic trifazat de tip Smart-Meter in regim bidirectional la puterea nou avizata.</t>
  </si>
  <si>
    <t>A20 MAURENI BERZOVIA-GATAIA RE</t>
  </si>
  <si>
    <t>Exista bransament monofazat si contor racordat la LEA JT aferenta PTA4607, 20/0&lt;(&gt;,&lt;)&gt;4kV, 160KVA.-... Se va planta un stalp nou MT, nr.108/28/4 in linie, in locul stalpului de sustinere existent inainte de separatorul de post PTA 4607 existent aferent LEA 20kV MAURENI, de tip bac 12F27 care se va echipa cu consola semiorizontala, legaturi duble de intindere cu izolatie compozit, separator tripolar 24kV, 400A, montare vertical cf.DY596, suport si descarcatoare cu ZnO cu dispozitiv de deconectare 10kA si priza de pamant cu Rp&lt;4ohmi. Din stalpul nou plantat nr.108/28/4 se va realiza un circuit LES 20kV nou proiectat, cu cablu AL 3x(1x185)mm2 cu izolatie XLPE, pozat in tub din polietilena, in lungime traseu de 500 metri, sapatura pamant pe domeniul public. Cablurile vor alimenta un PC 20kV care se va amplasa pe domeniul public, in spatiu verde din fata locatiei solicitantului. Punctul de conexiune PC 20kV nou proiectat, va fi prevazut cu compartiment de racordare si masura, cu acces separat, din domeniul public, pentru personalul Retele Electrice, echipat cu: - 1 buc. celula de linie LE 24kV, 16kA , 630A, tip DY 803/2 - 1 buc. loc de rezerva pentru montarea inca unei celule de linie LE tip DY 803/2. - 1 buc. celula de masura UTM, 24kV, 16kA , 630A tip DY 803/4, cu 2 transformatoare de tensiune 6/0,1kV, clasa de precizie 0,5 cf. DMI 031015 RO, matricola 535024 si 2 transformatoare de curent de 50/5A, clasa de precizie 0,5S cf.DMI 031052 RO, matricola 532056 si contor electronic trifazat in montaj indirect, prevazut cu bloc de jonctiune de deconectare de incercare, cf.FT-225MAT, matricola 627408. Contorul se va amplasa prin grija si cheltuiala Retele Electrice intr-o cutie de masura, amenajata intr-o nisa in peretele anvelopei, cu posibilitatea vizualizarii atat de catre Retele Electrice cat si de catre beneficiar. Se vor monta 2 buc. rezistente anticondens si 2 buc. termohigrostat pentru celulele MT. Delimitarea dintre instalaţiile distribuitorului şi cele ale utilizatorului este la papucii cablului intern20kV plecare din compartimentul de racordare (celula masura), spre dispozitivul general amplasat in compartiment utilizator. 2. Lucrari finanţate de beneficiar, realizate prin grija lui, ce devin proprietatea acestuia, conform Ordin nr.59/2013: Cladirea PC20kV compartimentata in care se va monta, intr-un compartiment, instalatia de racordare si de masurare, si in al doilea compartiment instalatia utilizatorului. Compartimentul utilizator va fi echipat cu: - circuit LES 20kV cat mai scurta posibil (L=20 m), cu cablu de cupru de sectiune minima 95 mmp, intre celula de masura din compartimentul de racordare si instalatiile de 20kV aflate în gestiunea consumatorului. - 1 buc. celula sosire echipata cu un separator tripolar si un intrerupator automat fix (sau numai un intrerupator automat debrosabil). Intrerupatorul va fi obligatoriu prevazut cu sistem de protecţie generala maximala de curent si impotriva defectelor de punere la pamant, cu reglajul corelat cu celelalte protecţii din instalaţiile SC RETELE ELECTRICE. - 1 buc. transformator 20/0,4kV cu o putere recomandata de 250KVA. Se va realiza o instalatie de iluminat si priza bipolara cu intrerupator 16A-230V cu siguranta fuzibila in compartimentul de racordare, alimentate de la reteaua JT a utilizatorului. Se va realiza o priza de impamantare cu Rp&lt;4ohmi pentru PC 20kV nou proiectat. Traseele retelelor electrice si amplasamentul PTAnv se vor stabili in cadrul proiectului tehnic de catre proiectantul de specialitate, conform avizelor obtinute si de comun acord cu beneficiarul lucrarii, astfel incat sa permita accesul pentru mentenanta si inlocuirea instalatiilor electrice defecte in timp util. Proiectul tehnic se va aviza în Comisia Tehnica de Avizare a Retele Electrice. Solicitantul va depune dosar definitiv pentru instalatia electrica de utilizare in aval de punctul de delimitare. Dosarul definitiv va fi elaborat de catre un electrician autorizat ANRE, prin grija si cheltuiala consumatorului. Prin grija si cheltuiala Retele Electrice se va monta in compartimentul masura un contor trifazat electronic in montaj indirect in regim bidirectional.</t>
  </si>
  <si>
    <t>PTZ 35 ZDRAPTI</t>
  </si>
  <si>
    <t>Bransament electric trifazat aerian alimentat din LEA JT - sat Zdrapti, zona PTZ nr. 35 Zdrapti, realizat cu conductor 4x16 mmp, cu BMPT 32 A (FT-124-MAT) montat pe cladire.Instalatia de alimentare cu energie electrica existenta este corespunzatoare si poate prelua sporul de putere solicitat. Programare contor electronic trifazat bidirectional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t>
  </si>
  <si>
    <t>PTZ 59 COMPLEX CUZA VODA</t>
  </si>
  <si>
    <t>Bransament electric trifazat care se va desfiinta dupa realizarea noului bransament corespunzator puterii solicitate.Sporul de putere solicitat necesita realizarea unui bransament electric trifazat pozat aparent pe stalp de tip SE 4 din LEA JT - str. Motilor, zona PTZ nr. 59 Brad, realizat cu conductor 4x16 mmp, L=10 m, cu BMPT 32 A (FT-124-MAT) montat pe stalpul de racord. Inlocuire contor existent cu contor electronic trifazat bidirectional si programare cu tarif de producator. •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 Utilizatorului ii incumba obligatia de a realiza prin finantare directa instalatia de utilizare aferenta obiectivului (care sa includa noile receptoare) si de a depune la RETELE ELECTRICE Romania SA dosarul instalatiei de utilizare (elaborat de un agent economic autorizat sau electrician autorizat ANRE). • In cazul in care tariful T din prezentul ATR nu va fi platit de catre consumator, ramane valabil ATR/CER emis anterior. • Valoarea medie a bransamentului pana la care operatorul de distributie ramburseaza cheltuielile pentru proiectarea si realizarea bransamentului, stabilita conform reglementarilor in vigoare, este de 1460 lei.-</t>
  </si>
  <si>
    <t>PTA 111 SMA V TRAIAN</t>
  </si>
  <si>
    <t>Se va realiza un racord nou alimentat din borne Trafo aferent PTAB (ce se va realiza pe lucrare de intarire) cu o coloana noua de sectiune 4x1x150 mmp in lungime de 8 m pana la un intreruptor nou In = 180 A. Din intreruptor nou se va poza un cablu de sectiune 3x95+50N mmp in lungime de 10 m pana la o Firida E2+2 noua amplasata la exterior PTAB. Din firida noua se va realiza bransament trifazat cu un cablu de sectiune 3x95+50N mmp in lungime de 4 m pana la un BMPT tip monobloc, echipat cu separator si intrerupator jt automat de 125 A si ansamblu TC 125/5 A. Cutia se va monta pe un soclu incastrat in fundatie de beton la limita de proprietate. Racordul se va executa subteran in profil A (2 m pamant). In BMPT se va monta contor electronic trifazat in montaj semidirect bidirectional. BMPT-ul si contorul electronic trifazat in montaj semidirect se vor monta de catre SC Retele Electrice Romania SA. Se vor respecta conditiile tehnice cf Ord ANRE 228/2018. Se vorrealiza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 - Dupa PIF Bransament trifazat nou, bransamentul trifazat existent se va desfiinta, si impreuna cu grupul de masura se vor preda catre UO MTJT.</t>
  </si>
  <si>
    <t>24400727</t>
  </si>
  <si>
    <t>Alimentarea cu energie electrica se va realiza prin proiectarea si executarea unui punct de conexiuni in sistem intrare iesire, conform normelor unificate RED in vigoare racordat pe medie tensiune, din LEA 20 kV L 6003, intre PTA 2 M. oda si PT 527, prin inlocuire a 2 stalpi existent cu 2 stalpi speciali unificati echipati cu separator vertical cu CLP pentru cablul de alimentare al PC nou. Din separatorul vertical se pleaca cu LES 20 kV de sectiune de 3x1x185 mmp in lungime de 2x370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uºi sau ferestre. Spaþiile pentru accesul cablurilor vor fi etanºeizate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transformatorulde putere 20/0,4 kV se va dimensiona conform puterii solicitate.</t>
  </si>
  <si>
    <t>24538036</t>
  </si>
  <si>
    <t>PTAB 3744</t>
  </si>
  <si>
    <t>- Bransament trifazat existent conform ATR 16975918/24.04.2023 alimentat din CD stradala existenta in fata dispensarului Mircea Voda. BMPT 40A soclu existent. Masura existenta. Se va inlocui partea electrica din BMPT, atat intrerupatorul existent In=40A cu intrerupator nou In=63A, cat si conductoarele din circuitul primar, din cupru, flexibile cu sec?iuni adecvate curentului nominal al intrerupatorului.</t>
  </si>
  <si>
    <t>25834382</t>
  </si>
  <si>
    <t>PTA 1642 BOSNEAGU 1</t>
  </si>
  <si>
    <t>- Din bornele 0,4kV trafo aferent PTA 1642 Bosneagu, se va monta o coloana noua JT realizata cu cablu quadripolar 3x150Al+95N mmp in lungime de 12m protejata prin tub PVC ce va alimenta o firida tip E1+1 din policarbonat echipata cu SIST+MPR 201/200A montata pe postament de beton langa PTA 1642. Din firida tip E1+1 se va realiza un bransament trifazat cu cablu quadripolar 3x150Al+95N mmp montat subteran in profil A in lungime de 22m (3x150Al+95N-22m din care 20m pozat subteran) pana la un BMPT S1 tip monobloc, echipat cu separator si intrerupator JT automat de 180A cu Ir=0,9 si TC 125/5A+400% tip Retele Electrice Romania SA conform FT-124_MAT Ed.04. si FT-133_MAT Ed.05. Cutia se va monta pe un soclu incastrat in fundatie de beton la limita de proprietate utilizator. In BMPT se va monta contor electronic trifazat in montaj semidirect de catre Retele Electrice Romania SA. BMPT-ul si contorul vor fi puse la dispozitie de catre Retele Electrice Romania SA. Costul mediu pentru realizarea unui bransament trifazat din firida este 2060 lei.</t>
  </si>
  <si>
    <t>25416734</t>
  </si>
  <si>
    <t>A20 DRAGI 1-MOSTISTEA CL</t>
  </si>
  <si>
    <t>Alimentarea cu energie electrica a producatorului se va realiza prin construirea unui PC ce se va racorda radial din LEA 20kV Dragi1 Mostistea, statia electrica 110/20kV Mostistea, prin inlocuirea stalpului nr.2 de la IMS 1852 spre S1660 cu stalp nou tip 14F, care se va planta in fundatie turnata si va fi echipat cu consola coronament semiorizontal de intindere din otel zincat cu lanturi duble de intindere, separator vertical, descarcatori cu oxid de zinc si priza de impamintare cu R&lt;4 Ohmi. Din stalpul nou plantat se va construi un racord subteran cu cablu de 20kV tip AR4H5EX, 3x1x185 mmp in lungime de 320m pozat pe domeniul public pana la un PC nou. PC nou va avea doua compartimente, unul al operatorului de retea in care va avea acces numai personalul operatorului si un compartiment al producatorului in care va avea acces numai personalul producatorului. Compartimentul operatorului de retea va fi echipat cu o celula de linie LE, loc pentru montarea in viitor a unei celule de linie LE, o celula de masura UTM, nisa pentru montarea contorului. Celula de masura UTM care face legatura cu dispozitivul general DG al utilizatorului, va fi echipata cu separator de sarcina, doua bucati de TC 50/5A clasa 0.5S si doua bucati TT 20000/100V clasa de precizie 0.5. Din celula de masura UTM pana in DG se va monta cablu de cupru cu sectiunea minima de 95 mmp. Compartimentul producator va fi echipat cu dispozitiv general DG cu protectie aferente si corelate cu ale operatorului de retea in vederea evitarii transmiterii defectelor din instalatia producatorului in instalatia operatorului de distributie. Pentru materialele, echipamentele utilizate la realizarea instalatiei de racordare se vor respecta prevederile prescriptiile RER editiile in vigoare. Producatorul va asigura tensiune operativa pentru SI ale operatorului de retea. In situatia in care din PC nou se va poza un cablu mai lung de 300m, este necesar montarea de protectii homopolare directionate de punere la pamant.</t>
  </si>
  <si>
    <t>25607481</t>
  </si>
  <si>
    <t>Se mentine solutia de alimentare existenta. Se mentine grupul de masura si contorul existent. Instalatia de producere a energieie electrice din instalatia de utilizare va respecta conditiile tehnice impuse de Ord ANRE 228/2018.</t>
  </si>
  <si>
    <t>25309186</t>
  </si>
  <si>
    <t>PTAB 1608 NAVODARI</t>
  </si>
  <si>
    <t>Se mentine alimentarea ex. Se va inlocui partea electrica din BMP, atat intrerupatorul existent cu intrerupator nou In = 63 A, cat si conductoarele din circuitul primar, din cupru, flexibile cu sectiuni adecvate curentului nominal al intrerupatorului.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</si>
  <si>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25880843</t>
  </si>
  <si>
    <t>24380045</t>
  </si>
  <si>
    <t>A20 1700 PA ALBESTI- TATARU CT</t>
  </si>
  <si>
    <t>Alimentarea cu energie electrica se va realiza prin proiectarea si executarea unui punct de conexiuni conform normelor unificate RER in vigoare racordat pe medie tensiune in LEA 20 kV L 1700 intre Statia Tataru si PT 6651 prin schimbarea a 2 stalpi existenti cu 2 stalpi speciali echipati cu separatori verticali de derivatie cu CLP pentru cablul de alimentare al PC nou. Din separatoarele verticale se pleaca cu MT LES 20 kV de sectiune de 3x1x185 mmp 2x40m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20/10/0,1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 m, este necesar montarea de protectii homopolare directionate de punere la pamant. - Dupa PIF Bransament trifazat nou, Bransamentul trifazat existent se va desfiinta, si impreuna cu grupul de masura se vor preda catre UO MTJT.</t>
  </si>
  <si>
    <t>25829857</t>
  </si>
  <si>
    <t>PTAB 176 L 9219</t>
  </si>
  <si>
    <t>Se va realiza bransament trifazat de sectiune 25 mmp (cca 10 m) din stalp SE 11 NR 22 LEA 0.4 kV existent pe str ELIZEULUI, pana la un BMPT echipat cu separator si intrerupator jt automat de 63 A. Cutia se va monta pe stalpul de racord. Racordul va fi pozat pe stalp (10 m). BMPT-ul si contorul electronic trifazat in montaj direct tip SmartMeter bidirectional CERT1 se vor monta de catre SC Retele Electrice Romania SA. - la PIF-ul bransamentului nou, bransamentul trifazat existent se va desfiinta si impreuna cu contorul se vor preda catre UO MTJT-Tulcea.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</si>
  <si>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25877000</t>
  </si>
  <si>
    <t>PT 265 COSTINESTI</t>
  </si>
  <si>
    <t>Se va realiza bransament trifazat cu un cablu de sectiune 3x50+25C mmp in lungime de 114 m din CS 0.4 kV Nr.1 existent (circuit sosire PTAB 265) pe str Talazului pana la un BMPT tip monobloc, echipat cu separator si intrerupator jt automat de 125 A si ansamblu TC 125/5 A. Cutia se va monta pe un soclu incastrat in fundatie de beton la limita de proprietate. Racordul se va executa subteran in profil A (110 m pamant si piatra). In BMPT se va monta contor electronic trifazat in montaj semidirect. BMPT-ul si contorul electronic trifazat in montaj direct se vor monta de catre SC Retele Electrice Romania SA. Instalatia de producere trebuie sa respecte cerintele tehnice prevazute in Ordinul ANRE 132/2020 ( ultima modificare a Ordinul ANRE 228/2018) ? pentru aprobarea Normei tehnice "Conditii tehnice de racordare la retelele electrice de interes public pentru prosumatorii cu injectie de putere activa in retea" Dispozitivul asigura evitarea: alimentarii reteleide joasa de catre instalatia prosumerului atunci cand sursa din sistem a disparut sau alimentarea retelei de JT de distributie de catre instalatia prosumerului in caz de defect, valori anormale ale tensiunii sau frecventei in reteaua JT. Dispozitivul de interfata va fi in instalatia utilizatorului astfel: - pentru puteri instalate de la 0,8kW pina la 11 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 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49,8 Hz \ 0,1 s; ? Protectie maxima frecventa treapta 2 ? 51,5 Hz \ 0,1 s; ? Protectie minima frecventa treapta 2 ? 47,5 Hz \ 0,1 s. In cazul grupurilor racordate la retea ce nu vor sa debiteze, dispozitivele de interfata trebuie sa aiba inclusa si functie de putere inversa. Invertoarele vor avea si functia LVRT (Low Voltage Right Trough) activate. Testele de punere in functie vor certifica activarea si functionarea fiecarei functii de protectie la valorile setate. Testele pot fi executate de firme autorizate care vor prezenta buletinele de verificare rezultate in urma testelor. Buletinele de verificare vor fi verificate de OD si dupa aprobare va fi dat acceptul de PIF. Costurile pentru montarea contorului vor fi suportate de catre prosumator. -Realizarea lucrarilor pentru instalatiile din aval de punctul de delimitare este responsabilitatea utilizatorului si se efectueaza pe cheltuiala acestuia; -Dupa punerea in functiune a centralei fotovoltaice este necesara efectuarea de masuratori, pentru verificarea incadrarii in limitele normate, atat pentru fenomenul de fliker, cit si pentru regimul deformant. In cazul in care nu sunt respectate conditiile de calitate a energiei electrice , se impune luarea de masuri locale pentru incadrarea indicatorilor de calitate in limite normate, in caz contrar centrala foto voltaica nu va functiona. Lucrarile necesare pentru incadrarea indicatorilor de calitate a energiei electrice, in limite normate se vor realiza pe cheltuiala beneficiarului; -Pentru conditii diferite de cele normale(de incident), centrala fotovoltaica trebuie sa contribuie la siguranta personalului deexploatare si public, precum si la evitarea deteriorarii echipamentului conectat la retea; - Prin cuplarea la retea a centralei foto voltaice nu trebuie sa se depaseasca capacitatea nici unui element de retea,(avind in vedere cresterea de tensiune la conectare) sau nivelul dimensionat la scurtcircuit; Racordarea centralei fotovoltaice se va face in conformitate cu Ordinul ANRE 51/2019. - In vederea puneriisub tensiune a locului de consum solicitat, utilizatorul va depune la UO MT-JT Constanta, dosarul instalatiei electrice de utilizare intocmit de catre o unitate atestata de ANRE. SC E-Distributie Romania SA va realiza racordarea locului de consum doar dupa depunerea dosarului instalatiei electrice de utilizare la UO MT-JT Constanta si doar dupa ce noul client isi obtine ( daca este cazul ) in nume propriu acordurile proprietarilor/autoritatilor locale pentru traversarea terenului cu cablul dintre punctul de delimitare si tabloul instalatiei electrice de utilizare. Instalatia de producere trebuie sa respecte cerintele tehnice de racordare prevazute in Norma tehnica ?Conditii tehnice de racordare la retelele electrice de interese public pentru prosumatorii cu injectie de putere activa in retea? , conform Ord. ANRE nr. 228 din 28 Decembrie 2018. Utilizatorul are obligatia sa achizioneze si sa monteze o cutie/carcasa corespunzatoare, destinata exclusiv montarii contorului/grupului de masurare pentru energia electrica produsa, conform art. 45 alin. 1 lit. a1 din Legea energiei electrice si a gazelor naturale nr. 123/2012, cu modificarile si completarile ulterioare.terioara. - Dupa PIF bransament trifazat nou, bransamentul trifazat existent se va desfiinta, si impreuna cu grupul de masura se vor preda catre UO MTJT.</t>
  </si>
  <si>
    <t>25909342</t>
  </si>
  <si>
    <t>A20 4305 AVICOLA 1- LUMINA CT</t>
  </si>
  <si>
    <t>Conform ordinului 67/2024, cap. 3, art. 5, A, contribu?ia financiar? este definit? ca fiind aportul în numerar al beneficiarilor serviciului de distribu?ie sau al unei ter?e p?r?i (de exemplu, fonduri de la organismele interne sau interna?ionale, subven?ii, taxa de dezvoltare, tariful de racordare etc.) acordat cu titlu gratuit operatorilor de distribu?ie concesionari. Solutie 2: Racordare in sistem intrare-iesire in LEA 20 kV 4305 alimentata din statia 110/20 kV Lumina ?,,pe tarif de racordare pentru realizare racord intrare - iesire in LEA 20kV 4305 din st LUMINA in deschiderea dintre stalpii 16 si 17 (numerotati de la separatorul STD11839 spre capatul liniei): ?,, ?,, ? Racord 20kV ?,,demolare stalpi nr.16 si 17 aferenti LEA 20kV 4305 din st LUMINA ?,,plantare 2 stalpi speciali de racord MT nr.16 si 17 (care vor prelua rolul stalpiilor nr.16, respectiv 17, existenti) stalpi echipati cu: consola de întindere MT; lan?uri duble de întindere cu izolatoare compozit; separator STEPNV 24kV; set desc?rc?toare cu ZnO 20 kV; set capete terminale 20 kV de exterior performante;priza de Pamant Rp&lt;4ohmi, PC proiectat in anvelopa de beton amplasat langa LEA 20kV 4305 echipat cu: 2 celule de linie 20kV motorizate cu echipament de comutatie in SF6 echipate cu separator de sarcina si CLP care se vor integra in sistemul de telecontrol existent; ?,,celula de masura motorizata UT cu separator si grup de masura format din doua transformatoare de tensiune 20/0,1kV, clasa de precizie 0,2, doua transformatoare de curent 50/5A, clasa de precizie 0,2S si contor electronic trifazat static clasa de precizie 0,2s dotat cu curba de sarcina si interfata de comunicatie RS 232 si modul comunicatie GSM, amplasat intr-o cutie de masura; cutia de masura se va amplasa intr-o nisa cu posibilitatea vizualizarii atat de catre Retele Electrice Romania cat si de catre beneficiar; ?,,integrarea in telecontrol a celulelor de linie si masura din PCproiectat prin montarea de RGDAT - 3 buc, UP 2020 LITE-1 buc, baterii acumulatori - 2 buc, TSA-1 buc, Router Rugged pentru comunicatii 4G - CISCO IR1101, Switch-uri rugged CISCO IE-4000-8S4G-E, dulap pentru echipamente de telecomunicatii FT-045_TLC-M_ed02 - TIP B si accesoriile de conectica: Modul SFP CISCO GLC_FE- 100LX-RGD de tip SM, FT-277_MAT ? 3 buc, Patch-cord duplex LC/PC ? E2000 APC, 2m ? 3 buc, Patch-cord ftp cat. 6e (lungime 1 m), Patch-cord ftp cat. 6e (lungime 10 m).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 ?,, ?,, -demontare conductor intre stalpii proiectati -pozare LES 20kV cu cablu tip XLPE 3x(1x185mm2) pe o distanta de aproximativ 48 m intre stalpul nr.16 proiectat si celula sosire in PC 20kV proiectata respectiv de 33 m intre celula de linie din PC 20kV proiectata si stalpul nr.17 proiectat. ? PC 20kV proiectat Achizitia si montarea contorului revin in sarcina Operatorului de Distributie. Punctul de conexiune va fi cu acces din domeniu public. Terenul pe care se va amplasa PC va fi pus la dispozitia Retele Electrice Romania cu drept de uz, superficie si servitute pe toata durata existentei instalatiei electroenergetice. De asemenea, pentru terenul aferent traseului de cablu 20 kV dintre stalpul nr.16 existent si drumul de exploatare asfaltat, respectiv pentru terenul aferent stalpului nr.17, beneficiarul sa puna la dispozitia Retele Electrice Romania cu drept de uz, superficie si servitute pe toata durata existentei instalatiei electroenergetice. Lucrari ce se realizeaza prin grija beneficiarului: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?,,LES 20 kV de Cu, 95 mmp, L? 20m intre celula de masura din compartimentul de racordare si celula cu interupator din compartimentul utilizatorului; ?,,Montare LES 20kV de 3x95 mmp Al intre PC 20kV proiectat si CEF Mihail Kogalniceanu 0,399 MW in lungime de cca. 0,8 km; ?,,Realizare Dispozitivul general (DG) - celula sosire cu intrerupator automat si separator in compartimentul utilizatorului cu urmatoarele protectii: protectie maximala de curent cel putin pe doua faze, cu trei trepte. Prima treapta se foloseste impotriva suprasarcinii, a doua pentru a permite o functionare temporizata si a treia pentru a permite o interventie rapida; ?,,protectie homopolara directionala cu doua trepte (o treapta pentru punerile la pamant simple, si a doua treapta pentru duble puneri la pamant); ?,,protectie maximala de curent directionala homopolara. ?,, ?,,Realizare Dispozitiv de Interfata (DI) avand scopul de a garanta separarea instalatiei de producere de reteaua de distributie in caz de intrerupere de la retea.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in compartimentul utilizatorului, dupa intrerupatorul general (DG), spre producator. ?,,Realizare priza de pamant aferenta punctului de conexiune; ?,,Montare analizor pentru monitorizarea calitatii energiei electrice; ?,,LES 20kV intre PC 20kV proiectat si centrala CEF in lungime de 0,80 km ?,,Posturi trafo si tablouri jt aferente centralei cu P unitar trafo ? 2000kVA ?,,Asigurare accesului la PC 20kV proiectat pentru OD. ?,, ?,, ?,, Sistemul de protectie de interfata (SPI) asociat dispozitivului de interfata cuprinde: In compartimentul utilizator, se vor instala traductoarele de putere activa P, putere reactiva Q, frecventa f si tensiune U montate in compartimentul utilizator. Acestea se vor racorda in circuitele de masura al transformatoarelor de curent si de tensiune. Semnalele de iesire ale traductoarelor, impreuna cu cel de pozitie al dispozitivului general DG, vor fi disponibile intr-un sir de cleme. De la sirul de cleme pana la UP 2020 LITE amplasat in compartimentul Retele Electrice Romania, semnalele vor fi transmise printr-un cablu special ecranat, care va face parte impreuna cu traductoarele, din instalatia de utilizare. Asigurare accesului la PC 20kV proiectat pentru Retele Electrice Romania. Materialele si echipamentele care se utilizeaza la realizarea lucrarilor de racordare trebuie sa fie noi, omologate sau certificate, dupa caz, in conformitate cu procedurile aplicabile Retele Electrice Romania. Celelalte materiale si echipamente, pentru care nu sunt elaborate specificatii tehnice unificate, trebuie sa fie noi, compatibile cu starea tehnica a instalatiei, sa indeplineasca cerintele specifice de fiabilitate si siguranta.</t>
  </si>
  <si>
    <t>19826240</t>
  </si>
  <si>
    <t>A20 IRIGATII 2-DRAGOS VODA CL</t>
  </si>
  <si>
    <t>Alimentarea cu energie electrica a obiectivului se va realiza prin construirea unui PTab nou ce se va racorda radial din LEA 20kV Irigatii 2 Dragos Voda, statia electrica 110/20kV Dragos Voda, din racord PTA 1637 Socoale, prin inlocuirea stalpului nr.1 inainte de SPTA 1637 cu un stalp nou tip 14F. Stalpul se va monta in fundatie turnata, echipat cu consola coronament semiorizontal de intindere din otel zincat cu lanturi duble de izolatoare, separator vertical, descarcatori cu oxid de zinc si priza de impamantare cu R&lt;4ohmi. Din stalpul nr.1 nou proiectat, se va construi un racord subteran in profil A cu cablu 20kV tip AR4H5EX 3x1x185 mmp, in lungime de 200m pana la un PTab nou montat pe domeniul public. PTab-ul va fi echipat cu o celula de linie LE, loc pentru montarea in viitor a unei celule de linie LE, o celula trafo, trafo de putere de 400 kVA. Din celula trafo pana in bornele de JT trafo de putere se va monta un set legaturi trafo de 10m. Din bornelede JT trafo, se va monta o coloana noua JT cu cablu monopolar de sectiune 4x(1x150)mmp in lungime de 10m pana la un tablou JT echipat cu intrerupator In=630A. Din bornele intreruptorului se va realiza un bransament trifazat pozat prin tub de protectie in profil A cu un cablu de sectiune 3x240+150N mmp in lungime de 10m pana la un BMPTS1 tip monobloc, echipat cu separator si intrerupator JT automat de 350A si ansamblu TC-uri 125/5A+400%. Cutia se va monta pe un soclu incastrat in fundatie de beton langa PTab nou. Pentru materialele, echipamentele utilizate la realizarea instalatiei de racordare se vor respecta prevederile prescriptiile RER editiile in vigoare.</t>
  </si>
  <si>
    <t>25805386</t>
  </si>
  <si>
    <t>PTA 664 STATIE DE EPURARE VALEA NUCARILO</t>
  </si>
  <si>
    <t>Se va inlocui BMPT-ul existent pe suport la sol amplasat langa PTA 665-GOSPODARIE DE APA VALEA NUCARILOR, cu un FDCP 2T 180 A echipat cu ansamblu reductori 125/5A si doua grupuri de masura in montaj semidirect. In FDCP se va monta contorul existent pentru GOSPODARIA DE APA VALEA NUCARILOR si in al doilea compartiment se va monta contorul trifazic in montaj semidirect pentru centrala fotovoltaica. Contorul tip SmartMeter bidirectional CERT1 se va monta de catre Retele Electrice Romania.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</si>
  <si>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25940521</t>
  </si>
  <si>
    <t>POMPE APA PTA 7464</t>
  </si>
  <si>
    <t>-se mentine alimentarea cu energie electrica existenta . Lucrari conexe: - Instalatia de dupa BMPM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</si>
  <si>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25080425</t>
  </si>
  <si>
    <t>PTA 2686 CHIRNOGI</t>
  </si>
  <si>
    <t>-Alimentarea cu energie electrica se face din bornele 0,4kV PTA 2686 prin bransament trifazat cu executarea urmatoarelor lucrari: Lucrari pe tarif de racordare: - Din borne 0,4kV trafo PTA 2686, se va monta o coloana noua JT realizata cu cablu monopolar 4x(1x240mmp) in lungime de 8m,ce va alimenta o CD 0,4kV noua securizata, unificata, cu intreupator de 630A, amplasata pe stalpul PTA nr.2686. Din intreupatorul nou, se va racorda cu cablu montat subteran in profil A in lungime de 7m cablu monopolar 4x(1x240mmp) din care 3m pozat subteran), pana la un BMPTS1 tip monobloc, echipat cu separator si intrerupator JT automat de 630A cu Ir=0,7 echipat cu TC-uri 125/5A +400%. Cutia se va monta pe un soclu incastrat in fundatie de beton la 2m de PTA 2686. In BMPTS1 se va monta contor electronic trifazat in montaj semidirect de catre Retele Electrice Romania SA. BMPTS1 si contorul vor fi puse la dispozitie de catre Retele Electrice Romania SA. Costul mediu pentru realizarea unui bransament trifazat din LES 0,4kV este de 2060lei. -Lucrari conexe: -Prin grija beneficiarului cu o unitate atestata de ANRE se va monta priza de impamantare cu R&lt;4ohmi si se va poza cablu jt trifazat de la BMPt la tabloul instalatiei electrice de utilizare.Instalatia de dupa BMPt(inclusiv priza de impamantare) va ramane in gestiunea clientului ,iar pentru protectia persoanelor si a aparatelor electrice din locatie este necesara montarea in tabloul instalatiei electrice de utilizare,pe cheltuiala utilizatorului,a unui disjunctor diferential de 30mA(pentru protective la atingerea directa accidentala a unui conductor/parte instalatie sub tensiune) si a unui DPST(pentru protectia la supratensiuni).</t>
  </si>
  <si>
    <t>25819675</t>
  </si>
  <si>
    <t>PTA 7603-TANDAREI GURA IAL</t>
  </si>
  <si>
    <t>Bransament trifazat nou cu o deschidere suplimentara alimentat din LEA 0.4kV existent pe str. Salciei stalp de retea tip SC 10005, cu cablu XLPE 4x16 mmp cu L=25m, din care 14m de la stalpul de retea la stalpul de bransament nou proiectat tip SC 10001 si 11m pozat prin tub de protectie pana la BMPT echipat cu separator si intrerupator jt automat de 63A, pus la dispozitie de RER . Cutia se va monta pe stalpul de bransament pe domeniul public. In BMPT se va monta contor electronic trifazat in montaj direct de catre Retele Electrice Romania SA. Bransamentul monofazat existent se va demonta prin grija Retele Electrice Romania in momentul racordarii bransamentului trifazat. Costul mediu pentru realizarea unui bransament trifazat din LEA 0 ,4kV este de 1460 lei.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</si>
  <si>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25933082</t>
  </si>
  <si>
    <t>PTA 7150</t>
  </si>
  <si>
    <t>Bransament trifazat nou alimentat din LEA 0.4kV existenta pe str. Stejarului stalp de retea tip SE4, cu cablu XLPE 4x16 mmp cu L=11m pozat prin tub de protectie pana la BMPT echipat cu separator si intrerupator jt automat de 63A, pus la dispozitie de RER . Cutia se va monta pe stalpul de retea pe domeniul public. In BMPT se va monta contor electronic trifazat in montaj direct de catre Retele Electrice Romania SA. Bransamentul monofazat existent se va demonta prin grija Retele Electrice Romania in momentul racordarii bransamentului trifazat. Costul mediu pentru realizarea unui bransament trifazat din LEA 0 ,4kV este de 1460 lei.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t>
  </si>
  <si>
    <t>25933896</t>
  </si>
  <si>
    <t>PTA 291 CARTIER 1</t>
  </si>
  <si>
    <t>Se mentine alimentarea si masura existenta.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t>
  </si>
  <si>
    <t>25997279</t>
  </si>
  <si>
    <t>PTA 3034 DICHISENI</t>
  </si>
  <si>
    <t>Din bornele de JT ale trafo de putere aferent PTab nou nontat pe lucrari intarire retea, se va poza o coloana de JT realizata cu cablu monopolar 4x(1x240mmp) in lungime de 10m care va alimenta un tablou de JT echipat cu intrerupator automat de 630A si o placa de inchidere. Din intrerupatorul automat de 630A nou montat, se va executa o LES de JT cu cablu monopolar 4x(1x240mmp) in lungime de 15m care va alimenta un BMPTS1 500A cu Ir=0&lt;(&gt;,&lt;)&gt;9 echipat cu transformatori de curent TC-uri 125/5+400%. Montare masura in BMPTS1. BMPTS1 si contorul vor fi puse la dispozitie de catre Retele Electrice Romania SA. Costul mediu pentru realizarea unui bransament trifazat din firida 0,4kV este de 2060lei.</t>
  </si>
  <si>
    <t>25820035</t>
  </si>
  <si>
    <t>A20 6505 SARAIU- HARSOVA CT</t>
  </si>
  <si>
    <t>Alimentarea cu energie electrica se va realiza prin proiectarea si executarea unui punct de conexiuni radial conform normelor unificate RER in vigoare racordat pe medie tensiune in LEA 20 kV L 6505, intre ST1 12851 si racord PTA 1468, prin montare stalp 14G nou echipat cu o consola de derivatie si realizarea unei derivatii 3x35 mmp in lungime de 20 m pana la un stalp nou 14G echipat cu separator vertical cu CLP pentru cablul de alimentare al PC nou. Din separatorul vertical se pleaca cu LES 20 kV de sectiune de 3x1x185 mmp 1510 m (10 m pozat pe stalp, 1500 m pozat in canal profil A) pana la punctul de conexiune ce va fi amplasat la limita de propietate cu acces din domeniul public. Punctul de conexiuni va fi prevazut cu compartiment RER echipat cu: - un spatiu pentru instalatia de racordare echipat cu 1 celula de linie tip LE echipata cu separator de sarcina IMS, motorizate si cu actionare 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Tablou servicii interne alimentat de la boxa transformatorului, inainte de intrerupatorul general JT. - UPS 2000VA - un compartiment (nisa) pentru masura energiei, in care se monteaza contor electronic cu trei sisteme de masurare - va fi prevazuta cu elemente de ventilaþie, intrari pentru cabluri, instalaþie de legare la pamant. Prin fundaþie se asigura accesul cablurilor de medie tensiune la celule si al cablului de joasa tensiune la tabloul servicii auxiliare. Ea trebuie sa fie prevazuta cu un colector pentru acumularea apei în eventualitatea patrunderii acesteia prin uºi sau ferestre. Spaþiile pentru accesul cablurilor vor fi etanºeizate pentru a împiedica patrunderea apeidin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 In situatia in care din PC nou se va poza un cablu mai lung de 300m, este necesar montarea de protectii homopolare directionate de punere la pamant.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t>
  </si>
  <si>
    <t>26045072</t>
  </si>
  <si>
    <t>A20 DICHISENI-CALARASI CL</t>
  </si>
  <si>
    <t>Alimentarea cu energie electrica a locului de consum si producere se va realiza prin alimentare radiala din ax LEA 20kV Dichiseni, prin montarea unui stalp 12F in fundatie turnata intre stalpii nr.129 si nr. 130, echipat cu consola metalica, izolatori compozit si o consola de derivatie cu izolatori compozit. La 10m de stalpul nr.1 nou plantat se va monta un stalp nr.2 tip 12F echipat cu consola metalica, izolatori compozit, separator vertical, consola cu descarcatori ZnO, doua prize de impamantare&lt;4ohmi separate de la aparataj si de la descarcatori. Intre stalpul nr.1 si nr.2 se va poza LEA 20kV cu conductoare OlAl 70mmp in lungime de 10m. Din stalpul nr.2 se va executa o LES 20kV in pamant vegetal cu cablu 1x3x185mmp in lungime de 20m pana la limita de proprietate producator unde se va monta un PTab nou pe proprietate producator cu acces din domeniul public. PTab va fi echipat cu o celula de linie LE, loc de montare in viitor a unei celule de linie LE, celula transformator, trafo 400kVA. Din bornele de JT ale trafo de putere se va poza o coloana de JT realizata cu cablu monopolar 4x(1x240mmp) in lungime de 10m care va alimenta un tablou de JT echipat cu intrerupator automat de 630A si o placa de inchidere. Din intrerupatorul automat de 630A nou montat, se va executa o LES de JT cu cablu monopolar 4x(1x240mmp) in lungime de 15m care va alimenta un BMPTS1 500A cu Ir=0,8 echipat cu transformatori de curent TC-uri 125/5+400%. Montare masura in BMPTS1. BMPTS1 si contorul vor fi puse la dispozitie de catre Retele Electrice Romania SA.</t>
  </si>
  <si>
    <t>25438615</t>
  </si>
  <si>
    <t>PTA 487 ARSA SAT</t>
  </si>
  <si>
    <t>Se va realiza bransament trifazat cu un cablu de sectiune 3x25+16C mmp in lungime de 18 m din LEA 0.4 kV stalp existent pe str Matei Basarab pana la un BMPT tip monobloc, echipat cu separator si intrerupator jt automat de 32 A. Cutia se va monta pe un soclu incastrat in fundatie de beton la limita de proprietate. Racordul se va executa subteran in profil B (6 m piatra). In BMPT se va monta contor electronic trifazat in montaj direct. BMPT-ul si contorul electronic trifazat in montaj direct se vor monta de catre SC Retele Electrice Romania SA.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decomun acord intre Retele Electrice Romania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 Dupa PIF Bransament trifazat nou, bransamentul monofazat existent se va desfiinta, si impreuna cu grupul de masura se vor preda catre UO MTJT.</t>
  </si>
  <si>
    <t>25458618</t>
  </si>
  <si>
    <t>PT 1146 LEA 2002</t>
  </si>
  <si>
    <t>25491858</t>
  </si>
  <si>
    <t>PTAB 173 AGIGHIOL L10000</t>
  </si>
  <si>
    <t>Se mentine alimentarea existenta.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</si>
  <si>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25932551</t>
  </si>
  <si>
    <t>PTA 134 CENTRU TOPOLOG L 9703</t>
  </si>
  <si>
    <t>25914657</t>
  </si>
  <si>
    <t>25913853</t>
  </si>
  <si>
    <t>A20 9702- TOPOLOG TL</t>
  </si>
  <si>
    <t>25914295</t>
  </si>
  <si>
    <t>PTA 133 SAT 2 TOPOLOG L 9703</t>
  </si>
  <si>
    <t>25914750</t>
  </si>
  <si>
    <t>A20 9906- MACIN TL</t>
  </si>
  <si>
    <t>Alimentarea cu energie electrica se va realiza prin proiectarea si executarea unui punct de conexiune, racordat in sistem intrare, in LEA 20 kV 9906 din stalpul nr.31 derivatie PTA 34 Greci, prin realizarea unei derivatii OlAl 70 mmp in lungime de 10 m, pana intr-un stalp nou echipat cu separator vertical cu CLP. Din stalpul cu separator vertical se va pleca in LES MT cu cablu de sectiune 185 mmp in lungime de aproximativ 350 m, pozat in canalizatie tip A si B Enel, in functie de traseu, pana la punctul de conexiune nou ce va fi amplasat pe domeniul public. Cablul va fi montat in tub de protectie pliabil d=160mm. Pentru racordarea cablului 20kV la celulele de linie din PC se vor monta terminale de interior 20kV GSCC005. Punctul de conexiuni va fi prevazut cu: Compartiment Retele Electrice Romania echipat cu: - o celula de linie 20kV, tip LE echipate conform ultimelor specificatii, cu separator de sarcina IMS, motorizata si cu actionare manuala, cu separator de punere la pamant ST, detector prezenta tensiune; se va prevedea un loc liber pentru inca o celula de linie; - o celula de masura UTM, echipata cu doua transformatoare de tensiune 20/0,1kV,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57,7/100V, (5-6) A, clasa de precizie 0,2 s, montaj indirect, cu curba de sarcina, RS232 si modem sub capac, pentru integrarea in sistemul de telecitire existent la zona MT/JT. In acest compartiment are acces atat operatorul de distributie, cat si consumatorul. Contorul se va monta in nisa cu vizor pe peretele punctului de conexiuni. Nisa va avea posibilitatea de incuiere cu lacat si posibilitatea de sigilare. Contorul va fi montat si pus la dispozitie de Retele Electrice Romania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Se vor prevedea: o protectie de curent temporizata cu doua trepte si o protectie maximala homopolara de curent. - transformatorul de putere 20/0,4 kV care se va dimensiona conform puterii solicitate.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Se va depune la UO MT JT dosarul de executie al instalatiei interioare. Echipamentele, materialele care se vor monta in instalatiile Retele Electrice Romania SA pe tarif de racordare vor respecta standardele si omologarile Retele Electrice Romania SA. Materialele si echipamentele care se utilizeaza la realizarea instalatiei pe tarif de racordare, trebuie sa fie conforme cu cerintele din specificatiile tehnice unificate Retele Electrice Romania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Romania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Unitatile de producere clasa A (U &lt; 110 kV ?i 0.8 kW ? P &lt; 1MW) cu injectie in retea, indiferent de nivelul tensiunii retelei la care sunt racordate, vor avea toate documentele necesare racordarii iar invertoarele se regasesc pe lista celor conforme cu cerintele Ordinului 228-2018 . Unitatile de producere cu putere mai mare de 27 kW cu injectie, racordate in reteaua JT vor avea si un dispozitiv SPI (sistem de protectie de interfata) separat pentru asigurarea fiabilitatii deconectarii de la reteaua distribuitorului in conditii de defect sau disparitie a tensiunii in reteaua JT de distributie. Cu ocazia probelor de punere in functie vor fi verificate cu strictete functiile de antiinsularizare si functia de deconectare de la retea in caz de defecte in reteaua de distributie. Vor fi verificate de asemenea toate functiile de protectie de interfata SPI. Functia de antiinsularizare va deconecta instalatia de producere de reteaua de distributie pentru a evita probleme de securitate a muncii si de calitate a serviciului dedistributie. Deconectarea in caz de defecte in reteaua de distributie va evita alimentarea defectului de catre instalatia de producere a utilizatorului. In perioada de probe va fi instalat un analizor de calitate a energiei electrice pentru o perioada de cel putin o saptamana. Acest analizor va certifica faptul ca unitatea de producere nu influenteaza calitatea parametrilor energiei electrice distribuite si implicit nu deranjeaza ceilalti utilizatori racordati la reteaua electrica de distributie. Aceste unitati vor fi integrate in sistemul SCADA OD cu urmatoarele informatii: -P, Q, U, f -Pozitie DG Dispozitivul general separ? întregul sistem al utilizatorului de re?eaua MT a distribuitorului în cazul unui defect dup? punctul de racordare (defect intern). DG: ?nu trebuie sa declanseze la defecte in instalatia distribuitorului; ?trebuie s? sa declanseze la defecte in instala?ia utilizatorului. Utilizatorul solicit? Distribuitorului valoarea curentului de scurtcircuit la care DG trebuie s? declanseze. DG trebuie s? fie întotdeauna prezent. SE VA INSTALA UN DISPOZITIV DE INTERFATA CARE ARE ROLUL DE A SEPARA INSTALATIA DE UTILIZARE DE CEA DE DISTRIBUTIE. DISPOZITIVUL ASIGURA EVITAREA ALIMENTARII RETELEI DE JOASA DE CATRE INSTALATIA PRODUCATORULUI ATUNCI CAND SURSA DIN SISTEM A DISPARUT SAU ALIMENTAREA RETELEI DE JT DE DISTRIBUTIE DE CATRE INSTALATIA PRODUCATORULUI IN CAZ DE DEFECT, VALORI ANORMALE ALE TENSIUNII SAU FRECVENTEI IN RETEAUA JT. DISPOZITIVUL DE INTERFATA VA FI IN INSTALATIA UTILIZATORULUI ASTFEL: - PENTRU PUTERI INSTALATE DE LA 0,8KW PINA LA 11KW ? DISPOZITIVUL DE INTERFATA VA FI INSTALAT DOAR LA UTILIZATORII CARE NU POT REALIZA PROTECTIILE DE INTERFATA IN INVERTOARE; - PENTRU PUTERI INSTALATE PESTE 11KW - DISPOZITIVUL DE INTERFATA SE VA INSTALA SI DACA INVERTOARELE AU SAU NU AU POSIBILITATEA EFECTUARII REGLAJELOR DE INTERFATA. DISPOZITIVUL DE INTERFATA VA FI ECHIPAT CU UN TERMINAL DE PROTECTIE CAREVA ASIGURA FUNCTIILE MENTIONATE MAI JOS ASIGURIND DECLANSAREA UNUI INTRERUPATOR COMANDABIL AC1. FUNCTII DE PROTECTIE SI REGLAJE DE INTERFATA TIPICE PENTRU E-DISTRIBUTIE: ? PROTECTIE MAXIMA TENSIUNE TREAPTA 1 ? 1,1*UN ? VALOARE MEDIE MOBILA MASURATA PE 10 MINUTE CU REGLAJ DE TIMP 603 SECUNDE; ? PROTECTIE MAXIMA TENSIUNE TREAPTA 2 ? 1,15*UN \ 0,2 S; ? PROTECTIE MINIMA TENSIUNE TREAPTA 1 ? 0,85*UN \ 3 S; ? PROTECTIE MINIMA TENSIUNE TREAPTA 2 ? 0,15*UN \ 0,2 S; ? PROTECTIE MAXIMA FRECVENTA TREAPTA 1 ? 50,2 HZ \ 0,1 S; ? PROTECTIE MINIMA FRECVENTA TREAPTA 1 ? 49,8 HZ \ 0,1 S; ? PROTECTIE MAXIMA FRECVENTA TREAPTA 2 ? 51,5 HZ \ 0,1 S; ? PROTECTIE MINIMA FRECVENTA TREAPTA 2 ? 47,5 HZ \ 0,1 S. a. Conditii specifice pentru racordare: IN CAZUL GRUPURILOR RACORDATE LA RETEA CE NU VOR SA DEBITEZE, DISPOZITIVELE DE INTERFATA TREBUIE SA AIBA INCLUSA SI FUNCTIE DE PUTERE INVERSA. INVERTOARELE VOR AVEA SI FUNCTIA LVRT (LOW VOLTAGE RIGHT TROUGH) ACTIVATE. UTILIZATORUL VA PREZENTA DATE DE CERTIFICARE A INVERTORULUI DE CATRE O ENTITATE SPECIALIZATA ALATURI DE DATELE PREVAZUTE IN ORD 228. TESTELE DE PUNERE IN FUNCTIE VOR CERTIFICA ACTIVAREA SI FUNCTIONAREA FIECAREI FUNCTII DE PROTECTIE LA VALORILE SETATE. TESTELE POT FI EXECUTATE DE FIRME AUTORIZATE CARE VOR PREZENTA BULETINELE DE VERIFICARE REZULTATE IN URMA TESTELOR. BULETINELE DE VERIFICARE VOR FI VERIFICATE DE OD SI DUPA APROBARE VA FI DAT ACCEPTUL DE PIF. - UTILIZATORUL NU DETINE SISTEME DE STOCARE A ENERGIEI ELECTRICE - UTILIZATORUL ACESEAZA PROGRAMUL DERULAT PRIN AFM</t>
  </si>
  <si>
    <t>25969915</t>
  </si>
  <si>
    <t>25912096</t>
  </si>
  <si>
    <t>25913564</t>
  </si>
  <si>
    <t>25914518</t>
  </si>
  <si>
    <t>PTA 165 SAT FAGARASUL NOU L 9705</t>
  </si>
  <si>
    <t>25914909</t>
  </si>
  <si>
    <t>25914980</t>
  </si>
  <si>
    <t>PTA 245 SAT 2 SAMBATA NOUA L 9703</t>
  </si>
  <si>
    <t>Se mentine alimentarea existenta. Se va inlocui contorul electronic monofazat cu un contor electronic monofazat tip SmartMeter bidirectional CERM1.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 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si minime ale tensiunii si frecventei pentru protectiile de interfata aferente instalatiilor de producere a energiei electrice: Functia de protectie Valoare Temporizare (s) Functia de protectie de tensiune treapta I1.15 Un0.5 Functia de protectie de tensiune treapta II0.85 Un3.2 Functia de protectie de frecventa treapta I52 Hz0.5 Functia de protectie de frecventa treapta II47.5 Hz0.5 Functia de protectie de maxima tensiune(valoarea mediata la 10 minute)*1.1 Un603 s** - *Aceasta functie se activeaza doar in cazul in care este continuta in modulul generator (invertor)/ generator sincron achizitionat si este obligatorie in cazul protectiilor de interfata, externe unitatilor generatoare/instalatiilor de producere a energiei electrice cu puterea instalata &gt; 30 kVA . - ** Timpul de actionare al protectiei este dependent de valoarea initiala si finala a tensiunii masurate, respectiv de 10 minute dupa un timp de demaraj de 3s. Lucrari conexe ce nu se vor realiza pe tarif de racordare: Transformatorul de putere 20/0,4 kV se va dimensiona conform puterii solicitate Conform Ord ANRE nr. 59/2013 cu actualizarile in vigoare, art 46 al. 2. (2) Instalatiile finantate de catre utilizatori sunt în proprietatea acestora si sunt exploatate de catre operatorii de retea, in baza unei conventii initiate de catre operatori, incheiate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t>
  </si>
  <si>
    <t>25915089</t>
  </si>
  <si>
    <t>PTA5297 - IRIG.1 ROSIORI</t>
  </si>
  <si>
    <t>Alimentarea cu energie electrica se face din LEA jt aferenta PTA 5297 prin executarea urmatoarelor lucrari: -Se va realiza bransament trifazat de sectiune 3*25+16 mmp (cca 10 m) din stalp LEA 0.4 kV existent pe str.Ficusului, pana la un BMPT tip monobloc, echipat cu separator si intrerupator jt automat de 40 A, pus la dispozitie de RER . Cutia se va monta pe stalp LEA 0.4 kV existent la limita de proprietate. Racordul se va executa aerian / va fi pozat pe stalp (10 m). -se va demonta contorul existent din BMPT-ul vechi si se va monta in BMPT-ul nou; Costul mediu pentru realizarea unui bransament trifazat din LEA 0 ,4kV este de 1460 lei.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t>
  </si>
  <si>
    <t>25989607</t>
  </si>
  <si>
    <t>PTA 3638</t>
  </si>
  <si>
    <t>- Bransament trifazat existent.BMPT S1 180A existent.Lucrari Retele Electrice Romania SA:Se va inlocui partea electrica dn BMPT S1 180A,atat intrerupatorul existent In=180A cu intrerupator nou In=250A,cat si conductoarele din circuitul primar,din cupru,flexibile cu sec?iuni adecvate curentului nominal al intrerupatorului.Masura existenta.</t>
  </si>
  <si>
    <t>25976217</t>
  </si>
  <si>
    <t>S20 5610- CERNAVODA CT</t>
  </si>
  <si>
    <t>Conform cererii depuse, SOCIETATEA NATIONALA NUCLEAR ELECTRICA SA solicita: - instalare sistem de conversie a energiei solare in energie electrica in zona rezidentiala Campus CNE, compus din 1024 panouri fotovoltaice cumuland o putere instalata de 455,68 kW si o putere maxima ce poate fi evacuata de 455,68kW; - spor de putere pentru puterea maxim? ce poate fi absorbit? din re?ea, de la 1980 kW aproba?i prin ATR nr. 106/17.06.2003, la o putere maxim? simultan? ce poate fi absorbit? din re?ea de 1980,77 kW; - sporul de putere de 0,77kW reprezinta puterea maxima simultan absorbita, solicitata pentru serviciile interne ale instalatiei de producere. Modificarile tehnice aduse in instalatia de utilizare nu genereaza modificari in instalatia de racordare existenta si sunt compatibile cu grupul de masurare existent, prevazut pentru inregistrarea consumului de energie electrica. Pentru transformarea locului de consum in loc de producere si consum, nu sunt necesare lucrari suplimentare pe Tarif de Racordare. Nu se fac modific?ri de natura tehnic? in instalatiile de racordare. Se p?streaz? solu?ia de racordare existent? conform ATR nr. 106/17.06.2003: - punctul de racordare va fi definit în continuare la 20kV in SIT 110/20kV Cernavoda si L5605/20kV PTM 2 CNE; - punctul de m?sur? va fi definit în continuare la nivelul de tensiune 20 kV, in/ la celula de masura ? PC; - punctul de delimitare va fi definit în continuare la nivelul de tensiune de 20kV, la capetele terminale ale LES plecare din celula de masura spre compartimentul utilizatorului din PC L5610 si capetele terminale ale LES plecare din celula de masura spre compartimentul tuilizatorului din PT Specialisti Sosire L5605. M?surarea energiei electrice se realizeaz? prin: contori electronici trifazati in montaj indirect, cu curba de sarcina, RS232 ?i modem sub capac, pentru integrare în sistemul de telecitire existent pentru Zona Re?ea Dobrogea. In celula UTM exista TT 20/0,1kV si TC 200/5A. Se vor mentine grupul de masura si contorul existent.Contorul va fi programat bidirectional (va masura atat consumul de energie electric? din re?ea (energia activ? ?i reactiv? consumat?) dar ?i energia injectat? în re?ea). Instalatia de producere trebuie sa respecte cerintele tehnice prevazute in Ordinul ANRE 132/2020 (ultima modificare a Ordinul ANRE 228/2018) ? pentru aprobarea Normei tehnice "Conditii tehnice de racordare la retelele electrice de interes public pentru prosumatorii cu injectie de putere activa in retea" Protectia la supratensiuni si protectia diferentiala fac parte din instalatia de utilizare a utilizatorului si se vor realiza pe cheltuiala acestuia cu o firma autorizata de ANRE. Se va depune la UO MT JT dosarul de executie al instalatiei interioare. Dupa punerea in functiune a centralei fotovoltaice este necesara efectuarea de masuratori, pentru verificarea incadrarii in limitele normate, atat pentrufenomenul de fliker, cit si pentru regimul deformant. In cazul in care nu sunt respectate conditiile de calitate a energiei electrice, se impune luarea de masuri locale pentru incadrarea indicatorilor de calitate in limite normate, in caz contrar centrala fotovoltaica nu va functiona. Lucrarile necesare pentru incadrarea indicatorilor de calitate a energiei electrice, in limite normate se vor realiza pe cheltuiala beneficiarului; Pentru conditii diferite de cele normale (de incident), centrala fotovoltaica trebuie sa contribuie la siguranta personalului de exploatare si public, precum si la evitarea deteriorarii echipamentului conectat la retea; Prin cuplarea la retea a centralei fotovoltaice nu trebuie sa se depaseasca capacitatea nici unui element de retea,(avind in vedere cresterea de tensiune la conectare) sau nivelul dimensionat la scurtcircuit; Racordarea centralei fotovoltaice se va face in conformitate cu Ordinul ANRE 51/2019. In vederea puneriisub tensiune a locului de consum/producere solicitat, utilizatorul va depune, la UO MT-JT Medgidia, dosarul instalatiei electrice de utilizare intocmit de catre o unitate atestata de ANRE. SC Retele Electrice Romania SA va realiza racordarea locului de consum/producere doar dupa depunerea dosarului instalatiei electrice de utilizare la UO MT-JT Medgidia si doar dupa ce noul client isi obtine (daca este cazul) in nume propriu, acordurile proprietarilor/autoritatilor locale pentru traversarea terenului cu cablul dintre punctul de delimitare si tabloul instalatiei electrice de utilizare. Instalatia de producere trebuie sa respecte cerintele tehnice de racordare prevazute in Norma tehnica ?Conditii tehnice de racordare la retelele electrice de interese public pentru prosumatorii cu injectie de putere activa in retea? conform Ord. ANRE nr. 228 din 28 decembrie 2018 actualizat.</t>
  </si>
  <si>
    <t>25239401</t>
  </si>
  <si>
    <t>7.Retele Electrice Dobrogea SA (fosta E-Distributie Dobrogea SA )</t>
  </si>
  <si>
    <t>8.Retele Electrice Muntenia SA (fosta E-Distributie Muntenia SA)</t>
  </si>
  <si>
    <t>9.Retele Electrice Banat SA (fosta E-Distributie Banat SA</t>
  </si>
  <si>
    <t>7.Retele Electrice Dobrogea SA (fosta E-Distributie Dobrogea SA)</t>
  </si>
  <si>
    <t>8.Retele Electrice Muntenia SA ( fosta E-Distributie Muntenia SA)</t>
  </si>
  <si>
    <t>9.Retele Electrice Banat SA (fosta E-Distributie Banat SA )</t>
  </si>
  <si>
    <t>7.Retele Electrice Dobrogea SA (fosat E-Distributie Dobrogea SA)</t>
  </si>
  <si>
    <t>8.Retele Electrice Muntenia SA (fosta  E-Distributie Muntenia SA)</t>
  </si>
  <si>
    <t>9.Retele Electrice Banat SA (fosta  E-Distributie Banat SA )</t>
  </si>
  <si>
    <t>Wind Park Renewables SRL</t>
  </si>
  <si>
    <t>CEE Cilibia</t>
  </si>
  <si>
    <t>Verbund Wind Power Romania SRL</t>
  </si>
  <si>
    <t>CEM Alpha Wind Nord(CEE 81,3 MW existenta si IS 48,4 MW)</t>
  </si>
  <si>
    <t>statie noua 400 kV Pogoanele 2 racordata în LEA 400 kV Cernavoda-Stalpu</t>
  </si>
  <si>
    <t>Statia 400 kV Rahman</t>
  </si>
  <si>
    <t>10/3572</t>
  </si>
  <si>
    <t>12/3542</t>
  </si>
  <si>
    <t>ATR Actualizare</t>
  </si>
  <si>
    <t>Beta Power Energy SRL</t>
  </si>
  <si>
    <t>CEM Stefan Cel Mare</t>
  </si>
  <si>
    <t>Sun Green Renewables SRL</t>
  </si>
  <si>
    <t>statie noua 400 kv Pogoanele 2</t>
  </si>
  <si>
    <t>11/3573</t>
  </si>
  <si>
    <t>statia 110 kV Gutinas</t>
  </si>
  <si>
    <t>6/2547</t>
  </si>
  <si>
    <t>Gheorgheni Storage Project SRL</t>
  </si>
  <si>
    <t>IS Gheorgheni</t>
  </si>
  <si>
    <t>statia 110 kV Gheorgheni</t>
  </si>
  <si>
    <t>racordare la barele 110 kV ale statiei Ghiorgheni</t>
  </si>
  <si>
    <t>8/3297</t>
  </si>
  <si>
    <t>CEF Galbinasi</t>
  </si>
  <si>
    <t xml:space="preserve">statie noua 220 kV Vulturu racordată în LEA       220 kV Barbosi - Focsani Vest </t>
  </si>
  <si>
    <t>Afenex Renergy 1 S.R.L</t>
  </si>
  <si>
    <t>IS Bradu</t>
  </si>
  <si>
    <t>statia 400/220/110 kV Bradu</t>
  </si>
  <si>
    <t>22/8882</t>
  </si>
  <si>
    <t>Naxxar Wind Energy Project Zenon S.R.L</t>
  </si>
  <si>
    <t>CEE Tudor Vladimirescu</t>
  </si>
  <si>
    <t>Brăila</t>
  </si>
  <si>
    <t>statia 400/220/110 kV Lacu Sărat</t>
  </si>
  <si>
    <t>24/8883</t>
  </si>
  <si>
    <t>Crisana Concept Energy S.R.L</t>
  </si>
  <si>
    <t>CEM Avram Iancu</t>
  </si>
  <si>
    <t>ORASUL CORABIA</t>
  </si>
  <si>
    <t>CEF ORASUL CORABIA</t>
  </si>
  <si>
    <t>Stalp tip SC15006 nr. 6 al RAC 20kV PTA SAT TUDOR VLADIMIRESC din LEA 20 kV  STUDINA-CORABIA;</t>
  </si>
  <si>
    <t>Reconductorare LEA 110kV Corabia-Turnu Magurele; LEA110KV Coteana-Draganesti-Olt; LEA 110KV CHE Draganesti-Draganesti- Olt; LEA 110KV Iancu Jianu-Bals; LEA 110KV Slatina Nord- Curtisoara; LEA 110KV Iancu Jianu-Dragasani; LEA 110KV CHE Ipotesti-Milcov. Termenul de finalizare al lucrarilor de intarire retea este de 120luni de la achitarea tarifului de racordare.</t>
  </si>
  <si>
    <t>PIF estimat la 10.02.2026</t>
  </si>
  <si>
    <t>WAREHOUSES DE PAUW ROMANIA SRL</t>
  </si>
  <si>
    <t>CEF WAREHOUSES DE PAUW ROMANIA SRL</t>
  </si>
  <si>
    <t>Celula de racord 20kV "WDP 1" din PC Faurecia Budesti [DS-TS-247062-7005]</t>
  </si>
  <si>
    <t>PIF estimat la 31.01.2035</t>
  </si>
  <si>
    <t>A.Pentru transmiterea informatiilor aferente calitatii energiei catre sistem SCADA DEO SA, in punctul de conexiune PC FAURECIA se vor monta urmatoarele echipamente: Analizor energie electrica conform specificatii DEO SA, integrabil in sistemul de monitorizarecalitatea energiei. Alimentarea noilor echipamentelor se va realiza din TSI 2kVA existent in PC
Faurecia. B. Pentru masurarea energiei electrice produse de CEF este necesara inlocuirea TT si TC existente in celula de masura PC Faurecia cu TC 100/5/5A si TT 20/2x0.1kV cu clasa de precizie 0.2s respectiv 0.2. C. Inlocuire releu de protectie existent in celula de plecare spre PTCZ 1 Faurecia cu releu de protectii conform specificatii DEO SA. . Termenul de realizare a lucrarilor de intarire este de 12 luni.Sunt necesare lucrari de intarire pentru respectarea criteriului N-1 elemente in functiune la care noua CEF aduce un aport pozitiv, in RET transelectrica: Montare T 2 Stuparei 220/110kV la 250 MVA; Montare T 2 Raureni 220/110kV la 250 MVA. Termenul estimat de realizare a lucrarilor de intarire este de 120 luni de la data achitarii tarifului de racordare de catre tilizator. Puterea maxim simultan ce poate fi evacuata fara realizarea lucrarilor de intarire retea este:0MW.</t>
  </si>
  <si>
    <t>RAD ELECTRICA SRL</t>
  </si>
  <si>
    <t>CEF RAD ELECTRICA SRL</t>
  </si>
  <si>
    <t>La stalpul nr. 6 existent al racordului 20 KV PTA CAP CATANE alimentat din LEA 20 kV Bailesti-Irigatii Covei</t>
  </si>
  <si>
    <t>PIF estimat la 14.02.2036</t>
  </si>
  <si>
    <t xml:space="preserve">Lucrari de intarire specifice:Pentru racordarea CEF la LEA DERIVATIE 20 KV PTA CAP CATANE , se vor executa următoarele lucrări:
- Demontare separator SD 13-400 aferent LEA 20kV Bailesti - Malaeni
- Echipare stalp existent cu reanclansator telecomandat 25kV- 630A-125kA-(Recloser), echipat conform ST Nr.67 valabil de la data 01.08.2017.  Termen estimat de realizare lucrari intarire retea specifica este de 12 luni de la data achitarii tarifului de racordare de catre utilizator. Puterea maxim simultan ce poate fi evacuata fara realizarea lucrarilor de intarire retea specifice prezentate in acest capitol este de: 0MW.;Lucrari de intarire retea(generale): La N elemente:
- Reconductorare LEA 110 kV Șimnic-Craiovița ( 9,8 km ) - conductoare tip ACCC 185mmp - capacitate 850A ; -
Reconductorare LEA 110 kV Motru-Huşnicioara (23,4 km)- conductoare tip ACCC 185mmp - capacitate 850A ; -
Reconductorare LEA 110 kV Burila Mică-Vânju Mare circ. 1 (25 km)-conductoare tip ACCC 185mmp - capacitate 850A ; - Reconductorare LEA 110 kV Burila Mică-Vânju Mare circ. 2 (25 km)-conductoare tip ACCC 185mmp - capacitate 850A ; -
Reconductorare LEA 110 kV Huşnicioara-Banovița (20,6 km)- conductoare tip ACCC 185mmp - capacitate 850A ; -
Reconductorare LEA 110 kV Vânju Mare-Banovița (31,5 km)- conductoare tip ACCC 185mmp - capacitate 850A ; -
Reconductorare LEA 110 kV Ișalnița-Băilești (54,2 km)- conductoare tip ACCC 185mmp - capacitate 850A
La N-1 elemente:
- Reconductorare LEA 110 kV Craiovița-Ișalnița (9,4 km) - conductoare tip ACCC 185mmp - capacitate 850A; - Reconductorare LEA 110 kV Jilţ-Roșiuța (17,1 km) -conductoare tip ACCC 185mmp
- capacitate 850A ; - Reconductorare LEA 110 kV Motru-Roșiuța (1,3 km) -conductoare tip ACCC 185mmp - capacitate 850A ; - Reconductorare LEA 110 kV Filiaşi-Banovița (86 km) -conductoare tip ACCC 185mmp - capacitate 850A ; - Reconductorare LEA 110 kV Ostrovu Mare-Burila Mică (27,8 km) -conductoare tip ACCC 185mmp - capacitate 850A. Din calculul variațiilor de tensiune în rețeaua MT a rezultat faptul că preluarea prin LEA 20 kV Băilești-Mălăeni nu poate fi realizată, caz în care CEF va fi deconectată de la sistem. Puterea care se poate evacua din CEF Băilești Catane până la realizar a lucrărilor de întărire este 0 MW.Durata de realizare a lucrarilor de intarire retea la N elemente este de 120 de luni de la data achitarii tarifului de racordare . </t>
  </si>
  <si>
    <t>PIF estimat la 05.07.2037</t>
  </si>
  <si>
    <t xml:space="preserve">
 Extinderea barelor 110kV cu un pas de celula pe un teren ce va fi asigurat de investitor în exteriorul stației 110/20kV Plenita (in continuare celulei 110kV racord CEM Plenita Sud), care va fi pus la dispozitia de catre distribuitor cu drept de uz, superficie si servitute, prin grija beneficiarului;  - celula de 110 kV plecare spre utilizator echipata complet cu intrerupator 1600A, 123kV, 31,5kA, separator de bara 110kV, separator de linie 110kV si grup de masura (contorul si montajul de catre OD); punctul de delimitare a instalatiilor OD de cele ale utilizatorului se va realiza la capetele terminale LES plecare din celula de masura catre utilizator; - celula va fi integrata in sistemul existent de circuite secundare, servicii interne si telecontrol;  - montare analizor pentru monitorizarea calitatii energiei electrice; Echipamentul trebuie sa asigure in principal cerintele tehnice din specificatiile RE;  - completare priza de pamant in statia 110/20kV Plenita;  - relee de protectii grupa 1 si grupa 2 aferente centralei analizate se vor monta in dulapul nou instalat in statia 110/20kV Plenita;  - contorul de masura si analizorul se vor monta intr-o cutie de cleme, dimensioanta si executata pentru montajul in exterior ce a fost inclusa in lista de echipamente.  - Montare celula de linie complet echipata in statia 110/20 Plenita pe celula LEA 110kV Cetate echipata complet cu intrerupator 1600A, 123kV, 31,5kA, separator de bara 110kV, separator de linie 110kV, 3xtransformatoare de curent si 3xtransformatoare de tensiune. - Montare protectii diferentiale pentru LES 110 kV intre statia 110/20kV Plenita si CEM.</t>
  </si>
  <si>
    <t xml:space="preserve">Celula de 110 kV plecare spre utilizator echipata complet cu intrerupator 1600A, 123kV, si grup de masura (contorul si
montajul de catre OD); punctul de delimitare a instalatiilor OD de cele ale utilizatorului se va realiza la capetele terminale LES plecare din celula de masura catre utilizator; -celula va fi integrata in sistemul existent de circuite secundare, servicii interne si telecontrol; -montare analizor pentru monitorizarea calitatii energiei electrice; Echipamentul trebuie sa asigure in principal cerintele tehnice din specificatiile RE; -completare priza de pamant in statia 110/20kV Plenita; -relee de protectii grupa 1 si grupa 2 aferente centralei analizate se vor monta in dulapul nou instalat in statia 110/20kV Plenita; -contorul de masura si analizorul se vor monta intr-o cutie de cleme, dimensioanta si executata pentru montajul in exterior ce a fost inclusa in lista de echipamente. -Montare celula de linie complet echipata in statia 110/20 Plenita pe celula LEA 110kV Cetate echipata complet cu intrerupator 1600A, 123kV, 31,5kA, separator de bara 110kV, separator de linie 110kV, 3xtransformatoare de curent si 3xtransformatoare de tensiune. Montare protectii diferentiale pentru LES 110 kV intre statia 110/20kV Plenita si CEM.
</t>
  </si>
  <si>
    <t>PRIMARIA MUNICIPIULUI CARACAL</t>
  </si>
  <si>
    <t>CEF PRIMARIA MUNICIPIULUI CARACAL</t>
  </si>
  <si>
    <t>la stalpul nr. 25 A nou proiectat in axul LEA 20 KV CARACAL VEST-PA HCC</t>
  </si>
  <si>
    <t xml:space="preserve">Lucrari de intarire retea SPECIFICE realizate in instalatiile Distributie Energie Oltenia SA la N elemente in functiune: Se va planta un stalp nou proiectat 25 A in axul LEA 20 KV CARACAL VEST-PA HCC, tip SC 15014 echipat cu CSO 1100, izolatori dubli de sustinere, priza de pamant cu Rpp mai mic decat 4 Ohmi. Se vor realiza legaturi de sustinere in axul LEA 20 KV CARACAL VEST-PA HCC.  Termenul de finalizare al lucrarilor de intarire retea este de 36luni de la achitarea
tarifului de racordare. LUCRARI PENTRU REALIZAREA LIMITARII OPERATIONALE: In statia 110/20kV CARACAL VEST se va monta un dulapu de automatizare ce va fi echipat cu:-Sir de cleme pentru a permite culegerea informatiei de echipament primar deconectat de la ambele niveluri de tensiune ale celulei, precum si o rezerva de 20 % pentru situatia in care pentru functionarea sistemului este neecsara culegerea de informatii suplimentare din celula monitorizata; -RTU- 2 bucati pentru asigurarea redundantei sistemului; -Elemente de interfata pentru testare si afisaj; -Sir cleme pentru alimentarea din doua surse de curent operativ si AAR care sa realizeze trecerea intre ele fara pauza; -UPS pentru asigurarea functionarii echipamentului cel putin 24 h in situatia pierderii alimentarii; -Modul GSM pentru asigurarea comunicatiei intre echipamentele instalate; -Media convertor pentru legatura prin FO intre dulapul ALO si camera de comunicatii a Statiei (atat in dulap cat si in camera de comunicatii a Statiei); Echipamentul de automatizare va fi racordat din cele doua surse de alimentare 220 Vcc prin cabluri de Cupru 3x2,5 mmp; In fiecare dulap de servicii interne al Statiei se vor monta disjunctoare cu In=10A (2 buc- cate unul in fiecare dulap) pentru asigurarea protectiei cablului si echipamentului de automatizare; Dulapul de automatizare va fi pozitionat in incinta statiei astfel incat lungimea circuitelor fata de echipamentele monitorizate sa fie cat mai mica;  Alimentarea echipamentului se va realiza din serviciile proprii de curent alternativ ale statiei printr-un UPS ce va asigura o autonomie in functionare de cel putin 24 h; Pentru a putea transmite on-line pozitia intrerupatorului solutia propusa necesita un abonament de date la un operator de telefonie mobila abonament de tip APN cu IP fix (static). Costul abonamentului va fi suportat integral de catre beneficiar; Achizitia, montajul, punerea in functiune, mentenanta precum si toate cheltuielile neceasre asigurarea functionarii echipamentului de automatizare intra in sarcina Producatorului/Beneficiarului documentatiei. VSe vor respecta conditiile tehnice ale SS Nr.10701/15.01.2025 avizat in CTE a Distributie Energie Oltenia SA cu avizul nr Nr. 14724/data 22.01.2025.Lucrari de intarire retea generale realizate in instalatiile Distributie Energie Oltenia SA la N elemente in functiune: Se va reconductora:
LEA 110 KV CARACAL VEST-CARACAL NORD in lungime de 7 km
LEA 110 KV CARACAL SUD-DRAGANESTI OLT in lungime de 16 km
LEA 110 KV DRAGANESTI OLT-GRADISTE in lungime de 37 km
LEA 110 KV CURTISOARA-CHE ARCESTI in lungime de 3,5 km
Lucrari de intarire retea generale realizate in instalatiile
Distributie Energie Oltenia SA la N-1 elemente in functiune: Se va reconductora: LEA 110 KV CURTISOARA-MILCOV in lungime de 9,2 km LEA 110 KV CHE STREJESTI-DRAGASANI in lungime de 20 km Lungime totala LEA 110 KV ce urmeaza a se reconductora este de 92,7 km, din care: 63,5 km ca urmare a depasirii capacitatii LEA la N elemente in functiune si 29,2 km ca urmare a depasirii capacitatii LEA la N-1 elemente in functiune. Pentru reconductorarea liniilor electrice aeriene LEA 110 KV propunem sa se foloseasca un conductor de tip AACSR 185/32 cu o capacitate de transport a curentului de pana la 994 A Durata estimata de realizare a lucrarilor de intarire retea: 10ani. Fara realizarea lucrarilor de intarire CEF CARACAL poate debita 0MW! </t>
  </si>
  <si>
    <t>GAR POWER OLTENIA SRL</t>
  </si>
  <si>
    <t>CEF GAR POWER OLTENIA SRL</t>
  </si>
  <si>
    <t>la stalpul 62 existent din LEA 20 kV Craiova Sud-Chimica Mofleni</t>
  </si>
  <si>
    <t>PIF estimat la 31.01.2029</t>
  </si>
  <si>
    <t>In LEA 20 kV Craiova Sud-Chimica Mofleni: Echipare stalp existent nr. 62, tip SC 15014, cu 3 lanturi de izolatoare duble de tractiune.</t>
  </si>
  <si>
    <t>COMUNA MAGURA</t>
  </si>
  <si>
    <t>CEF COMUNA MAGURA</t>
  </si>
  <si>
    <t>Stalpul nr.145 al LEA 20kV AVICOLA-VITANESTI, Statia 110/20kV Magura</t>
  </si>
  <si>
    <t>PIF estimat la 04.02.2026</t>
  </si>
  <si>
    <t>MIVAL S.R.L.</t>
  </si>
  <si>
    <t>CEF MIVAL S.R.L.</t>
  </si>
  <si>
    <t>CD a PTA 2145 CRR DRAGANESTI VLASCA</t>
  </si>
  <si>
    <t>PIF estimat la 06.02.2026</t>
  </si>
  <si>
    <t>COMUNA CRUSET</t>
  </si>
  <si>
    <t>CEF COMUNA CRUSET</t>
  </si>
  <si>
    <t>stalp nr. 204 tip SC 15014 proiectat  din LEA 20 KV STOINA-SLAMNESTI</t>
  </si>
  <si>
    <t>ORAS HOREZU</t>
  </si>
  <si>
    <t>CEF ORAS HOREZU</t>
  </si>
  <si>
    <t>LES 20kV PA Stofe mobila Horezu-PTAB Treapt 1</t>
  </si>
  <si>
    <t>COMUNA CATEASCA</t>
  </si>
  <si>
    <t>CEF COMUNA CATEASCA</t>
  </si>
  <si>
    <t>Stalpul tip SC15014, nr. 3A nou proiectat in axul DERIVATIEI FERMA IEPURI CATEASCA, alim. din LEA 20 kV PITESTI SUD - OARJA 2</t>
  </si>
  <si>
    <t>PRODORIS TRANS SRL</t>
  </si>
  <si>
    <t>CEF PRODORIS TRANS SRL</t>
  </si>
  <si>
    <t>STILPUL NR.26 AL LEA 20KV VALCEA SUD-BUDESTI</t>
  </si>
  <si>
    <t>PIF estimat la 07.02.2026</t>
  </si>
  <si>
    <t>COLEGIUL NATIONAL EC.TEODOROIU</t>
  </si>
  <si>
    <t>CEF COLEGIUL NATIONAL EC.TEODOROIU</t>
  </si>
  <si>
    <t>TDRI al PTAB</t>
  </si>
  <si>
    <t>PIF estimat la 11.02.2026</t>
  </si>
  <si>
    <t>COMUNA TURCINESTI</t>
  </si>
  <si>
    <t>CEF COMUNA TURCINESTI</t>
  </si>
  <si>
    <t>stalpul tip SC 15015 (proiectat) nr. 56bis al  LEA 20 kV TG JIU NORD - MINA SCHELA</t>
  </si>
  <si>
    <t>PIF estimat la 28.02.2026</t>
  </si>
  <si>
    <t>COMUNA BRASTAVATU</t>
  </si>
  <si>
    <t>CEF COMUNA BRASTAVATU</t>
  </si>
  <si>
    <t>CD a PTA 6.68 Brastavat 1</t>
  </si>
  <si>
    <t>PIF estimat la 05.02.2026</t>
  </si>
  <si>
    <t>POCHEA DIANA LUCIANA</t>
  </si>
  <si>
    <t>CEF POCHEA DIANA LUCIANA</t>
  </si>
  <si>
    <t>stalpul tip SE8 nr.117 al LEA 20kV SARDANESTI - CHE 2</t>
  </si>
  <si>
    <t>Stalp tip SE 11 OT116102 de retea.</t>
  </si>
  <si>
    <t>CD  a PTA  6.68 Brastavat 1</t>
  </si>
  <si>
    <t>Stalp tip SE 11 OT081193 de retea.</t>
  </si>
  <si>
    <t>Stalp tip SE4(OT062423) de retea.</t>
  </si>
  <si>
    <t>CD PTA 6.68 1 BRASTAVAT OT040917</t>
  </si>
  <si>
    <t>CD a PTA 6.68 1 BRASTAVAT</t>
  </si>
  <si>
    <t>Stalp tip SE 4 OT066664 de retea</t>
  </si>
  <si>
    <t>Stalp tip SE 11 OT066648 de retea.</t>
  </si>
  <si>
    <t>COMUNA RAST</t>
  </si>
  <si>
    <t>CEF COMUNA RAST</t>
  </si>
  <si>
    <t>La stalpul nr.22 al Derivatiei PTA 1 RAST alimentata din LEA 20kV Basarabi-FNC Poiana Mare</t>
  </si>
  <si>
    <t>LES 20KV PTAB 676 AUCHAN - PTAB 816 SEVEN RESIDENCE si LES 20KV PTCZ 489 - PTAB 676</t>
  </si>
  <si>
    <t>PIF estimat la 26.02.2026</t>
  </si>
  <si>
    <t>COMUNA CORBI</t>
  </si>
  <si>
    <t>CEF COMUNA CORBI</t>
  </si>
  <si>
    <t>Stalpul nr.6 tip SC15006 existent in DER 20 KV Domnesti-Bradetu, alimentata din LEA 20 KV Musatesti-Schitu</t>
  </si>
  <si>
    <t>CROITORU OCTAVIAN</t>
  </si>
  <si>
    <t>CEF CROITORU OCTAVIAN</t>
  </si>
  <si>
    <t>In LEA JT-stalp SE4 (DJ082637) retea, (cod SAP:DS-TS-207367-1013-LV1-01 ), aferenta PTAB 20 kV Ferval Mandrice</t>
  </si>
  <si>
    <t>PIF estimat la 12.02.2026</t>
  </si>
  <si>
    <t>COMUNA OLANU</t>
  </si>
  <si>
    <t>CEF COMUNA OLANU</t>
  </si>
  <si>
    <t>Stalpul nr.167 tip SC15004  al LEA 20kV MARCEA-OLANU.</t>
  </si>
  <si>
    <t>U.A.T. COMUNA SPINENI</t>
  </si>
  <si>
    <t>CEF U.A.T. COMUNA SPINENI</t>
  </si>
  <si>
    <t>Stalp nr. 7  tip SCT 35001  al DER LEA 20 KV PTA OPTASANI</t>
  </si>
  <si>
    <t>PRIMARIA VEDEA</t>
  </si>
  <si>
    <t>CEF PRIMARIA VEDEA</t>
  </si>
  <si>
    <t>Stalpul nr. 31A tip SC15014 nou proiectat in ax Racord 20 kV a PTA DINCANI aferent Derivatie 20kV DINCANI alimentata din LEA 20kV POIANA LACULUI-VEDEA</t>
  </si>
  <si>
    <t>PIF estimat la 25.02.2026</t>
  </si>
  <si>
    <t>CERNAT COSTIN-SERBAN</t>
  </si>
  <si>
    <t>CEF CERNAT COSTIN-SERBAN</t>
  </si>
  <si>
    <t>Stalp tip SC 10005 OT111642 de retea.</t>
  </si>
  <si>
    <t>PIF estimat la 13.02.2026</t>
  </si>
  <si>
    <t>SERV PUBLIC DE ALIM CU APA SI CANALIZARE COMUNA BRASTAVATU</t>
  </si>
  <si>
    <t>CEF SERV PUBLIC DE ALIM CU APA SI CANALIZARE COMUNA BRASTAVATU</t>
  </si>
  <si>
    <t>CD a PTA 6.166 AGROMEC BRASTAVATU OT040931</t>
  </si>
  <si>
    <t>VELGALA SRL HOREZU</t>
  </si>
  <si>
    <t>CEF VELGALA SRL HOREZU</t>
  </si>
  <si>
    <t>Celula de linie 20KV existenta in PTAB HOREZU 6</t>
  </si>
  <si>
    <t>PIF estimat la 17.02.2026</t>
  </si>
  <si>
    <t>COMUNA TELESTI</t>
  </si>
  <si>
    <t>CEF COMUNA TELESTI</t>
  </si>
  <si>
    <t>CD a PTA POMPE APA TELESTI</t>
  </si>
  <si>
    <t>NICA MARIA</t>
  </si>
  <si>
    <t>CEF NICA MARIA</t>
  </si>
  <si>
    <t>In LEA JT-stalp SE4(DJ094158) retea, (cod SAP:DS-TS-207291-1001-LV1-01), aferenta  PTA 1 GALICIUCA</t>
  </si>
  <si>
    <t>PIF estimat la 14.02.2026</t>
  </si>
  <si>
    <t>GREEN ENERGY RADUTESTI SRL</t>
  </si>
  <si>
    <t>CEF GREEN ENERGY RADUTESTI SRL</t>
  </si>
  <si>
    <t>stalpul nr. 219A  tip SC 15014 pr.  in axul  LEA 20 kV Filiasi - Strehaia COD SAP:DS-HV-MP041102</t>
  </si>
  <si>
    <t>D.B.C. S.R.L.</t>
  </si>
  <si>
    <t>CEF D.B.C. S.R.L.</t>
  </si>
  <si>
    <t>TDRI 1 al PTAB PARC INDUSTRIAL 1 DRAGASANI.</t>
  </si>
  <si>
    <t>TIRVUICA SEVERICA</t>
  </si>
  <si>
    <t>CEF TIRVUICA SEVERICA</t>
  </si>
  <si>
    <t>PIF estimat la 18.02.2026</t>
  </si>
  <si>
    <t>SCOALA PROFESIONALA,COM.PERISANI,VL</t>
  </si>
  <si>
    <t>CEF SCOALA PROFESIONALA,COM.PERISANI,VL</t>
  </si>
  <si>
    <t>Stalpul tip SE10(VL099114) al LEA 0,4kV.</t>
  </si>
  <si>
    <t>HIGH ENTERTAINMENT CONCEPT SRL</t>
  </si>
  <si>
    <t>CEF HIGH ENTERTAINMENT CONCEPT SRL</t>
  </si>
  <si>
    <t>Stalpul tip SC15014, nr. 23A nou proiectat in axul Derivatiei 20kV Borovinesti, alimentata din LEA 20 kV Electroarges Grup Scolar-Musetesti</t>
  </si>
  <si>
    <t>PIF estimat la 13.02.2030</t>
  </si>
  <si>
    <t>Amplificare transformator 20/0.4kV 100kVA CRETENI DS-TS-247120- 7001 cu transformator 20/0,4kV 250kVA; se vor înlocui siguranţe fuzibile m.t existente cu FEN 10A/24kV pr.=3buc si coloana generala;  Lucrarile de întărire a reţelei electrice, care nu sunt prevăzute în programul de investiţii al operatorului de reţea, vor fi realizate de Distributie Energie Oltenia SA in maxim 60luni de la plata tarifului de racordare. Pana la realizarea lucrarilor de intarire a retelei electrice in amonte de punctul de racordare utilizatorul se poate racorda cu puterea maxima Pabs/Pev=27kW/0kW.</t>
  </si>
  <si>
    <t>COMUNA FAURESTI</t>
  </si>
  <si>
    <t>CEF COMUNA FAURESTI</t>
  </si>
  <si>
    <t>Stalpul nr.196 tip SE9 al LEA 20kV BALCESTI-FAURESTI 2.</t>
  </si>
  <si>
    <t>SC SALCIA SOLAR ENERGY SRL</t>
  </si>
  <si>
    <t>CEF SC SALCIA SOLAR ENERGY SRL</t>
  </si>
  <si>
    <t>La stalpul nr. 220 tip SC 15015 proiectat in axul LEA 20 KV Cujmir Salcia</t>
  </si>
  <si>
    <t>GORUN LUCIA</t>
  </si>
  <si>
    <t>CEF GORUN LUCIA</t>
  </si>
  <si>
    <t>stalpul tip SE10(VL073842) al LEA 0,4kV</t>
  </si>
  <si>
    <t>DINU MARIA</t>
  </si>
  <si>
    <t>CEF DINU MARIA</t>
  </si>
  <si>
    <t>SE4(TR000289)</t>
  </si>
  <si>
    <t>PIF estimat la 21.02.2026</t>
  </si>
  <si>
    <t>SC AGRO STEACO SRL</t>
  </si>
  <si>
    <t>CEF SC AGRO STEACO SRL</t>
  </si>
  <si>
    <t>In LEA MT Leu - Robanesti-Derivatia Bondrea-stalp nr.27A,tip SC 150014.</t>
  </si>
  <si>
    <t>FIVE CONTINENTS BOUTIQUE HOTEL S.R.L.</t>
  </si>
  <si>
    <t>CEF FIVE CONTINENTS BOUTIQUE HOTEL S.R.L.</t>
  </si>
  <si>
    <t>In TDRI DJ171592 aferent PT 79 CRAIOVA</t>
  </si>
  <si>
    <t>COMUNA DRACEA</t>
  </si>
  <si>
    <t>CEF COMUNA DRACEA</t>
  </si>
  <si>
    <t>CD(TR014405) a PTA 4055 DRACEA</t>
  </si>
  <si>
    <t>SCOALA GIMNAZIALA MIRON RADU PARASCHIVESCU</t>
  </si>
  <si>
    <t>CEF SCOALA GIMNAZIALA MIRON RADU PARASCHIVESCU</t>
  </si>
  <si>
    <t>TDRI PCZ 4481 PT12 ZIMNICEA</t>
  </si>
  <si>
    <t>PIF estimat la 20.02.2026</t>
  </si>
  <si>
    <t>Primaria ZIMNICEA</t>
  </si>
  <si>
    <t>CEF Primaria ZIMNICEA</t>
  </si>
  <si>
    <t>FG a cladirii Primariei</t>
  </si>
  <si>
    <t>COMUNA SFINTESTI</t>
  </si>
  <si>
    <t>CEF COMUNA SFINTESTI</t>
  </si>
  <si>
    <t>Stalpul nr. 31 SD 63-1193 al LEA 20kV Ciurari, statia 110/20kV  Rosiorii de Vede;</t>
  </si>
  <si>
    <t>PIF estimat la 27.02.2026</t>
  </si>
  <si>
    <t>COLEGIUL TEHNIC G-RAL D.PROPORGESCU</t>
  </si>
  <si>
    <t>CEF COLEGIUL TEHNIC G-RAL D.PROPORGESCU</t>
  </si>
  <si>
    <t>In TDRI(TR019086) aferent PCZ 4104</t>
  </si>
  <si>
    <t>PIF estimat la 19.02.2026</t>
  </si>
  <si>
    <t>LICEUL TEHNOLOGIC SFANTUL HARALAMBIE</t>
  </si>
  <si>
    <t>CEF LICEUL TEHNOLOGIC SFANTUL HARALAMBIE</t>
  </si>
  <si>
    <t>TDRI(TR031041) al  PTS 4131</t>
  </si>
  <si>
    <t>LICEUL MARIN PREDA</t>
  </si>
  <si>
    <t>CEF LICEUL MARIN PREDA</t>
  </si>
  <si>
    <t>FG(TR052094) A PTAB 4003 D11 TR.MAGURELE-CIRCUITUL 10</t>
  </si>
  <si>
    <t>COMUNA GHINDENI</t>
  </si>
  <si>
    <t>CEF COMUNA GHINDENI</t>
  </si>
  <si>
    <t>In CD a PTA SMA GHINDENI, cod SAP:DS-TS-207366-1004-LV1</t>
  </si>
  <si>
    <t>PIF estimat la 13.02.2029</t>
  </si>
  <si>
    <t>Se va inlocui trafo existent de 100kVA cu trafo proiectat de 400kVA si CD existenta cu CD1-8 proiectata si echipamentele
aferente la PTA SMA GHINDENI si se va inlocui disjunctorul existent cu disjunctor 100A.. Termenul de realizare este de 48 luni de la achitarea tarifului de racordare.</t>
  </si>
  <si>
    <t>U.A.T. COMUNA AMARASTII DE JOS</t>
  </si>
  <si>
    <t>CEF U.A.T. COMUNA AMARASTII DE JOS</t>
  </si>
  <si>
    <t>SCOALA GIMNAZIALA ''MIRCEA CEL BATRAN''</t>
  </si>
  <si>
    <t>CEF SCOALA GIMNAZIALA ''MIRCEA CEL BATRAN''</t>
  </si>
  <si>
    <t>FG(TR019000) FG 5 SCOALA MIRCEA CEL BATRAN</t>
  </si>
  <si>
    <t>SE4(TR026430)</t>
  </si>
  <si>
    <t>COMUNA DRAGANESTI VLASCA</t>
  </si>
  <si>
    <t>CEF COMUNA DRAGANESTI VLASCA</t>
  </si>
  <si>
    <t>Stalpul nr.94 al derivatiei 65-570 LEA 20kV Stejaru statia 110/20kV Draganesti;</t>
  </si>
  <si>
    <t>VOINEA PAUL</t>
  </si>
  <si>
    <t>CEF VOINEA PAUL</t>
  </si>
  <si>
    <t>CD PTA SAT BOBU OT029566</t>
  </si>
  <si>
    <t>SCOALA GIMNAZIALA NR.4</t>
  </si>
  <si>
    <t>CEF SCOALA GIMNAZIALA NR.4</t>
  </si>
  <si>
    <t>FG16(TR052002) SCOALA NR. 4 A PTCZ 4105 CT5 TR MAGURELE-CIRCUITUL 4</t>
  </si>
  <si>
    <t>CABINET MEDICAL DR. SPRINCENATU CRENGUTA CATALINA S.R.L.</t>
  </si>
  <si>
    <t>CEF CABINET MEDICAL DR. SPRINCENATU CRENGUTA CATALINA S.R.L.</t>
  </si>
  <si>
    <t>Stalp tip SE 4 OT066667 de retea.</t>
  </si>
  <si>
    <t>SCOALA GIMNAZIALA NR.2</t>
  </si>
  <si>
    <t>CEF SCOALA GIMNAZIALA NR.2</t>
  </si>
  <si>
    <t>SC10006(TR031878)</t>
  </si>
  <si>
    <t>SCOALA CU CLASELE I-VIII-I.GH.DUCA</t>
  </si>
  <si>
    <t>CEF SCOALA CU CLASELE I-VIII-I.GH.DUCA</t>
  </si>
  <si>
    <t>La conectorii universali din LEA 0.4KV;</t>
  </si>
  <si>
    <t>COMUNA MATEESTI</t>
  </si>
  <si>
    <t>CEF COMUNA MATEESTI</t>
  </si>
  <si>
    <t>Stalpul tip SC15014 nou introdus in axul Derivatiei 20kV Mateesti alimentata din LEA 20kV ALUNU-BODESTI.</t>
  </si>
  <si>
    <t xml:space="preserve"> COMUNA SLATIOARA</t>
  </si>
  <si>
    <t>CEF  COMUNA SLATIOARA</t>
  </si>
  <si>
    <t>Stalpul nr.19  tip SC15014 propus(SE1 inlocuit)  al DERIVATIEI 20kV  MATEESTI alimentata din LEA 20kV HOREZU-CERNA.</t>
  </si>
  <si>
    <t>PIF estimat la 24.02.2026</t>
  </si>
  <si>
    <t>COMUNA NASTURELU</t>
  </si>
  <si>
    <t>CEF COMUNA NASTURELU</t>
  </si>
  <si>
    <t>SE4(TR037671)</t>
  </si>
  <si>
    <t>COLEGIUL NATIONAL UNIREA</t>
  </si>
  <si>
    <t>CEF COLEGIUL NATIONAL UNIREA</t>
  </si>
  <si>
    <t>In FG a blocului M2, sc.2;</t>
  </si>
  <si>
    <t>TDRI(TR031041) aferent PTS 4131 PTTR TR MAGURELE</t>
  </si>
  <si>
    <t>COMUNA SLOBOZIA MINDRA</t>
  </si>
  <si>
    <t>CEF COMUNA SLOBOZIA MINDRA</t>
  </si>
  <si>
    <t>Stalpul nr. 10 al rac. PTA 4374 (terti),LEA 20 kV Olteanca(derivatia 64-436), statia 220/110/20 kV Turnu Magurele.</t>
  </si>
  <si>
    <t>COMUNA NECSESTI</t>
  </si>
  <si>
    <t>CEF COMUNA NECSESTI</t>
  </si>
  <si>
    <t>Stalpul nr. 162 al LEA 20 kV Necsesti statia 110/20kV Hirlesti</t>
  </si>
  <si>
    <t>COMUNA POROSCHIA</t>
  </si>
  <si>
    <t>CEF COMUNA POROSCHIA</t>
  </si>
  <si>
    <t>Stalpul nr. 16 al derivatiei 61-760 (terti),LEA 20 kV Zimnicea(derivatia 61-1055), statia 110/20 kV Vedea.</t>
  </si>
  <si>
    <t>COMUNA TIGANESTI</t>
  </si>
  <si>
    <t>CEF COMUNA TIGANESTI</t>
  </si>
  <si>
    <t>SE4(TR080342)</t>
  </si>
  <si>
    <t>SE4(TR079907)</t>
  </si>
  <si>
    <t>SCOALA GIMNAZIALA VEDEA</t>
  </si>
  <si>
    <t>CEF SCOALA GIMNAZIALA VEDEA</t>
  </si>
  <si>
    <t>SE4(TR109108)</t>
  </si>
  <si>
    <t>LICEUL TEORETIC ZIMNICEA</t>
  </si>
  <si>
    <t>CEF LICEUL TEORETIC ZIMNICEA</t>
  </si>
  <si>
    <t>Stalpul nr.21  al LEA 20 kV Porcine statia 110/20kV Zimnicea</t>
  </si>
  <si>
    <t>SCOALA GIMNAZIALA NR 3</t>
  </si>
  <si>
    <t>CEF SCOALA GIMNAZIALA NR 3</t>
  </si>
  <si>
    <t>In TDRI aferent PTCZ 1495 (TR034146);</t>
  </si>
  <si>
    <t>DIR. PUBLICA ASISTENTA SOCIALA ZIMNICEA</t>
  </si>
  <si>
    <t>CEF DIR. PUBLICA ASISTENTA SOCIALA ZIMNICEA</t>
  </si>
  <si>
    <t>CD 0,4kV aferenta PTA 3069;</t>
  </si>
  <si>
    <t>AGRODAN LIV SRL</t>
  </si>
  <si>
    <t>CEF AGRODAN LIV SRL</t>
  </si>
  <si>
    <t>La stalpul nr.14 al SD 64-441 LEA 20kV Av. Troianu statia 110/20kV Troianu.</t>
  </si>
  <si>
    <t>GRIMET IMPEX SRL</t>
  </si>
  <si>
    <t>CEF GRIMET IMPEX SRL</t>
  </si>
  <si>
    <t>STILPUL NR.11 AL RACORDULUI 20KV AL PTA ZINCARE(GRIMET IMPEX SRL)</t>
  </si>
  <si>
    <t>PIF estimat la 23.02.2026</t>
  </si>
  <si>
    <t>ROD LIL SRL BREZOI</t>
  </si>
  <si>
    <t>CEF ROD LIL SRL BREZOI</t>
  </si>
  <si>
    <t>CD a PTA FRUCTE DE PADURE BREZOI(VL037177)</t>
  </si>
  <si>
    <t>SC10005(TR080404)</t>
  </si>
  <si>
    <t>COMUNA GRATIA</t>
  </si>
  <si>
    <t>CEF COMUNA GRATIA</t>
  </si>
  <si>
    <t>Stalpul nr. 9 al racord St.Apa Draghinesti2(65-905) LEA 20kV Glogoveanu statia 110/20kV Preajba;</t>
  </si>
  <si>
    <t>CATALINA CONSTANTIN</t>
  </si>
  <si>
    <t>CEF CATALINA CONSTANTIN</t>
  </si>
  <si>
    <t>stalp SE 7 nr 15 al LEA 20 kV DC FILIASI-TANTARENI 2 cu DERIVATIE 20 KV TANTARENI 1</t>
  </si>
  <si>
    <t>In TDRI aferent PTA 1348</t>
  </si>
  <si>
    <t>DINAMIC PRODCOM S.R.L.</t>
  </si>
  <si>
    <t>CEF DINAMIC PRODCOM S.R.L.</t>
  </si>
  <si>
    <t>Stalp nr1A tip SC15014 proiectat in axul LEA 20KV RACORD PTA 2 ATELIERE CRAMPOIA</t>
  </si>
  <si>
    <t>SC 10005 OT127092</t>
  </si>
  <si>
    <t>MIRA CONSTRUCT S.R.L.</t>
  </si>
  <si>
    <t>CEF MIRA CONSTRUCT S.R.L.</t>
  </si>
  <si>
    <t>TDRI (DJ165900) a PTCZ 41 CRAIOVA (LIC COMERCIAL) (DS-TS-200008-1265-LV1)</t>
  </si>
  <si>
    <t>PIF estimat la 24.02.2030</t>
  </si>
  <si>
    <t xml:space="preserve">Se va inlocui trafo existent de 400kVA cu trafo proiectat de 630kVA + echipamentele afente PTCZ 41 CRAIOVA (LIC COMERCIAL). Termen de realizare 48 luni de la achitarea tarifului de racordare. Se va incheia conventie de superficie pentru instalatia electrica de alimentare amplasata pe proprietate privata.	
				</t>
  </si>
  <si>
    <t>FINE ONE FOREST TRANS SRL</t>
  </si>
  <si>
    <t>CEF FINE ONE FOREST TRANS SRL</t>
  </si>
  <si>
    <t>DIN TDRI AL PTCZ HALA METALURGICA</t>
  </si>
  <si>
    <t>PIF estimat la 24.02.2029</t>
  </si>
  <si>
    <t xml:space="preserve">NECESAR AMPLIFICARE TRAFO 400kVA CU TRAFO 630 KVA IN PTCZ 20/0,4 KV HALA METALURGICA. ETICHETA USA PT AG095408. TERMENUL DE REALIZARE A LIR ESTE DE 48 DE LUNI DE LA DATA
</t>
  </si>
  <si>
    <t>CONDESCU MARIAN CATALIN</t>
  </si>
  <si>
    <t>CEF CONDESCU MARIAN CATALIN</t>
  </si>
  <si>
    <t>SE10(OT006119)</t>
  </si>
  <si>
    <t>TALPASESTI 7 SRL</t>
  </si>
  <si>
    <t>CEF TALPASESTI 7 SRL</t>
  </si>
  <si>
    <t>SC 15014 nr.141 al LEA 20 KV BIRSESTI 2 - TISMANA</t>
  </si>
  <si>
    <t>COMUNA AMARASTI</t>
  </si>
  <si>
    <t>CEF COMUNA AMARASTI</t>
  </si>
  <si>
    <t>CD-BMPIP(VL027872) PTA AMARASTI 1.</t>
  </si>
  <si>
    <t>PIF estimat la 28.02.2030</t>
  </si>
  <si>
    <t>Amplificare transformator 20/0.4kV 100kVA AMARASTI 1 DS-TS- 247015-7001-LV1-01 cu transformator 20/0,4kV 160kVA; se vor înlocui siguranţele fuzibile m.t existente cu 10A/24kV pr.= 3buc; se vor monta sigurante MPR In=250A pe circuitul general; . Lucrarile de întărire a reţelei electrice, care nu sunt prevăzute în programul de investiţii al operatorului de reţea, vor fi realizate de Distributie Energie Oltenia SA in maxim 60uni de la plata tarifului de racordare. Pana la realizarea lucrarilor de intarire a retelei electrice in amonte de punctul de racordare utilizatorul se poate racorda cu puterea max. Pev=80kW si Pabs.=44kW.</t>
  </si>
  <si>
    <t>COMUNA OTESANI</t>
  </si>
  <si>
    <t>CEF COMUNA OTESANI</t>
  </si>
  <si>
    <t>stalpul tip SE4(VL084477) al LEA 0,4kV</t>
  </si>
  <si>
    <t>CEF COMUNA BALA</t>
  </si>
  <si>
    <t>stilpul  nr. 78 ex. in axul LEA 20 KV al  Der. 20 kV Rudina alimentata prin Der. 20 kV Sovarna, Der. 20KV Catunele din LEA 20 kV Baia de Arama  cod SAP:DS-HV-MP030202</t>
  </si>
  <si>
    <t>COMUNA ESELNITA</t>
  </si>
  <si>
    <t>CEF COMUNA ESELNITA</t>
  </si>
  <si>
    <t>stalpul nr.2A tip SC 15014 proiectat in axul Racordului 20 kV Eselnita 2 alimentat din LEA 20 kV Toplet - Dubova, cod SAP DS-HV-MP043002</t>
  </si>
  <si>
    <t>Conectorii universali din reteaua de j.t.;</t>
  </si>
  <si>
    <t>GRADINITA CU PROGRAM PRELUNGIT NR.1</t>
  </si>
  <si>
    <t>CEF GRADINITA CU PROGRAM PRELUNGIT NR.1</t>
  </si>
  <si>
    <t>FG(TR052093)</t>
  </si>
  <si>
    <t>D.G.A.S.P.C.OLT</t>
  </si>
  <si>
    <t>CEF D.G.A.S.P.C.OLT</t>
  </si>
  <si>
    <t>Firida Generala Camin de Batrani</t>
  </si>
  <si>
    <t>VADASTREANU IULIAN-TRAIAN</t>
  </si>
  <si>
    <t>CEF VADASTREANU IULIAN-TRAIAN</t>
  </si>
  <si>
    <t>Stalp tip SC 10001 OT110381 de retea.</t>
  </si>
  <si>
    <t>ZEMELEAGA SORIN</t>
  </si>
  <si>
    <t>CEF ZEMELEAGA SORIN</t>
  </si>
  <si>
    <t>Stalp retea JT tip SE4 AG059594</t>
  </si>
  <si>
    <t>PRIMARIA ZIMBREASCA</t>
  </si>
  <si>
    <t>CEF PRIMARIA ZIMBREASCA</t>
  </si>
  <si>
    <t>In CD aferent PTA 1279;</t>
  </si>
  <si>
    <t>COMUNA BOTENI</t>
  </si>
  <si>
    <t>CEF COMUNA BOTENI</t>
  </si>
  <si>
    <t>Stalp nr. 179, tip SC15014 existent in axul LEA 20 KV Schitu -Golesti -JUGUR</t>
  </si>
  <si>
    <t>POENARU IONEL</t>
  </si>
  <si>
    <t>CEF POENARU IONEL</t>
  </si>
  <si>
    <t>In LEA JT-stalp SC10001 DJ115044 retea, (cod SAP:DS-TS-205100-1006-LV1-01 ), aferenta PTCZ TURIST FE BAILESTI-</t>
  </si>
  <si>
    <t>CIOPAC CONSTANTIN TEODOR</t>
  </si>
  <si>
    <t>CEF CIOPAC CONSTANTIN TEODOR</t>
  </si>
  <si>
    <t>AGROVERA SRL</t>
  </si>
  <si>
    <t>CEF AGROVERA SRL</t>
  </si>
  <si>
    <t>Stalpul nr. 83 al  SD 61-9, LEA 20kV MAVRODIN, statia 110/20kV  MAGURA;</t>
  </si>
  <si>
    <t>SIMION SORIN CLAUDIU</t>
  </si>
  <si>
    <t>CEF SIMION SORIN CLAUDIU</t>
  </si>
  <si>
    <t>Stalp tip SE10 OT042363</t>
  </si>
  <si>
    <t>COMUNA CIOROIASI</t>
  </si>
  <si>
    <t>CEF COMUNA CIOROIASI</t>
  </si>
  <si>
    <t>La stalpul nr.11 al RAC 20kV PTA CAP CIOROIASI alimentat din LEA 20 kV Galicea-SPP 12-16</t>
  </si>
  <si>
    <t>Stalpul nr.3 al racord 20kV LC 51918697- AGROVERA SRL</t>
  </si>
  <si>
    <t>OUA DE TARA SRL</t>
  </si>
  <si>
    <t>CEF OUA DE TARA SRL</t>
  </si>
  <si>
    <t>La stalpul nr. 27B existent in ax LEA 20KV Vilcele-Musetseti</t>
  </si>
  <si>
    <t>Hala productie + CEG 1 1067 kW Cristim + CEG 2 1067 kW Cristim + CEF 1 1075 kW Cristim</t>
  </si>
  <si>
    <t>IANCU PARASCHIVA</t>
  </si>
  <si>
    <t>PTA 3244 MOARA NOUA</t>
  </si>
  <si>
    <t>PETRESCU VICTOR ALEXANDRU</t>
  </si>
  <si>
    <t>PTA 3100 MORENI-TISA</t>
  </si>
  <si>
    <t>INGKA INVESTMENTS RENEWABLEENERGY ROMANIA SRL</t>
  </si>
  <si>
    <t>MARCU GHEORGHE</t>
  </si>
  <si>
    <t>PTA 1108 PECO</t>
  </si>
  <si>
    <t>LEA 20 KV PANTAZI 30100404</t>
  </si>
  <si>
    <t>GOLOSNEANU OANA</t>
  </si>
  <si>
    <t>PTA 1170 SAT BLEJOI</t>
  </si>
  <si>
    <t>COMUNA BUCOV</t>
  </si>
  <si>
    <t>LEA 20 KV ALBESTI 30100404</t>
  </si>
  <si>
    <t>COMUNA SANGERU</t>
  </si>
  <si>
    <t>SANGERU</t>
  </si>
  <si>
    <t>LEA 20 KV PLAVIA 30100404</t>
  </si>
  <si>
    <t>FRUSINOIU BOGDAN - FLORIN</t>
  </si>
  <si>
    <t>STAN AUREL MARIAN SRL</t>
  </si>
  <si>
    <t>PTA 5397 DN7</t>
  </si>
  <si>
    <t>PATRU AGRO SRL</t>
  </si>
  <si>
    <t>PUCHENII MARI</t>
  </si>
  <si>
    <t>PTA 3429 PUCHENII MARI</t>
  </si>
  <si>
    <t>ORAS SINAIA</t>
  </si>
  <si>
    <t>SINAIA</t>
  </si>
  <si>
    <t>PTZ 1035 RELEU COSTILA</t>
  </si>
  <si>
    <t>DRAGNOIU VASILE</t>
  </si>
  <si>
    <t>PREDEAL-SARARI</t>
  </si>
  <si>
    <t>PTA 0110 POIENILE</t>
  </si>
  <si>
    <t>FIRESCU ANA-MARIA</t>
  </si>
  <si>
    <t>PTA 2005 VIISOARA</t>
  </si>
  <si>
    <t>LEA 20 KV NEGOIESTI</t>
  </si>
  <si>
    <t>MATEI MARIA</t>
  </si>
  <si>
    <t>ZAVOAIA</t>
  </si>
  <si>
    <t>PTA 4269 1 ZAVOAIA</t>
  </si>
  <si>
    <t>COMUNA TOPLICENI</t>
  </si>
  <si>
    <t>TOPLICENI</t>
  </si>
  <si>
    <t>PTA 0050 POSTA</t>
  </si>
  <si>
    <t>COMUNA STARCHIOJD</t>
  </si>
  <si>
    <t>STARCHIOJD</t>
  </si>
  <si>
    <t>MARINESCU VASILE</t>
  </si>
  <si>
    <t>GURA FOII</t>
  </si>
  <si>
    <t>PTA 5005 GURA FOII</t>
  </si>
  <si>
    <t>AVICOL PROD-CONSULT SRL</t>
  </si>
  <si>
    <t>PTA 6077 BOLOVANI C.A.P.</t>
  </si>
  <si>
    <t>MONU ARSENIE</t>
  </si>
  <si>
    <t>INDEPENDENTA</t>
  </si>
  <si>
    <t>PTA 5746 INDEPENDENTA 5 INT</t>
  </si>
  <si>
    <t>COMUNA VINTILA VODA</t>
  </si>
  <si>
    <t>VINTILA VODA</t>
  </si>
  <si>
    <t>LEA 20 KV VINTILA VODA 30300301</t>
  </si>
  <si>
    <t>COMUNA BATRANI</t>
  </si>
  <si>
    <t>BATRANI</t>
  </si>
  <si>
    <t>PTA 0100 BATRANI</t>
  </si>
  <si>
    <t>TRANDAFIR TIA</t>
  </si>
  <si>
    <t>PTA 5320 PISCU 5</t>
  </si>
  <si>
    <t>PTA 0064 BATRINI</t>
  </si>
  <si>
    <t>MATEI GHEORGHE</t>
  </si>
  <si>
    <t>TERAVIN S.R.L.</t>
  </si>
  <si>
    <t>VARTESCOIU</t>
  </si>
  <si>
    <t>LEA 20 KV ANDREIASU 30400202</t>
  </si>
  <si>
    <t>LES 20 KV FILESTI - PA 10 SILOZ 30500201</t>
  </si>
  <si>
    <t>STOICA SORIN</t>
  </si>
  <si>
    <t>PTA 2048 VALEA CALUGAREASCA</t>
  </si>
  <si>
    <t>TODA CATALIN OLIMPIU</t>
  </si>
  <si>
    <t>BREBU</t>
  </si>
  <si>
    <t>PTA 0204 CAMP BREBU</t>
  </si>
  <si>
    <t>NICUSOR CATALIN</t>
  </si>
  <si>
    <t>PTA 1161 GAGENI</t>
  </si>
  <si>
    <t>COMUNA BREAZA</t>
  </si>
  <si>
    <t>PTA 0414 BREAZa</t>
  </si>
  <si>
    <t>PTA 0414 BREAZA</t>
  </si>
  <si>
    <t>PTA 0413 BREAZA 2</t>
  </si>
  <si>
    <t>SCH-DIVCOM S.R.L.</t>
  </si>
  <si>
    <t>PTA 3320 VARTESCOIU MATASARU</t>
  </si>
  <si>
    <t>PTA 0011 BREAZA 1</t>
  </si>
  <si>
    <t>PTA 0280 GRECEANCA</t>
  </si>
  <si>
    <t>PTA 0014 VISPESTI</t>
  </si>
  <si>
    <t>PTZ 0307 T3 MICRO 19</t>
  </si>
  <si>
    <t>20 kV PTA CEF COMUNA UNIREA 20/0,4kV - 160kyA in LEA 20 kV Gropeni - SRPA 27</t>
  </si>
  <si>
    <t>NECULA ALEXANDRU</t>
  </si>
  <si>
    <t>TUCHEL ADRIAN COSTEL</t>
  </si>
  <si>
    <t>PTA 4424 BRUTARIE TEPU</t>
  </si>
  <si>
    <t>IONITA DUMITRU</t>
  </si>
  <si>
    <t>PTA 5066 SLOBOZIA CONACHI INT 2</t>
  </si>
  <si>
    <t>ALDEA ANDREEA</t>
  </si>
  <si>
    <t>PTA 2013 TUFENI</t>
  </si>
  <si>
    <t>RUBIN IMPEX SRL</t>
  </si>
  <si>
    <t>PTA 4355 VINATORI AGROMEC</t>
  </si>
  <si>
    <t>BALAN MARIUS SILVIU</t>
  </si>
  <si>
    <t>PTA 6194 SENDRENI NR 9</t>
  </si>
  <si>
    <t>CONFIDENTIAL CONCEPT SRL</t>
  </si>
  <si>
    <t>GURA OCNITEI</t>
  </si>
  <si>
    <t>LEA 20kV Comisani</t>
  </si>
  <si>
    <t>BARBU DANIEL</t>
  </si>
  <si>
    <t>PTA 4057 INT LIESTI</t>
  </si>
  <si>
    <t>BLK EVALEX S.R.L.</t>
  </si>
  <si>
    <t>PTA 3132 NR 33 PLUGULUI</t>
  </si>
  <si>
    <t>COMUNA FLORICA</t>
  </si>
  <si>
    <t>FLORICA</t>
  </si>
  <si>
    <t>PTA 0225 CAP FLORICA</t>
  </si>
  <si>
    <t>CARP VASILE</t>
  </si>
  <si>
    <t>CORNELIUS MALL SHOP S.R.L.</t>
  </si>
  <si>
    <t>PTA 4070 DISPENSAR VETERINAR SERBANESTI</t>
  </si>
  <si>
    <t>PAUNESCU FLORIN</t>
  </si>
  <si>
    <t>PTA 5206 PICIOR DE MUNTE</t>
  </si>
  <si>
    <t>IANCU CLAUDIU ADRIAN</t>
  </si>
  <si>
    <t>CAZASU</t>
  </si>
  <si>
    <t>PTA 2667 BALACEA</t>
  </si>
  <si>
    <t>ORGANIZARE DE SANTIER</t>
  </si>
  <si>
    <t>COMUNA MANESTI</t>
  </si>
  <si>
    <t>PTA 2093 MANESTI,</t>
  </si>
  <si>
    <t>PAMFILE VIOREL</t>
  </si>
  <si>
    <t>PTA 3125 NR.26 OBOR TECUCI</t>
  </si>
  <si>
    <t>PASCAL ADRIAN</t>
  </si>
  <si>
    <t>PTA 5747 INDEPENDENTA 7 CANTON</t>
  </si>
  <si>
    <t>LUNGEANU GEORGE</t>
  </si>
  <si>
    <t>PTA 5813 BRANISTEA 3</t>
  </si>
  <si>
    <t>COTIGA MITRITA</t>
  </si>
  <si>
    <t>MOVILENI (TECUCI)</t>
  </si>
  <si>
    <t>PTA 4019 MOARA MOVILENI</t>
  </si>
  <si>
    <t>GEDACO AGRI PROCESSING SRL</t>
  </si>
  <si>
    <t>PTA 3357 VALEA LUNGA - CRICOV</t>
  </si>
  <si>
    <t>NENU COSMIN GEO</t>
  </si>
  <si>
    <t>PA 0031 TRAIAN VUIA - BUZAU</t>
  </si>
  <si>
    <t>COMUNA MORTENI</t>
  </si>
  <si>
    <t>PTA 5107 MORTENI</t>
  </si>
  <si>
    <t>COMUNA COSMESTI</t>
  </si>
  <si>
    <t>LEA 20 KV TECUCI - UIL COSMESTI 30500302</t>
  </si>
  <si>
    <t>U.M. 0930 OCHIURI</t>
  </si>
  <si>
    <t>PTA 3185 OCHIURI</t>
  </si>
  <si>
    <t>STALPU</t>
  </si>
  <si>
    <t>LEA 20 KV AVICOLA 1 BZ 30300204</t>
  </si>
  <si>
    <t>COMUNA NARUJA</t>
  </si>
  <si>
    <t>NARUJA</t>
  </si>
  <si>
    <t>ORAS MIZIL</t>
  </si>
  <si>
    <t>PTZ 1017 CRESA</t>
  </si>
  <si>
    <t>PTZ 1009 PARC</t>
  </si>
  <si>
    <t>PTZ 1112 SPITAL</t>
  </si>
  <si>
    <t>PTZ 1062 PTTR</t>
  </si>
  <si>
    <t>DUDESTI</t>
  </si>
  <si>
    <t>LEA 20 KV SRPD 50 30200302</t>
  </si>
  <si>
    <t>DAFINA GEORGICA</t>
  </si>
  <si>
    <t>TEISANI</t>
  </si>
  <si>
    <t>PTA 0142 VALENI</t>
  </si>
  <si>
    <t>SOVEJA</t>
  </si>
  <si>
    <t>PTA 5236 DUMICUS</t>
  </si>
  <si>
    <t>UNIVERSITATEA VALAHIA DIN TARGOVISTE</t>
  </si>
  <si>
    <t>PTAB 1144 DEDEMAN</t>
  </si>
  <si>
    <t>DUNAREA PROD SRL</t>
  </si>
  <si>
    <t>PTA 9656 LAPTE LAMOTESTI</t>
  </si>
  <si>
    <t>NEAGU DORINA</t>
  </si>
  <si>
    <t>PTA 5059 HULUBESTI</t>
  </si>
  <si>
    <t>ANASUN ENERGY SRL</t>
  </si>
  <si>
    <t>ST. TARGOVISTE 220/110/20 KV</t>
  </si>
  <si>
    <t>INTERSOFT START SOLUTIONS SRL</t>
  </si>
  <si>
    <t>PTA 5473 MAILOO</t>
  </si>
  <si>
    <t>COVASA CRISTIAN</t>
  </si>
  <si>
    <t>INSURATEI</t>
  </si>
  <si>
    <t>PTA 4967 1 GRIVITA</t>
  </si>
  <si>
    <t>DRUTA IOAN</t>
  </si>
  <si>
    <t>PTA 4287 BUDESTI PATIC</t>
  </si>
  <si>
    <t>HOMOCEA</t>
  </si>
  <si>
    <t>PTAB 6208 LESPEZI SAT</t>
  </si>
  <si>
    <t>CODARCEA IULIANA NICOLETA</t>
  </si>
  <si>
    <t>PTA 3387 DARZA</t>
  </si>
  <si>
    <t>LSE PROJECT SRL</t>
  </si>
  <si>
    <t>ST. BRAILA SUD 110/20/6 KV</t>
  </si>
  <si>
    <t>OSANU COSTEL</t>
  </si>
  <si>
    <t>COMUNA STRAOANE</t>
  </si>
  <si>
    <t>STRAOANE</t>
  </si>
  <si>
    <t>LEA 20 KV MOVILITA 30400301</t>
  </si>
  <si>
    <t>COMUNA PUFESTI</t>
  </si>
  <si>
    <t>PUFESTI</t>
  </si>
  <si>
    <t>UNIVERSITATEA DUNAREA DE JOS</t>
  </si>
  <si>
    <t>PTM 0357 STIINTEI</t>
  </si>
  <si>
    <t>PTAB 1222 CAMIN  STUDENTI 1</t>
  </si>
  <si>
    <t>PTAB 1222 CAMIN STUDENTI 1</t>
  </si>
  <si>
    <t>NERTRANS CARGO SRL</t>
  </si>
  <si>
    <t>PTZ 0191 FACULTATEA DE MECANICA</t>
  </si>
  <si>
    <t>READYMIX AGREGATE SRL</t>
  </si>
  <si>
    <t>ST. CROVU 110/20 KV</t>
  </si>
  <si>
    <t>GEORIN SUN POWER SRL</t>
  </si>
  <si>
    <t>LEA 20 KV TINOSU 30100402</t>
  </si>
  <si>
    <t>OLARI</t>
  </si>
  <si>
    <t>LEA 20 KV ZANOAGA 30100402</t>
  </si>
  <si>
    <t>MANASTIREA CIOLANU</t>
  </si>
  <si>
    <t>TISAU</t>
  </si>
  <si>
    <t>PTA 0080 MANASTIREA CIOLANU</t>
  </si>
  <si>
    <t>CRISTACHE MARIA</t>
  </si>
  <si>
    <t>ROTARU VALENTINA</t>
  </si>
  <si>
    <t>PTA 2136 BAICOI</t>
  </si>
  <si>
    <t>ANCU STEFAN</t>
  </si>
  <si>
    <t>PTZ 0035 I.P.I.P.</t>
  </si>
  <si>
    <t>LAVIPROD FOREST SRL</t>
  </si>
  <si>
    <t>PTAB 9134 PRODINVEST BUZAU</t>
  </si>
  <si>
    <t>ALEX COMEXPO94 SRL</t>
  </si>
  <si>
    <t>PADINA</t>
  </si>
  <si>
    <t>PTA 0417 PADINA</t>
  </si>
  <si>
    <t>LEA 20kV din Statia Jucu - distribuitor Apahida - Derivatia Campenesti</t>
  </si>
  <si>
    <t>RONDOCARTON S.R.L.</t>
  </si>
  <si>
    <t>LES 20 KV ALVERNA - AEROPORT 2</t>
  </si>
  <si>
    <t>COMPANIA DE APA ARIES SA</t>
  </si>
  <si>
    <t>PTZ DECANTARE</t>
  </si>
  <si>
    <t>BOTA MARIE</t>
  </si>
  <si>
    <t>PTA 40 BORSA</t>
  </si>
  <si>
    <t>LEMNARU MIRCEA</t>
  </si>
  <si>
    <t>PTZ PIEZISA</t>
  </si>
  <si>
    <t>HETEA LIVIU</t>
  </si>
  <si>
    <t>MAGURI-RACATAU</t>
  </si>
  <si>
    <t>PTA 2 RACATAU</t>
  </si>
  <si>
    <t>PTZ DAMBOVITEI</t>
  </si>
  <si>
    <t>BUJITA LORENA RALUCA</t>
  </si>
  <si>
    <t>PTA SMA HUEDIN</t>
  </si>
  <si>
    <t>VINTAN TOMITA</t>
  </si>
  <si>
    <t>PA 3 GHEORGHENI</t>
  </si>
  <si>
    <t>HOSTIUC DANIEL AURELIAN</t>
  </si>
  <si>
    <t>UNIVERSITATEA DE MEDICINA SI FARMACIE IULIU HATIEGANU</t>
  </si>
  <si>
    <t>PTZ STUDENTI 2</t>
  </si>
  <si>
    <t>LES 10 KV STADION - MOLDOVEI</t>
  </si>
  <si>
    <t>PTZ IMF</t>
  </si>
  <si>
    <t>LES 20 KV ALVERNA - SOPOR 60100201</t>
  </si>
  <si>
    <t>LUMNIC SRL</t>
  </si>
  <si>
    <t>PTA 4507 CIONCHESTI-SM</t>
  </si>
  <si>
    <t>MOLDOVAN DORIN-VASILE</t>
  </si>
  <si>
    <t>PTZ 44 PATA</t>
  </si>
  <si>
    <t>SPALATORIE SI CURATATORIE ECO SRL</t>
  </si>
  <si>
    <t>PTZ 60 BM BD BUCUR DEPOZITE</t>
  </si>
  <si>
    <t>JVI IMPEX SRL</t>
  </si>
  <si>
    <t>CAVNIC</t>
  </si>
  <si>
    <t>PTA 9 CAVNIC</t>
  </si>
  <si>
    <t>COMUNA DABACA</t>
  </si>
  <si>
    <t>DABICA</t>
  </si>
  <si>
    <t>COMUNA CIZER</t>
  </si>
  <si>
    <t>CIZER</t>
  </si>
  <si>
    <t>COMUNA SAVADISLA</t>
  </si>
  <si>
    <t>SAVADISLA</t>
  </si>
  <si>
    <t>LEA 20KV FLORESTI - BAISOARA</t>
  </si>
  <si>
    <t>PAROHIA ROMANA UNITA CU ROMA GRECO CATOLICA BOTIZ</t>
  </si>
  <si>
    <t>PTA 4757 BOTIZ2-SM</t>
  </si>
  <si>
    <t>EBEN-EZER ECOLOGIC COOPERATIVA AGRICOLA</t>
  </si>
  <si>
    <t>PTA CICEU CRISTESTI 2</t>
  </si>
  <si>
    <t>D &amp; P S.R.L.</t>
  </si>
  <si>
    <t>PTAB B-TA VALEA JELNEI</t>
  </si>
  <si>
    <t>BALC MIHAI-GABRIEL</t>
  </si>
  <si>
    <t>RES ENERGY SOLUTIONS SA</t>
  </si>
  <si>
    <t>ROSIORI</t>
  </si>
  <si>
    <t>LEA MT SACUENI-MIHAI BRAVU</t>
  </si>
  <si>
    <t>LA FERMA COT SRL</t>
  </si>
  <si>
    <t>COMUNA SUCIU DE SUS</t>
  </si>
  <si>
    <t>SUCIU DE SUS</t>
  </si>
  <si>
    <t>PTA 5 SUCIU DE SUS</t>
  </si>
  <si>
    <t>SIMUT CALIN-MIRCEA</t>
  </si>
  <si>
    <t>PTAB HAIEU 1</t>
  </si>
  <si>
    <t>SC MUFLONUL AGROSORT SRL</t>
  </si>
  <si>
    <t>BOLOG VASILE GRIGORE INTREPRINDERE INDIVIDUALA</t>
  </si>
  <si>
    <t>PTA SASARM BARAJ</t>
  </si>
  <si>
    <t>ALBUS GRIGORE</t>
  </si>
  <si>
    <t>PTZ SPALATORIA VAGOANE</t>
  </si>
  <si>
    <t>ARUA TEAM INVEST SRL</t>
  </si>
  <si>
    <t>COMUNA MOLDOVENESTI</t>
  </si>
  <si>
    <t>MOLDOVENESTI</t>
  </si>
  <si>
    <t>LEA MT M VITEAZU-BAISOARA</t>
  </si>
  <si>
    <t>WEB EYE ELECTRIC SERVICES SRL</t>
  </si>
  <si>
    <t>PTAB TOKAI</t>
  </si>
  <si>
    <t>ROPOTOAIA RAZVAN - PAVEL</t>
  </si>
  <si>
    <t>BAIA SPRIE</t>
  </si>
  <si>
    <t>PTA 2 CHIUZBAIA</t>
  </si>
  <si>
    <t>ROMAN CRISAN DANIEL</t>
  </si>
  <si>
    <t>SANDULESTI</t>
  </si>
  <si>
    <t>PTA SANDULESTI</t>
  </si>
  <si>
    <t>BURA VASILE</t>
  </si>
  <si>
    <t>PTA 12 SEINI</t>
  </si>
  <si>
    <t>ELECTRO CLIP MAP SRL</t>
  </si>
  <si>
    <t>PROINVESTGAZ SRL</t>
  </si>
  <si>
    <t>PTAB 7313 SIMLEU MAT</t>
  </si>
  <si>
    <t>PAUL ELENA-ADRIANA</t>
  </si>
  <si>
    <t>GIRISU DE CRIS</t>
  </si>
  <si>
    <t>PTA GIRIS 2</t>
  </si>
  <si>
    <t>INVESTTRIM SRL</t>
  </si>
  <si>
    <t>PTAB 4290 GHERTA MICA 7</t>
  </si>
  <si>
    <t>ZAGREAN IOAN</t>
  </si>
  <si>
    <t>PTAB BECLEAN BAZIN DIDACTIC</t>
  </si>
  <si>
    <t>FEZER BENECKER ANDREA RITA</t>
  </si>
  <si>
    <t>PTAB 4034 ROZELOR-NEGRESTI-SM</t>
  </si>
  <si>
    <t>VARIU ALEXANDRU INTREPRINDERE INDIVIDUALA</t>
  </si>
  <si>
    <t>LES 6 KV BM1-PT4 TAUTI</t>
  </si>
  <si>
    <t>ROMPRODUCT S.R.L.</t>
  </si>
  <si>
    <t>GALATII BISTRITEI</t>
  </si>
  <si>
    <t>COMUNA BOROD</t>
  </si>
  <si>
    <t>LEA 20kV Valea Crisului-IPEG</t>
  </si>
  <si>
    <t>PA DEPOZIT</t>
  </si>
  <si>
    <t>PETRI NICOLAE</t>
  </si>
  <si>
    <t>REWE PROJEKTENTWICKLUNG ROMANIA SRL</t>
  </si>
  <si>
    <t>FORESTMED TRANS S.R.L</t>
  </si>
  <si>
    <t>PETRETCHI MARIA</t>
  </si>
  <si>
    <t>PTAB 37 SIGHET</t>
  </si>
  <si>
    <t>COMUNA BOGHIS</t>
  </si>
  <si>
    <t>COMUNA TARNA MARE</t>
  </si>
  <si>
    <t>TARNA MARE</t>
  </si>
  <si>
    <t>COMUNA BIXAD</t>
  </si>
  <si>
    <t>BIXAD</t>
  </si>
  <si>
    <t>COMUNA SARMASAG</t>
  </si>
  <si>
    <t>PTAB 6826 SARMASAG 5</t>
  </si>
  <si>
    <t>SIMON PAMELA</t>
  </si>
  <si>
    <t>PTA 5061 ODOREU</t>
  </si>
  <si>
    <t>PRO AVIS SRL</t>
  </si>
  <si>
    <t>SZILAGYI ATTILA MIHALY</t>
  </si>
  <si>
    <t>PTZ 8104 ROZELOR</t>
  </si>
  <si>
    <t>NEGRUT CORNELIA</t>
  </si>
  <si>
    <t>PTZ 28 BM DOJA</t>
  </si>
  <si>
    <t>CHERECHES VASILE</t>
  </si>
  <si>
    <t>PTAB 430 ZOLLNER-SM</t>
  </si>
  <si>
    <t>ABC POIANA SALAJULUI SRL</t>
  </si>
  <si>
    <t>POIANA BLENCHII</t>
  </si>
  <si>
    <t>PTAB 6072 POIANA BLENCHII</t>
  </si>
  <si>
    <t>CHIRILA COSTICA</t>
  </si>
  <si>
    <t>PTZ B-TA IMP TRAIAN 1</t>
  </si>
  <si>
    <t>BURDETIU IOAN-ADRIAN</t>
  </si>
  <si>
    <t>CAII DIN VALE SRL</t>
  </si>
  <si>
    <t>PTA BETFIA 2</t>
  </si>
  <si>
    <t>COMUNA ASCHILEU</t>
  </si>
  <si>
    <t>ASCHILEU</t>
  </si>
  <si>
    <t>LEA 20KV BACIU - FODORA</t>
  </si>
  <si>
    <t>CIMPAN MARIUS</t>
  </si>
  <si>
    <t>PTAB 8266 A.MURESANU</t>
  </si>
  <si>
    <t>MITEA DANIELA</t>
  </si>
  <si>
    <t>PTAB NOJORID 4</t>
  </si>
  <si>
    <t>DEAK SEBASTIAN-GHEORGHE</t>
  </si>
  <si>
    <t>PTZ B-TA IMP TRAIAN 4</t>
  </si>
  <si>
    <t>MOCANU BOGDAN-GEORGE</t>
  </si>
  <si>
    <t>CIURILA</t>
  </si>
  <si>
    <t>PTA SALICEA</t>
  </si>
  <si>
    <t>KATONA CATALINA-MAGDALENA</t>
  </si>
  <si>
    <t>SINIOB</t>
  </si>
  <si>
    <t>PTA SINIOB 3</t>
  </si>
  <si>
    <t>WIESENFLED GRUPPE SRL</t>
  </si>
  <si>
    <t>TIREAM</t>
  </si>
  <si>
    <t>LEA 20 KV ANDRID-SM</t>
  </si>
  <si>
    <t>IANFER ELECTRIC SRL</t>
  </si>
  <si>
    <t>COZMA ADRIAN FELICIAN</t>
  </si>
  <si>
    <t>PTA 4664 PAULESTI</t>
  </si>
  <si>
    <t>GUTA OANA GEORGIANA</t>
  </si>
  <si>
    <t>COMUNA RODNA</t>
  </si>
  <si>
    <t>PTAB RODNA SPITAL</t>
  </si>
  <si>
    <t>PTZ RODNA BLOCURI</t>
  </si>
  <si>
    <t>VARAREAN-COCHISA MIRELA</t>
  </si>
  <si>
    <t>SANTIOANA</t>
  </si>
  <si>
    <t>PTA SINTIOANA SAT</t>
  </si>
  <si>
    <t>CONTRAS MIHAI CONSTANTIN</t>
  </si>
  <si>
    <t>DARLACZI ZOLTAN</t>
  </si>
  <si>
    <t>MATEI</t>
  </si>
  <si>
    <t>PTA MATEI CAP</t>
  </si>
  <si>
    <t>ISAC ENERGY SRL</t>
  </si>
  <si>
    <t>CATALINA</t>
  </si>
  <si>
    <t>LEA 20 KV PETROL 2 7D15O313</t>
  </si>
  <si>
    <t>COMUNA BUCERDEA GRANOASA</t>
  </si>
  <si>
    <t>LEA 20 KV CRACIUNEL 7D01O312</t>
  </si>
  <si>
    <t>BRICO HOLZ SERVICE SRL</t>
  </si>
  <si>
    <t>RH ELECTRONIC TECHNOLOGIES SRL</t>
  </si>
  <si>
    <t>PTAB 532107 20/0.4 KV PCT RH ELECTRONIC</t>
  </si>
  <si>
    <t>BOTTCHER ROMANIA SRL</t>
  </si>
  <si>
    <t>PTZ 81 20/0.4 KV ODORHEI</t>
  </si>
  <si>
    <t>L&amp;D LUCA SRL</t>
  </si>
  <si>
    <t>LES 20 KV ST BOD - PT 14 BOD COLONIE 7D</t>
  </si>
  <si>
    <t>MANCOR SRL</t>
  </si>
  <si>
    <t>PTA 77 CODLEA</t>
  </si>
  <si>
    <t>RIOMATEX SRL</t>
  </si>
  <si>
    <t>PTAB 8023 20/0.4 KV PCT LIVEZILOR</t>
  </si>
  <si>
    <t>FERMA FELD SRL</t>
  </si>
  <si>
    <t>HALCHIU</t>
  </si>
  <si>
    <t>PTA 15 HALCHIU</t>
  </si>
  <si>
    <t>PECTA SRL</t>
  </si>
  <si>
    <t>PTAB 121 20/0.4 KV ODORHEI</t>
  </si>
  <si>
    <t>RADULY ARPAD LEVENTE</t>
  </si>
  <si>
    <t>CERNAT</t>
  </si>
  <si>
    <t>PTA 2 20/0.4 KV CERNATU DE JOS</t>
  </si>
  <si>
    <t>D.N.Y. EXPLO SRL</t>
  </si>
  <si>
    <t>OLTET</t>
  </si>
  <si>
    <t>PTA 2 20/0.4 KV OLTET - COLAS</t>
  </si>
  <si>
    <t>APROPO HOLIDAY SRL</t>
  </si>
  <si>
    <t>RACU</t>
  </si>
  <si>
    <t>PTA 2 20/0.4 KV RACU</t>
  </si>
  <si>
    <t>VITALL S.R.L.</t>
  </si>
  <si>
    <t>colonia 1 mai</t>
  </si>
  <si>
    <t>PTAB 10 VULCAN</t>
  </si>
  <si>
    <t>LEA 20 KV MEDIAS-BAZNA 7D33O312</t>
  </si>
  <si>
    <t>NEGARA ANA MARIA</t>
  </si>
  <si>
    <t>"PTA 2 20/0.4 KV HOPIRTA"</t>
  </si>
  <si>
    <t>BRINZEA WILLY</t>
  </si>
  <si>
    <t>PTA 21 TIMISUL DE SUS</t>
  </si>
  <si>
    <t>RADIPCOM SRL</t>
  </si>
  <si>
    <t>SICULENI</t>
  </si>
  <si>
    <t>PTA 1 20/0.4 KV SICULENI</t>
  </si>
  <si>
    <t>MUNICIPIUL BRASOV</t>
  </si>
  <si>
    <t>"PTAB 2612 20/0.4 KV BRASOV"</t>
  </si>
  <si>
    <t>PTAB 502806 20/0.4 KV BRASOV</t>
  </si>
  <si>
    <t>"RETELE JT PTZ 161 6/0.4 KV BRASOV"</t>
  </si>
  <si>
    <t>PTZ 111 6/0.4 KV BRASOV - LIC.TRACTORUL</t>
  </si>
  <si>
    <t>PTZ 2516 6/0.4 KV BRASOV</t>
  </si>
  <si>
    <t>PTAB 632523 20/0.4 KV RAT RULMENTUL</t>
  </si>
  <si>
    <t>PTS 213 20/0.4 KV BRASOV</t>
  </si>
  <si>
    <t>PTZ 722 20/0.4 KV BRASOV</t>
  </si>
  <si>
    <t>PTS 561 20/0.4 KV BRASOV</t>
  </si>
  <si>
    <t>DAIAN IOAN</t>
  </si>
  <si>
    <t>"PTA 5 20/0.4 KV MICESTI"</t>
  </si>
  <si>
    <t>RADULEA SIMION-ION</t>
  </si>
  <si>
    <t>"PTZ 18 20/0.4 KV SEBES"</t>
  </si>
  <si>
    <t>BAIULESCU CRISTIAN</t>
  </si>
  <si>
    <t>PTZ 6 VICTORIA</t>
  </si>
  <si>
    <t>GLIGA COMPANIES SA</t>
  </si>
  <si>
    <t>VOIVODENI</t>
  </si>
  <si>
    <t>PTA 11 20/0.4 KV IAS FERMA11 VOIVODENI</t>
  </si>
  <si>
    <t>PTA 134 20/0.4 KV REGHIN</t>
  </si>
  <si>
    <t>INSPECTORATUL DE POLITIE AL JUDETULUISIBIU</t>
  </si>
  <si>
    <t>LES 20 KV AUREL VLAICU-PT12 7D33O313</t>
  </si>
  <si>
    <t>MORARIT SI PANIFICATIE LUKACSCOMPANY SRL</t>
  </si>
  <si>
    <t>VALEA SEACA</t>
  </si>
  <si>
    <t>LEA 20 KV VENETIA 7D15O313</t>
  </si>
  <si>
    <t>BOANTA MONICA-MARIA</t>
  </si>
  <si>
    <t>VISTEA DE SUS</t>
  </si>
  <si>
    <t>PTA 4 20/0.4 KV VISTEA DE JOS</t>
  </si>
  <si>
    <t>LAZAR ATTILA</t>
  </si>
  <si>
    <t>ILIENI</t>
  </si>
  <si>
    <t>PTM 1 20/0.4 KV SZALOMER</t>
  </si>
  <si>
    <t>SUBTRANSCON S.R.L.</t>
  </si>
  <si>
    <t>RICIU</t>
  </si>
  <si>
    <t>PTA 1 20/0.4 KV RACIU</t>
  </si>
  <si>
    <t>BUTNAR COSTIN OVIDIU</t>
  </si>
  <si>
    <t>PTAB 69 CODLEA</t>
  </si>
  <si>
    <t>VARRO IOAN</t>
  </si>
  <si>
    <t>PTA 1 20/0.4 KV GAMBAS</t>
  </si>
  <si>
    <t>HELIANTUS PROD SRL</t>
  </si>
  <si>
    <t>LEA 20 KV REGHIN-RACIU 7D27O313</t>
  </si>
  <si>
    <t>STRAJAN MARCELA-MARIA</t>
  </si>
  <si>
    <t>PTA 10 20/0.4 KV BLAJ</t>
  </si>
  <si>
    <t>FRAMO ROMANIA SRL</t>
  </si>
  <si>
    <t>PTZ 10 20/0.4 KV FERMA10 (BRAYLER)</t>
  </si>
  <si>
    <t>PTZ 9 20/0.4 KV FERMA9 (BRAYLER)</t>
  </si>
  <si>
    <t>GANEA NICULAE</t>
  </si>
  <si>
    <t>PTA 5 SIMON</t>
  </si>
  <si>
    <t>PUSCAS ALEXANDRU FLORIN</t>
  </si>
  <si>
    <t>PTAB 11 CODLEA</t>
  </si>
  <si>
    <t>JIGHIRA MARIA</t>
  </si>
  <si>
    <t>PTZ 46 SACELE</t>
  </si>
  <si>
    <t>BULBUC VASILE</t>
  </si>
  <si>
    <t>PTAB 1 STUPINII HARMANULUI</t>
  </si>
  <si>
    <t>PAL MARTA</t>
  </si>
  <si>
    <t>BATANII MARI</t>
  </si>
  <si>
    <t>LEA JT PTA 4 20/0.4 KV BATANI MARI CIRC.</t>
  </si>
  <si>
    <t>TERZEA MIHAI</t>
  </si>
  <si>
    <t>KREMA PROD SRL</t>
  </si>
  <si>
    <t>PTAB 73 20/0.4 KV SEBES</t>
  </si>
  <si>
    <t>SZABO IMRE</t>
  </si>
  <si>
    <t>PTM 160 20/0.4 KV SF.GHEORGHE</t>
  </si>
  <si>
    <t>NEMET-KANYADI KELEMEN</t>
  </si>
  <si>
    <t>OZUN</t>
  </si>
  <si>
    <t>PTA 4 20/0.4 KV SANTIONLUNCA</t>
  </si>
  <si>
    <t>KATAI JOZSEF</t>
  </si>
  <si>
    <t>BOER CSABA-SZILARD</t>
  </si>
  <si>
    <t>PTA 353 20/0.4 KV SC IVCONS FORIS</t>
  </si>
  <si>
    <t>CARPINISAN IOAN</t>
  </si>
  <si>
    <t>PTZ 14 20/0.4 KV SEBES</t>
  </si>
  <si>
    <t>MUREA CLAUDIA GABRIELA</t>
  </si>
  <si>
    <t>PTZ 1 FELDIOARA</t>
  </si>
  <si>
    <t>POENARU-FREIWALD CODRINA</t>
  </si>
  <si>
    <t>PTA 2 20/0.4 KV PETRILACA</t>
  </si>
  <si>
    <t>CROMATIC TIPO SRL</t>
  </si>
  <si>
    <t>RO LEMN SRL</t>
  </si>
  <si>
    <t>STANCENI</t>
  </si>
  <si>
    <t>PTA 1 20/0.4 KV CARIERA STANCENI</t>
  </si>
  <si>
    <t>FERMA CERNAT SRL</t>
  </si>
  <si>
    <t>DALNIC</t>
  </si>
  <si>
    <t>LEA 20 KV AVICOLA TG SECUIESC 7D15O313</t>
  </si>
  <si>
    <t>CARDIO VITALITY SRL</t>
  </si>
  <si>
    <t>ARHIEPISCOPIA ORTODOXA ROMANA ALBA IULIA</t>
  </si>
  <si>
    <t>PTAB 197 20/0.4 KV ALBA</t>
  </si>
  <si>
    <t>SC POPAGROFERM SRL</t>
  </si>
  <si>
    <t>TWINSERV SRL</t>
  </si>
  <si>
    <t>ALBESTI</t>
  </si>
  <si>
    <t>PTZ 16 20/0.4 KV SIGHISOARA</t>
  </si>
  <si>
    <t>COMUNA PORUMBENI</t>
  </si>
  <si>
    <t>PORUMBENII MARI</t>
  </si>
  <si>
    <t>PTA 1 20/0.4 KV PORUMBENII MARI</t>
  </si>
  <si>
    <t>PTA 2 20/0.4 KV PORUMBENII MARI</t>
  </si>
  <si>
    <t>TRANSEURO SRL</t>
  </si>
  <si>
    <t>IGHIU</t>
  </si>
  <si>
    <t>PTA 3 20/0.4 KV IGHIEL</t>
  </si>
  <si>
    <t>DORIDAN SRL</t>
  </si>
  <si>
    <t>BUIA</t>
  </si>
  <si>
    <t>PTA 1 20/0.4 KV BUIA</t>
  </si>
  <si>
    <t>MIV SARA COM SRL</t>
  </si>
  <si>
    <t>PTZ 28 20/0.4 KV TARNAVENI</t>
  </si>
  <si>
    <t>HIRCEAGA FLORIN-MIRCEA</t>
  </si>
  <si>
    <t>PTAB 132 20/0.4 KV ALBA IULIA</t>
  </si>
  <si>
    <t>COMUNA PANET</t>
  </si>
  <si>
    <t>PANET</t>
  </si>
  <si>
    <t>LEA 20 KV UNGHENI-BAND 7D27O312</t>
  </si>
  <si>
    <t>COMUNA ARPASU DE JOS</t>
  </si>
  <si>
    <t>ARPASUL DE JOS</t>
  </si>
  <si>
    <t>LEA 20 KV CARTISOARA-CARTISOARA1 7D33O3</t>
  </si>
  <si>
    <t>COMUNA BRAN</t>
  </si>
  <si>
    <t>LEA 20 KV ST TOHAN - PT 7 TOHANU NOU 7D</t>
  </si>
  <si>
    <t>COMUNA VISTEA</t>
  </si>
  <si>
    <t>PTA 3 20/0.4 KV RUCAR</t>
  </si>
  <si>
    <t>SUSENI</t>
  </si>
  <si>
    <t>LEA 20 KV REGHIN-UILA 7D27O312</t>
  </si>
  <si>
    <t>"STATIA TUSNAD 110/27.5/20 KV"</t>
  </si>
  <si>
    <t>perioada probe</t>
  </si>
  <si>
    <t>SIRIUS IMMOB 2 SRL</t>
  </si>
  <si>
    <t>IACOBENI</t>
  </si>
  <si>
    <t>LEA 20 KV AGNITA-CINCU 7D33O314</t>
  </si>
  <si>
    <t>BENO LORAND</t>
  </si>
  <si>
    <t>PTA 349 20/0.4 KV SANTANA</t>
  </si>
  <si>
    <t>FOREST INFO EXPERT SRL</t>
  </si>
  <si>
    <t>PTZ 24 20/0.4 KV REGHIN</t>
  </si>
  <si>
    <t>AUTOBIT SRL</t>
  </si>
  <si>
    <t>COMUNA BLANDIANA</t>
  </si>
  <si>
    <t>BLANDIANA</t>
  </si>
  <si>
    <t>PTA 1 20/0.4 KV BLANDIANA CED</t>
  </si>
  <si>
    <t>VERES FERENC</t>
  </si>
  <si>
    <t>SANZIENI</t>
  </si>
  <si>
    <t>PTA 1 20/0.4 KV PETRICENI</t>
  </si>
  <si>
    <t>DEER COVASNA</t>
  </si>
  <si>
    <t>SIMON-UGRON AGNES</t>
  </si>
  <si>
    <t xml:space="preserve"> TARGU SECUIESC</t>
  </si>
  <si>
    <t>PTA 2 20/0.4 KV LUNGA</t>
  </si>
  <si>
    <t>SZOCS ALMOS MIKLOS</t>
  </si>
  <si>
    <t>PTZ 11 20/0.4 KV TG.SECUIESC</t>
  </si>
  <si>
    <t>LUKACS ATTILA</t>
  </si>
  <si>
    <t>PTA 2 20/0.4 KV VALEA SEACA</t>
  </si>
  <si>
    <t>BULARKA BALAZS</t>
  </si>
  <si>
    <t xml:space="preserve"> CERNAT</t>
  </si>
  <si>
    <t>PTA 3 20/0.4 KV CERNATU DE JOS</t>
  </si>
  <si>
    <t>PALL MARIA</t>
  </si>
  <si>
    <t>MOACSA</t>
  </si>
  <si>
    <t>PTA 1 20/0.4 KV PADURENI</t>
  </si>
  <si>
    <t>KAJAN EVA</t>
  </si>
  <si>
    <t>PTA 1 20/0.4 KV HATUICA</t>
  </si>
  <si>
    <t>DANI ELEMER</t>
  </si>
  <si>
    <t>LEMNIA</t>
  </si>
  <si>
    <t>PTA 2 20/0.4 KV LEMNIA</t>
  </si>
  <si>
    <t xml:space="preserve"> BRASOV</t>
  </si>
  <si>
    <t>PTZ 78 6/0.4 KV BRASOV</t>
  </si>
  <si>
    <t>DEER BRASOV</t>
  </si>
  <si>
    <t>TEX OIL SRL</t>
  </si>
  <si>
    <t xml:space="preserve"> GURGHIU</t>
  </si>
  <si>
    <t>PTA 3 20/0.4 KV GURGHIU (CAP)</t>
  </si>
  <si>
    <t>DEER MURES</t>
  </si>
  <si>
    <t>NICOLENCO VASILE</t>
  </si>
  <si>
    <t>PTAB 76 STUPINII HARMANULUI</t>
  </si>
  <si>
    <t>CIMPEAN VIORICA</t>
  </si>
  <si>
    <t xml:space="preserve"> CHETANI</t>
  </si>
  <si>
    <t>PTA 1 20/0.4 KV CHETANI</t>
  </si>
  <si>
    <t>COMUNA GHEORGHE DOJA</t>
  </si>
  <si>
    <t xml:space="preserve"> GHEORGHE DOJA</t>
  </si>
  <si>
    <t>31.03.2025  - cu datele de la sfârșitul lunii anterioare</t>
  </si>
  <si>
    <t>31.03.2025 - cu datele de la sfârșitul lunii anterioare</t>
  </si>
  <si>
    <t>CEM Covurlui</t>
  </si>
  <si>
    <t>47/17381; 15/5936</t>
  </si>
  <si>
    <t>4/3/2024; 19/02/2025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</si>
</sst>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 #,##0.00_);_(* \(#,##0.00\);_(* &quot;-&quot;??_);_(@_)"/>
    <numFmt numFmtId="165" formatCode="_-* #,##0.00\ _l_e_i_-;\-* #,##0.00\ _l_e_i_-;_-* &quot;-&quot;??\ _l_e_i_-;_-@_-"/>
    <numFmt numFmtId="166" formatCode="_-* #,##0.00_-;\-* #,##0.00_-;_-* &quot;-&quot;??_-;_-@_-"/>
    <numFmt numFmtId="167" formatCode="0.000"/>
    <numFmt numFmtId="168" formatCode="dd/mm/yyyy;@"/>
    <numFmt numFmtId="169" formatCode="0.00;[Red]0.00"/>
    <numFmt numFmtId="170" formatCode="dd\.mm\.yyyy;@"/>
    <numFmt numFmtId="171" formatCode="0;[Red]0"/>
    <numFmt numFmtId="172" formatCode="0.0"/>
    <numFmt numFmtId="173" formatCode="0.000000"/>
    <numFmt numFmtId="174" formatCode="dd\/mm\/yyyy"/>
    <numFmt numFmtId="175" formatCode="#,##0.000"/>
    <numFmt numFmtId="176" formatCode="0.00000"/>
    <numFmt numFmtId="177" formatCode="yyyy\-mm\-dd"/>
    <numFmt numFmtId="178" formatCode="yyyy\-mm\-dd;@"/>
  </numFmts>
  <fonts count="51" x14ac:knownFonts="1">
    <font>
      <sz val="10"/>
      <name val="Arial"/>
    </font>
    <font>
      <sz val="10"/>
      <name val="Arial"/>
      <family val="2"/>
      <charset val="238"/>
    </font>
    <font>
      <sz val="10"/>
      <name val="Arial"/>
      <family val="2"/>
    </font>
    <font>
      <b/>
      <sz val="10"/>
      <name val="Arial"/>
      <family val="2"/>
    </font>
    <font>
      <sz val="12"/>
      <name val="Arial"/>
      <family val="2"/>
    </font>
    <font>
      <sz val="8"/>
      <name val="Arial"/>
      <family val="2"/>
    </font>
    <font>
      <sz val="10"/>
      <color indexed="8"/>
      <name val="Arial"/>
      <family val="2"/>
    </font>
    <font>
      <sz val="11"/>
      <color indexed="8"/>
      <name val="Arial"/>
      <family val="2"/>
    </font>
    <font>
      <b/>
      <sz val="10"/>
      <color indexed="10"/>
      <name val="Arial"/>
      <family val="2"/>
    </font>
    <font>
      <sz val="11"/>
      <name val="Arial"/>
      <family val="2"/>
    </font>
    <font>
      <sz val="11"/>
      <color theme="1"/>
      <name val="Calibri"/>
      <family val="2"/>
      <scheme val="minor"/>
    </font>
    <font>
      <sz val="11"/>
      <color theme="1"/>
      <name val="Arial"/>
      <family val="2"/>
    </font>
    <font>
      <sz val="10"/>
      <color rgb="FFFF0000"/>
      <name val="Arial"/>
      <family val="2"/>
    </font>
    <font>
      <sz val="10"/>
      <color theme="1"/>
      <name val="Arial"/>
      <family val="2"/>
    </font>
    <font>
      <b/>
      <sz val="10"/>
      <color theme="1"/>
      <name val="Arial"/>
      <family val="2"/>
    </font>
    <font>
      <b/>
      <sz val="10"/>
      <color rgb="FFFF0000"/>
      <name val="Arial"/>
      <family val="2"/>
    </font>
    <font>
      <sz val="10"/>
      <color theme="1"/>
      <name val="Arial"/>
      <family val="2"/>
      <charset val="238"/>
    </font>
    <font>
      <b/>
      <sz val="11"/>
      <name val="Arial"/>
      <family val="2"/>
    </font>
    <font>
      <sz val="11"/>
      <name val="Arial"/>
      <family val="2"/>
      <charset val="238"/>
    </font>
    <font>
      <b/>
      <sz val="10"/>
      <name val="Arial"/>
      <family val="2"/>
      <charset val="238"/>
    </font>
    <font>
      <b/>
      <sz val="10"/>
      <color theme="1"/>
      <name val="Arial"/>
      <family val="2"/>
      <charset val="238"/>
    </font>
    <font>
      <b/>
      <sz val="12"/>
      <name val="Arial"/>
      <family val="2"/>
    </font>
    <font>
      <b/>
      <sz val="12"/>
      <name val="Arial"/>
      <family val="2"/>
      <charset val="238"/>
    </font>
    <font>
      <sz val="12"/>
      <name val="Times New Roman"/>
      <family val="1"/>
    </font>
    <font>
      <sz val="12"/>
      <color theme="1"/>
      <name val="Times New Roman"/>
      <family val="1"/>
    </font>
    <font>
      <sz val="12"/>
      <name val="Arial"/>
      <family val="2"/>
      <charset val="238"/>
    </font>
    <font>
      <b/>
      <sz val="9"/>
      <name val="Times New Roman"/>
      <family val="1"/>
    </font>
    <font>
      <b/>
      <sz val="9"/>
      <color theme="1"/>
      <name val="Times New Roman"/>
      <family val="1"/>
    </font>
    <font>
      <b/>
      <sz val="12"/>
      <color theme="1"/>
      <name val="Arial"/>
      <family val="2"/>
      <charset val="238"/>
    </font>
    <font>
      <sz val="12"/>
      <color theme="1"/>
      <name val="Arial"/>
      <family val="2"/>
    </font>
    <font>
      <b/>
      <sz val="12"/>
      <color rgb="FFFF0000"/>
      <name val="Arial"/>
      <family val="2"/>
    </font>
    <font>
      <b/>
      <sz val="12"/>
      <color theme="1"/>
      <name val="Arial"/>
      <family val="2"/>
    </font>
    <font>
      <sz val="12"/>
      <color rgb="FFFF0000"/>
      <name val="Arial"/>
      <family val="2"/>
    </font>
    <font>
      <b/>
      <sz val="12"/>
      <name val="Times New Roman"/>
      <family val="1"/>
    </font>
    <font>
      <b/>
      <sz val="11"/>
      <color theme="1"/>
      <name val="Arial"/>
      <family val="2"/>
      <charset val="238"/>
    </font>
    <font>
      <b/>
      <sz val="10"/>
      <color indexed="8"/>
      <name val="Arial"/>
      <family val="2"/>
    </font>
    <font>
      <b/>
      <sz val="9"/>
      <color indexed="17"/>
      <name val="Times New Roman"/>
      <family val="1"/>
    </font>
    <font>
      <u/>
      <sz val="10"/>
      <name val="Arial"/>
      <family val="2"/>
      <charset val="238"/>
    </font>
    <font>
      <sz val="11"/>
      <color theme="1"/>
      <name val="Arial"/>
      <family val="2"/>
      <charset val="238"/>
    </font>
    <font>
      <b/>
      <sz val="11"/>
      <name val="Arial"/>
      <family val="2"/>
      <charset val="238"/>
    </font>
    <font>
      <b/>
      <sz val="11"/>
      <color theme="1"/>
      <name val="Arial"/>
      <family val="2"/>
    </font>
    <font>
      <b/>
      <sz val="12"/>
      <name val="Times New Roman"/>
      <family val="1"/>
      <charset val="238"/>
    </font>
    <font>
      <b/>
      <sz val="10"/>
      <name val="Times New Roman"/>
      <family val="1"/>
    </font>
    <font>
      <b/>
      <sz val="10"/>
      <color theme="1"/>
      <name val="Calibri"/>
      <family val="2"/>
      <charset val="238"/>
      <scheme val="minor"/>
    </font>
    <font>
      <b/>
      <sz val="10"/>
      <name val="Calibri"/>
      <family val="2"/>
      <charset val="238"/>
      <scheme val="minor"/>
    </font>
    <font>
      <b/>
      <sz val="10"/>
      <name val="Calibri"/>
      <family val="2"/>
      <scheme val="minor"/>
    </font>
    <font>
      <b/>
      <sz val="10"/>
      <color theme="1"/>
      <name val="Times New Roman"/>
      <family val="1"/>
      <charset val="238"/>
    </font>
    <font>
      <b/>
      <sz val="11"/>
      <name val="Calibri"/>
      <family val="2"/>
    </font>
    <font>
      <b/>
      <sz val="9"/>
      <name val="Arial"/>
      <family val="2"/>
    </font>
    <font>
      <b/>
      <sz val="9"/>
      <color rgb="FFFF0000"/>
      <name val="Arial"/>
      <family val="2"/>
    </font>
    <font>
      <b/>
      <sz val="11"/>
      <color rgb="FF000000"/>
      <name val="Arial"/>
      <family val="2"/>
    </font>
  </fonts>
  <fills count="30">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rgb="FFCCFFFF"/>
        <bgColor indexed="64"/>
      </patternFill>
    </fill>
    <fill>
      <patternFill patternType="solid">
        <fgColor rgb="FFCC99FF"/>
        <bgColor indexed="64"/>
      </patternFill>
    </fill>
    <fill>
      <patternFill patternType="solid">
        <fgColor rgb="FFCCFFCC"/>
        <bgColor indexed="64"/>
      </patternFill>
    </fill>
    <fill>
      <patternFill patternType="solid">
        <fgColor rgb="FFFF99CC"/>
        <bgColor indexed="64"/>
      </patternFill>
    </fill>
    <fill>
      <patternFill patternType="solid">
        <fgColor rgb="FF99CC00"/>
        <bgColor indexed="64"/>
      </patternFill>
    </fill>
    <fill>
      <patternFill patternType="solid">
        <fgColor rgb="FF99CCFF"/>
        <bgColor indexed="64"/>
      </patternFill>
    </fill>
    <fill>
      <patternFill patternType="solid">
        <fgColor rgb="FFFFCC99"/>
        <bgColor indexed="64"/>
      </patternFill>
    </fill>
    <fill>
      <patternFill patternType="solid">
        <fgColor rgb="FFFFCC00"/>
        <bgColor indexed="64"/>
      </patternFill>
    </fill>
    <fill>
      <patternFill patternType="solid">
        <fgColor rgb="FF3366FF"/>
        <bgColor indexed="64"/>
      </patternFill>
    </fill>
    <fill>
      <patternFill patternType="solid">
        <fgColor rgb="FFFFFF00"/>
        <bgColor indexed="64"/>
      </patternFill>
    </fill>
    <fill>
      <patternFill patternType="solid">
        <fgColor rgb="FF92D050"/>
        <bgColor indexed="64"/>
      </patternFill>
    </fill>
    <fill>
      <patternFill patternType="solid">
        <fgColor rgb="FF92D050"/>
        <bgColor theme="4" tint="0.79998168889431442"/>
      </patternFill>
    </fill>
    <fill>
      <patternFill patternType="solid">
        <fgColor rgb="FF92D050"/>
        <bgColor theme="4" tint="0.59999389629810485"/>
      </patternFill>
    </fill>
    <fill>
      <patternFill patternType="solid">
        <fgColor theme="9" tint="0.39997558519241921"/>
        <bgColor indexed="64"/>
      </patternFill>
    </fill>
    <fill>
      <patternFill patternType="solid">
        <fgColor rgb="FFFABF8F"/>
        <bgColor indexed="64"/>
      </patternFill>
    </fill>
    <fill>
      <patternFill patternType="solid">
        <fgColor rgb="FFFFC000"/>
        <bgColor indexed="64"/>
      </patternFill>
    </fill>
    <fill>
      <patternFill patternType="solid">
        <fgColor rgb="FF99CCFF"/>
        <bgColor theme="4" tint="0.79998168889431442"/>
      </patternFill>
    </fill>
    <fill>
      <patternFill patternType="solid">
        <fgColor rgb="FF99CCFF"/>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FFF00"/>
        <bgColor theme="4" tint="0.79998168889431442"/>
      </patternFill>
    </fill>
    <fill>
      <patternFill patternType="solid">
        <fgColor rgb="FFFFFF00"/>
        <bgColor theme="4" tint="0.59999389629810485"/>
      </patternFill>
    </fill>
    <fill>
      <patternFill patternType="solid">
        <fgColor rgb="FF00B0F0"/>
        <bgColor indexed="64"/>
      </patternFill>
    </fill>
    <fill>
      <patternFill patternType="solid">
        <fgColor rgb="FFFABF8F"/>
        <bgColor theme="4" tint="0.79998168889431442"/>
      </patternFill>
    </fill>
    <fill>
      <patternFill patternType="solid">
        <fgColor theme="3" tint="0.79998168889431442"/>
        <bgColor indexed="64"/>
      </patternFill>
    </fill>
    <fill>
      <patternFill patternType="solid">
        <fgColor rgb="FF99CC00"/>
        <bgColor theme="4" tint="0.79998168889431442"/>
      </patternFill>
    </fill>
  </fills>
  <borders count="59">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28">
    <xf numFmtId="0" fontId="0" fillId="0" borderId="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NumberFormat="0" applyFont="0" applyFill="0" applyBorder="0" applyAlignment="0" applyProtection="0"/>
    <xf numFmtId="164" fontId="2" fillId="0" borderId="0" applyFont="0" applyFill="0" applyBorder="0" applyAlignment="0" applyProtection="0"/>
    <xf numFmtId="0" fontId="2" fillId="0" borderId="0"/>
    <xf numFmtId="0" fontId="2" fillId="0" borderId="0"/>
    <xf numFmtId="0" fontId="2" fillId="0" borderId="0"/>
    <xf numFmtId="0" fontId="7" fillId="0" borderId="0"/>
    <xf numFmtId="0" fontId="11" fillId="0" borderId="0"/>
    <xf numFmtId="0" fontId="10" fillId="0" borderId="0"/>
    <xf numFmtId="0" fontId="10" fillId="0" borderId="0"/>
    <xf numFmtId="0" fontId="10" fillId="0" borderId="0"/>
    <xf numFmtId="0" fontId="2" fillId="0" borderId="0" applyNumberFormat="0" applyFont="0" applyFill="0" applyBorder="0" applyAlignment="0" applyProtection="0"/>
    <xf numFmtId="0" fontId="6" fillId="0" borderId="0"/>
    <xf numFmtId="0" fontId="2" fillId="0" borderId="0" applyNumberFormat="0" applyFont="0" applyFill="0" applyBorder="0" applyAlignment="0" applyProtection="0"/>
    <xf numFmtId="0" fontId="2" fillId="0" borderId="0"/>
    <xf numFmtId="0" fontId="2" fillId="0" borderId="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1" fillId="0" borderId="0"/>
    <xf numFmtId="164" fontId="1" fillId="0" borderId="0" applyFont="0" applyFill="0" applyBorder="0" applyAlignment="0" applyProtection="0"/>
  </cellStyleXfs>
  <cellXfs count="1206">
    <xf numFmtId="0" fontId="0" fillId="0" borderId="0" xfId="0"/>
    <xf numFmtId="0" fontId="2" fillId="0" borderId="0" xfId="0" applyFont="1" applyAlignment="1">
      <alignment horizontal="center"/>
    </xf>
    <xf numFmtId="0" fontId="2" fillId="0" borderId="0" xfId="0" applyFont="1" applyAlignment="1">
      <alignment horizontal="left"/>
    </xf>
    <xf numFmtId="0" fontId="2" fillId="0" borderId="0" xfId="0" applyFont="1"/>
    <xf numFmtId="0" fontId="2" fillId="0" borderId="0" xfId="0" applyFont="1" applyAlignment="1">
      <alignment horizontal="right"/>
    </xf>
    <xf numFmtId="0" fontId="0" fillId="0" borderId="0" xfId="0" applyAlignment="1">
      <alignment horizontal="center"/>
    </xf>
    <xf numFmtId="0" fontId="2" fillId="0" borderId="0" xfId="0" applyFont="1" applyAlignment="1">
      <alignment horizontal="left" wrapText="1"/>
    </xf>
    <xf numFmtId="4" fontId="3" fillId="0" borderId="0" xfId="8" applyNumberFormat="1" applyFont="1" applyAlignment="1">
      <alignment horizontal="center" vertical="center" wrapText="1"/>
    </xf>
    <xf numFmtId="169" fontId="3" fillId="0" borderId="0" xfId="8" applyNumberFormat="1" applyFont="1" applyAlignment="1">
      <alignment horizontal="center" vertical="center" wrapText="1"/>
    </xf>
    <xf numFmtId="0" fontId="3" fillId="0" borderId="0" xfId="8" applyFont="1" applyAlignment="1">
      <alignment horizontal="center" vertical="center" wrapText="1"/>
    </xf>
    <xf numFmtId="0" fontId="8" fillId="0" borderId="0" xfId="8" applyFont="1" applyAlignment="1">
      <alignment horizontal="center" vertical="center" wrapText="1"/>
    </xf>
    <xf numFmtId="0" fontId="2" fillId="4" borderId="2" xfId="0" applyFont="1" applyFill="1" applyBorder="1" applyAlignment="1">
      <alignment horizontal="center" vertical="center" wrapText="1"/>
    </xf>
    <xf numFmtId="170" fontId="2" fillId="0" borderId="0" xfId="0" applyNumberFormat="1" applyFont="1" applyAlignment="1">
      <alignment horizontal="right"/>
    </xf>
    <xf numFmtId="0" fontId="2" fillId="4" borderId="2" xfId="8" applyFill="1" applyBorder="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horizontal="center" vertical="center"/>
    </xf>
    <xf numFmtId="0" fontId="12" fillId="4" borderId="2"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top"/>
    </xf>
    <xf numFmtId="0" fontId="13" fillId="4" borderId="2" xfId="0" applyFont="1" applyFill="1" applyBorder="1" applyAlignment="1">
      <alignment horizontal="center" vertical="center" wrapText="1"/>
    </xf>
    <xf numFmtId="0" fontId="2" fillId="4" borderId="2" xfId="8" applyFill="1" applyBorder="1" applyAlignment="1">
      <alignment horizontal="center" vertical="center" wrapText="1" shrinkToFit="1"/>
    </xf>
    <xf numFmtId="1" fontId="2" fillId="4" borderId="2" xfId="8" applyNumberFormat="1" applyFill="1" applyBorder="1" applyAlignment="1">
      <alignment horizontal="center" vertical="center" wrapText="1" shrinkToFit="1"/>
    </xf>
    <xf numFmtId="14" fontId="2" fillId="4" borderId="2" xfId="8" applyNumberFormat="1" applyFill="1" applyBorder="1" applyAlignment="1">
      <alignment horizontal="center" vertical="center" wrapText="1" shrinkToFit="1"/>
    </xf>
    <xf numFmtId="0" fontId="2" fillId="8" borderId="4" xfId="0" applyFont="1" applyFill="1" applyBorder="1" applyAlignment="1">
      <alignment horizontal="left"/>
    </xf>
    <xf numFmtId="0" fontId="2" fillId="7" borderId="4" xfId="0" applyFont="1" applyFill="1" applyBorder="1" applyAlignment="1">
      <alignment horizontal="left"/>
    </xf>
    <xf numFmtId="0" fontId="2" fillId="9" borderId="4" xfId="0" applyFont="1" applyFill="1" applyBorder="1" applyAlignment="1">
      <alignment horizontal="left"/>
    </xf>
    <xf numFmtId="0" fontId="2" fillId="10" borderId="4" xfId="0" applyFont="1" applyFill="1" applyBorder="1" applyAlignment="1">
      <alignment horizontal="left"/>
    </xf>
    <xf numFmtId="0" fontId="2" fillId="11" borderId="4" xfId="0" applyFont="1" applyFill="1" applyBorder="1" applyAlignment="1">
      <alignment horizontal="left"/>
    </xf>
    <xf numFmtId="0" fontId="2" fillId="6" borderId="4" xfId="0" applyFont="1" applyFill="1" applyBorder="1" applyAlignment="1">
      <alignment horizontal="left"/>
    </xf>
    <xf numFmtId="0" fontId="2" fillId="12" borderId="4" xfId="0" applyFont="1" applyFill="1" applyBorder="1" applyAlignment="1">
      <alignment horizontal="left"/>
    </xf>
    <xf numFmtId="0" fontId="2" fillId="5" borderId="6" xfId="0" applyFont="1" applyFill="1" applyBorder="1" applyAlignment="1">
      <alignment horizontal="left"/>
    </xf>
    <xf numFmtId="0" fontId="3" fillId="2" borderId="7" xfId="0" applyFont="1" applyFill="1" applyBorder="1" applyAlignment="1">
      <alignment horizontal="center" vertical="center" wrapText="1"/>
    </xf>
    <xf numFmtId="170" fontId="3" fillId="2" borderId="7" xfId="0" applyNumberFormat="1"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0" borderId="0" xfId="0" applyFont="1" applyAlignment="1">
      <alignment horizontal="center" vertical="top"/>
    </xf>
    <xf numFmtId="0" fontId="3" fillId="12" borderId="2" xfId="0" applyFont="1" applyFill="1" applyBorder="1" applyAlignment="1">
      <alignment vertical="top"/>
    </xf>
    <xf numFmtId="0" fontId="3" fillId="2" borderId="12" xfId="0" applyFont="1" applyFill="1" applyBorder="1" applyAlignment="1">
      <alignment horizontal="left" vertical="center"/>
    </xf>
    <xf numFmtId="0" fontId="3" fillId="2" borderId="6" xfId="0" applyFont="1" applyFill="1" applyBorder="1" applyAlignment="1">
      <alignment horizontal="left" vertical="center"/>
    </xf>
    <xf numFmtId="167" fontId="0" fillId="0" borderId="0" xfId="0" applyNumberFormat="1"/>
    <xf numFmtId="0" fontId="3" fillId="2" borderId="12" xfId="0" applyFont="1" applyFill="1" applyBorder="1" applyAlignment="1">
      <alignment horizontal="left"/>
    </xf>
    <xf numFmtId="0" fontId="4" fillId="4" borderId="13" xfId="0" applyFont="1" applyFill="1" applyBorder="1" applyAlignment="1">
      <alignment horizontal="left"/>
    </xf>
    <xf numFmtId="0" fontId="3" fillId="11" borderId="2" xfId="0" applyFont="1" applyFill="1" applyBorder="1" applyAlignment="1">
      <alignment vertical="top"/>
    </xf>
    <xf numFmtId="0" fontId="3" fillId="6" borderId="2" xfId="0" applyFont="1" applyFill="1" applyBorder="1" applyAlignment="1">
      <alignment vertical="top"/>
    </xf>
    <xf numFmtId="0" fontId="3" fillId="12" borderId="3" xfId="0" applyFont="1" applyFill="1" applyBorder="1" applyAlignment="1">
      <alignment vertical="top"/>
    </xf>
    <xf numFmtId="167" fontId="3" fillId="12" borderId="15" xfId="0" applyNumberFormat="1" applyFont="1" applyFill="1" applyBorder="1" applyAlignment="1">
      <alignment vertical="top"/>
    </xf>
    <xf numFmtId="0" fontId="3" fillId="2" borderId="16" xfId="0" applyFont="1" applyFill="1" applyBorder="1" applyAlignment="1">
      <alignment horizontal="center" vertical="center" wrapText="1"/>
    </xf>
    <xf numFmtId="0" fontId="12" fillId="4" borderId="2" xfId="8" applyFont="1" applyFill="1" applyBorder="1" applyAlignment="1">
      <alignment horizontal="center" vertical="center" wrapText="1" shrinkToFit="1"/>
    </xf>
    <xf numFmtId="0" fontId="12" fillId="0" borderId="0" xfId="0" applyFont="1"/>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17" xfId="0" applyFont="1" applyBorder="1" applyAlignment="1">
      <alignment horizontal="left" vertical="center"/>
    </xf>
    <xf numFmtId="0" fontId="2" fillId="0" borderId="20" xfId="0" applyFont="1" applyBorder="1" applyAlignment="1">
      <alignment horizontal="left"/>
    </xf>
    <xf numFmtId="0" fontId="2" fillId="0" borderId="20" xfId="0" applyFont="1" applyBorder="1" applyAlignment="1">
      <alignment horizontal="left" vertical="center"/>
    </xf>
    <xf numFmtId="0" fontId="3" fillId="0" borderId="21" xfId="0" applyFont="1" applyBorder="1" applyAlignment="1">
      <alignment vertical="top"/>
    </xf>
    <xf numFmtId="167" fontId="3" fillId="0" borderId="21" xfId="0" applyNumberFormat="1" applyFont="1" applyBorder="1" applyAlignment="1">
      <alignment vertical="top"/>
    </xf>
    <xf numFmtId="0" fontId="3" fillId="0" borderId="17" xfId="0" applyFont="1" applyBorder="1" applyAlignment="1">
      <alignment vertical="top"/>
    </xf>
    <xf numFmtId="0" fontId="3" fillId="0" borderId="17" xfId="0" applyFont="1" applyBorder="1" applyAlignment="1">
      <alignment vertical="center"/>
    </xf>
    <xf numFmtId="0" fontId="3" fillId="0" borderId="0" xfId="0" applyFont="1" applyAlignment="1">
      <alignment vertical="center"/>
    </xf>
    <xf numFmtId="0" fontId="2" fillId="4" borderId="2" xfId="10" applyFill="1" applyBorder="1" applyAlignment="1">
      <alignment horizontal="center" vertical="center" wrapText="1"/>
    </xf>
    <xf numFmtId="0" fontId="3" fillId="13" borderId="4" xfId="0" applyFont="1" applyFill="1" applyBorder="1" applyAlignment="1">
      <alignment horizontal="center" vertical="center" wrapText="1"/>
    </xf>
    <xf numFmtId="0" fontId="3" fillId="13" borderId="6" xfId="0" applyFont="1" applyFill="1" applyBorder="1" applyAlignment="1">
      <alignment horizontal="center" vertical="center" wrapText="1"/>
    </xf>
    <xf numFmtId="0" fontId="3" fillId="13" borderId="13" xfId="0" applyFont="1" applyFill="1" applyBorder="1" applyAlignment="1">
      <alignment horizontal="center" vertical="center" wrapText="1"/>
    </xf>
    <xf numFmtId="0" fontId="3" fillId="0" borderId="21" xfId="0" applyFont="1" applyBorder="1"/>
    <xf numFmtId="167" fontId="3" fillId="0" borderId="21" xfId="0" applyNumberFormat="1" applyFont="1" applyBorder="1"/>
    <xf numFmtId="0" fontId="3" fillId="0" borderId="17" xfId="0" applyFont="1" applyBorder="1"/>
    <xf numFmtId="0" fontId="2" fillId="4" borderId="11" xfId="0" applyFont="1" applyFill="1" applyBorder="1" applyAlignment="1">
      <alignment horizontal="center" vertical="center" wrapText="1"/>
    </xf>
    <xf numFmtId="0" fontId="2" fillId="4" borderId="9" xfId="8" applyFill="1" applyBorder="1" applyAlignment="1">
      <alignment horizontal="center" vertical="center" wrapText="1" shrinkToFit="1"/>
    </xf>
    <xf numFmtId="0" fontId="12" fillId="4" borderId="9" xfId="8" applyFont="1" applyFill="1" applyBorder="1" applyAlignment="1">
      <alignment horizontal="center" vertical="center" wrapText="1" shrinkToFit="1"/>
    </xf>
    <xf numFmtId="0" fontId="2" fillId="4" borderId="11" xfId="8" applyFill="1" applyBorder="1" applyAlignment="1">
      <alignment horizontal="center" vertical="center" wrapText="1"/>
    </xf>
    <xf numFmtId="14" fontId="2" fillId="4" borderId="2" xfId="0" applyNumberFormat="1" applyFont="1" applyFill="1" applyBorder="1" applyAlignment="1">
      <alignment horizontal="center" vertical="center" wrapText="1"/>
    </xf>
    <xf numFmtId="0" fontId="2" fillId="4" borderId="11" xfId="8" applyFill="1" applyBorder="1" applyAlignment="1">
      <alignment horizontal="center" vertical="center" wrapText="1" shrinkToFit="1"/>
    </xf>
    <xf numFmtId="0" fontId="4" fillId="4" borderId="23" xfId="0" applyFont="1" applyFill="1" applyBorder="1" applyAlignment="1">
      <alignment horizontal="left"/>
    </xf>
    <xf numFmtId="0" fontId="3" fillId="13" borderId="24" xfId="0" applyFont="1" applyFill="1" applyBorder="1" applyAlignment="1">
      <alignment horizontal="center"/>
    </xf>
    <xf numFmtId="0" fontId="3" fillId="0" borderId="26" xfId="0" applyFont="1" applyBorder="1" applyAlignment="1">
      <alignment horizontal="center" vertical="center" wrapText="1"/>
    </xf>
    <xf numFmtId="0" fontId="3" fillId="0" borderId="0" xfId="0" applyFont="1" applyAlignment="1">
      <alignment vertical="top"/>
    </xf>
    <xf numFmtId="167" fontId="3" fillId="0" borderId="0" xfId="0" applyNumberFormat="1" applyFont="1" applyAlignment="1">
      <alignment vertical="top"/>
    </xf>
    <xf numFmtId="0" fontId="3" fillId="0" borderId="27" xfId="0" applyFont="1" applyBorder="1" applyAlignment="1">
      <alignment horizontal="center" vertical="center" wrapText="1"/>
    </xf>
    <xf numFmtId="0" fontId="3" fillId="13" borderId="12" xfId="0" applyFont="1" applyFill="1" applyBorder="1" applyAlignment="1">
      <alignment horizontal="center" vertical="center" wrapText="1"/>
    </xf>
    <xf numFmtId="0" fontId="3" fillId="13" borderId="16"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4" borderId="29"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29" xfId="0" applyFont="1" applyFill="1" applyBorder="1" applyAlignment="1">
      <alignment horizontal="center" vertical="center"/>
    </xf>
    <xf numFmtId="170" fontId="3" fillId="2" borderId="29" xfId="0" applyNumberFormat="1" applyFont="1" applyFill="1" applyBorder="1" applyAlignment="1">
      <alignment horizontal="center" vertical="center" wrapText="1"/>
    </xf>
    <xf numFmtId="0" fontId="2" fillId="4" borderId="11" xfId="10" applyFill="1" applyBorder="1" applyAlignment="1">
      <alignment horizontal="center" vertical="center" wrapText="1"/>
    </xf>
    <xf numFmtId="1" fontId="2" fillId="4" borderId="11" xfId="8" applyNumberFormat="1" applyFill="1" applyBorder="1" applyAlignment="1">
      <alignment horizontal="center" vertical="center" wrapText="1" shrinkToFit="1"/>
    </xf>
    <xf numFmtId="14" fontId="2" fillId="4" borderId="11" xfId="8" applyNumberFormat="1" applyFill="1" applyBorder="1" applyAlignment="1">
      <alignment horizontal="center" vertical="center" wrapText="1" shrinkToFit="1"/>
    </xf>
    <xf numFmtId="0" fontId="12" fillId="4" borderId="11" xfId="0" applyFont="1" applyFill="1" applyBorder="1" applyAlignment="1">
      <alignment horizontal="center" vertical="center" wrapText="1"/>
    </xf>
    <xf numFmtId="0" fontId="12" fillId="4" borderId="11" xfId="8" applyFont="1" applyFill="1" applyBorder="1" applyAlignment="1">
      <alignment horizontal="center" vertical="center" wrapText="1" shrinkToFit="1"/>
    </xf>
    <xf numFmtId="0" fontId="12" fillId="4" borderId="14" xfId="8" applyFont="1" applyFill="1" applyBorder="1" applyAlignment="1">
      <alignment horizontal="center" vertical="center" wrapText="1" shrinkToFit="1"/>
    </xf>
    <xf numFmtId="0" fontId="3" fillId="13" borderId="5" xfId="0" applyFont="1" applyFill="1" applyBorder="1"/>
    <xf numFmtId="0" fontId="3" fillId="13" borderId="36" xfId="0" applyFont="1" applyFill="1" applyBorder="1"/>
    <xf numFmtId="170" fontId="3" fillId="13" borderId="36" xfId="0" applyNumberFormat="1" applyFont="1" applyFill="1" applyBorder="1" applyAlignment="1">
      <alignment horizontal="right"/>
    </xf>
    <xf numFmtId="0" fontId="3" fillId="13" borderId="36" xfId="0" applyFont="1" applyFill="1" applyBorder="1" applyAlignment="1">
      <alignment horizontal="center"/>
    </xf>
    <xf numFmtId="0" fontId="3" fillId="13" borderId="36" xfId="0" applyFont="1" applyFill="1" applyBorder="1" applyAlignment="1">
      <alignment horizontal="right"/>
    </xf>
    <xf numFmtId="0" fontId="3" fillId="13" borderId="36" xfId="0" applyFont="1" applyFill="1" applyBorder="1" applyAlignment="1">
      <alignment horizontal="left"/>
    </xf>
    <xf numFmtId="0" fontId="2" fillId="13" borderId="37" xfId="0" applyFont="1" applyFill="1" applyBorder="1"/>
    <xf numFmtId="2" fontId="3" fillId="2" borderId="29" xfId="0" applyNumberFormat="1" applyFont="1" applyFill="1" applyBorder="1" applyAlignment="1">
      <alignment horizontal="center" vertical="center" wrapText="1"/>
    </xf>
    <xf numFmtId="0" fontId="3" fillId="13" borderId="19" xfId="0" applyFont="1" applyFill="1" applyBorder="1" applyAlignment="1">
      <alignment horizontal="center" vertical="center" wrapText="1"/>
    </xf>
    <xf numFmtId="0" fontId="3" fillId="0" borderId="27" xfId="0" applyFont="1" applyBorder="1" applyAlignment="1">
      <alignment horizontal="center" vertical="center"/>
    </xf>
    <xf numFmtId="0" fontId="3" fillId="2" borderId="40" xfId="0" applyFont="1" applyFill="1" applyBorder="1" applyAlignment="1">
      <alignment horizontal="center" vertical="center" wrapText="1"/>
    </xf>
    <xf numFmtId="0" fontId="3" fillId="2" borderId="38" xfId="0" applyFont="1" applyFill="1" applyBorder="1" applyAlignment="1">
      <alignment horizontal="center" vertical="center" wrapText="1"/>
    </xf>
    <xf numFmtId="170" fontId="3" fillId="2" borderId="38" xfId="0" applyNumberFormat="1"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13" borderId="11"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3" fillId="13" borderId="31" xfId="0" applyFont="1" applyFill="1" applyBorder="1" applyAlignment="1">
      <alignment horizontal="center" vertical="center" wrapText="1"/>
    </xf>
    <xf numFmtId="0" fontId="3" fillId="13" borderId="23" xfId="0" applyFont="1" applyFill="1" applyBorder="1" applyAlignment="1">
      <alignment horizontal="center" vertical="center" wrapText="1"/>
    </xf>
    <xf numFmtId="0" fontId="2" fillId="6" borderId="2" xfId="0" applyFont="1" applyFill="1" applyBorder="1" applyAlignment="1">
      <alignment horizontal="center" vertical="center" wrapText="1"/>
    </xf>
    <xf numFmtId="0" fontId="15" fillId="13" borderId="31" xfId="0" applyFont="1" applyFill="1" applyBorder="1" applyAlignment="1">
      <alignment horizontal="center" vertical="center"/>
    </xf>
    <xf numFmtId="167" fontId="3" fillId="2" borderId="38"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9" borderId="2" xfId="0" applyFont="1" applyFill="1" applyBorder="1" applyAlignment="1">
      <alignment horizontal="center" vertical="center"/>
    </xf>
    <xf numFmtId="0" fontId="3" fillId="2" borderId="38" xfId="0" applyFont="1" applyFill="1" applyBorder="1" applyAlignment="1">
      <alignment horizontal="center" vertical="center"/>
    </xf>
    <xf numFmtId="2" fontId="3" fillId="2" borderId="38" xfId="0" applyNumberFormat="1" applyFont="1" applyFill="1" applyBorder="1" applyAlignment="1">
      <alignment horizontal="center" vertical="center" wrapText="1"/>
    </xf>
    <xf numFmtId="0" fontId="3" fillId="13" borderId="34" xfId="0" applyFont="1" applyFill="1" applyBorder="1" applyAlignment="1">
      <alignment horizontal="center" vertical="center" wrapText="1"/>
    </xf>
    <xf numFmtId="0" fontId="3" fillId="7" borderId="2" xfId="0"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0" fontId="3" fillId="13" borderId="7" xfId="0" applyFont="1" applyFill="1" applyBorder="1" applyAlignment="1">
      <alignment horizontal="center" vertical="center" wrapText="1"/>
    </xf>
    <xf numFmtId="0" fontId="3" fillId="8" borderId="11" xfId="0" applyFont="1" applyFill="1" applyBorder="1" applyAlignment="1">
      <alignment horizontal="center" vertical="center" wrapText="1"/>
    </xf>
    <xf numFmtId="172" fontId="3" fillId="7"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2" fontId="14" fillId="9" borderId="2" xfId="0" applyNumberFormat="1" applyFont="1" applyFill="1" applyBorder="1" applyAlignment="1">
      <alignment horizontal="center" vertical="center" wrapText="1"/>
    </xf>
    <xf numFmtId="14" fontId="14" fillId="9" borderId="2" xfId="0" applyNumberFormat="1" applyFont="1" applyFill="1" applyBorder="1" applyAlignment="1">
      <alignment horizontal="center" vertical="center" wrapText="1"/>
    </xf>
    <xf numFmtId="0" fontId="3" fillId="0" borderId="2" xfId="0" applyFont="1" applyBorder="1" applyAlignment="1">
      <alignment horizontal="center" vertical="center"/>
    </xf>
    <xf numFmtId="167" fontId="3" fillId="0" borderId="2" xfId="0" applyNumberFormat="1" applyFont="1" applyBorder="1" applyAlignment="1">
      <alignment horizontal="center" vertical="center" wrapText="1"/>
    </xf>
    <xf numFmtId="170" fontId="3" fillId="0" borderId="2" xfId="0" applyNumberFormat="1" applyFont="1" applyBorder="1" applyAlignment="1">
      <alignment horizontal="center" vertical="center" wrapText="1"/>
    </xf>
    <xf numFmtId="2" fontId="3" fillId="0" borderId="2" xfId="0" applyNumberFormat="1" applyFont="1" applyBorder="1" applyAlignment="1">
      <alignment horizontal="center" vertical="center" wrapText="1"/>
    </xf>
    <xf numFmtId="14" fontId="14" fillId="9" borderId="2" xfId="0" applyNumberFormat="1" applyFont="1" applyFill="1" applyBorder="1" applyAlignment="1">
      <alignment horizontal="center" vertical="center"/>
    </xf>
    <xf numFmtId="1" fontId="3" fillId="9" borderId="2" xfId="0" applyNumberFormat="1" applyFont="1" applyFill="1" applyBorder="1" applyAlignment="1">
      <alignment horizontal="center" vertical="center"/>
    </xf>
    <xf numFmtId="1" fontId="14" fillId="9" borderId="2" xfId="0" applyNumberFormat="1" applyFont="1" applyFill="1" applyBorder="1" applyAlignment="1">
      <alignment horizontal="center" vertical="center"/>
    </xf>
    <xf numFmtId="167" fontId="14" fillId="9" borderId="2" xfId="0" applyNumberFormat="1" applyFont="1" applyFill="1" applyBorder="1" applyAlignment="1">
      <alignment horizontal="center" vertical="center"/>
    </xf>
    <xf numFmtId="14" fontId="3" fillId="9" borderId="2" xfId="0" applyNumberFormat="1" applyFont="1" applyFill="1" applyBorder="1" applyAlignment="1">
      <alignment horizontal="center" vertical="center"/>
    </xf>
    <xf numFmtId="0" fontId="3" fillId="20" borderId="2" xfId="0" applyFont="1" applyFill="1" applyBorder="1" applyAlignment="1">
      <alignment horizontal="center" vertical="center"/>
    </xf>
    <xf numFmtId="1" fontId="3" fillId="20" borderId="2" xfId="0" applyNumberFormat="1" applyFont="1" applyFill="1" applyBorder="1" applyAlignment="1">
      <alignment horizontal="center" vertical="center"/>
    </xf>
    <xf numFmtId="0" fontId="3" fillId="21" borderId="2" xfId="0" applyFont="1" applyFill="1" applyBorder="1" applyAlignment="1">
      <alignment horizontal="center" vertical="center"/>
    </xf>
    <xf numFmtId="1" fontId="3" fillId="21" borderId="2" xfId="0" applyNumberFormat="1" applyFont="1" applyFill="1" applyBorder="1" applyAlignment="1">
      <alignment horizontal="center" vertical="center"/>
    </xf>
    <xf numFmtId="0" fontId="3" fillId="13" borderId="48" xfId="0" applyFont="1" applyFill="1" applyBorder="1" applyAlignment="1">
      <alignment horizontal="center" vertical="center" wrapText="1"/>
    </xf>
    <xf numFmtId="0" fontId="14" fillId="9" borderId="19" xfId="0" applyFont="1" applyFill="1" applyBorder="1" applyAlignment="1">
      <alignment horizontal="center" vertical="center" wrapText="1"/>
    </xf>
    <xf numFmtId="0" fontId="3" fillId="21" borderId="2" xfId="0" applyFont="1" applyFill="1" applyBorder="1" applyAlignment="1">
      <alignment horizontal="center" vertical="center" wrapText="1"/>
    </xf>
    <xf numFmtId="15" fontId="3" fillId="20" borderId="2" xfId="0" applyNumberFormat="1" applyFont="1" applyFill="1" applyBorder="1" applyAlignment="1">
      <alignment horizontal="center" vertical="center"/>
    </xf>
    <xf numFmtId="0" fontId="3" fillId="20" borderId="2" xfId="0" applyFont="1" applyFill="1" applyBorder="1" applyAlignment="1">
      <alignment horizontal="center" vertical="center" wrapText="1"/>
    </xf>
    <xf numFmtId="15" fontId="3" fillId="21" borderId="2" xfId="0" applyNumberFormat="1" applyFont="1" applyFill="1" applyBorder="1" applyAlignment="1">
      <alignment horizontal="center" vertical="center"/>
    </xf>
    <xf numFmtId="0" fontId="19" fillId="9" borderId="2" xfId="0" applyFont="1" applyFill="1" applyBorder="1" applyAlignment="1">
      <alignment horizontal="center" vertical="center"/>
    </xf>
    <xf numFmtId="0" fontId="19" fillId="9" borderId="2" xfId="0" applyFont="1" applyFill="1" applyBorder="1" applyAlignment="1">
      <alignment horizontal="center"/>
    </xf>
    <xf numFmtId="170" fontId="3" fillId="13" borderId="7" xfId="0" applyNumberFormat="1" applyFont="1" applyFill="1" applyBorder="1" applyAlignment="1">
      <alignment horizontal="center" vertical="center" wrapText="1"/>
    </xf>
    <xf numFmtId="0" fontId="3" fillId="13" borderId="8" xfId="0" applyFont="1" applyFill="1" applyBorder="1" applyAlignment="1">
      <alignment horizontal="center" vertical="center" wrapText="1"/>
    </xf>
    <xf numFmtId="0" fontId="3" fillId="13"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15" fillId="13" borderId="7" xfId="0" applyFont="1" applyFill="1" applyBorder="1" applyAlignment="1">
      <alignment horizontal="center" vertical="center" wrapText="1"/>
    </xf>
    <xf numFmtId="0" fontId="1" fillId="0" borderId="0" xfId="0" applyFont="1"/>
    <xf numFmtId="0" fontId="22" fillId="4" borderId="2" xfId="0" applyFont="1" applyFill="1" applyBorder="1" applyAlignment="1">
      <alignment horizontal="center" vertical="center" wrapText="1"/>
    </xf>
    <xf numFmtId="2" fontId="24" fillId="9" borderId="2" xfId="0" applyNumberFormat="1" applyFont="1" applyFill="1" applyBorder="1" applyAlignment="1">
      <alignment horizontal="center" vertical="center"/>
    </xf>
    <xf numFmtId="14" fontId="23" fillId="20" borderId="2" xfId="0" applyNumberFormat="1" applyFont="1" applyFill="1" applyBorder="1" applyAlignment="1">
      <alignment horizontal="center" vertical="center"/>
    </xf>
    <xf numFmtId="14" fontId="23" fillId="21" borderId="2" xfId="0" applyNumberFormat="1" applyFont="1" applyFill="1" applyBorder="1" applyAlignment="1">
      <alignment horizontal="center" vertical="center"/>
    </xf>
    <xf numFmtId="0" fontId="2" fillId="6" borderId="2" xfId="0" applyFont="1" applyFill="1" applyBorder="1" applyAlignment="1">
      <alignment horizontal="center" vertical="center"/>
    </xf>
    <xf numFmtId="0" fontId="3" fillId="4" borderId="9" xfId="0" applyFont="1" applyFill="1" applyBorder="1" applyAlignment="1">
      <alignment horizontal="center" vertical="center" wrapText="1"/>
    </xf>
    <xf numFmtId="0" fontId="3" fillId="11" borderId="3" xfId="0" applyFont="1" applyFill="1" applyBorder="1" applyAlignment="1">
      <alignment vertical="top"/>
    </xf>
    <xf numFmtId="0" fontId="3" fillId="12" borderId="15" xfId="0" applyFont="1" applyFill="1" applyBorder="1" applyAlignment="1">
      <alignment vertical="top"/>
    </xf>
    <xf numFmtId="0" fontId="3" fillId="5" borderId="2" xfId="0" applyFont="1" applyFill="1" applyBorder="1" applyAlignment="1">
      <alignment vertical="top"/>
    </xf>
    <xf numFmtId="0" fontId="3" fillId="6" borderId="3" xfId="0" applyFont="1" applyFill="1" applyBorder="1" applyAlignment="1">
      <alignment vertical="top"/>
    </xf>
    <xf numFmtId="0" fontId="3" fillId="5" borderId="3" xfId="0" applyFont="1" applyFill="1" applyBorder="1" applyAlignment="1">
      <alignment vertical="top"/>
    </xf>
    <xf numFmtId="0" fontId="3" fillId="10" borderId="3" xfId="0" applyFont="1" applyFill="1" applyBorder="1" applyAlignment="1">
      <alignment vertical="top"/>
    </xf>
    <xf numFmtId="0" fontId="3" fillId="10" borderId="15" xfId="0" applyFont="1" applyFill="1" applyBorder="1" applyAlignment="1">
      <alignment vertical="top"/>
    </xf>
    <xf numFmtId="167" fontId="3" fillId="10" borderId="15" xfId="0" applyNumberFormat="1" applyFont="1" applyFill="1" applyBorder="1" applyAlignment="1">
      <alignment vertical="top"/>
    </xf>
    <xf numFmtId="0" fontId="3" fillId="10" borderId="41" xfId="0" applyFont="1" applyFill="1" applyBorder="1" applyAlignment="1">
      <alignment vertical="top"/>
    </xf>
    <xf numFmtId="0" fontId="3" fillId="11" borderId="15" xfId="0" applyFont="1" applyFill="1" applyBorder="1" applyAlignment="1">
      <alignment vertical="top"/>
    </xf>
    <xf numFmtId="167" fontId="3" fillId="11" borderId="15" xfId="0" applyNumberFormat="1" applyFont="1" applyFill="1" applyBorder="1" applyAlignment="1">
      <alignment vertical="top"/>
    </xf>
    <xf numFmtId="0" fontId="3" fillId="11" borderId="41" xfId="0" applyFont="1" applyFill="1" applyBorder="1" applyAlignment="1">
      <alignment vertical="top"/>
    </xf>
    <xf numFmtId="0" fontId="3" fillId="6" borderId="15" xfId="0" applyFont="1" applyFill="1" applyBorder="1" applyAlignment="1">
      <alignment vertical="top"/>
    </xf>
    <xf numFmtId="167" fontId="3" fillId="6" borderId="15" xfId="0" applyNumberFormat="1" applyFont="1" applyFill="1" applyBorder="1" applyAlignment="1">
      <alignment vertical="top"/>
    </xf>
    <xf numFmtId="0" fontId="3" fillId="12" borderId="41" xfId="0" applyFont="1" applyFill="1" applyBorder="1" applyAlignment="1">
      <alignment vertical="top"/>
    </xf>
    <xf numFmtId="0" fontId="3" fillId="5" borderId="15" xfId="0" applyFont="1" applyFill="1" applyBorder="1" applyAlignment="1">
      <alignment vertical="top"/>
    </xf>
    <xf numFmtId="167" fontId="3" fillId="5" borderId="15" xfId="0" applyNumberFormat="1" applyFont="1" applyFill="1" applyBorder="1" applyAlignment="1">
      <alignment vertical="top"/>
    </xf>
    <xf numFmtId="0" fontId="3" fillId="5" borderId="41" xfId="0" applyFont="1" applyFill="1" applyBorder="1" applyAlignment="1">
      <alignment vertical="top"/>
    </xf>
    <xf numFmtId="0" fontId="3" fillId="2" borderId="2" xfId="0" applyFont="1" applyFill="1" applyBorder="1" applyAlignment="1">
      <alignment horizontal="center" vertical="center"/>
    </xf>
    <xf numFmtId="0" fontId="3" fillId="13" borderId="27" xfId="0" applyFont="1" applyFill="1" applyBorder="1" applyAlignment="1">
      <alignment horizontal="center" vertical="center" wrapText="1"/>
    </xf>
    <xf numFmtId="0" fontId="15" fillId="0" borderId="23" xfId="0" applyFont="1" applyBorder="1" applyAlignment="1">
      <alignment horizontal="center" vertical="center" wrapText="1"/>
    </xf>
    <xf numFmtId="14" fontId="3" fillId="13" borderId="31" xfId="0" applyNumberFormat="1" applyFont="1" applyFill="1" applyBorder="1" applyAlignment="1">
      <alignment horizontal="center" vertical="center" wrapText="1"/>
    </xf>
    <xf numFmtId="2" fontId="27" fillId="9" borderId="2" xfId="0" applyNumberFormat="1" applyFont="1" applyFill="1" applyBorder="1" applyAlignment="1">
      <alignment horizontal="center" vertical="center" wrapText="1"/>
    </xf>
    <xf numFmtId="0" fontId="3" fillId="9" borderId="2" xfId="0" applyFont="1" applyFill="1" applyBorder="1" applyAlignment="1">
      <alignment horizontal="center"/>
    </xf>
    <xf numFmtId="0" fontId="19" fillId="9" borderId="19" xfId="0" applyFont="1" applyFill="1" applyBorder="1" applyAlignment="1">
      <alignment horizontal="center"/>
    </xf>
    <xf numFmtId="0" fontId="19" fillId="20" borderId="2" xfId="0" applyFont="1" applyFill="1" applyBorder="1" applyAlignment="1">
      <alignment horizontal="center" vertical="center"/>
    </xf>
    <xf numFmtId="167" fontId="19" fillId="20" borderId="2" xfId="0" applyNumberFormat="1" applyFont="1" applyFill="1" applyBorder="1" applyAlignment="1">
      <alignment horizontal="center" vertical="center"/>
    </xf>
    <xf numFmtId="1" fontId="26" fillId="9" borderId="2" xfId="0" applyNumberFormat="1" applyFont="1" applyFill="1" applyBorder="1" applyAlignment="1">
      <alignment horizontal="center" vertical="center"/>
    </xf>
    <xf numFmtId="1" fontId="19" fillId="20" borderId="2" xfId="0" applyNumberFormat="1" applyFont="1" applyFill="1" applyBorder="1" applyAlignment="1">
      <alignment horizontal="center" vertical="center"/>
    </xf>
    <xf numFmtId="14" fontId="19" fillId="20" borderId="2" xfId="0" applyNumberFormat="1" applyFont="1" applyFill="1" applyBorder="1" applyAlignment="1">
      <alignment horizontal="center" vertical="center"/>
    </xf>
    <xf numFmtId="2" fontId="19" fillId="9" borderId="2" xfId="0" applyNumberFormat="1" applyFont="1" applyFill="1" applyBorder="1" applyAlignment="1">
      <alignment horizontal="center" vertical="center"/>
    </xf>
    <xf numFmtId="1" fontId="19" fillId="9" borderId="2" xfId="0" applyNumberFormat="1" applyFont="1" applyFill="1" applyBorder="1" applyAlignment="1">
      <alignment horizontal="center" vertical="center"/>
    </xf>
    <xf numFmtId="14" fontId="19" fillId="9" borderId="2" xfId="0" applyNumberFormat="1" applyFont="1" applyFill="1" applyBorder="1" applyAlignment="1">
      <alignment horizontal="center" vertical="center"/>
    </xf>
    <xf numFmtId="0" fontId="3" fillId="0" borderId="33" xfId="0" applyFont="1" applyBorder="1" applyAlignment="1">
      <alignment horizontal="center" vertical="center" wrapText="1"/>
    </xf>
    <xf numFmtId="0" fontId="3" fillId="13" borderId="21" xfId="0" applyFont="1" applyFill="1" applyBorder="1" applyAlignment="1">
      <alignment horizontal="center" vertical="center" wrapText="1"/>
    </xf>
    <xf numFmtId="0" fontId="3" fillId="13" borderId="49" xfId="0" applyFont="1" applyFill="1" applyBorder="1" applyAlignment="1">
      <alignment horizontal="center" vertical="center" wrapText="1"/>
    </xf>
    <xf numFmtId="0" fontId="3" fillId="13" borderId="38" xfId="0" applyFont="1" applyFill="1" applyBorder="1" applyAlignment="1">
      <alignment horizontal="center" vertical="center" wrapText="1"/>
    </xf>
    <xf numFmtId="0" fontId="2" fillId="5" borderId="2" xfId="0" applyFont="1" applyFill="1" applyBorder="1" applyAlignment="1">
      <alignment horizontal="center" vertical="center"/>
    </xf>
    <xf numFmtId="0" fontId="15" fillId="13" borderId="21" xfId="0" applyFont="1" applyFill="1" applyBorder="1" applyAlignment="1">
      <alignment horizontal="center" vertical="center"/>
    </xf>
    <xf numFmtId="0" fontId="19" fillId="20" borderId="3" xfId="0" applyFont="1" applyFill="1" applyBorder="1" applyAlignment="1">
      <alignment horizontal="center" vertical="center"/>
    </xf>
    <xf numFmtId="0" fontId="26" fillId="9" borderId="41" xfId="0" applyFont="1" applyFill="1" applyBorder="1" applyAlignment="1">
      <alignment horizontal="center" vertical="center"/>
    </xf>
    <xf numFmtId="2" fontId="26" fillId="9" borderId="2" xfId="0" applyNumberFormat="1" applyFont="1" applyFill="1" applyBorder="1" applyAlignment="1">
      <alignment horizontal="center" vertical="center" wrapText="1"/>
    </xf>
    <xf numFmtId="0" fontId="3" fillId="9" borderId="31" xfId="0" applyFont="1" applyFill="1" applyBorder="1" applyAlignment="1">
      <alignment horizontal="center" vertical="center" wrapText="1"/>
    </xf>
    <xf numFmtId="14" fontId="20" fillId="13" borderId="21" xfId="0" applyNumberFormat="1" applyFont="1" applyFill="1" applyBorder="1" applyAlignment="1">
      <alignment horizontal="center" vertical="center"/>
    </xf>
    <xf numFmtId="0" fontId="20" fillId="13" borderId="21" xfId="0" applyFont="1" applyFill="1" applyBorder="1" applyAlignment="1">
      <alignment horizontal="center" vertical="center" wrapText="1"/>
    </xf>
    <xf numFmtId="0" fontId="3" fillId="13" borderId="17" xfId="0" applyFont="1" applyFill="1" applyBorder="1" applyAlignment="1">
      <alignment horizontal="center" vertical="center" wrapText="1"/>
    </xf>
    <xf numFmtId="0" fontId="15" fillId="13" borderId="7" xfId="0" applyFont="1" applyFill="1" applyBorder="1" applyAlignment="1">
      <alignment horizontal="center" vertical="center"/>
    </xf>
    <xf numFmtId="0" fontId="20" fillId="9" borderId="31" xfId="0" applyFont="1" applyFill="1" applyBorder="1" applyAlignment="1">
      <alignment horizontal="center" vertical="center" wrapText="1"/>
    </xf>
    <xf numFmtId="0" fontId="3" fillId="9" borderId="44" xfId="0" applyFont="1" applyFill="1" applyBorder="1" applyAlignment="1">
      <alignment horizontal="center" vertical="center" wrapText="1"/>
    </xf>
    <xf numFmtId="14" fontId="20" fillId="9" borderId="29" xfId="0" applyNumberFormat="1" applyFont="1" applyFill="1" applyBorder="1" applyAlignment="1">
      <alignment horizontal="center" vertical="center"/>
    </xf>
    <xf numFmtId="0" fontId="20" fillId="9" borderId="29" xfId="0" applyFont="1" applyFill="1" applyBorder="1" applyAlignment="1">
      <alignment horizontal="center" vertical="center" wrapText="1"/>
    </xf>
    <xf numFmtId="0" fontId="3" fillId="9" borderId="29" xfId="0" applyFont="1" applyFill="1" applyBorder="1" applyAlignment="1">
      <alignment horizontal="center" vertical="center" wrapText="1"/>
    </xf>
    <xf numFmtId="0" fontId="3" fillId="9" borderId="45" xfId="0" applyFont="1" applyFill="1" applyBorder="1" applyAlignment="1">
      <alignment horizontal="center" vertical="center" wrapText="1"/>
    </xf>
    <xf numFmtId="0" fontId="4" fillId="13" borderId="21" xfId="0" applyFont="1" applyFill="1" applyBorder="1" applyAlignment="1">
      <alignment horizontal="center" vertical="center" wrapText="1"/>
    </xf>
    <xf numFmtId="0" fontId="21" fillId="13" borderId="21" xfId="0" applyFont="1" applyFill="1" applyBorder="1" applyAlignment="1">
      <alignment horizontal="center" vertical="center" wrapText="1"/>
    </xf>
    <xf numFmtId="0" fontId="21" fillId="13" borderId="28" xfId="0" applyFont="1" applyFill="1" applyBorder="1" applyAlignment="1">
      <alignment horizontal="center" vertical="center" wrapText="1"/>
    </xf>
    <xf numFmtId="0" fontId="4" fillId="13" borderId="31" xfId="0" applyFont="1" applyFill="1" applyBorder="1" applyAlignment="1">
      <alignment horizontal="center" vertical="center" wrapText="1"/>
    </xf>
    <xf numFmtId="14" fontId="4" fillId="13" borderId="31" xfId="0" applyNumberFormat="1" applyFont="1" applyFill="1" applyBorder="1" applyAlignment="1">
      <alignment horizontal="center" vertical="center" wrapText="1"/>
    </xf>
    <xf numFmtId="49" fontId="4" fillId="13" borderId="31" xfId="0" applyNumberFormat="1" applyFont="1" applyFill="1" applyBorder="1" applyAlignment="1">
      <alignment horizontal="center" vertical="center" wrapText="1"/>
    </xf>
    <xf numFmtId="167" fontId="30" fillId="13" borderId="32" xfId="0" applyNumberFormat="1" applyFont="1" applyFill="1" applyBorder="1" applyAlignment="1">
      <alignment horizontal="center" vertical="center" wrapText="1"/>
    </xf>
    <xf numFmtId="0" fontId="32" fillId="3" borderId="2" xfId="0" applyFont="1" applyFill="1" applyBorder="1" applyAlignment="1">
      <alignment horizontal="center" vertical="center" wrapText="1"/>
    </xf>
    <xf numFmtId="2" fontId="29" fillId="9" borderId="2" xfId="0" applyNumberFormat="1" applyFont="1" applyFill="1" applyBorder="1" applyAlignment="1">
      <alignment horizontal="center" vertical="center"/>
    </xf>
    <xf numFmtId="14" fontId="29" fillId="9" borderId="2" xfId="0" applyNumberFormat="1" applyFont="1" applyFill="1" applyBorder="1" applyAlignment="1">
      <alignment horizontal="center" vertical="center"/>
    </xf>
    <xf numFmtId="0" fontId="29" fillId="13" borderId="7" xfId="0" applyFont="1" applyFill="1" applyBorder="1" applyAlignment="1">
      <alignment horizontal="center" wrapText="1"/>
    </xf>
    <xf numFmtId="0" fontId="31" fillId="13" borderId="7" xfId="0" applyFont="1" applyFill="1" applyBorder="1" applyAlignment="1">
      <alignment horizontal="center"/>
    </xf>
    <xf numFmtId="167" fontId="28" fillId="13" borderId="7" xfId="0" applyNumberFormat="1" applyFont="1" applyFill="1" applyBorder="1" applyAlignment="1">
      <alignment horizontal="center"/>
    </xf>
    <xf numFmtId="0" fontId="28" fillId="13" borderId="7" xfId="0" applyFont="1" applyFill="1" applyBorder="1" applyAlignment="1">
      <alignment horizontal="center" wrapText="1"/>
    </xf>
    <xf numFmtId="0" fontId="31" fillId="13" borderId="7" xfId="0" applyFont="1" applyFill="1" applyBorder="1" applyAlignment="1">
      <alignment horizontal="center" wrapText="1"/>
    </xf>
    <xf numFmtId="171" fontId="31" fillId="13" borderId="7" xfId="0" applyNumberFormat="1" applyFont="1" applyFill="1" applyBorder="1" applyAlignment="1">
      <alignment horizontal="center"/>
    </xf>
    <xf numFmtId="14" fontId="31" fillId="13" borderId="7" xfId="0" applyNumberFormat="1" applyFont="1" applyFill="1" applyBorder="1" applyAlignment="1">
      <alignment horizontal="center"/>
    </xf>
    <xf numFmtId="0" fontId="4" fillId="13" borderId="7" xfId="0" applyFont="1" applyFill="1" applyBorder="1" applyAlignment="1">
      <alignment horizontal="center" wrapText="1"/>
    </xf>
    <xf numFmtId="0" fontId="4" fillId="13" borderId="7" xfId="0" applyFont="1" applyFill="1" applyBorder="1" applyAlignment="1">
      <alignment horizontal="center" vertical="center" wrapText="1"/>
    </xf>
    <xf numFmtId="0" fontId="32" fillId="13" borderId="7" xfId="0" applyFont="1" applyFill="1" applyBorder="1" applyAlignment="1">
      <alignment horizontal="center" vertical="center" wrapText="1"/>
    </xf>
    <xf numFmtId="0" fontId="29" fillId="13" borderId="8" xfId="0" applyFont="1" applyFill="1" applyBorder="1" applyAlignment="1">
      <alignment horizontal="center" vertical="center" wrapText="1"/>
    </xf>
    <xf numFmtId="0" fontId="4" fillId="18" borderId="34" xfId="0" applyFont="1" applyFill="1" applyBorder="1" applyAlignment="1">
      <alignment horizontal="center" vertical="center" wrapText="1"/>
    </xf>
    <xf numFmtId="0" fontId="32" fillId="18" borderId="35" xfId="0" applyFont="1" applyFill="1" applyBorder="1" applyAlignment="1">
      <alignment horizontal="center" vertical="center" wrapText="1"/>
    </xf>
    <xf numFmtId="0" fontId="23" fillId="24" borderId="31" xfId="0" applyFont="1" applyFill="1" applyBorder="1" applyAlignment="1">
      <alignment horizontal="center" vertical="center"/>
    </xf>
    <xf numFmtId="0" fontId="23" fillId="25" borderId="31" xfId="0" applyFont="1" applyFill="1" applyBorder="1" applyAlignment="1">
      <alignment horizontal="center" vertical="center"/>
    </xf>
    <xf numFmtId="0" fontId="23" fillId="13" borderId="31" xfId="0" applyFont="1" applyFill="1" applyBorder="1" applyAlignment="1">
      <alignment horizontal="center" vertical="center"/>
    </xf>
    <xf numFmtId="1" fontId="23" fillId="24" borderId="31" xfId="0" applyNumberFormat="1" applyFont="1" applyFill="1" applyBorder="1" applyAlignment="1">
      <alignment horizontal="center" vertical="center"/>
    </xf>
    <xf numFmtId="15" fontId="23" fillId="24" borderId="31" xfId="0" applyNumberFormat="1" applyFont="1" applyFill="1" applyBorder="1" applyAlignment="1">
      <alignment horizontal="center" vertical="center"/>
    </xf>
    <xf numFmtId="0" fontId="33" fillId="13" borderId="31" xfId="0" applyFont="1" applyFill="1" applyBorder="1" applyAlignment="1">
      <alignment horizontal="center" vertical="center" wrapText="1"/>
    </xf>
    <xf numFmtId="0" fontId="23" fillId="13" borderId="31" xfId="0" applyFont="1" applyFill="1" applyBorder="1" applyAlignment="1">
      <alignment vertical="center"/>
    </xf>
    <xf numFmtId="0" fontId="23" fillId="13" borderId="31" xfId="0" applyFont="1" applyFill="1" applyBorder="1"/>
    <xf numFmtId="0" fontId="4" fillId="13" borderId="36" xfId="0" applyFont="1" applyFill="1" applyBorder="1"/>
    <xf numFmtId="0" fontId="4" fillId="13" borderId="37" xfId="0" applyFont="1" applyFill="1" applyBorder="1"/>
    <xf numFmtId="0" fontId="21" fillId="13" borderId="19" xfId="0" applyFont="1" applyFill="1" applyBorder="1" applyAlignment="1">
      <alignment horizontal="center" vertical="center" wrapText="1"/>
    </xf>
    <xf numFmtId="0" fontId="3" fillId="2" borderId="19" xfId="0" applyFont="1" applyFill="1" applyBorder="1" applyAlignment="1">
      <alignment horizontal="center" vertical="center"/>
    </xf>
    <xf numFmtId="0" fontId="3" fillId="13" borderId="40" xfId="0" applyFont="1" applyFill="1" applyBorder="1" applyAlignment="1">
      <alignment horizontal="center" vertical="center" wrapText="1"/>
    </xf>
    <xf numFmtId="0" fontId="19" fillId="21" borderId="34" xfId="0" applyFont="1" applyFill="1" applyBorder="1" applyAlignment="1">
      <alignment horizontal="center" vertical="center"/>
    </xf>
    <xf numFmtId="167" fontId="26" fillId="9" borderId="34" xfId="0" applyNumberFormat="1" applyFont="1" applyFill="1" applyBorder="1" applyAlignment="1">
      <alignment horizontal="center" vertical="center"/>
    </xf>
    <xf numFmtId="0" fontId="3" fillId="21" borderId="34" xfId="0" applyFont="1" applyFill="1" applyBorder="1" applyAlignment="1">
      <alignment horizontal="center" vertical="center"/>
    </xf>
    <xf numFmtId="0" fontId="26" fillId="9" borderId="34" xfId="0" applyFont="1" applyFill="1" applyBorder="1" applyAlignment="1">
      <alignment horizontal="center" vertical="center"/>
    </xf>
    <xf numFmtId="1" fontId="19" fillId="21" borderId="34" xfId="0" applyNumberFormat="1" applyFont="1" applyFill="1" applyBorder="1" applyAlignment="1">
      <alignment horizontal="center" vertical="center"/>
    </xf>
    <xf numFmtId="14" fontId="19" fillId="21" borderId="34" xfId="0" applyNumberFormat="1" applyFont="1" applyFill="1" applyBorder="1" applyAlignment="1">
      <alignment horizontal="center" vertical="center"/>
    </xf>
    <xf numFmtId="2" fontId="26" fillId="9" borderId="34" xfId="0" applyNumberFormat="1" applyFont="1" applyFill="1" applyBorder="1" applyAlignment="1">
      <alignment horizontal="center" vertical="center" wrapText="1"/>
    </xf>
    <xf numFmtId="0" fontId="14" fillId="9" borderId="34" xfId="0" applyFont="1" applyFill="1" applyBorder="1" applyAlignment="1">
      <alignment horizontal="center" vertical="center" wrapText="1"/>
    </xf>
    <xf numFmtId="0" fontId="4" fillId="13" borderId="19" xfId="8" applyFont="1" applyFill="1" applyBorder="1" applyAlignment="1">
      <alignment horizontal="center" vertical="center" wrapText="1" shrinkToFit="1"/>
    </xf>
    <xf numFmtId="167" fontId="30" fillId="13" borderId="19" xfId="8" applyNumberFormat="1" applyFont="1" applyFill="1" applyBorder="1" applyAlignment="1">
      <alignment horizontal="center" vertical="center" wrapText="1" shrinkToFit="1"/>
    </xf>
    <xf numFmtId="0" fontId="4" fillId="13" borderId="19" xfId="0" applyFont="1" applyFill="1" applyBorder="1" applyAlignment="1">
      <alignment horizontal="center" vertical="center" wrapText="1"/>
    </xf>
    <xf numFmtId="170" fontId="4" fillId="13" borderId="19" xfId="0" applyNumberFormat="1" applyFont="1" applyFill="1" applyBorder="1" applyAlignment="1">
      <alignment horizontal="center" vertical="center" wrapText="1"/>
    </xf>
    <xf numFmtId="14" fontId="4" fillId="13" borderId="19" xfId="0" applyNumberFormat="1" applyFont="1" applyFill="1" applyBorder="1" applyAlignment="1">
      <alignment horizontal="center" vertical="center" wrapText="1"/>
    </xf>
    <xf numFmtId="170" fontId="3" fillId="13" borderId="38" xfId="0" applyNumberFormat="1" applyFont="1" applyFill="1" applyBorder="1" applyAlignment="1">
      <alignment horizontal="center" vertical="center" wrapText="1"/>
    </xf>
    <xf numFmtId="0" fontId="3" fillId="13" borderId="39" xfId="0" applyFont="1" applyFill="1" applyBorder="1" applyAlignment="1">
      <alignment horizontal="center" vertical="center" wrapText="1"/>
    </xf>
    <xf numFmtId="0" fontId="3" fillId="13" borderId="2" xfId="0" applyFont="1" applyFill="1" applyBorder="1" applyAlignment="1">
      <alignment horizontal="center" vertical="center"/>
    </xf>
    <xf numFmtId="14" fontId="22" fillId="4" borderId="2" xfId="0" applyNumberFormat="1" applyFont="1" applyFill="1" applyBorder="1" applyAlignment="1">
      <alignment horizontal="center" vertical="center" wrapText="1"/>
    </xf>
    <xf numFmtId="167" fontId="30" fillId="13" borderId="31" xfId="0" applyNumberFormat="1" applyFont="1" applyFill="1" applyBorder="1" applyAlignment="1">
      <alignment horizontal="center" vertical="center" wrapText="1"/>
    </xf>
    <xf numFmtId="0" fontId="21" fillId="13" borderId="2" xfId="0" applyFont="1" applyFill="1" applyBorder="1" applyAlignment="1">
      <alignment horizontal="center" vertical="center" wrapText="1"/>
    </xf>
    <xf numFmtId="0" fontId="22" fillId="4" borderId="19" xfId="0" applyFont="1" applyFill="1" applyBorder="1" applyAlignment="1">
      <alignment horizontal="center" vertical="center" wrapText="1"/>
    </xf>
    <xf numFmtId="14" fontId="22" fillId="4" borderId="19" xfId="0" applyNumberFormat="1" applyFont="1" applyFill="1" applyBorder="1" applyAlignment="1">
      <alignment horizontal="center" vertical="center" wrapText="1"/>
    </xf>
    <xf numFmtId="0" fontId="0" fillId="6" borderId="2" xfId="0" applyFill="1" applyBorder="1" applyAlignment="1">
      <alignment horizontal="center" vertical="center"/>
    </xf>
    <xf numFmtId="0" fontId="14" fillId="0" borderId="26" xfId="0" applyFont="1" applyBorder="1" applyAlignment="1">
      <alignment horizontal="center" vertical="center" wrapText="1"/>
    </xf>
    <xf numFmtId="0" fontId="3" fillId="0" borderId="0" xfId="0" applyFont="1" applyAlignment="1">
      <alignment horizontal="center" vertical="center" wrapText="1"/>
    </xf>
    <xf numFmtId="0" fontId="29" fillId="13" borderId="38" xfId="0" applyFont="1" applyFill="1" applyBorder="1" applyAlignment="1">
      <alignment wrapText="1"/>
    </xf>
    <xf numFmtId="0" fontId="29" fillId="13" borderId="38" xfId="0" applyFont="1" applyFill="1" applyBorder="1"/>
    <xf numFmtId="0" fontId="29" fillId="13" borderId="38" xfId="0" applyFont="1" applyFill="1" applyBorder="1" applyAlignment="1">
      <alignment horizontal="center"/>
    </xf>
    <xf numFmtId="0" fontId="29" fillId="13" borderId="38" xfId="0" applyFont="1" applyFill="1" applyBorder="1" applyAlignment="1">
      <alignment horizontal="right"/>
    </xf>
    <xf numFmtId="167" fontId="4" fillId="13" borderId="38" xfId="12" applyNumberFormat="1" applyFont="1" applyFill="1" applyBorder="1" applyAlignment="1">
      <alignment vertical="center" wrapText="1"/>
    </xf>
    <xf numFmtId="1" fontId="29" fillId="13" borderId="38" xfId="0" applyNumberFormat="1" applyFont="1" applyFill="1" applyBorder="1" applyAlignment="1">
      <alignment horizontal="right"/>
    </xf>
    <xf numFmtId="0" fontId="4" fillId="13" borderId="38" xfId="0" applyFont="1" applyFill="1" applyBorder="1" applyAlignment="1">
      <alignment vertical="center" wrapText="1"/>
    </xf>
    <xf numFmtId="0" fontId="4" fillId="13" borderId="38" xfId="0" applyFont="1" applyFill="1" applyBorder="1"/>
    <xf numFmtId="0" fontId="4" fillId="13" borderId="38" xfId="0" applyFont="1" applyFill="1" applyBorder="1" applyAlignment="1">
      <alignment horizontal="left" vertical="center"/>
    </xf>
    <xf numFmtId="0" fontId="32" fillId="13" borderId="38" xfId="0" applyFont="1" applyFill="1" applyBorder="1" applyAlignment="1">
      <alignment horizontal="center" vertical="center" wrapText="1"/>
    </xf>
    <xf numFmtId="0" fontId="4" fillId="13" borderId="38" xfId="0" applyFont="1" applyFill="1" applyBorder="1" applyAlignment="1">
      <alignment horizontal="center" vertical="center" wrapText="1"/>
    </xf>
    <xf numFmtId="167" fontId="4" fillId="13" borderId="51" xfId="0" applyNumberFormat="1" applyFont="1" applyFill="1" applyBorder="1" applyAlignment="1">
      <alignment vertical="center"/>
    </xf>
    <xf numFmtId="0" fontId="4" fillId="13" borderId="38" xfId="12" applyFont="1" applyFill="1" applyBorder="1" applyAlignment="1">
      <alignment horizontal="center" vertical="center" wrapText="1"/>
    </xf>
    <xf numFmtId="167" fontId="4" fillId="13" borderId="38" xfId="0" applyNumberFormat="1" applyFont="1" applyFill="1" applyBorder="1" applyAlignment="1">
      <alignment horizontal="center" vertical="center" wrapText="1"/>
    </xf>
    <xf numFmtId="167" fontId="32" fillId="13" borderId="39" xfId="0" applyNumberFormat="1" applyFont="1" applyFill="1" applyBorder="1" applyAlignment="1">
      <alignment horizontal="center" vertical="center" wrapText="1"/>
    </xf>
    <xf numFmtId="167" fontId="3" fillId="13" borderId="38" xfId="0" applyNumberFormat="1"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9" borderId="36" xfId="0" applyFont="1" applyFill="1" applyBorder="1" applyAlignment="1">
      <alignment horizontal="center" vertical="center" wrapText="1"/>
    </xf>
    <xf numFmtId="0" fontId="15" fillId="9" borderId="36" xfId="0" applyFont="1" applyFill="1" applyBorder="1" applyAlignment="1">
      <alignment horizontal="center" vertical="center" wrapText="1"/>
    </xf>
    <xf numFmtId="0" fontId="3" fillId="9" borderId="37" xfId="0" applyFont="1" applyFill="1" applyBorder="1" applyAlignment="1">
      <alignment horizontal="center" vertical="center" wrapText="1"/>
    </xf>
    <xf numFmtId="14" fontId="19" fillId="22" borderId="2" xfId="0" applyNumberFormat="1" applyFont="1" applyFill="1" applyBorder="1" applyAlignment="1">
      <alignment horizontal="center" vertical="center"/>
    </xf>
    <xf numFmtId="14" fontId="19" fillId="23" borderId="2" xfId="0" applyNumberFormat="1" applyFont="1" applyFill="1" applyBorder="1" applyAlignment="1">
      <alignment horizontal="center" vertical="center"/>
    </xf>
    <xf numFmtId="0" fontId="19" fillId="22" borderId="2" xfId="0" applyFont="1" applyFill="1" applyBorder="1" applyAlignment="1">
      <alignment horizontal="center" vertical="center"/>
    </xf>
    <xf numFmtId="1" fontId="19" fillId="22" borderId="2" xfId="0" applyNumberFormat="1" applyFont="1" applyFill="1" applyBorder="1" applyAlignment="1">
      <alignment horizontal="center" vertical="center"/>
    </xf>
    <xf numFmtId="0" fontId="19" fillId="23" borderId="2" xfId="0" applyFont="1" applyFill="1" applyBorder="1" applyAlignment="1">
      <alignment horizontal="center" vertical="center"/>
    </xf>
    <xf numFmtId="1" fontId="19" fillId="23" borderId="2" xfId="0" applyNumberFormat="1" applyFont="1" applyFill="1" applyBorder="1" applyAlignment="1">
      <alignment horizontal="center" vertical="center"/>
    </xf>
    <xf numFmtId="0" fontId="19" fillId="13" borderId="11" xfId="0" applyFont="1" applyFill="1" applyBorder="1" applyAlignment="1">
      <alignment horizontal="center" vertical="center"/>
    </xf>
    <xf numFmtId="1" fontId="19" fillId="13" borderId="11" xfId="0" applyNumberFormat="1" applyFont="1" applyFill="1" applyBorder="1" applyAlignment="1">
      <alignment horizontal="center" vertical="center"/>
    </xf>
    <xf numFmtId="14" fontId="19" fillId="13" borderId="11" xfId="0" applyNumberFormat="1" applyFont="1" applyFill="1" applyBorder="1" applyAlignment="1">
      <alignment horizontal="center" vertical="center"/>
    </xf>
    <xf numFmtId="0" fontId="14" fillId="13" borderId="11" xfId="0" applyFont="1" applyFill="1" applyBorder="1" applyAlignment="1">
      <alignment horizontal="center" vertical="center" wrapText="1"/>
    </xf>
    <xf numFmtId="0" fontId="19" fillId="13" borderId="11" xfId="0" applyFont="1" applyFill="1" applyBorder="1" applyAlignment="1">
      <alignment horizontal="center"/>
    </xf>
    <xf numFmtId="0" fontId="3" fillId="13" borderId="26" xfId="0" applyFont="1" applyFill="1" applyBorder="1" applyAlignment="1">
      <alignment horizontal="center" vertical="center" wrapText="1"/>
    </xf>
    <xf numFmtId="0" fontId="14" fillId="18" borderId="19" xfId="0" applyFont="1" applyFill="1" applyBorder="1" applyAlignment="1">
      <alignment horizontal="center" vertical="center" wrapText="1"/>
    </xf>
    <xf numFmtId="0" fontId="19" fillId="18" borderId="19" xfId="0" applyFont="1" applyFill="1" applyBorder="1" applyAlignment="1">
      <alignment horizontal="center"/>
    </xf>
    <xf numFmtId="0" fontId="14" fillId="18" borderId="2" xfId="0" applyFont="1" applyFill="1" applyBorder="1" applyAlignment="1">
      <alignment horizontal="center" vertical="center" wrapText="1"/>
    </xf>
    <xf numFmtId="0" fontId="19" fillId="18" borderId="2" xfId="0" applyFont="1" applyFill="1" applyBorder="1" applyAlignment="1">
      <alignment horizontal="center"/>
    </xf>
    <xf numFmtId="0" fontId="3" fillId="17" borderId="2" xfId="0" applyFont="1" applyFill="1" applyBorder="1" applyAlignment="1">
      <alignment horizontal="center" vertical="center"/>
    </xf>
    <xf numFmtId="0" fontId="3" fillId="17" borderId="2" xfId="0" applyFont="1" applyFill="1" applyBorder="1" applyAlignment="1">
      <alignment horizontal="center" vertical="center" wrapText="1"/>
    </xf>
    <xf numFmtId="167" fontId="26" fillId="17" borderId="2" xfId="0" applyNumberFormat="1" applyFont="1" applyFill="1" applyBorder="1" applyAlignment="1">
      <alignment horizontal="center" vertical="center"/>
    </xf>
    <xf numFmtId="0" fontId="27" fillId="17" borderId="2" xfId="0" applyFont="1" applyFill="1" applyBorder="1" applyAlignment="1">
      <alignment horizontal="center" vertical="center"/>
    </xf>
    <xf numFmtId="0" fontId="3" fillId="17" borderId="0" xfId="0" applyFont="1" applyFill="1" applyAlignment="1">
      <alignment horizontal="center" vertical="center"/>
    </xf>
    <xf numFmtId="0" fontId="3" fillId="22" borderId="2" xfId="0" applyFont="1" applyFill="1" applyBorder="1" applyAlignment="1">
      <alignment horizontal="center" vertical="center"/>
    </xf>
    <xf numFmtId="0" fontId="19" fillId="27" borderId="2" xfId="0" applyFont="1" applyFill="1" applyBorder="1" applyAlignment="1">
      <alignment horizontal="center" vertical="center"/>
    </xf>
    <xf numFmtId="0" fontId="26" fillId="17" borderId="2" xfId="0" applyFont="1" applyFill="1" applyBorder="1" applyAlignment="1">
      <alignment horizontal="center" vertical="center"/>
    </xf>
    <xf numFmtId="0" fontId="36" fillId="17" borderId="2" xfId="0" applyFont="1" applyFill="1" applyBorder="1" applyAlignment="1">
      <alignment horizontal="center" vertical="center"/>
    </xf>
    <xf numFmtId="14" fontId="35" fillId="18" borderId="3" xfId="0" applyNumberFormat="1" applyFont="1" applyFill="1" applyBorder="1" applyAlignment="1">
      <alignment horizontal="center" vertical="center"/>
    </xf>
    <xf numFmtId="0" fontId="35" fillId="18" borderId="2" xfId="0" applyFont="1" applyFill="1" applyBorder="1" applyAlignment="1">
      <alignment horizontal="center" vertical="center" wrapText="1"/>
    </xf>
    <xf numFmtId="0" fontId="19" fillId="23" borderId="11" xfId="0" applyFont="1" applyFill="1" applyBorder="1" applyAlignment="1">
      <alignment horizontal="center" vertical="center"/>
    </xf>
    <xf numFmtId="167" fontId="19" fillId="23" borderId="11" xfId="0" applyNumberFormat="1" applyFont="1" applyFill="1" applyBorder="1" applyAlignment="1">
      <alignment horizontal="center" vertical="center"/>
    </xf>
    <xf numFmtId="0" fontId="26" fillId="17" borderId="11" xfId="0" applyFont="1" applyFill="1" applyBorder="1" applyAlignment="1">
      <alignment horizontal="center" vertical="center"/>
    </xf>
    <xf numFmtId="1" fontId="19" fillId="23" borderId="11" xfId="0" applyNumberFormat="1" applyFont="1" applyFill="1" applyBorder="1" applyAlignment="1">
      <alignment horizontal="center" vertical="center"/>
    </xf>
    <xf numFmtId="14" fontId="19" fillId="23" borderId="11" xfId="0" applyNumberFormat="1" applyFont="1" applyFill="1" applyBorder="1" applyAlignment="1">
      <alignment horizontal="center" vertical="center"/>
    </xf>
    <xf numFmtId="0" fontId="36" fillId="17" borderId="11" xfId="0" applyFont="1" applyFill="1" applyBorder="1" applyAlignment="1">
      <alignment horizontal="center" vertical="center"/>
    </xf>
    <xf numFmtId="0" fontId="34" fillId="19" borderId="19" xfId="0" applyFont="1" applyFill="1" applyBorder="1" applyAlignment="1">
      <alignment horizontal="center" vertical="center"/>
    </xf>
    <xf numFmtId="172" fontId="15" fillId="13" borderId="21" xfId="0" applyNumberFormat="1" applyFont="1" applyFill="1" applyBorder="1" applyAlignment="1">
      <alignment horizontal="center" vertical="center" wrapText="1"/>
    </xf>
    <xf numFmtId="172" fontId="15" fillId="13" borderId="28" xfId="0" applyNumberFormat="1" applyFont="1" applyFill="1" applyBorder="1" applyAlignment="1">
      <alignment horizontal="center" vertical="center" wrapText="1"/>
    </xf>
    <xf numFmtId="0" fontId="2" fillId="6" borderId="2" xfId="16" applyFont="1" applyFill="1" applyBorder="1" applyAlignment="1">
      <alignment horizontal="center" vertical="center" wrapText="1"/>
    </xf>
    <xf numFmtId="0" fontId="22" fillId="4" borderId="2" xfId="0" applyFont="1" applyFill="1" applyBorder="1" applyAlignment="1">
      <alignment horizontal="left" vertical="center" wrapText="1"/>
    </xf>
    <xf numFmtId="0" fontId="14" fillId="7" borderId="2" xfId="0" applyFont="1" applyFill="1" applyBorder="1" applyAlignment="1">
      <alignment horizontal="center" vertical="center" wrapText="1"/>
    </xf>
    <xf numFmtId="167" fontId="19" fillId="9" borderId="2" xfId="0" applyNumberFormat="1" applyFont="1" applyFill="1" applyBorder="1" applyAlignment="1">
      <alignment horizontal="center" vertical="center"/>
    </xf>
    <xf numFmtId="0" fontId="26" fillId="9" borderId="2" xfId="0" applyFont="1" applyFill="1" applyBorder="1" applyAlignment="1">
      <alignment horizontal="center" vertical="center"/>
    </xf>
    <xf numFmtId="0" fontId="19" fillId="18" borderId="34" xfId="0" applyFont="1" applyFill="1" applyBorder="1" applyAlignment="1">
      <alignment horizontal="center"/>
    </xf>
    <xf numFmtId="0" fontId="14" fillId="18" borderId="34"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35" xfId="0" applyFont="1" applyFill="1" applyBorder="1" applyAlignment="1">
      <alignment horizontal="center" vertical="center" wrapText="1"/>
    </xf>
    <xf numFmtId="14" fontId="14" fillId="7" borderId="2" xfId="0" applyNumberFormat="1" applyFont="1" applyFill="1" applyBorder="1" applyAlignment="1">
      <alignment horizontal="center" vertical="center" wrapText="1"/>
    </xf>
    <xf numFmtId="167" fontId="14" fillId="7" borderId="2"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5" xfId="0" applyFont="1" applyFill="1" applyBorder="1" applyAlignment="1">
      <alignment horizontal="center" vertical="center" wrapText="1"/>
    </xf>
    <xf numFmtId="14" fontId="3" fillId="4" borderId="2" xfId="0" applyNumberFormat="1" applyFont="1" applyFill="1" applyBorder="1" applyAlignment="1">
      <alignment horizontal="center" vertical="center" wrapText="1"/>
    </xf>
    <xf numFmtId="14" fontId="3" fillId="4" borderId="34" xfId="0" applyNumberFormat="1" applyFont="1" applyFill="1" applyBorder="1" applyAlignment="1">
      <alignment horizontal="center" vertical="center" wrapText="1"/>
    </xf>
    <xf numFmtId="0" fontId="18" fillId="22" borderId="2" xfId="0" applyFont="1" applyFill="1" applyBorder="1" applyAlignment="1">
      <alignment horizontal="center" vertical="center"/>
    </xf>
    <xf numFmtId="167" fontId="18" fillId="22" borderId="2" xfId="0" applyNumberFormat="1" applyFont="1" applyFill="1" applyBorder="1" applyAlignment="1">
      <alignment horizontal="center" vertical="center"/>
    </xf>
    <xf numFmtId="1" fontId="18" fillId="22" borderId="2" xfId="0" applyNumberFormat="1" applyFont="1" applyFill="1" applyBorder="1" applyAlignment="1">
      <alignment horizontal="center" vertical="center"/>
    </xf>
    <xf numFmtId="14" fontId="18" fillId="22" borderId="2" xfId="0" applyNumberFormat="1" applyFont="1" applyFill="1" applyBorder="1" applyAlignment="1">
      <alignment horizontal="center" vertical="center"/>
    </xf>
    <xf numFmtId="0" fontId="18" fillId="23" borderId="2" xfId="0" applyFont="1" applyFill="1" applyBorder="1" applyAlignment="1">
      <alignment horizontal="center" vertical="center"/>
    </xf>
    <xf numFmtId="167" fontId="18" fillId="23" borderId="2" xfId="0" applyNumberFormat="1" applyFont="1" applyFill="1" applyBorder="1" applyAlignment="1">
      <alignment horizontal="center" vertical="center"/>
    </xf>
    <xf numFmtId="1" fontId="18" fillId="23" borderId="2" xfId="0" applyNumberFormat="1" applyFont="1" applyFill="1" applyBorder="1" applyAlignment="1">
      <alignment horizontal="center" vertical="center"/>
    </xf>
    <xf numFmtId="14" fontId="18" fillId="23" borderId="2" xfId="0" applyNumberFormat="1" applyFont="1" applyFill="1" applyBorder="1" applyAlignment="1">
      <alignment horizontal="center" vertical="center"/>
    </xf>
    <xf numFmtId="0" fontId="17" fillId="13" borderId="19" xfId="0" applyFont="1" applyFill="1" applyBorder="1" applyAlignment="1">
      <alignment horizontal="center" vertical="center" wrapText="1"/>
    </xf>
    <xf numFmtId="1" fontId="2" fillId="5" borderId="2" xfId="0" applyNumberFormat="1" applyFont="1" applyFill="1" applyBorder="1" applyAlignment="1">
      <alignment horizontal="center" vertical="center" wrapText="1"/>
    </xf>
    <xf numFmtId="174" fontId="2" fillId="5" borderId="2" xfId="0" applyNumberFormat="1" applyFont="1" applyFill="1" applyBorder="1" applyAlignment="1">
      <alignment horizontal="center" vertical="center" wrapText="1"/>
    </xf>
    <xf numFmtId="0" fontId="0" fillId="5" borderId="2" xfId="0" applyFill="1" applyBorder="1" applyAlignment="1">
      <alignment horizontal="center" vertical="center"/>
    </xf>
    <xf numFmtId="3" fontId="22" fillId="4" borderId="19" xfId="0" applyNumberFormat="1" applyFont="1" applyFill="1" applyBorder="1" applyAlignment="1">
      <alignment horizontal="center" vertical="center" wrapText="1"/>
    </xf>
    <xf numFmtId="0" fontId="19" fillId="13" borderId="7" xfId="0" applyFont="1" applyFill="1" applyBorder="1" applyAlignment="1">
      <alignment horizontal="center" vertical="center"/>
    </xf>
    <xf numFmtId="167" fontId="19" fillId="13" borderId="7" xfId="0" applyNumberFormat="1" applyFont="1" applyFill="1" applyBorder="1" applyAlignment="1">
      <alignment horizontal="center" vertical="center"/>
    </xf>
    <xf numFmtId="0" fontId="26" fillId="13" borderId="7" xfId="0" applyFont="1" applyFill="1" applyBorder="1" applyAlignment="1">
      <alignment horizontal="center" vertical="center"/>
    </xf>
    <xf numFmtId="1" fontId="19" fillId="13" borderId="7" xfId="0" applyNumberFormat="1" applyFont="1" applyFill="1" applyBorder="1" applyAlignment="1">
      <alignment horizontal="center" vertical="center"/>
    </xf>
    <xf numFmtId="14" fontId="19" fillId="13" borderId="7" xfId="0" applyNumberFormat="1" applyFont="1" applyFill="1" applyBorder="1" applyAlignment="1">
      <alignment horizontal="center" vertical="center"/>
    </xf>
    <xf numFmtId="0" fontId="36" fillId="13" borderId="7" xfId="0" applyFont="1" applyFill="1" applyBorder="1" applyAlignment="1">
      <alignment horizontal="center" vertical="center"/>
    </xf>
    <xf numFmtId="0" fontId="14" fillId="11" borderId="34" xfId="0" applyFont="1" applyFill="1" applyBorder="1" applyAlignment="1">
      <alignment horizontal="center" vertical="center" wrapText="1"/>
    </xf>
    <xf numFmtId="0" fontId="14" fillId="11" borderId="11" xfId="0" applyFont="1" applyFill="1" applyBorder="1" applyAlignment="1">
      <alignment horizontal="center" vertical="center" wrapText="1"/>
    </xf>
    <xf numFmtId="0" fontId="19" fillId="14" borderId="7" xfId="0" applyFont="1" applyFill="1" applyBorder="1" applyAlignment="1">
      <alignment horizontal="center"/>
    </xf>
    <xf numFmtId="0" fontId="14" fillId="14" borderId="7" xfId="0" applyFont="1" applyFill="1" applyBorder="1" applyAlignment="1">
      <alignment horizontal="center" vertical="center" wrapText="1"/>
    </xf>
    <xf numFmtId="0" fontId="3" fillId="2" borderId="31" xfId="0" applyFont="1" applyFill="1" applyBorder="1" applyAlignment="1">
      <alignment horizontal="center" vertical="center"/>
    </xf>
    <xf numFmtId="0" fontId="3" fillId="2" borderId="31" xfId="0" applyFont="1" applyFill="1" applyBorder="1" applyAlignment="1">
      <alignment horizontal="center" vertical="center" wrapText="1"/>
    </xf>
    <xf numFmtId="167" fontId="15" fillId="2" borderId="31" xfId="0" applyNumberFormat="1" applyFont="1" applyFill="1" applyBorder="1" applyAlignment="1">
      <alignment horizontal="center" vertical="center" wrapText="1"/>
    </xf>
    <xf numFmtId="170" fontId="3" fillId="2" borderId="31" xfId="0" applyNumberFormat="1"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13" borderId="5" xfId="0" applyFont="1" applyFill="1" applyBorder="1" applyAlignment="1">
      <alignment horizontal="center" vertical="center" wrapText="1"/>
    </xf>
    <xf numFmtId="0" fontId="12" fillId="6" borderId="2" xfId="0" applyFont="1" applyFill="1" applyBorder="1" applyAlignment="1">
      <alignment horizontal="center" vertical="center"/>
    </xf>
    <xf numFmtId="0" fontId="2" fillId="12" borderId="2" xfId="0" applyFont="1" applyFill="1" applyBorder="1" applyAlignment="1">
      <alignment horizontal="center" vertical="center" wrapText="1"/>
    </xf>
    <xf numFmtId="176" fontId="2" fillId="12" borderId="2" xfId="0" applyNumberFormat="1" applyFont="1" applyFill="1" applyBorder="1" applyAlignment="1">
      <alignment horizontal="center" vertical="center" wrapText="1"/>
    </xf>
    <xf numFmtId="0" fontId="14" fillId="12" borderId="2"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4" fillId="5" borderId="2" xfId="0" applyFont="1" applyFill="1" applyBorder="1" applyAlignment="1">
      <alignment horizontal="center" vertical="center"/>
    </xf>
    <xf numFmtId="0" fontId="0" fillId="0" borderId="2" xfId="0" applyBorder="1"/>
    <xf numFmtId="170" fontId="2" fillId="6" borderId="2" xfId="16" applyNumberFormat="1" applyFont="1" applyFill="1" applyBorder="1" applyAlignment="1">
      <alignment horizontal="center" vertical="center" wrapText="1"/>
    </xf>
    <xf numFmtId="3" fontId="2" fillId="6" borderId="2" xfId="0" applyNumberFormat="1" applyFont="1" applyFill="1" applyBorder="1" applyAlignment="1">
      <alignment horizontal="center" vertical="center" wrapText="1"/>
    </xf>
    <xf numFmtId="177" fontId="2" fillId="5" borderId="2" xfId="0" applyNumberFormat="1" applyFont="1" applyFill="1" applyBorder="1" applyAlignment="1">
      <alignment horizontal="center" vertical="center" wrapText="1"/>
    </xf>
    <xf numFmtId="0" fontId="3" fillId="0" borderId="21" xfId="0" applyFont="1" applyBorder="1" applyAlignment="1">
      <alignment horizontal="center" vertical="center" wrapText="1"/>
    </xf>
    <xf numFmtId="0" fontId="15" fillId="13" borderId="21" xfId="0" applyFont="1" applyFill="1" applyBorder="1" applyAlignment="1">
      <alignment horizontal="center" vertical="center" wrapText="1"/>
    </xf>
    <xf numFmtId="0" fontId="3" fillId="7" borderId="7" xfId="0" applyFont="1" applyFill="1" applyBorder="1" applyAlignment="1">
      <alignment horizontal="center" vertical="center" wrapText="1"/>
    </xf>
    <xf numFmtId="14" fontId="3" fillId="7" borderId="7" xfId="0" applyNumberFormat="1" applyFont="1" applyFill="1" applyBorder="1" applyAlignment="1">
      <alignment horizontal="center" vertical="center" wrapText="1"/>
    </xf>
    <xf numFmtId="0" fontId="3" fillId="7" borderId="8" xfId="0" applyFont="1" applyFill="1" applyBorder="1" applyAlignment="1">
      <alignment horizontal="center" vertical="center" wrapText="1"/>
    </xf>
    <xf numFmtId="175" fontId="22" fillId="4" borderId="19" xfId="0" applyNumberFormat="1" applyFont="1" applyFill="1" applyBorder="1" applyAlignment="1">
      <alignment horizontal="center" vertical="center" wrapText="1"/>
    </xf>
    <xf numFmtId="0" fontId="3" fillId="7" borderId="2" xfId="0" applyFont="1" applyFill="1" applyBorder="1" applyAlignment="1">
      <alignment horizontal="center" vertical="center"/>
    </xf>
    <xf numFmtId="14" fontId="3" fillId="7" borderId="2" xfId="0" applyNumberFormat="1" applyFont="1" applyFill="1" applyBorder="1" applyAlignment="1">
      <alignment horizontal="center" vertical="center"/>
    </xf>
    <xf numFmtId="0" fontId="3" fillId="0" borderId="0" xfId="0" applyFont="1" applyAlignment="1">
      <alignment horizontal="center" vertical="center"/>
    </xf>
    <xf numFmtId="0" fontId="3" fillId="13" borderId="16" xfId="0" applyFont="1" applyFill="1" applyBorder="1" applyAlignment="1">
      <alignment horizontal="center" vertical="center"/>
    </xf>
    <xf numFmtId="0" fontId="0" fillId="6" borderId="9" xfId="0" applyFill="1" applyBorder="1" applyAlignment="1">
      <alignment horizontal="center" vertical="center"/>
    </xf>
    <xf numFmtId="177" fontId="2" fillId="6" borderId="2" xfId="16" applyNumberFormat="1" applyFont="1" applyFill="1" applyBorder="1" applyAlignment="1">
      <alignment horizontal="center" vertical="center" wrapText="1"/>
    </xf>
    <xf numFmtId="177" fontId="2" fillId="6" borderId="2" xfId="0" applyNumberFormat="1" applyFont="1" applyFill="1" applyBorder="1" applyAlignment="1">
      <alignment horizontal="center" vertical="center" wrapText="1"/>
    </xf>
    <xf numFmtId="0" fontId="12" fillId="6" borderId="9" xfId="0" applyFont="1" applyFill="1" applyBorder="1" applyAlignment="1">
      <alignment horizontal="center" vertical="center"/>
    </xf>
    <xf numFmtId="167" fontId="14" fillId="5" borderId="9" xfId="0" applyNumberFormat="1" applyFont="1" applyFill="1" applyBorder="1" applyAlignment="1">
      <alignment horizontal="center" vertical="center" wrapText="1"/>
    </xf>
    <xf numFmtId="0" fontId="4" fillId="5" borderId="9" xfId="0" applyFont="1" applyFill="1" applyBorder="1" applyAlignment="1">
      <alignment horizontal="center" vertical="center"/>
    </xf>
    <xf numFmtId="0" fontId="0" fillId="5" borderId="9" xfId="0" applyFill="1" applyBorder="1" applyAlignment="1">
      <alignment horizontal="center" vertical="center"/>
    </xf>
    <xf numFmtId="0" fontId="2" fillId="5" borderId="9" xfId="0" applyFont="1" applyFill="1" applyBorder="1" applyAlignment="1">
      <alignment horizontal="center" vertical="center"/>
    </xf>
    <xf numFmtId="0" fontId="18" fillId="19" borderId="2" xfId="12" applyFont="1" applyFill="1" applyBorder="1" applyAlignment="1">
      <alignment horizontal="center" vertical="center" wrapText="1"/>
    </xf>
    <xf numFmtId="0" fontId="18" fillId="19" borderId="2" xfId="0" applyFont="1" applyFill="1" applyBorder="1" applyAlignment="1">
      <alignment horizontal="center" vertical="center" wrapText="1"/>
    </xf>
    <xf numFmtId="0" fontId="18" fillId="19" borderId="19" xfId="0" applyFont="1" applyFill="1" applyBorder="1" applyAlignment="1">
      <alignment horizontal="center" vertical="center" wrapText="1"/>
    </xf>
    <xf numFmtId="0" fontId="18" fillId="19" borderId="19" xfId="0" applyFont="1" applyFill="1" applyBorder="1" applyAlignment="1">
      <alignment horizontal="center" vertical="center"/>
    </xf>
    <xf numFmtId="1" fontId="18" fillId="19" borderId="19" xfId="0" applyNumberFormat="1" applyFont="1" applyFill="1" applyBorder="1" applyAlignment="1">
      <alignment horizontal="center" vertical="center" wrapText="1"/>
    </xf>
    <xf numFmtId="14" fontId="18" fillId="19" borderId="19" xfId="0" applyNumberFormat="1" applyFont="1" applyFill="1" applyBorder="1" applyAlignment="1">
      <alignment horizontal="center" vertical="center"/>
    </xf>
    <xf numFmtId="167" fontId="18" fillId="19" borderId="19" xfId="0" applyNumberFormat="1" applyFont="1" applyFill="1" applyBorder="1" applyAlignment="1">
      <alignment horizontal="center" vertical="center"/>
    </xf>
    <xf numFmtId="0" fontId="18" fillId="19" borderId="2" xfId="0" applyFont="1" applyFill="1" applyBorder="1" applyAlignment="1">
      <alignment horizontal="center" vertical="center"/>
    </xf>
    <xf numFmtId="167" fontId="18" fillId="19" borderId="2" xfId="0" applyNumberFormat="1" applyFont="1" applyFill="1" applyBorder="1" applyAlignment="1">
      <alignment horizontal="center" vertical="center" wrapText="1"/>
    </xf>
    <xf numFmtId="14" fontId="18" fillId="19" borderId="2" xfId="0" applyNumberFormat="1" applyFont="1" applyFill="1" applyBorder="1" applyAlignment="1">
      <alignment horizontal="center" vertical="center"/>
    </xf>
    <xf numFmtId="167" fontId="18" fillId="19" borderId="2" xfId="0" applyNumberFormat="1" applyFont="1" applyFill="1" applyBorder="1" applyAlignment="1">
      <alignment horizontal="center" vertical="center"/>
    </xf>
    <xf numFmtId="0" fontId="38" fillId="19" borderId="19" xfId="0" applyFont="1" applyFill="1" applyBorder="1" applyAlignment="1">
      <alignment horizontal="center" vertical="center" wrapText="1"/>
    </xf>
    <xf numFmtId="175" fontId="38" fillId="19" borderId="19" xfId="0" applyNumberFormat="1" applyFont="1" applyFill="1" applyBorder="1" applyAlignment="1">
      <alignment horizontal="center" vertical="center" wrapText="1"/>
    </xf>
    <xf numFmtId="1" fontId="38" fillId="19" borderId="19" xfId="0" applyNumberFormat="1" applyFont="1" applyFill="1" applyBorder="1" applyAlignment="1">
      <alignment horizontal="center" vertical="center" wrapText="1"/>
    </xf>
    <xf numFmtId="0" fontId="38" fillId="19" borderId="2" xfId="0" applyFont="1" applyFill="1" applyBorder="1" applyAlignment="1">
      <alignment horizontal="center" vertical="center" wrapText="1"/>
    </xf>
    <xf numFmtId="0" fontId="38" fillId="19" borderId="2" xfId="0" applyFont="1" applyFill="1" applyBorder="1" applyAlignment="1">
      <alignment horizontal="center" vertical="center"/>
    </xf>
    <xf numFmtId="14" fontId="38" fillId="19" borderId="2" xfId="0" applyNumberFormat="1" applyFont="1" applyFill="1" applyBorder="1" applyAlignment="1">
      <alignment horizontal="center" vertical="center"/>
    </xf>
    <xf numFmtId="14" fontId="38" fillId="19" borderId="2" xfId="0" applyNumberFormat="1" applyFont="1" applyFill="1" applyBorder="1" applyAlignment="1">
      <alignment horizontal="center" vertical="center" wrapText="1"/>
    </xf>
    <xf numFmtId="167" fontId="38" fillId="19" borderId="2" xfId="0" applyNumberFormat="1" applyFont="1" applyFill="1" applyBorder="1" applyAlignment="1">
      <alignment horizontal="center" vertical="center"/>
    </xf>
    <xf numFmtId="172" fontId="38" fillId="19" borderId="19" xfId="0" applyNumberFormat="1" applyFont="1" applyFill="1" applyBorder="1" applyAlignment="1">
      <alignment horizontal="center" vertical="center" wrapText="1"/>
    </xf>
    <xf numFmtId="167" fontId="38" fillId="19" borderId="19" xfId="0" applyNumberFormat="1" applyFont="1" applyFill="1" applyBorder="1" applyAlignment="1">
      <alignment horizontal="center" vertical="center" wrapText="1"/>
    </xf>
    <xf numFmtId="0" fontId="38" fillId="19" borderId="19" xfId="0" applyFont="1" applyFill="1" applyBorder="1" applyAlignment="1">
      <alignment horizontal="center" vertical="center"/>
    </xf>
    <xf numFmtId="0" fontId="16" fillId="19" borderId="2" xfId="0" applyFont="1" applyFill="1" applyBorder="1" applyAlignment="1">
      <alignment horizontal="center" vertical="center" wrapText="1"/>
    </xf>
    <xf numFmtId="0" fontId="16" fillId="19" borderId="2" xfId="0" applyFont="1" applyFill="1" applyBorder="1" applyAlignment="1">
      <alignment horizontal="center" vertical="center"/>
    </xf>
    <xf numFmtId="0" fontId="1" fillId="19" borderId="2" xfId="0" applyFont="1" applyFill="1" applyBorder="1" applyAlignment="1">
      <alignment horizontal="center" vertical="center"/>
    </xf>
    <xf numFmtId="167" fontId="16" fillId="19" borderId="2" xfId="0" applyNumberFormat="1" applyFont="1" applyFill="1" applyBorder="1" applyAlignment="1">
      <alignment horizontal="center" vertical="center" wrapText="1"/>
    </xf>
    <xf numFmtId="14" fontId="16" fillId="19" borderId="2" xfId="0" applyNumberFormat="1" applyFont="1" applyFill="1" applyBorder="1" applyAlignment="1">
      <alignment horizontal="center" vertical="center"/>
    </xf>
    <xf numFmtId="0" fontId="1" fillId="19" borderId="2" xfId="0" applyFont="1" applyFill="1" applyBorder="1" applyAlignment="1">
      <alignment horizontal="center" vertical="center" wrapText="1"/>
    </xf>
    <xf numFmtId="167" fontId="16" fillId="19" borderId="2" xfId="0" applyNumberFormat="1" applyFont="1" applyFill="1" applyBorder="1" applyAlignment="1">
      <alignment horizontal="center" vertical="center"/>
    </xf>
    <xf numFmtId="14" fontId="1" fillId="19" borderId="2" xfId="0" applyNumberFormat="1" applyFont="1" applyFill="1" applyBorder="1" applyAlignment="1">
      <alignment horizontal="center" vertical="center"/>
    </xf>
    <xf numFmtId="0" fontId="18" fillId="19" borderId="29" xfId="0" applyFont="1" applyFill="1" applyBorder="1" applyAlignment="1">
      <alignment horizontal="center" vertical="center" wrapText="1"/>
    </xf>
    <xf numFmtId="175" fontId="18" fillId="19" borderId="29" xfId="0" applyNumberFormat="1" applyFont="1" applyFill="1" applyBorder="1" applyAlignment="1">
      <alignment horizontal="center" vertical="center" wrapText="1"/>
    </xf>
    <xf numFmtId="1" fontId="18" fillId="19" borderId="29" xfId="0" applyNumberFormat="1" applyFont="1" applyFill="1" applyBorder="1" applyAlignment="1">
      <alignment horizontal="center" vertical="center" wrapText="1"/>
    </xf>
    <xf numFmtId="0" fontId="1" fillId="19" borderId="29" xfId="0" applyFont="1" applyFill="1" applyBorder="1" applyAlignment="1">
      <alignment horizontal="center" vertical="center"/>
    </xf>
    <xf numFmtId="0" fontId="18" fillId="19" borderId="29" xfId="0" applyFont="1" applyFill="1" applyBorder="1" applyAlignment="1">
      <alignment horizontal="center" vertical="center"/>
    </xf>
    <xf numFmtId="14" fontId="18" fillId="19" borderId="29" xfId="0" applyNumberFormat="1" applyFont="1" applyFill="1" applyBorder="1" applyAlignment="1">
      <alignment horizontal="center" vertical="center"/>
    </xf>
    <xf numFmtId="14" fontId="18" fillId="19" borderId="29" xfId="0" applyNumberFormat="1" applyFont="1" applyFill="1" applyBorder="1" applyAlignment="1">
      <alignment horizontal="center" vertical="center" wrapText="1"/>
    </xf>
    <xf numFmtId="0" fontId="1" fillId="19" borderId="29" xfId="0" applyFont="1" applyFill="1" applyBorder="1" applyAlignment="1">
      <alignment horizontal="center" vertical="center" wrapText="1"/>
    </xf>
    <xf numFmtId="167" fontId="18" fillId="19" borderId="29" xfId="0" applyNumberFormat="1" applyFont="1" applyFill="1" applyBorder="1" applyAlignment="1">
      <alignment horizontal="center" vertical="center"/>
    </xf>
    <xf numFmtId="175" fontId="18" fillId="19" borderId="2" xfId="0" applyNumberFormat="1" applyFont="1" applyFill="1" applyBorder="1" applyAlignment="1">
      <alignment horizontal="center" vertical="center" wrapText="1"/>
    </xf>
    <xf numFmtId="1" fontId="18" fillId="19" borderId="2" xfId="0" applyNumberFormat="1" applyFont="1" applyFill="1" applyBorder="1" applyAlignment="1">
      <alignment horizontal="center" vertical="center" wrapText="1"/>
    </xf>
    <xf numFmtId="14" fontId="18" fillId="19" borderId="2" xfId="0" applyNumberFormat="1" applyFont="1" applyFill="1" applyBorder="1" applyAlignment="1">
      <alignment horizontal="center" vertical="center" wrapText="1"/>
    </xf>
    <xf numFmtId="172" fontId="18" fillId="19" borderId="2" xfId="0" applyNumberFormat="1" applyFont="1" applyFill="1" applyBorder="1" applyAlignment="1">
      <alignment horizontal="center" vertical="center" wrapText="1"/>
    </xf>
    <xf numFmtId="0" fontId="18" fillId="19" borderId="34" xfId="0" applyFont="1" applyFill="1" applyBorder="1" applyAlignment="1">
      <alignment horizontal="center" vertical="center" wrapText="1"/>
    </xf>
    <xf numFmtId="175" fontId="18" fillId="19" borderId="34" xfId="0" applyNumberFormat="1" applyFont="1" applyFill="1" applyBorder="1" applyAlignment="1">
      <alignment horizontal="center" vertical="center" wrapText="1"/>
    </xf>
    <xf numFmtId="1" fontId="18" fillId="19" borderId="34" xfId="0" applyNumberFormat="1" applyFont="1" applyFill="1" applyBorder="1" applyAlignment="1">
      <alignment horizontal="center" vertical="center" wrapText="1"/>
    </xf>
    <xf numFmtId="0" fontId="1" fillId="19" borderId="34" xfId="0" applyFont="1" applyFill="1" applyBorder="1" applyAlignment="1">
      <alignment horizontal="center" vertical="center"/>
    </xf>
    <xf numFmtId="0" fontId="18" fillId="19" borderId="34" xfId="0" applyFont="1" applyFill="1" applyBorder="1" applyAlignment="1">
      <alignment horizontal="center" vertical="center"/>
    </xf>
    <xf numFmtId="14" fontId="18" fillId="19" borderId="34" xfId="0" applyNumberFormat="1" applyFont="1" applyFill="1" applyBorder="1" applyAlignment="1">
      <alignment horizontal="center" vertical="center"/>
    </xf>
    <xf numFmtId="14" fontId="18" fillId="19" borderId="34" xfId="0" applyNumberFormat="1" applyFont="1" applyFill="1" applyBorder="1" applyAlignment="1">
      <alignment horizontal="center" vertical="center" wrapText="1"/>
    </xf>
    <xf numFmtId="0" fontId="1" fillId="19" borderId="34" xfId="0" applyFont="1" applyFill="1" applyBorder="1" applyAlignment="1">
      <alignment horizontal="center" vertical="center" wrapText="1"/>
    </xf>
    <xf numFmtId="167" fontId="18" fillId="19" borderId="34" xfId="0" applyNumberFormat="1" applyFont="1" applyFill="1" applyBorder="1" applyAlignment="1">
      <alignment horizontal="center" vertical="center"/>
    </xf>
    <xf numFmtId="0" fontId="1" fillId="19" borderId="19" xfId="0" applyFont="1" applyFill="1" applyBorder="1" applyAlignment="1">
      <alignment horizontal="center" vertical="center" wrapText="1"/>
    </xf>
    <xf numFmtId="0" fontId="1" fillId="19" borderId="19" xfId="0" applyFont="1" applyFill="1" applyBorder="1" applyAlignment="1">
      <alignment horizontal="center" vertical="center"/>
    </xf>
    <xf numFmtId="167" fontId="1" fillId="19" borderId="19" xfId="0" applyNumberFormat="1" applyFont="1" applyFill="1" applyBorder="1" applyAlignment="1">
      <alignment horizontal="center" vertical="center" wrapText="1"/>
    </xf>
    <xf numFmtId="14" fontId="1" fillId="19" borderId="19" xfId="0" applyNumberFormat="1" applyFont="1" applyFill="1" applyBorder="1" applyAlignment="1">
      <alignment horizontal="center" vertical="center"/>
    </xf>
    <xf numFmtId="167" fontId="1" fillId="19" borderId="19" xfId="0" applyNumberFormat="1" applyFont="1" applyFill="1" applyBorder="1" applyAlignment="1">
      <alignment horizontal="center" vertical="center"/>
    </xf>
    <xf numFmtId="167" fontId="1" fillId="19" borderId="2" xfId="0" applyNumberFormat="1" applyFont="1" applyFill="1" applyBorder="1" applyAlignment="1">
      <alignment horizontal="center" vertical="center" wrapText="1"/>
    </xf>
    <xf numFmtId="167" fontId="1" fillId="19" borderId="2" xfId="0" applyNumberFormat="1" applyFont="1" applyFill="1" applyBorder="1" applyAlignment="1">
      <alignment horizontal="center" vertical="center"/>
    </xf>
    <xf numFmtId="175" fontId="38" fillId="19" borderId="2" xfId="0" applyNumberFormat="1" applyFont="1" applyFill="1" applyBorder="1" applyAlignment="1">
      <alignment horizontal="center" vertical="center" wrapText="1"/>
    </xf>
    <xf numFmtId="1" fontId="38" fillId="19" borderId="2" xfId="0" applyNumberFormat="1" applyFont="1" applyFill="1" applyBorder="1" applyAlignment="1">
      <alignment horizontal="center" vertical="center" wrapText="1"/>
    </xf>
    <xf numFmtId="172" fontId="38" fillId="19" borderId="2" xfId="0" applyNumberFormat="1" applyFont="1" applyFill="1" applyBorder="1" applyAlignment="1">
      <alignment horizontal="center" vertical="center" wrapText="1"/>
    </xf>
    <xf numFmtId="2" fontId="38" fillId="19" borderId="2" xfId="0" applyNumberFormat="1" applyFont="1" applyFill="1" applyBorder="1" applyAlignment="1">
      <alignment horizontal="center" vertical="center" wrapText="1"/>
    </xf>
    <xf numFmtId="0" fontId="34" fillId="19" borderId="2"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9" borderId="21" xfId="0" applyFont="1" applyFill="1" applyBorder="1" applyAlignment="1">
      <alignment horizontal="center" vertical="center" wrapText="1"/>
    </xf>
    <xf numFmtId="0" fontId="15" fillId="9" borderId="21" xfId="0" applyFont="1" applyFill="1" applyBorder="1" applyAlignment="1">
      <alignment horizontal="center" vertical="center" wrapText="1"/>
    </xf>
    <xf numFmtId="0" fontId="3" fillId="9" borderId="28"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38" fillId="17" borderId="2" xfId="0" applyFont="1" applyFill="1" applyBorder="1" applyAlignment="1">
      <alignment horizontal="center" vertical="center"/>
    </xf>
    <xf numFmtId="0" fontId="38" fillId="17" borderId="41" xfId="0" applyFont="1" applyFill="1" applyBorder="1" applyAlignment="1">
      <alignment horizontal="center" vertical="center"/>
    </xf>
    <xf numFmtId="167" fontId="18" fillId="17" borderId="2" xfId="0" applyNumberFormat="1" applyFont="1" applyFill="1" applyBorder="1" applyAlignment="1">
      <alignment horizontal="center" vertical="center"/>
    </xf>
    <xf numFmtId="0" fontId="18" fillId="17" borderId="2" xfId="0" applyFont="1" applyFill="1" applyBorder="1" applyAlignment="1">
      <alignment horizontal="center" vertical="center"/>
    </xf>
    <xf numFmtId="14" fontId="18" fillId="17" borderId="2" xfId="0" applyNumberFormat="1" applyFont="1" applyFill="1" applyBorder="1" applyAlignment="1">
      <alignment horizontal="center" vertical="center"/>
    </xf>
    <xf numFmtId="0" fontId="39" fillId="17" borderId="2" xfId="0" applyFont="1" applyFill="1" applyBorder="1" applyAlignment="1">
      <alignment horizontal="center" vertical="center"/>
    </xf>
    <xf numFmtId="1" fontId="18" fillId="17" borderId="2" xfId="0" applyNumberFormat="1" applyFont="1" applyFill="1" applyBorder="1" applyAlignment="1">
      <alignment horizontal="center" vertical="center"/>
    </xf>
    <xf numFmtId="0" fontId="18" fillId="23" borderId="3" xfId="0" applyFont="1" applyFill="1" applyBorder="1" applyAlignment="1">
      <alignment horizontal="center" vertical="center"/>
    </xf>
    <xf numFmtId="0" fontId="18" fillId="22" borderId="3" xfId="0" applyFont="1" applyFill="1" applyBorder="1" applyAlignment="1">
      <alignment horizontal="center" vertical="center"/>
    </xf>
    <xf numFmtId="0" fontId="18" fillId="17" borderId="0" xfId="0" applyFont="1" applyFill="1" applyAlignment="1">
      <alignment horizontal="center" vertical="center"/>
    </xf>
    <xf numFmtId="0" fontId="18" fillId="14" borderId="2" xfId="0" applyFont="1" applyFill="1" applyBorder="1" applyAlignment="1">
      <alignment horizontal="center" vertical="center"/>
    </xf>
    <xf numFmtId="167" fontId="18" fillId="14" borderId="2" xfId="0" applyNumberFormat="1" applyFont="1" applyFill="1" applyBorder="1" applyAlignment="1">
      <alignment horizontal="center" vertical="center"/>
    </xf>
    <xf numFmtId="167" fontId="38" fillId="14" borderId="2" xfId="0" applyNumberFormat="1" applyFont="1" applyFill="1" applyBorder="1" applyAlignment="1">
      <alignment horizontal="center" vertical="center"/>
    </xf>
    <xf numFmtId="2" fontId="18" fillId="14" borderId="2" xfId="0" applyNumberFormat="1" applyFont="1" applyFill="1" applyBorder="1" applyAlignment="1">
      <alignment horizontal="center" vertical="center"/>
    </xf>
    <xf numFmtId="14" fontId="18" fillId="14" borderId="2" xfId="0" applyNumberFormat="1" applyFont="1" applyFill="1" applyBorder="1" applyAlignment="1">
      <alignment horizontal="center" vertical="center"/>
    </xf>
    <xf numFmtId="0" fontId="18" fillId="14" borderId="2" xfId="0" applyFont="1" applyFill="1" applyBorder="1" applyAlignment="1">
      <alignment horizontal="center" vertical="center" wrapText="1"/>
    </xf>
    <xf numFmtId="172" fontId="18" fillId="14" borderId="2" xfId="0" applyNumberFormat="1" applyFont="1" applyFill="1" applyBorder="1" applyAlignment="1">
      <alignment horizontal="center" vertical="center"/>
    </xf>
    <xf numFmtId="0" fontId="38" fillId="14" borderId="2" xfId="0" applyFont="1" applyFill="1" applyBorder="1" applyAlignment="1">
      <alignment horizontal="center" vertical="center"/>
    </xf>
    <xf numFmtId="167" fontId="18" fillId="16" borderId="2" xfId="0" applyNumberFormat="1" applyFont="1" applyFill="1" applyBorder="1" applyAlignment="1">
      <alignment horizontal="center" vertical="center"/>
    </xf>
    <xf numFmtId="2" fontId="18" fillId="16" borderId="2" xfId="0" applyNumberFormat="1" applyFont="1" applyFill="1" applyBorder="1" applyAlignment="1">
      <alignment horizontal="center" vertical="center"/>
    </xf>
    <xf numFmtId="14" fontId="18" fillId="16" borderId="2" xfId="0" applyNumberFormat="1" applyFont="1" applyFill="1" applyBorder="1" applyAlignment="1">
      <alignment horizontal="center" vertical="center"/>
    </xf>
    <xf numFmtId="168" fontId="18" fillId="14" borderId="2" xfId="0" applyNumberFormat="1" applyFont="1" applyFill="1" applyBorder="1" applyAlignment="1">
      <alignment horizontal="center" vertical="center"/>
    </xf>
    <xf numFmtId="167" fontId="18" fillId="15" borderId="2" xfId="0" applyNumberFormat="1" applyFont="1" applyFill="1" applyBorder="1" applyAlignment="1">
      <alignment horizontal="center" vertical="center"/>
    </xf>
    <xf numFmtId="2" fontId="18" fillId="15" borderId="2" xfId="0" applyNumberFormat="1" applyFont="1" applyFill="1" applyBorder="1" applyAlignment="1">
      <alignment horizontal="center" vertical="center"/>
    </xf>
    <xf numFmtId="14" fontId="18" fillId="15" borderId="2" xfId="0" applyNumberFormat="1" applyFont="1" applyFill="1" applyBorder="1" applyAlignment="1">
      <alignment horizontal="center" vertical="center"/>
    </xf>
    <xf numFmtId="0" fontId="18" fillId="16" borderId="2" xfId="0" applyFont="1" applyFill="1" applyBorder="1" applyAlignment="1">
      <alignment horizontal="center" vertical="center"/>
    </xf>
    <xf numFmtId="0" fontId="18" fillId="15" borderId="2" xfId="0" applyFont="1" applyFill="1" applyBorder="1" applyAlignment="1">
      <alignment horizontal="center" vertical="center"/>
    </xf>
    <xf numFmtId="0" fontId="18" fillId="16" borderId="19" xfId="0" applyFont="1" applyFill="1" applyBorder="1" applyAlignment="1">
      <alignment horizontal="center" vertical="center"/>
    </xf>
    <xf numFmtId="0" fontId="18" fillId="16" borderId="34" xfId="0" applyFont="1" applyFill="1" applyBorder="1" applyAlignment="1">
      <alignment horizontal="center" vertical="center"/>
    </xf>
    <xf numFmtId="0" fontId="38" fillId="16" borderId="2" xfId="0" applyFont="1" applyFill="1" applyBorder="1" applyAlignment="1">
      <alignment horizontal="center" vertical="center"/>
    </xf>
    <xf numFmtId="0" fontId="38" fillId="15" borderId="2" xfId="0" applyFont="1" applyFill="1" applyBorder="1" applyAlignment="1">
      <alignment horizontal="center" vertical="center"/>
    </xf>
    <xf numFmtId="1" fontId="18" fillId="16" borderId="2" xfId="0" applyNumberFormat="1" applyFont="1" applyFill="1" applyBorder="1" applyAlignment="1">
      <alignment horizontal="center" vertical="center"/>
    </xf>
    <xf numFmtId="1" fontId="18" fillId="15" borderId="2" xfId="0" applyNumberFormat="1" applyFont="1" applyFill="1" applyBorder="1" applyAlignment="1">
      <alignment horizontal="center" vertical="center"/>
    </xf>
    <xf numFmtId="1" fontId="18" fillId="14" borderId="2" xfId="0" applyNumberFormat="1" applyFont="1" applyFill="1" applyBorder="1" applyAlignment="1">
      <alignment horizontal="center" vertical="center"/>
    </xf>
    <xf numFmtId="0" fontId="18" fillId="14" borderId="0" xfId="0" applyFont="1" applyFill="1" applyAlignment="1">
      <alignment horizontal="center" vertical="center"/>
    </xf>
    <xf numFmtId="167" fontId="38" fillId="16" borderId="2" xfId="0" applyNumberFormat="1" applyFont="1" applyFill="1" applyBorder="1" applyAlignment="1">
      <alignment horizontal="center" vertical="center"/>
    </xf>
    <xf numFmtId="1" fontId="38" fillId="16" borderId="2" xfId="0" applyNumberFormat="1" applyFont="1" applyFill="1" applyBorder="1" applyAlignment="1">
      <alignment horizontal="center" vertical="center"/>
    </xf>
    <xf numFmtId="14" fontId="38" fillId="16" borderId="2" xfId="0" applyNumberFormat="1" applyFont="1" applyFill="1" applyBorder="1" applyAlignment="1">
      <alignment horizontal="center" vertical="center"/>
    </xf>
    <xf numFmtId="167" fontId="38" fillId="15" borderId="2" xfId="0" applyNumberFormat="1" applyFont="1" applyFill="1" applyBorder="1" applyAlignment="1">
      <alignment horizontal="center" vertical="center"/>
    </xf>
    <xf numFmtId="1" fontId="38" fillId="15" borderId="2" xfId="0" applyNumberFormat="1" applyFont="1" applyFill="1" applyBorder="1" applyAlignment="1">
      <alignment horizontal="center" vertical="center"/>
    </xf>
    <xf numFmtId="14" fontId="38" fillId="15" borderId="2" xfId="0" applyNumberFormat="1" applyFont="1" applyFill="1" applyBorder="1" applyAlignment="1">
      <alignment horizontal="center" vertical="center"/>
    </xf>
    <xf numFmtId="0" fontId="3" fillId="13" borderId="0" xfId="0" applyFont="1" applyFill="1" applyAlignment="1">
      <alignment horizontal="center" vertical="center"/>
    </xf>
    <xf numFmtId="0" fontId="3" fillId="13" borderId="33" xfId="0" applyFont="1" applyFill="1" applyBorder="1" applyAlignment="1">
      <alignment horizontal="center" vertical="center" wrapText="1"/>
    </xf>
    <xf numFmtId="0" fontId="3" fillId="7" borderId="2" xfId="0" applyFont="1" applyFill="1" applyBorder="1" applyAlignment="1">
      <alignment horizontal="left" vertical="center" wrapText="1"/>
    </xf>
    <xf numFmtId="0" fontId="3" fillId="7" borderId="2" xfId="0" applyFont="1" applyFill="1" applyBorder="1" applyAlignment="1">
      <alignment vertical="center" wrapText="1"/>
    </xf>
    <xf numFmtId="0" fontId="3" fillId="0" borderId="57" xfId="0" applyFont="1" applyBorder="1" applyAlignment="1">
      <alignment horizontal="center" vertical="center" wrapText="1"/>
    </xf>
    <xf numFmtId="0" fontId="3" fillId="13" borderId="1" xfId="0" applyFont="1" applyFill="1" applyBorder="1" applyAlignment="1">
      <alignment horizontal="center" vertical="center" wrapText="1"/>
    </xf>
    <xf numFmtId="14" fontId="3" fillId="13" borderId="7" xfId="0" applyNumberFormat="1" applyFont="1" applyFill="1" applyBorder="1" applyAlignment="1">
      <alignment horizontal="center" vertical="center" wrapText="1"/>
    </xf>
    <xf numFmtId="0" fontId="3" fillId="13" borderId="24" xfId="0" applyFont="1" applyFill="1" applyBorder="1" applyAlignment="1">
      <alignment horizontal="center" vertical="center" wrapText="1"/>
    </xf>
    <xf numFmtId="172" fontId="3" fillId="13" borderId="25" xfId="0" applyNumberFormat="1" applyFont="1" applyFill="1" applyBorder="1" applyAlignment="1">
      <alignment horizontal="center" vertical="center" wrapText="1"/>
    </xf>
    <xf numFmtId="172" fontId="15" fillId="13" borderId="7" xfId="0" applyNumberFormat="1" applyFont="1" applyFill="1" applyBorder="1" applyAlignment="1">
      <alignment horizontal="center" vertical="center" wrapText="1"/>
    </xf>
    <xf numFmtId="0" fontId="3" fillId="7" borderId="16" xfId="0" applyFont="1" applyFill="1" applyBorder="1" applyAlignment="1">
      <alignment horizontal="center" vertical="center" wrapText="1"/>
    </xf>
    <xf numFmtId="172" fontId="15" fillId="7" borderId="7" xfId="0" applyNumberFormat="1" applyFont="1" applyFill="1" applyBorder="1" applyAlignment="1">
      <alignment horizontal="center" vertical="center" wrapText="1"/>
    </xf>
    <xf numFmtId="172" fontId="3" fillId="7" borderId="8" xfId="0" applyNumberFormat="1" applyFont="1" applyFill="1" applyBorder="1" applyAlignment="1">
      <alignment horizontal="center" vertical="center" wrapText="1"/>
    </xf>
    <xf numFmtId="0" fontId="40" fillId="7" borderId="2" xfId="0" applyFont="1" applyFill="1" applyBorder="1" applyAlignment="1">
      <alignment horizontal="center" vertical="center" wrapText="1"/>
    </xf>
    <xf numFmtId="49" fontId="14" fillId="7" borderId="2" xfId="0" applyNumberFormat="1" applyFont="1" applyFill="1" applyBorder="1" applyAlignment="1">
      <alignment horizontal="center" vertical="center" wrapText="1"/>
    </xf>
    <xf numFmtId="2" fontId="14" fillId="7" borderId="2" xfId="0" applyNumberFormat="1" applyFont="1" applyFill="1" applyBorder="1" applyAlignment="1">
      <alignment horizontal="center" vertical="center" wrapText="1"/>
    </xf>
    <xf numFmtId="0" fontId="14" fillId="7" borderId="2" xfId="0" applyFont="1" applyFill="1" applyBorder="1" applyAlignment="1">
      <alignment horizontal="center" vertical="top" wrapText="1"/>
    </xf>
    <xf numFmtId="0" fontId="2" fillId="13" borderId="2" xfId="0" applyFont="1" applyFill="1" applyBorder="1" applyAlignment="1">
      <alignment horizontal="center" vertical="center" wrapText="1"/>
    </xf>
    <xf numFmtId="1" fontId="2" fillId="13" borderId="2" xfId="0" applyNumberFormat="1" applyFont="1" applyFill="1" applyBorder="1" applyAlignment="1">
      <alignment horizontal="center" vertical="center" wrapText="1"/>
    </xf>
    <xf numFmtId="0" fontId="0" fillId="13" borderId="2" xfId="0" applyFill="1" applyBorder="1" applyAlignment="1">
      <alignment horizontal="center" vertical="center"/>
    </xf>
    <xf numFmtId="0" fontId="0" fillId="13" borderId="9" xfId="0" applyFill="1" applyBorder="1" applyAlignment="1">
      <alignment horizontal="center" vertical="center"/>
    </xf>
    <xf numFmtId="0" fontId="12" fillId="13" borderId="2" xfId="0" applyFont="1" applyFill="1" applyBorder="1" applyAlignment="1">
      <alignment horizontal="center" vertical="center" wrapText="1"/>
    </xf>
    <xf numFmtId="0" fontId="15" fillId="13" borderId="2" xfId="0" applyFont="1" applyFill="1" applyBorder="1" applyAlignment="1">
      <alignment horizontal="center" vertical="center" wrapText="1"/>
    </xf>
    <xf numFmtId="170" fontId="2" fillId="12" borderId="2" xfId="0" applyNumberFormat="1" applyFont="1" applyFill="1" applyBorder="1" applyAlignment="1">
      <alignment horizontal="center" vertical="center" wrapText="1"/>
    </xf>
    <xf numFmtId="168" fontId="2" fillId="12" borderId="2" xfId="0" applyNumberFormat="1" applyFont="1" applyFill="1" applyBorder="1" applyAlignment="1">
      <alignment horizontal="center" vertical="center" wrapText="1"/>
    </xf>
    <xf numFmtId="168" fontId="12" fillId="13" borderId="2" xfId="0" applyNumberFormat="1" applyFont="1" applyFill="1" applyBorder="1" applyAlignment="1">
      <alignment horizontal="center" vertical="center" wrapText="1"/>
    </xf>
    <xf numFmtId="170" fontId="12" fillId="13" borderId="2" xfId="0" applyNumberFormat="1" applyFont="1" applyFill="1" applyBorder="1" applyAlignment="1">
      <alignment horizontal="center" vertical="center" wrapText="1"/>
    </xf>
    <xf numFmtId="0" fontId="0" fillId="13" borderId="2" xfId="0" applyFill="1" applyBorder="1" applyAlignment="1">
      <alignment vertical="center"/>
    </xf>
    <xf numFmtId="0" fontId="0" fillId="13" borderId="2" xfId="0" applyFill="1" applyBorder="1" applyAlignment="1">
      <alignment horizontal="center"/>
    </xf>
    <xf numFmtId="14" fontId="2" fillId="12" borderId="2" xfId="0" applyNumberFormat="1" applyFont="1" applyFill="1" applyBorder="1" applyAlignment="1">
      <alignment horizontal="center" vertical="center" wrapText="1"/>
    </xf>
    <xf numFmtId="14" fontId="12" fillId="13" borderId="2" xfId="0" applyNumberFormat="1" applyFont="1" applyFill="1" applyBorder="1" applyAlignment="1">
      <alignment horizontal="center" vertical="center" wrapText="1"/>
    </xf>
    <xf numFmtId="174" fontId="2" fillId="13" borderId="2" xfId="0" applyNumberFormat="1" applyFont="1" applyFill="1" applyBorder="1" applyAlignment="1">
      <alignment horizontal="center" vertical="center" wrapText="1"/>
    </xf>
    <xf numFmtId="0" fontId="2" fillId="12" borderId="29" xfId="0" applyFont="1" applyFill="1" applyBorder="1" applyAlignment="1">
      <alignment horizontal="center" vertical="center" wrapText="1"/>
    </xf>
    <xf numFmtId="176" fontId="2" fillId="12" borderId="29" xfId="0" applyNumberFormat="1" applyFont="1" applyFill="1" applyBorder="1" applyAlignment="1">
      <alignment horizontal="center" vertical="center" wrapText="1"/>
    </xf>
    <xf numFmtId="14" fontId="2" fillId="12" borderId="29" xfId="0" applyNumberFormat="1" applyFont="1" applyFill="1" applyBorder="1" applyAlignment="1">
      <alignment horizontal="center" vertical="center" wrapText="1"/>
    </xf>
    <xf numFmtId="168" fontId="2" fillId="12" borderId="29" xfId="0" applyNumberFormat="1" applyFont="1" applyFill="1" applyBorder="1" applyAlignment="1">
      <alignment horizontal="center" vertical="center" wrapText="1"/>
    </xf>
    <xf numFmtId="170" fontId="2" fillId="12" borderId="29" xfId="0" applyNumberFormat="1" applyFont="1" applyFill="1" applyBorder="1" applyAlignment="1">
      <alignment horizontal="center" vertical="center" wrapText="1"/>
    </xf>
    <xf numFmtId="0" fontId="14" fillId="12" borderId="29" xfId="0" applyFont="1" applyFill="1" applyBorder="1" applyAlignment="1">
      <alignment horizontal="center" vertical="center" wrapText="1"/>
    </xf>
    <xf numFmtId="167" fontId="14" fillId="12" borderId="30" xfId="0" applyNumberFormat="1" applyFont="1" applyFill="1" applyBorder="1" applyAlignment="1">
      <alignment horizontal="center" vertical="center" wrapText="1"/>
    </xf>
    <xf numFmtId="167" fontId="14" fillId="12" borderId="9" xfId="0" applyNumberFormat="1" applyFont="1" applyFill="1" applyBorder="1" applyAlignment="1">
      <alignment horizontal="center" vertical="center" wrapText="1"/>
    </xf>
    <xf numFmtId="0" fontId="3" fillId="0" borderId="4" xfId="0" applyFont="1" applyBorder="1" applyAlignment="1">
      <alignment horizontal="center" vertical="center" wrapText="1"/>
    </xf>
    <xf numFmtId="167" fontId="15" fillId="13" borderId="9" xfId="0" applyNumberFormat="1" applyFont="1" applyFill="1" applyBorder="1" applyAlignment="1">
      <alignment horizontal="center" vertical="center" wrapText="1"/>
    </xf>
    <xf numFmtId="0" fontId="2" fillId="6" borderId="9" xfId="0" applyFont="1" applyFill="1" applyBorder="1" applyAlignment="1">
      <alignment horizontal="center" vertical="center"/>
    </xf>
    <xf numFmtId="0" fontId="2" fillId="12" borderId="29" xfId="0" applyFont="1" applyFill="1" applyBorder="1" applyAlignment="1">
      <alignment horizontal="center" vertical="top" wrapText="1"/>
    </xf>
    <xf numFmtId="0" fontId="2" fillId="12" borderId="2" xfId="0" applyFont="1" applyFill="1" applyBorder="1" applyAlignment="1">
      <alignment horizontal="center" vertical="top" wrapText="1"/>
    </xf>
    <xf numFmtId="0" fontId="12" fillId="13" borderId="2" xfId="0" applyFont="1" applyFill="1" applyBorder="1" applyAlignment="1">
      <alignment horizontal="center" vertical="top" wrapText="1"/>
    </xf>
    <xf numFmtId="0" fontId="2" fillId="5" borderId="2" xfId="0" applyFont="1" applyFill="1" applyBorder="1" applyAlignment="1">
      <alignment horizontal="center" vertical="top" wrapText="1"/>
    </xf>
    <xf numFmtId="0" fontId="2" fillId="13" borderId="2" xfId="0" applyFont="1" applyFill="1" applyBorder="1" applyAlignment="1">
      <alignment horizontal="center" vertical="top" wrapText="1"/>
    </xf>
    <xf numFmtId="49" fontId="2" fillId="6" borderId="2" xfId="16" applyNumberFormat="1" applyFill="1" applyBorder="1" applyAlignment="1">
      <alignment horizontal="center" vertical="top" wrapText="1"/>
    </xf>
    <xf numFmtId="0" fontId="2" fillId="6" borderId="2" xfId="16" applyFont="1" applyFill="1" applyBorder="1" applyAlignment="1">
      <alignment horizontal="center" vertical="top" wrapText="1"/>
    </xf>
    <xf numFmtId="0" fontId="2" fillId="6" borderId="2" xfId="0" applyFont="1" applyFill="1" applyBorder="1" applyAlignment="1">
      <alignment horizontal="center" vertical="top" wrapText="1"/>
    </xf>
    <xf numFmtId="176" fontId="15" fillId="13" borderId="2" xfId="0" applyNumberFormat="1" applyFont="1" applyFill="1" applyBorder="1" applyAlignment="1">
      <alignment horizontal="center" vertical="center" wrapText="1"/>
    </xf>
    <xf numFmtId="0" fontId="2" fillId="6" borderId="34" xfId="0" applyFont="1" applyFill="1" applyBorder="1" applyAlignment="1">
      <alignment horizontal="center" vertical="center" wrapText="1"/>
    </xf>
    <xf numFmtId="0" fontId="2" fillId="6" borderId="34" xfId="0" applyFont="1" applyFill="1" applyBorder="1" applyAlignment="1">
      <alignment horizontal="center" vertical="top" wrapText="1"/>
    </xf>
    <xf numFmtId="177" fontId="2" fillId="6" borderId="34" xfId="0" applyNumberFormat="1" applyFont="1" applyFill="1" applyBorder="1" applyAlignment="1">
      <alignment horizontal="center" vertical="center" wrapText="1"/>
    </xf>
    <xf numFmtId="0" fontId="2" fillId="6" borderId="34" xfId="16" applyFont="1" applyFill="1" applyBorder="1" applyAlignment="1">
      <alignment horizontal="center" vertical="center" wrapText="1"/>
    </xf>
    <xf numFmtId="170" fontId="2" fillId="6" borderId="34" xfId="16" applyNumberFormat="1" applyFont="1" applyFill="1" applyBorder="1" applyAlignment="1">
      <alignment horizontal="center" vertical="center" wrapText="1"/>
    </xf>
    <xf numFmtId="0" fontId="0" fillId="6" borderId="34" xfId="0" applyFill="1" applyBorder="1" applyAlignment="1">
      <alignment horizontal="center" vertical="center"/>
    </xf>
    <xf numFmtId="0" fontId="0" fillId="6" borderId="35" xfId="0" applyFill="1" applyBorder="1" applyAlignment="1">
      <alignment horizontal="center" vertical="center"/>
    </xf>
    <xf numFmtId="0" fontId="0" fillId="13" borderId="2" xfId="0" applyFill="1" applyBorder="1"/>
    <xf numFmtId="0" fontId="2" fillId="13" borderId="2" xfId="0" applyFont="1" applyFill="1" applyBorder="1" applyAlignment="1">
      <alignment horizontal="center" vertical="center"/>
    </xf>
    <xf numFmtId="0" fontId="0" fillId="13" borderId="2" xfId="0" applyFill="1" applyBorder="1" applyAlignment="1">
      <alignment horizontal="left" vertical="top"/>
    </xf>
    <xf numFmtId="0" fontId="15" fillId="13" borderId="2" xfId="0" applyFont="1" applyFill="1" applyBorder="1" applyAlignment="1">
      <alignment horizontal="center" vertical="center"/>
    </xf>
    <xf numFmtId="0" fontId="3" fillId="2" borderId="7" xfId="0" applyFont="1" applyFill="1" applyBorder="1" applyAlignment="1">
      <alignment horizontal="center" vertical="center"/>
    </xf>
    <xf numFmtId="0" fontId="1" fillId="0" borderId="19" xfId="0" applyFont="1" applyBorder="1" applyAlignment="1">
      <alignment horizontal="center" vertical="center"/>
    </xf>
    <xf numFmtId="0" fontId="1" fillId="13" borderId="0" xfId="0" applyFont="1" applyFill="1"/>
    <xf numFmtId="0" fontId="15" fillId="4" borderId="2"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13" borderId="32"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4" xfId="0" applyFont="1" applyFill="1" applyBorder="1" applyAlignment="1">
      <alignment horizontal="center" vertical="center" wrapText="1"/>
    </xf>
    <xf numFmtId="175" fontId="15" fillId="13" borderId="0" xfId="0" applyNumberFormat="1" applyFont="1" applyFill="1" applyAlignment="1">
      <alignment horizontal="center" vertical="center"/>
    </xf>
    <xf numFmtId="14" fontId="21" fillId="4" borderId="2" xfId="0" applyNumberFormat="1" applyFont="1" applyFill="1" applyBorder="1" applyAlignment="1">
      <alignment horizontal="center" vertical="center" wrapText="1"/>
    </xf>
    <xf numFmtId="0" fontId="21" fillId="4" borderId="2" xfId="0" applyFont="1" applyFill="1" applyBorder="1" applyAlignment="1">
      <alignment horizontal="center" vertical="center" wrapText="1"/>
    </xf>
    <xf numFmtId="0" fontId="11" fillId="19" borderId="2" xfId="0" applyFont="1" applyFill="1" applyBorder="1" applyAlignment="1">
      <alignment horizontal="center" vertical="center" wrapText="1"/>
    </xf>
    <xf numFmtId="0" fontId="11" fillId="19" borderId="2" xfId="0" applyFont="1" applyFill="1" applyBorder="1" applyAlignment="1">
      <alignment horizontal="center" vertical="center"/>
    </xf>
    <xf numFmtId="167" fontId="11" fillId="19" borderId="2" xfId="0" applyNumberFormat="1" applyFont="1" applyFill="1" applyBorder="1" applyAlignment="1">
      <alignment horizontal="center" vertical="center" wrapText="1"/>
    </xf>
    <xf numFmtId="0" fontId="9" fillId="19" borderId="2" xfId="0" applyFont="1" applyFill="1" applyBorder="1" applyAlignment="1">
      <alignment horizontal="center" vertical="center"/>
    </xf>
    <xf numFmtId="14" fontId="9" fillId="19" borderId="2" xfId="0" applyNumberFormat="1" applyFont="1" applyFill="1" applyBorder="1" applyAlignment="1">
      <alignment horizontal="center" vertical="center"/>
    </xf>
    <xf numFmtId="14" fontId="11" fillId="19" borderId="2" xfId="0" applyNumberFormat="1" applyFont="1" applyFill="1" applyBorder="1" applyAlignment="1">
      <alignment horizontal="center" vertical="center"/>
    </xf>
    <xf numFmtId="0" fontId="9" fillId="19" borderId="2" xfId="0" applyFont="1" applyFill="1" applyBorder="1" applyAlignment="1">
      <alignment horizontal="center" vertical="center" wrapText="1"/>
    </xf>
    <xf numFmtId="167" fontId="11" fillId="19" borderId="2" xfId="0" applyNumberFormat="1" applyFont="1" applyFill="1" applyBorder="1" applyAlignment="1">
      <alignment horizontal="center" vertical="center"/>
    </xf>
    <xf numFmtId="0" fontId="18" fillId="28" borderId="2" xfId="0" applyFont="1" applyFill="1" applyBorder="1" applyAlignment="1">
      <alignment horizontal="center" vertical="center"/>
    </xf>
    <xf numFmtId="0" fontId="18" fillId="20" borderId="2" xfId="0" applyFont="1" applyFill="1" applyBorder="1" applyAlignment="1">
      <alignment horizontal="center" vertical="center"/>
    </xf>
    <xf numFmtId="167" fontId="18" fillId="9" borderId="2" xfId="0" applyNumberFormat="1" applyFont="1" applyFill="1" applyBorder="1" applyAlignment="1">
      <alignment horizontal="center" vertical="center"/>
    </xf>
    <xf numFmtId="0" fontId="18" fillId="9" borderId="2" xfId="0" applyFont="1" applyFill="1" applyBorder="1" applyAlignment="1">
      <alignment horizontal="center" vertical="center"/>
    </xf>
    <xf numFmtId="1" fontId="18" fillId="20" borderId="2" xfId="0" applyNumberFormat="1" applyFont="1" applyFill="1" applyBorder="1" applyAlignment="1">
      <alignment horizontal="center" vertical="center"/>
    </xf>
    <xf numFmtId="14" fontId="18" fillId="20" borderId="2" xfId="0" applyNumberFormat="1" applyFont="1" applyFill="1" applyBorder="1" applyAlignment="1">
      <alignment horizontal="center" vertical="center"/>
    </xf>
    <xf numFmtId="2" fontId="18" fillId="9" borderId="2" xfId="0" applyNumberFormat="1" applyFont="1" applyFill="1" applyBorder="1" applyAlignment="1">
      <alignment horizontal="center" vertical="center" wrapText="1"/>
    </xf>
    <xf numFmtId="0" fontId="18" fillId="21" borderId="2" xfId="0" applyFont="1" applyFill="1" applyBorder="1" applyAlignment="1">
      <alignment horizontal="center" vertical="center"/>
    </xf>
    <xf numFmtId="1" fontId="18" fillId="21" borderId="2" xfId="0" applyNumberFormat="1" applyFont="1" applyFill="1" applyBorder="1" applyAlignment="1">
      <alignment horizontal="center" vertical="center"/>
    </xf>
    <xf numFmtId="14" fontId="18" fillId="21" borderId="2" xfId="0" applyNumberFormat="1" applyFont="1" applyFill="1" applyBorder="1" applyAlignment="1">
      <alignment horizontal="center" vertical="center"/>
    </xf>
    <xf numFmtId="14" fontId="18" fillId="9" borderId="2" xfId="0" applyNumberFormat="1" applyFont="1" applyFill="1" applyBorder="1" applyAlignment="1">
      <alignment horizontal="center" vertical="center"/>
    </xf>
    <xf numFmtId="167" fontId="18" fillId="21" borderId="2" xfId="0" applyNumberFormat="1" applyFont="1" applyFill="1" applyBorder="1" applyAlignment="1">
      <alignment horizontal="center" vertical="center"/>
    </xf>
    <xf numFmtId="167" fontId="18" fillId="20" borderId="2" xfId="0" applyNumberFormat="1" applyFont="1" applyFill="1" applyBorder="1" applyAlignment="1">
      <alignment horizontal="center" vertical="center"/>
    </xf>
    <xf numFmtId="0" fontId="18" fillId="9" borderId="0" xfId="0" applyFont="1" applyFill="1" applyAlignment="1">
      <alignment horizontal="center" vertical="center"/>
    </xf>
    <xf numFmtId="1" fontId="18" fillId="9" borderId="2" xfId="0" applyNumberFormat="1" applyFont="1" applyFill="1" applyBorder="1" applyAlignment="1">
      <alignment horizontal="center" vertical="center"/>
    </xf>
    <xf numFmtId="0" fontId="17" fillId="13" borderId="11" xfId="0" applyFont="1" applyFill="1" applyBorder="1" applyAlignment="1">
      <alignment horizontal="center" vertical="center" wrapText="1"/>
    </xf>
    <xf numFmtId="0" fontId="18" fillId="22" borderId="11" xfId="0" applyFont="1" applyFill="1" applyBorder="1" applyAlignment="1">
      <alignment horizontal="center" vertical="center"/>
    </xf>
    <xf numFmtId="167" fontId="18" fillId="22" borderId="11" xfId="0" applyNumberFormat="1" applyFont="1" applyFill="1" applyBorder="1" applyAlignment="1">
      <alignment horizontal="center" vertical="center"/>
    </xf>
    <xf numFmtId="0" fontId="18" fillId="23" borderId="11" xfId="0" applyFont="1" applyFill="1" applyBorder="1" applyAlignment="1">
      <alignment horizontal="center" vertical="center"/>
    </xf>
    <xf numFmtId="0" fontId="18" fillId="17" borderId="11" xfId="0" applyFont="1" applyFill="1" applyBorder="1" applyAlignment="1">
      <alignment horizontal="center" vertical="center"/>
    </xf>
    <xf numFmtId="1" fontId="18" fillId="22" borderId="11" xfId="0" applyNumberFormat="1" applyFont="1" applyFill="1" applyBorder="1" applyAlignment="1">
      <alignment horizontal="center" vertical="center"/>
    </xf>
    <xf numFmtId="14" fontId="18" fillId="22" borderId="11" xfId="0" applyNumberFormat="1" applyFont="1" applyFill="1" applyBorder="1" applyAlignment="1">
      <alignment horizontal="center" vertical="center"/>
    </xf>
    <xf numFmtId="0" fontId="39" fillId="17" borderId="11" xfId="0" applyFont="1" applyFill="1" applyBorder="1" applyAlignment="1">
      <alignment horizontal="center" vertical="center"/>
    </xf>
    <xf numFmtId="14" fontId="18" fillId="17" borderId="11" xfId="0" applyNumberFormat="1" applyFont="1" applyFill="1" applyBorder="1" applyAlignment="1">
      <alignment horizontal="center" vertical="center"/>
    </xf>
    <xf numFmtId="0" fontId="4" fillId="18" borderId="11" xfId="0" applyFont="1" applyFill="1" applyBorder="1" applyAlignment="1">
      <alignment horizontal="center" vertical="center" wrapText="1"/>
    </xf>
    <xf numFmtId="0" fontId="32" fillId="18" borderId="14" xfId="0" applyFont="1" applyFill="1" applyBorder="1" applyAlignment="1">
      <alignment horizontal="center" vertical="center" wrapText="1"/>
    </xf>
    <xf numFmtId="0" fontId="25" fillId="13" borderId="16" xfId="0" applyFont="1" applyFill="1" applyBorder="1" applyAlignment="1">
      <alignment horizontal="left" vertical="center" wrapText="1"/>
    </xf>
    <xf numFmtId="0" fontId="25" fillId="13" borderId="7" xfId="0" applyFont="1" applyFill="1" applyBorder="1" applyAlignment="1">
      <alignment horizontal="left" vertical="center" wrapText="1"/>
    </xf>
    <xf numFmtId="167" fontId="22" fillId="13" borderId="7" xfId="0" applyNumberFormat="1" applyFont="1" applyFill="1" applyBorder="1" applyAlignment="1">
      <alignment horizontal="center" vertical="center" wrapText="1"/>
    </xf>
    <xf numFmtId="14" fontId="4" fillId="13" borderId="7" xfId="0" applyNumberFormat="1" applyFont="1" applyFill="1" applyBorder="1" applyAlignment="1">
      <alignment horizontal="center" vertical="center" wrapText="1"/>
    </xf>
    <xf numFmtId="0" fontId="29" fillId="13" borderId="7" xfId="0" applyFont="1" applyFill="1" applyBorder="1" applyAlignment="1">
      <alignment horizontal="center" vertical="center"/>
    </xf>
    <xf numFmtId="0" fontId="32" fillId="13" borderId="8" xfId="0" applyFont="1" applyFill="1" applyBorder="1" applyAlignment="1">
      <alignment horizontal="center" vertical="center" wrapText="1"/>
    </xf>
    <xf numFmtId="167" fontId="41" fillId="25" borderId="31" xfId="0" applyNumberFormat="1" applyFont="1" applyFill="1" applyBorder="1" applyAlignment="1">
      <alignment horizontal="center" vertical="center"/>
    </xf>
    <xf numFmtId="167" fontId="28" fillId="13" borderId="38" xfId="0" applyNumberFormat="1" applyFont="1" applyFill="1" applyBorder="1" applyAlignment="1">
      <alignment horizontal="center" wrapText="1"/>
    </xf>
    <xf numFmtId="0" fontId="14" fillId="13" borderId="2" xfId="0" applyFont="1" applyFill="1" applyBorder="1" applyAlignment="1">
      <alignment horizontal="center" vertical="center"/>
    </xf>
    <xf numFmtId="0" fontId="13" fillId="0" borderId="0" xfId="0" applyFont="1"/>
    <xf numFmtId="0" fontId="31" fillId="4" borderId="19" xfId="0" applyFont="1" applyFill="1" applyBorder="1" applyAlignment="1">
      <alignment horizontal="center" vertical="center" wrapText="1"/>
    </xf>
    <xf numFmtId="175" fontId="31" fillId="4" borderId="19" xfId="0" applyNumberFormat="1" applyFont="1" applyFill="1" applyBorder="1" applyAlignment="1">
      <alignment horizontal="center" vertical="center" wrapText="1"/>
    </xf>
    <xf numFmtId="14" fontId="31" fillId="4" borderId="19" xfId="0" applyNumberFormat="1" applyFont="1" applyFill="1" applyBorder="1" applyAlignment="1">
      <alignment horizontal="center" vertical="center" wrapText="1"/>
    </xf>
    <xf numFmtId="14" fontId="31" fillId="4" borderId="2" xfId="0" applyNumberFormat="1" applyFont="1" applyFill="1" applyBorder="1" applyAlignment="1">
      <alignment horizontal="center" vertical="center" wrapText="1"/>
    </xf>
    <xf numFmtId="0" fontId="31" fillId="4" borderId="2" xfId="0" applyFont="1" applyFill="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left"/>
    </xf>
    <xf numFmtId="0" fontId="3" fillId="0" borderId="0" xfId="0" applyFont="1"/>
    <xf numFmtId="0" fontId="3" fillId="0" borderId="0" xfId="0" applyFont="1" applyAlignment="1">
      <alignment horizontal="left" wrapText="1"/>
    </xf>
    <xf numFmtId="170" fontId="3" fillId="0" borderId="0" xfId="0" applyNumberFormat="1" applyFont="1" applyAlignment="1">
      <alignment horizontal="right"/>
    </xf>
    <xf numFmtId="0" fontId="3" fillId="0" borderId="0" xfId="0" applyFont="1" applyAlignment="1">
      <alignment horizontal="right"/>
    </xf>
    <xf numFmtId="0" fontId="21" fillId="4" borderId="13" xfId="0" applyFont="1" applyFill="1" applyBorder="1" applyAlignment="1">
      <alignment horizontal="left"/>
    </xf>
    <xf numFmtId="0" fontId="3" fillId="7" borderId="4" xfId="0" applyFont="1" applyFill="1" applyBorder="1" applyAlignment="1">
      <alignment horizontal="left"/>
    </xf>
    <xf numFmtId="0" fontId="3" fillId="9" borderId="4" xfId="0" applyFont="1" applyFill="1" applyBorder="1" applyAlignment="1">
      <alignment horizontal="left"/>
    </xf>
    <xf numFmtId="0" fontId="3" fillId="10" borderId="4" xfId="0" applyFont="1" applyFill="1" applyBorder="1" applyAlignment="1">
      <alignment horizontal="left"/>
    </xf>
    <xf numFmtId="0" fontId="3" fillId="8" borderId="4" xfId="0" applyFont="1" applyFill="1" applyBorder="1" applyAlignment="1">
      <alignment horizontal="left"/>
    </xf>
    <xf numFmtId="0" fontId="3" fillId="11" borderId="4" xfId="0" applyFont="1" applyFill="1" applyBorder="1" applyAlignment="1">
      <alignment horizontal="left"/>
    </xf>
    <xf numFmtId="0" fontId="3" fillId="6" borderId="4" xfId="0" applyFont="1" applyFill="1" applyBorder="1" applyAlignment="1">
      <alignment horizontal="left"/>
    </xf>
    <xf numFmtId="0" fontId="3" fillId="12" borderId="4" xfId="0" applyFont="1" applyFill="1" applyBorder="1" applyAlignment="1">
      <alignment horizontal="left"/>
    </xf>
    <xf numFmtId="0" fontId="3" fillId="5" borderId="6" xfId="0" applyFont="1" applyFill="1" applyBorder="1" applyAlignment="1">
      <alignment horizontal="left"/>
    </xf>
    <xf numFmtId="0" fontId="3" fillId="0" borderId="20" xfId="0" applyFont="1" applyBorder="1" applyAlignment="1">
      <alignment horizontal="left"/>
    </xf>
    <xf numFmtId="0" fontId="14" fillId="4" borderId="2" xfId="0" applyFont="1" applyFill="1" applyBorder="1" applyAlignment="1">
      <alignment horizontal="center" vertical="center"/>
    </xf>
    <xf numFmtId="0" fontId="14" fillId="4" borderId="2" xfId="0" applyFont="1" applyFill="1" applyBorder="1" applyAlignment="1">
      <alignment horizontal="center" vertical="center" wrapText="1"/>
    </xf>
    <xf numFmtId="0" fontId="19" fillId="4" borderId="2" xfId="0" applyFont="1" applyFill="1" applyBorder="1" applyAlignment="1">
      <alignment horizontal="center" vertical="center" wrapText="1"/>
    </xf>
    <xf numFmtId="49" fontId="14" fillId="4" borderId="2" xfId="0" applyNumberFormat="1" applyFont="1" applyFill="1" applyBorder="1" applyAlignment="1">
      <alignment horizontal="center" vertical="center" wrapText="1"/>
    </xf>
    <xf numFmtId="14" fontId="14" fillId="4" borderId="2" xfId="0" applyNumberFormat="1" applyFont="1" applyFill="1" applyBorder="1" applyAlignment="1">
      <alignment horizontal="center" vertical="center"/>
    </xf>
    <xf numFmtId="14" fontId="19" fillId="4" borderId="2" xfId="0" applyNumberFormat="1" applyFont="1" applyFill="1" applyBorder="1" applyAlignment="1">
      <alignment horizontal="center" vertical="center" wrapText="1"/>
    </xf>
    <xf numFmtId="0" fontId="15" fillId="0" borderId="0" xfId="0" applyFont="1"/>
    <xf numFmtId="0" fontId="3" fillId="4" borderId="2" xfId="0" applyFont="1" applyFill="1" applyBorder="1" applyAlignment="1">
      <alignment horizontal="center" vertical="center"/>
    </xf>
    <xf numFmtId="14" fontId="3" fillId="4" borderId="2" xfId="0" applyNumberFormat="1" applyFont="1" applyFill="1" applyBorder="1" applyAlignment="1">
      <alignment horizontal="center" vertical="center"/>
    </xf>
    <xf numFmtId="0" fontId="19" fillId="4" borderId="2" xfId="0" applyFont="1" applyFill="1" applyBorder="1" applyAlignment="1">
      <alignment horizontal="center" vertical="center"/>
    </xf>
    <xf numFmtId="14" fontId="19" fillId="4" borderId="2" xfId="0" applyNumberFormat="1" applyFont="1" applyFill="1" applyBorder="1" applyAlignment="1">
      <alignment horizontal="center" vertical="center"/>
    </xf>
    <xf numFmtId="0" fontId="19" fillId="4" borderId="21" xfId="0" applyFont="1" applyFill="1" applyBorder="1" applyAlignment="1">
      <alignment horizontal="center" vertical="center" wrapText="1"/>
    </xf>
    <xf numFmtId="0" fontId="19" fillId="4" borderId="34" xfId="0" applyFont="1" applyFill="1" applyBorder="1" applyAlignment="1">
      <alignment horizontal="center" vertical="center"/>
    </xf>
    <xf numFmtId="0" fontId="19" fillId="4" borderId="34" xfId="0" applyFont="1" applyFill="1" applyBorder="1" applyAlignment="1">
      <alignment horizontal="center" vertical="center" wrapText="1"/>
    </xf>
    <xf numFmtId="0" fontId="19" fillId="4" borderId="17" xfId="0" applyFont="1" applyFill="1" applyBorder="1" applyAlignment="1">
      <alignment horizontal="center" vertical="center"/>
    </xf>
    <xf numFmtId="0" fontId="19" fillId="4" borderId="49" xfId="0" applyFont="1" applyFill="1" applyBorder="1" applyAlignment="1">
      <alignment horizontal="center" vertical="center"/>
    </xf>
    <xf numFmtId="14" fontId="19" fillId="4" borderId="34" xfId="0" applyNumberFormat="1" applyFont="1" applyFill="1" applyBorder="1" applyAlignment="1">
      <alignment horizontal="center" vertical="center"/>
    </xf>
    <xf numFmtId="0" fontId="14" fillId="13" borderId="19"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34" xfId="0" applyFont="1" applyFill="1" applyBorder="1" applyAlignment="1">
      <alignment horizontal="center" vertical="center" wrapText="1"/>
    </xf>
    <xf numFmtId="14" fontId="14" fillId="4" borderId="2" xfId="0" applyNumberFormat="1" applyFont="1" applyFill="1" applyBorder="1" applyAlignment="1">
      <alignment horizontal="center" vertical="center" wrapText="1"/>
    </xf>
    <xf numFmtId="0" fontId="14" fillId="4" borderId="34" xfId="0" applyFont="1" applyFill="1" applyBorder="1" applyAlignment="1">
      <alignment horizontal="center" vertical="center"/>
    </xf>
    <xf numFmtId="0" fontId="14" fillId="0" borderId="0" xfId="0" applyFont="1"/>
    <xf numFmtId="14" fontId="14" fillId="4" borderId="34" xfId="0" applyNumberFormat="1" applyFont="1" applyFill="1" applyBorder="1" applyAlignment="1">
      <alignment horizontal="center" vertical="center" wrapText="1"/>
    </xf>
    <xf numFmtId="0" fontId="14" fillId="4" borderId="55" xfId="0" applyFont="1" applyFill="1" applyBorder="1" applyAlignment="1">
      <alignment horizontal="center" vertical="center" wrapText="1"/>
    </xf>
    <xf numFmtId="0" fontId="14" fillId="0" borderId="26" xfId="0" applyFont="1" applyBorder="1"/>
    <xf numFmtId="14" fontId="19" fillId="4" borderId="34" xfId="0" applyNumberFormat="1" applyFont="1" applyFill="1" applyBorder="1" applyAlignment="1">
      <alignment horizontal="center" vertical="center" wrapText="1"/>
    </xf>
    <xf numFmtId="0" fontId="3" fillId="0" borderId="26" xfId="0" applyFont="1" applyBorder="1"/>
    <xf numFmtId="0" fontId="15" fillId="0" borderId="26" xfId="0" applyFont="1" applyBorder="1"/>
    <xf numFmtId="49" fontId="19" fillId="4" borderId="2" xfId="0" applyNumberFormat="1" applyFont="1" applyFill="1" applyBorder="1" applyAlignment="1">
      <alignment horizontal="center" vertical="center"/>
    </xf>
    <xf numFmtId="49" fontId="19" fillId="4" borderId="34" xfId="0" applyNumberFormat="1" applyFont="1" applyFill="1" applyBorder="1" applyAlignment="1">
      <alignment horizontal="center" vertical="center"/>
    </xf>
    <xf numFmtId="0" fontId="3" fillId="4" borderId="34" xfId="0" applyFont="1" applyFill="1" applyBorder="1" applyAlignment="1">
      <alignment horizontal="center" vertical="center"/>
    </xf>
    <xf numFmtId="0" fontId="3" fillId="9" borderId="2" xfId="0" applyFont="1" applyFill="1" applyBorder="1" applyAlignment="1">
      <alignment vertical="center" wrapText="1"/>
    </xf>
    <xf numFmtId="0" fontId="3" fillId="9" borderId="2" xfId="0" applyFont="1" applyFill="1" applyBorder="1" applyAlignment="1">
      <alignment vertical="center"/>
    </xf>
    <xf numFmtId="0" fontId="3" fillId="9" borderId="19" xfId="0" applyFont="1" applyFill="1" applyBorder="1"/>
    <xf numFmtId="0" fontId="3" fillId="9" borderId="2" xfId="0" applyFont="1" applyFill="1" applyBorder="1"/>
    <xf numFmtId="0" fontId="3" fillId="9" borderId="34" xfId="0" applyFont="1" applyFill="1" applyBorder="1" applyAlignment="1">
      <alignment vertical="center" wrapText="1"/>
    </xf>
    <xf numFmtId="0" fontId="3" fillId="9" borderId="34" xfId="0" applyFont="1" applyFill="1" applyBorder="1" applyAlignment="1">
      <alignment vertical="center"/>
    </xf>
    <xf numFmtId="0" fontId="3" fillId="9" borderId="34" xfId="0" applyFont="1" applyFill="1" applyBorder="1"/>
    <xf numFmtId="0" fontId="3" fillId="13" borderId="11" xfId="0" applyFont="1" applyFill="1" applyBorder="1"/>
    <xf numFmtId="0" fontId="3" fillId="18" borderId="19" xfId="0" applyFont="1" applyFill="1" applyBorder="1"/>
    <xf numFmtId="0" fontId="3" fillId="18" borderId="2" xfId="0" applyFont="1" applyFill="1" applyBorder="1"/>
    <xf numFmtId="0" fontId="3" fillId="18" borderId="34" xfId="0" applyFont="1" applyFill="1" applyBorder="1"/>
    <xf numFmtId="0" fontId="14" fillId="11" borderId="2" xfId="0" applyFont="1" applyFill="1" applyBorder="1" applyAlignment="1">
      <alignment horizontal="center" vertical="center" wrapText="1"/>
    </xf>
    <xf numFmtId="0" fontId="14" fillId="11" borderId="2" xfId="0" applyFont="1" applyFill="1" applyBorder="1" applyAlignment="1">
      <alignment horizontal="center" vertical="center"/>
    </xf>
    <xf numFmtId="167" fontId="14" fillId="11" borderId="2" xfId="0" applyNumberFormat="1" applyFont="1" applyFill="1" applyBorder="1" applyAlignment="1">
      <alignment horizontal="center" vertical="center" wrapText="1"/>
    </xf>
    <xf numFmtId="0" fontId="3" fillId="11" borderId="2" xfId="0" applyFont="1" applyFill="1" applyBorder="1" applyAlignment="1">
      <alignment horizontal="center" vertical="center"/>
    </xf>
    <xf numFmtId="14" fontId="3" fillId="11" borderId="2" xfId="0" applyNumberFormat="1" applyFont="1" applyFill="1" applyBorder="1" applyAlignment="1">
      <alignment horizontal="center" vertical="center"/>
    </xf>
    <xf numFmtId="14" fontId="14" fillId="11" borderId="2" xfId="0" applyNumberFormat="1" applyFont="1" applyFill="1" applyBorder="1" applyAlignment="1">
      <alignment horizontal="center" vertical="center"/>
    </xf>
    <xf numFmtId="0" fontId="3" fillId="11" borderId="2" xfId="0" applyFont="1" applyFill="1" applyBorder="1" applyAlignment="1">
      <alignment horizontal="center" vertical="center" wrapText="1"/>
    </xf>
    <xf numFmtId="0" fontId="40" fillId="11" borderId="2" xfId="0" applyFont="1" applyFill="1" applyBorder="1" applyAlignment="1">
      <alignment horizontal="center" vertical="center"/>
    </xf>
    <xf numFmtId="14" fontId="40" fillId="11" borderId="2" xfId="0" applyNumberFormat="1" applyFont="1" applyFill="1" applyBorder="1" applyAlignment="1">
      <alignment horizontal="center" vertical="center"/>
    </xf>
    <xf numFmtId="167" fontId="40" fillId="11" borderId="2" xfId="0" applyNumberFormat="1" applyFont="1" applyFill="1" applyBorder="1" applyAlignment="1">
      <alignment horizontal="center" vertical="center"/>
    </xf>
    <xf numFmtId="167" fontId="14" fillId="11" borderId="2" xfId="0" applyNumberFormat="1" applyFont="1" applyFill="1" applyBorder="1" applyAlignment="1">
      <alignment horizontal="center" vertical="center"/>
    </xf>
    <xf numFmtId="0" fontId="14" fillId="11" borderId="11" xfId="0" applyFont="1" applyFill="1" applyBorder="1" applyAlignment="1">
      <alignment horizontal="center" vertical="center"/>
    </xf>
    <xf numFmtId="167" fontId="14" fillId="11" borderId="11" xfId="0" applyNumberFormat="1" applyFont="1" applyFill="1" applyBorder="1" applyAlignment="1">
      <alignment horizontal="center" vertical="center" wrapText="1"/>
    </xf>
    <xf numFmtId="0" fontId="3" fillId="11" borderId="11" xfId="0" applyFont="1" applyFill="1" applyBorder="1" applyAlignment="1">
      <alignment horizontal="center" vertical="center"/>
    </xf>
    <xf numFmtId="14" fontId="3" fillId="11" borderId="11" xfId="0" applyNumberFormat="1" applyFont="1" applyFill="1" applyBorder="1" applyAlignment="1">
      <alignment horizontal="center" vertical="center"/>
    </xf>
    <xf numFmtId="14" fontId="14" fillId="11" borderId="11" xfId="0" applyNumberFormat="1" applyFont="1" applyFill="1" applyBorder="1" applyAlignment="1">
      <alignment horizontal="center" vertical="center"/>
    </xf>
    <xf numFmtId="0" fontId="3" fillId="11" borderId="11" xfId="0" applyFont="1" applyFill="1" applyBorder="1" applyAlignment="1">
      <alignment horizontal="center" vertical="center" wrapText="1"/>
    </xf>
    <xf numFmtId="0" fontId="40" fillId="11" borderId="11" xfId="0" applyFont="1" applyFill="1" applyBorder="1" applyAlignment="1">
      <alignment horizontal="center" vertical="center"/>
    </xf>
    <xf numFmtId="14" fontId="40" fillId="11" borderId="11" xfId="0" applyNumberFormat="1" applyFont="1" applyFill="1" applyBorder="1" applyAlignment="1">
      <alignment horizontal="center" vertical="center"/>
    </xf>
    <xf numFmtId="167" fontId="40" fillId="11" borderId="11" xfId="0" applyNumberFormat="1" applyFont="1" applyFill="1" applyBorder="1" applyAlignment="1">
      <alignment horizontal="center" vertical="center"/>
    </xf>
    <xf numFmtId="0" fontId="22" fillId="15" borderId="7" xfId="0" applyFont="1" applyFill="1" applyBorder="1" applyAlignment="1">
      <alignment horizontal="center" vertical="center"/>
    </xf>
    <xf numFmtId="167" fontId="22" fillId="15" borderId="7" xfId="0" applyNumberFormat="1" applyFont="1" applyFill="1" applyBorder="1" applyAlignment="1">
      <alignment horizontal="center" vertical="center"/>
    </xf>
    <xf numFmtId="0" fontId="33" fillId="14" borderId="7" xfId="0" applyFont="1" applyFill="1" applyBorder="1" applyAlignment="1">
      <alignment horizontal="center" vertical="center"/>
    </xf>
    <xf numFmtId="1" fontId="22" fillId="15" borderId="7" xfId="0" applyNumberFormat="1" applyFont="1" applyFill="1" applyBorder="1" applyAlignment="1">
      <alignment horizontal="center" vertical="center"/>
    </xf>
    <xf numFmtId="14" fontId="22" fillId="15" borderId="7" xfId="0" applyNumberFormat="1" applyFont="1" applyFill="1" applyBorder="1" applyAlignment="1">
      <alignment horizontal="center" vertical="center"/>
    </xf>
    <xf numFmtId="0" fontId="33" fillId="14" borderId="7" xfId="0" applyFont="1" applyFill="1" applyBorder="1" applyAlignment="1">
      <alignment horizontal="center" vertical="center" wrapText="1"/>
    </xf>
    <xf numFmtId="0" fontId="3" fillId="14" borderId="7" xfId="0" applyFont="1" applyFill="1" applyBorder="1"/>
    <xf numFmtId="0" fontId="3" fillId="13" borderId="28" xfId="0" applyFont="1" applyFill="1" applyBorder="1" applyAlignment="1">
      <alignment horizontal="center" vertical="center" wrapText="1"/>
    </xf>
    <xf numFmtId="0" fontId="3" fillId="6" borderId="2" xfId="0" applyFont="1" applyFill="1" applyBorder="1" applyAlignment="1">
      <alignment horizontal="center" vertical="center"/>
    </xf>
    <xf numFmtId="0" fontId="3" fillId="6" borderId="2" xfId="0" applyFont="1" applyFill="1" applyBorder="1" applyAlignment="1">
      <alignment horizontal="center" vertical="center" wrapText="1"/>
    </xf>
    <xf numFmtId="178" fontId="3" fillId="6" borderId="2" xfId="0" applyNumberFormat="1" applyFont="1" applyFill="1" applyBorder="1" applyAlignment="1">
      <alignment horizontal="center" vertical="center"/>
    </xf>
    <xf numFmtId="178" fontId="3" fillId="6" borderId="2" xfId="0" applyNumberFormat="1" applyFont="1" applyFill="1" applyBorder="1" applyAlignment="1">
      <alignment horizontal="center" vertical="center" wrapText="1"/>
    </xf>
    <xf numFmtId="0" fontId="3" fillId="13" borderId="21" xfId="0" applyFont="1" applyFill="1" applyBorder="1" applyAlignment="1">
      <alignment horizontal="center" vertical="center"/>
    </xf>
    <xf numFmtId="14" fontId="3" fillId="13" borderId="21" xfId="0" applyNumberFormat="1" applyFont="1" applyFill="1" applyBorder="1" applyAlignment="1">
      <alignment horizontal="center" vertical="center" wrapText="1"/>
    </xf>
    <xf numFmtId="0" fontId="3" fillId="5" borderId="11" xfId="0" applyFont="1" applyFill="1" applyBorder="1" applyAlignment="1">
      <alignment horizontal="center" vertical="center"/>
    </xf>
    <xf numFmtId="0" fontId="3" fillId="5" borderId="11" xfId="0" applyFont="1" applyFill="1" applyBorder="1" applyAlignment="1">
      <alignment horizontal="center" vertical="center" wrapText="1"/>
    </xf>
    <xf numFmtId="0" fontId="3" fillId="5" borderId="11" xfId="0" applyFont="1" applyFill="1" applyBorder="1" applyAlignment="1">
      <alignment vertical="center" wrapText="1"/>
    </xf>
    <xf numFmtId="0" fontId="3" fillId="5" borderId="11" xfId="0" applyFont="1" applyFill="1" applyBorder="1" applyAlignment="1">
      <alignment vertical="center"/>
    </xf>
    <xf numFmtId="14" fontId="3" fillId="5" borderId="11" xfId="0" applyNumberFormat="1" applyFont="1" applyFill="1" applyBorder="1" applyAlignment="1">
      <alignment horizontal="center" vertical="center"/>
    </xf>
    <xf numFmtId="0" fontId="3" fillId="5" borderId="11" xfId="0" applyFont="1" applyFill="1" applyBorder="1" applyAlignment="1">
      <alignment horizontal="right" vertical="center"/>
    </xf>
    <xf numFmtId="0" fontId="3" fillId="5" borderId="14" xfId="0" applyFont="1" applyFill="1" applyBorder="1" applyAlignment="1">
      <alignment horizontal="center" vertical="center" wrapText="1"/>
    </xf>
    <xf numFmtId="0" fontId="3" fillId="13" borderId="31" xfId="0" applyFont="1" applyFill="1" applyBorder="1" applyAlignment="1">
      <alignment horizontal="left"/>
    </xf>
    <xf numFmtId="0" fontId="3" fillId="13" borderId="31" xfId="0" applyFont="1" applyFill="1" applyBorder="1" applyAlignment="1">
      <alignment horizontal="left" vertical="center" wrapText="1"/>
    </xf>
    <xf numFmtId="0" fontId="3" fillId="13" borderId="31" xfId="0" applyFont="1" applyFill="1" applyBorder="1" applyAlignment="1">
      <alignment horizontal="center" vertical="center"/>
    </xf>
    <xf numFmtId="0" fontId="3" fillId="13" borderId="31" xfId="0" applyFont="1" applyFill="1" applyBorder="1"/>
    <xf numFmtId="0" fontId="3" fillId="13" borderId="31" xfId="0" applyFont="1" applyFill="1" applyBorder="1" applyAlignment="1">
      <alignment horizontal="left" wrapText="1"/>
    </xf>
    <xf numFmtId="0" fontId="3" fillId="13" borderId="31" xfId="0" applyFont="1" applyFill="1" applyBorder="1" applyAlignment="1">
      <alignment horizontal="center"/>
    </xf>
    <xf numFmtId="170" fontId="3" fillId="13" borderId="31" xfId="0" applyNumberFormat="1" applyFont="1" applyFill="1" applyBorder="1" applyAlignment="1">
      <alignment horizontal="right"/>
    </xf>
    <xf numFmtId="0" fontId="3" fillId="13" borderId="31" xfId="0" applyFont="1" applyFill="1" applyBorder="1" applyAlignment="1">
      <alignment horizontal="right"/>
    </xf>
    <xf numFmtId="0" fontId="3" fillId="13" borderId="32" xfId="0" applyFont="1" applyFill="1" applyBorder="1"/>
    <xf numFmtId="0" fontId="3" fillId="0" borderId="5" xfId="0" applyFont="1" applyBorder="1" applyAlignment="1">
      <alignment horizontal="center"/>
    </xf>
    <xf numFmtId="0" fontId="3" fillId="0" borderId="0" xfId="0" applyFont="1" applyAlignment="1">
      <alignment horizontal="left" vertical="center" wrapText="1"/>
    </xf>
    <xf numFmtId="0" fontId="3" fillId="13" borderId="37" xfId="0" applyFont="1" applyFill="1" applyBorder="1"/>
    <xf numFmtId="0" fontId="3" fillId="0" borderId="0" xfId="0" applyFont="1" applyAlignment="1">
      <alignment horizontal="center" vertical="top"/>
    </xf>
    <xf numFmtId="0" fontId="3" fillId="19" borderId="19" xfId="0" applyFont="1" applyFill="1" applyBorder="1" applyAlignment="1">
      <alignment horizontal="center" vertical="center" wrapText="1"/>
    </xf>
    <xf numFmtId="14" fontId="3" fillId="19" borderId="19" xfId="0" applyNumberFormat="1" applyFont="1" applyFill="1" applyBorder="1" applyAlignment="1">
      <alignment horizontal="center" vertical="center" wrapText="1"/>
    </xf>
    <xf numFmtId="167" fontId="3" fillId="19" borderId="31" xfId="12" applyNumberFormat="1" applyFont="1" applyFill="1" applyBorder="1" applyAlignment="1">
      <alignment horizontal="center" vertical="center" wrapText="1"/>
    </xf>
    <xf numFmtId="0" fontId="3" fillId="19" borderId="31" xfId="0" applyFont="1" applyFill="1" applyBorder="1" applyAlignment="1">
      <alignment horizontal="center" vertical="center"/>
    </xf>
    <xf numFmtId="167" fontId="3" fillId="19" borderId="31" xfId="0" applyNumberFormat="1" applyFont="1" applyFill="1" applyBorder="1" applyAlignment="1">
      <alignment horizontal="center" vertical="center"/>
    </xf>
    <xf numFmtId="0" fontId="3" fillId="19" borderId="31" xfId="0" applyFont="1" applyFill="1" applyBorder="1" applyAlignment="1">
      <alignment horizontal="center" vertical="center" wrapText="1"/>
    </xf>
    <xf numFmtId="0" fontId="14" fillId="19" borderId="31" xfId="0" applyFont="1" applyFill="1" applyBorder="1" applyAlignment="1">
      <alignment horizontal="center" vertical="center"/>
    </xf>
    <xf numFmtId="0" fontId="35" fillId="11" borderId="32" xfId="0" applyFont="1" applyFill="1" applyBorder="1" applyAlignment="1">
      <alignment horizontal="center" vertical="center" wrapText="1"/>
    </xf>
    <xf numFmtId="0" fontId="3" fillId="19" borderId="2" xfId="0" applyFont="1" applyFill="1" applyBorder="1" applyAlignment="1">
      <alignment horizontal="center" vertical="top" wrapText="1"/>
    </xf>
    <xf numFmtId="0" fontId="3" fillId="19" borderId="2" xfId="0" applyFont="1" applyFill="1" applyBorder="1" applyAlignment="1">
      <alignment horizontal="center" vertical="top"/>
    </xf>
    <xf numFmtId="167" fontId="3" fillId="19" borderId="2" xfId="0" applyNumberFormat="1" applyFont="1" applyFill="1" applyBorder="1" applyAlignment="1">
      <alignment horizontal="center" vertical="top" wrapText="1"/>
    </xf>
    <xf numFmtId="14" fontId="3" fillId="19" borderId="2" xfId="0" applyNumberFormat="1" applyFont="1" applyFill="1" applyBorder="1" applyAlignment="1">
      <alignment horizontal="center" vertical="top"/>
    </xf>
    <xf numFmtId="0" fontId="35" fillId="19" borderId="32" xfId="0" applyFont="1" applyFill="1" applyBorder="1" applyAlignment="1">
      <alignment horizontal="center" vertical="center" wrapText="1"/>
    </xf>
    <xf numFmtId="0" fontId="3" fillId="13" borderId="7" xfId="0" applyFont="1" applyFill="1" applyBorder="1"/>
    <xf numFmtId="0" fontId="20" fillId="21" borderId="29" xfId="0" applyFont="1" applyFill="1" applyBorder="1" applyAlignment="1">
      <alignment horizontal="center" vertical="center"/>
    </xf>
    <xf numFmtId="1" fontId="20" fillId="21" borderId="29" xfId="0" applyNumberFormat="1" applyFont="1" applyFill="1" applyBorder="1" applyAlignment="1">
      <alignment horizontal="center" vertical="center"/>
    </xf>
    <xf numFmtId="14" fontId="20" fillId="21" borderId="29" xfId="0" applyNumberFormat="1" applyFont="1" applyFill="1" applyBorder="1" applyAlignment="1">
      <alignment horizontal="center" vertical="center"/>
    </xf>
    <xf numFmtId="0" fontId="3" fillId="21" borderId="11" xfId="0" applyFont="1" applyFill="1" applyBorder="1" applyAlignment="1">
      <alignment horizontal="center" vertical="center"/>
    </xf>
    <xf numFmtId="1" fontId="3" fillId="21" borderId="11" xfId="0" applyNumberFormat="1" applyFont="1" applyFill="1" applyBorder="1" applyAlignment="1">
      <alignment horizontal="center" vertical="center"/>
    </xf>
    <xf numFmtId="14" fontId="3" fillId="21" borderId="11" xfId="0" applyNumberFormat="1" applyFont="1" applyFill="1" applyBorder="1" applyAlignment="1">
      <alignment horizontal="center" vertical="center"/>
    </xf>
    <xf numFmtId="0" fontId="3" fillId="6" borderId="29" xfId="0" applyFont="1" applyFill="1" applyBorder="1" applyAlignment="1">
      <alignment horizontal="center" vertical="center" wrapText="1"/>
    </xf>
    <xf numFmtId="0" fontId="3" fillId="6" borderId="29" xfId="0" applyFont="1" applyFill="1" applyBorder="1" applyAlignment="1">
      <alignment horizontal="center" vertical="center"/>
    </xf>
    <xf numFmtId="14" fontId="3" fillId="6" borderId="29" xfId="0" applyNumberFormat="1" applyFont="1" applyFill="1" applyBorder="1" applyAlignment="1">
      <alignment horizontal="center" vertical="center" wrapText="1"/>
    </xf>
    <xf numFmtId="168" fontId="3" fillId="6" borderId="29" xfId="0" applyNumberFormat="1" applyFont="1" applyFill="1" applyBorder="1" applyAlignment="1">
      <alignment horizontal="center" vertical="center" wrapText="1"/>
    </xf>
    <xf numFmtId="0" fontId="3" fillId="6" borderId="29" xfId="16" applyFont="1" applyFill="1" applyBorder="1" applyAlignment="1">
      <alignment horizontal="center" vertical="center" wrapText="1"/>
    </xf>
    <xf numFmtId="170" fontId="3" fillId="6" borderId="29" xfId="16" applyNumberFormat="1" applyFont="1" applyFill="1" applyBorder="1" applyAlignment="1">
      <alignment horizontal="center" vertical="center" wrapText="1"/>
    </xf>
    <xf numFmtId="0" fontId="35" fillId="6" borderId="29" xfId="0" applyFont="1" applyFill="1" applyBorder="1" applyAlignment="1">
      <alignment horizontal="center" vertical="center" wrapText="1"/>
    </xf>
    <xf numFmtId="0" fontId="35" fillId="6" borderId="30" xfId="0" applyFont="1" applyFill="1" applyBorder="1" applyAlignment="1">
      <alignment horizontal="center" vertical="center" wrapText="1"/>
    </xf>
    <xf numFmtId="0" fontId="3" fillId="6" borderId="11" xfId="0" applyFont="1" applyFill="1" applyBorder="1" applyAlignment="1">
      <alignment horizontal="center" vertical="center" wrapText="1"/>
    </xf>
    <xf numFmtId="14" fontId="3" fillId="6" borderId="11" xfId="0" applyNumberFormat="1" applyFont="1" applyFill="1" applyBorder="1" applyAlignment="1">
      <alignment horizontal="center" vertical="center" wrapText="1"/>
    </xf>
    <xf numFmtId="168" fontId="3" fillId="6" borderId="11" xfId="0" applyNumberFormat="1" applyFont="1" applyFill="1" applyBorder="1" applyAlignment="1">
      <alignment horizontal="center" vertical="center" wrapText="1"/>
    </xf>
    <xf numFmtId="0" fontId="3" fillId="6" borderId="11" xfId="16" applyFont="1" applyFill="1" applyBorder="1" applyAlignment="1">
      <alignment horizontal="center" vertical="center" wrapText="1"/>
    </xf>
    <xf numFmtId="170" fontId="3" fillId="6" borderId="11" xfId="16" applyNumberFormat="1" applyFont="1" applyFill="1" applyBorder="1" applyAlignment="1">
      <alignment horizontal="center" vertical="center" wrapText="1"/>
    </xf>
    <xf numFmtId="0" fontId="3" fillId="6" borderId="11" xfId="0" applyFont="1" applyFill="1" applyBorder="1" applyAlignment="1">
      <alignment horizontal="center" vertical="center"/>
    </xf>
    <xf numFmtId="0" fontId="35" fillId="6" borderId="11" xfId="0" applyFont="1" applyFill="1" applyBorder="1" applyAlignment="1">
      <alignment horizontal="center" vertical="center" wrapText="1"/>
    </xf>
    <xf numFmtId="0" fontId="35" fillId="6" borderId="14" xfId="0" applyFont="1" applyFill="1" applyBorder="1" applyAlignment="1">
      <alignment horizontal="center" vertical="center" wrapText="1"/>
    </xf>
    <xf numFmtId="14" fontId="3" fillId="13" borderId="21" xfId="0" applyNumberFormat="1" applyFont="1" applyFill="1" applyBorder="1" applyAlignment="1">
      <alignment horizontal="center" vertical="center"/>
    </xf>
    <xf numFmtId="0" fontId="35" fillId="13" borderId="21" xfId="0" applyFont="1" applyFill="1" applyBorder="1" applyAlignment="1">
      <alignment horizontal="center" vertical="center" wrapText="1"/>
    </xf>
    <xf numFmtId="0" fontId="3" fillId="13" borderId="28" xfId="0" applyFont="1" applyFill="1" applyBorder="1" applyAlignment="1">
      <alignment horizontal="center" vertical="center"/>
    </xf>
    <xf numFmtId="0" fontId="3" fillId="12" borderId="2" xfId="0" applyFont="1" applyFill="1" applyBorder="1" applyAlignment="1">
      <alignment horizontal="center" vertical="center" wrapText="1"/>
    </xf>
    <xf numFmtId="0" fontId="3" fillId="12" borderId="2" xfId="0" applyFont="1" applyFill="1" applyBorder="1" applyAlignment="1">
      <alignment horizontal="center" vertical="center"/>
    </xf>
    <xf numFmtId="14" fontId="3" fillId="12" borderId="2" xfId="0" applyNumberFormat="1" applyFont="1" applyFill="1" applyBorder="1" applyAlignment="1">
      <alignment horizontal="center" vertical="center"/>
    </xf>
    <xf numFmtId="0" fontId="35" fillId="12" borderId="2" xfId="0" applyFont="1" applyFill="1" applyBorder="1" applyAlignment="1">
      <alignment horizontal="center" vertical="center" wrapText="1"/>
    </xf>
    <xf numFmtId="2" fontId="3" fillId="12" borderId="2" xfId="0" applyNumberFormat="1" applyFont="1" applyFill="1" applyBorder="1" applyAlignment="1">
      <alignment horizontal="center" vertical="center"/>
    </xf>
    <xf numFmtId="0" fontId="3" fillId="5" borderId="7" xfId="0" applyFont="1" applyFill="1" applyBorder="1" applyAlignment="1">
      <alignment horizontal="center" vertical="center"/>
    </xf>
    <xf numFmtId="0" fontId="3" fillId="5" borderId="7" xfId="0" applyFont="1" applyFill="1" applyBorder="1" applyAlignment="1">
      <alignment horizontal="center" vertical="center" wrapText="1"/>
    </xf>
    <xf numFmtId="0" fontId="3" fillId="5" borderId="7" xfId="0" applyFont="1" applyFill="1" applyBorder="1" applyAlignment="1">
      <alignment horizontal="center" vertical="top" wrapText="1"/>
    </xf>
    <xf numFmtId="14" fontId="3" fillId="5" borderId="7" xfId="0" applyNumberFormat="1" applyFont="1" applyFill="1" applyBorder="1" applyAlignment="1">
      <alignment horizontal="center" vertical="center"/>
    </xf>
    <xf numFmtId="0" fontId="35"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14" fontId="3" fillId="13" borderId="31" xfId="0" applyNumberFormat="1" applyFont="1" applyFill="1" applyBorder="1" applyAlignment="1">
      <alignment horizontal="center" vertical="center"/>
    </xf>
    <xf numFmtId="0" fontId="35" fillId="13" borderId="31" xfId="0" applyFont="1" applyFill="1" applyBorder="1" applyAlignment="1">
      <alignment horizontal="center" vertical="center" wrapText="1"/>
    </xf>
    <xf numFmtId="0" fontId="3" fillId="13" borderId="32" xfId="0" applyFont="1" applyFill="1" applyBorder="1" applyAlignment="1">
      <alignment horizontal="center" vertical="center"/>
    </xf>
    <xf numFmtId="0" fontId="3" fillId="2" borderId="12" xfId="0" applyFont="1" applyFill="1" applyBorder="1" applyAlignment="1">
      <alignment horizontal="center"/>
    </xf>
    <xf numFmtId="0" fontId="3" fillId="0" borderId="0" xfId="0" applyFont="1" applyAlignment="1">
      <alignment horizontal="center" wrapText="1"/>
    </xf>
    <xf numFmtId="170" fontId="3" fillId="0" borderId="0" xfId="0" applyNumberFormat="1" applyFont="1" applyAlignment="1">
      <alignment horizontal="center"/>
    </xf>
    <xf numFmtId="0" fontId="3" fillId="2" borderId="6" xfId="0" applyFont="1" applyFill="1" applyBorder="1" applyAlignment="1">
      <alignment horizontal="center" vertical="center"/>
    </xf>
    <xf numFmtId="0" fontId="21" fillId="4" borderId="13" xfId="0" applyFont="1" applyFill="1" applyBorder="1" applyAlignment="1">
      <alignment horizontal="center"/>
    </xf>
    <xf numFmtId="0" fontId="3" fillId="7" borderId="4" xfId="0" applyFont="1" applyFill="1" applyBorder="1" applyAlignment="1">
      <alignment horizontal="center"/>
    </xf>
    <xf numFmtId="0" fontId="3" fillId="9" borderId="4" xfId="0" applyFont="1" applyFill="1" applyBorder="1" applyAlignment="1">
      <alignment horizontal="center"/>
    </xf>
    <xf numFmtId="0" fontId="3" fillId="10" borderId="4" xfId="0" applyFont="1" applyFill="1" applyBorder="1" applyAlignment="1">
      <alignment horizontal="center"/>
    </xf>
    <xf numFmtId="0" fontId="3" fillId="8" borderId="4" xfId="0" applyFont="1" applyFill="1" applyBorder="1" applyAlignment="1">
      <alignment horizontal="center"/>
    </xf>
    <xf numFmtId="0" fontId="3" fillId="11" borderId="4" xfId="0" applyFont="1" applyFill="1" applyBorder="1" applyAlignment="1">
      <alignment horizontal="center"/>
    </xf>
    <xf numFmtId="0" fontId="3" fillId="6" borderId="4" xfId="0" applyFont="1" applyFill="1" applyBorder="1" applyAlignment="1">
      <alignment horizontal="center"/>
    </xf>
    <xf numFmtId="0" fontId="3" fillId="12" borderId="4" xfId="0" applyFont="1" applyFill="1" applyBorder="1" applyAlignment="1">
      <alignment horizontal="center"/>
    </xf>
    <xf numFmtId="0" fontId="3" fillId="5" borderId="6" xfId="0" applyFont="1" applyFill="1" applyBorder="1" applyAlignment="1">
      <alignment horizontal="center"/>
    </xf>
    <xf numFmtId="0" fontId="3" fillId="0" borderId="20" xfId="0" applyFont="1" applyBorder="1" applyAlignment="1">
      <alignment horizontal="center"/>
    </xf>
    <xf numFmtId="0" fontId="3" fillId="0" borderId="21" xfId="0" applyFont="1" applyBorder="1" applyAlignment="1">
      <alignment horizontal="center" vertical="center"/>
    </xf>
    <xf numFmtId="0" fontId="3" fillId="0" borderId="17" xfId="0" applyFont="1" applyBorder="1" applyAlignment="1">
      <alignment horizontal="center" vertical="center"/>
    </xf>
    <xf numFmtId="0" fontId="3" fillId="13" borderId="5" xfId="0" applyFont="1" applyFill="1" applyBorder="1" applyAlignment="1">
      <alignment horizontal="center"/>
    </xf>
    <xf numFmtId="170" fontId="3" fillId="13" borderId="36" xfId="0" applyNumberFormat="1" applyFont="1" applyFill="1" applyBorder="1" applyAlignment="1">
      <alignment horizontal="center"/>
    </xf>
    <xf numFmtId="0" fontId="3" fillId="13" borderId="37" xfId="0" applyFont="1" applyFill="1" applyBorder="1" applyAlignment="1">
      <alignment horizontal="center"/>
    </xf>
    <xf numFmtId="167" fontId="3" fillId="0" borderId="0" xfId="0" applyNumberFormat="1" applyFont="1" applyAlignment="1">
      <alignment horizontal="center" vertical="center"/>
    </xf>
    <xf numFmtId="0" fontId="3" fillId="2" borderId="12" xfId="0" applyFont="1" applyFill="1" applyBorder="1" applyAlignment="1">
      <alignment horizontal="center" vertical="center"/>
    </xf>
    <xf numFmtId="170" fontId="3" fillId="0" borderId="0" xfId="0" applyNumberFormat="1" applyFont="1" applyAlignment="1">
      <alignment horizontal="center" vertical="center"/>
    </xf>
    <xf numFmtId="0" fontId="3" fillId="7" borderId="4" xfId="0" applyFont="1" applyFill="1" applyBorder="1" applyAlignment="1">
      <alignment horizontal="center" vertical="center"/>
    </xf>
    <xf numFmtId="0" fontId="3" fillId="9" borderId="4" xfId="0" applyFont="1" applyFill="1" applyBorder="1" applyAlignment="1">
      <alignment horizontal="center" vertical="center"/>
    </xf>
    <xf numFmtId="0" fontId="3" fillId="10" borderId="4" xfId="0" applyFont="1" applyFill="1" applyBorder="1" applyAlignment="1">
      <alignment horizontal="center" vertical="center"/>
    </xf>
    <xf numFmtId="0" fontId="3" fillId="8" borderId="4" xfId="0" applyFont="1" applyFill="1" applyBorder="1" applyAlignment="1">
      <alignment horizontal="center" vertical="center"/>
    </xf>
    <xf numFmtId="0" fontId="3" fillId="11" borderId="4" xfId="0" applyFont="1" applyFill="1" applyBorder="1" applyAlignment="1">
      <alignment horizontal="center" vertical="center"/>
    </xf>
    <xf numFmtId="0" fontId="3" fillId="6" borderId="4" xfId="0" applyFont="1" applyFill="1" applyBorder="1" applyAlignment="1">
      <alignment horizontal="center" vertical="center"/>
    </xf>
    <xf numFmtId="0" fontId="3" fillId="12" borderId="4" xfId="0" applyFont="1" applyFill="1" applyBorder="1" applyAlignment="1">
      <alignment horizontal="center" vertical="center"/>
    </xf>
    <xf numFmtId="0" fontId="3" fillId="5" borderId="6" xfId="0" applyFont="1" applyFill="1" applyBorder="1" applyAlignment="1">
      <alignment horizontal="center" vertical="center"/>
    </xf>
    <xf numFmtId="0" fontId="3" fillId="0" borderId="20" xfId="0" applyFont="1" applyBorder="1" applyAlignment="1">
      <alignment horizontal="center" vertical="center"/>
    </xf>
    <xf numFmtId="167" fontId="3" fillId="13" borderId="31" xfId="0" applyNumberFormat="1" applyFont="1" applyFill="1" applyBorder="1" applyAlignment="1">
      <alignment horizontal="center" vertical="center"/>
    </xf>
    <xf numFmtId="1" fontId="3" fillId="13" borderId="31" xfId="0" applyNumberFormat="1" applyFont="1" applyFill="1" applyBorder="1" applyAlignment="1">
      <alignment horizontal="center" vertical="center"/>
    </xf>
    <xf numFmtId="0" fontId="3" fillId="19" borderId="2" xfId="0" applyFont="1" applyFill="1" applyBorder="1" applyAlignment="1">
      <alignment horizontal="center" vertical="center" wrapText="1"/>
    </xf>
    <xf numFmtId="0" fontId="3" fillId="19" borderId="2" xfId="0" applyFont="1" applyFill="1" applyBorder="1" applyAlignment="1">
      <alignment horizontal="center" vertical="center"/>
    </xf>
    <xf numFmtId="167" fontId="3" fillId="19" borderId="2" xfId="0" applyNumberFormat="1" applyFont="1" applyFill="1" applyBorder="1" applyAlignment="1">
      <alignment horizontal="center" vertical="center" wrapText="1"/>
    </xf>
    <xf numFmtId="14" fontId="3" fillId="19" borderId="2" xfId="0" applyNumberFormat="1" applyFont="1" applyFill="1" applyBorder="1" applyAlignment="1">
      <alignment horizontal="center" vertical="center"/>
    </xf>
    <xf numFmtId="167" fontId="3" fillId="19" borderId="2" xfId="0" applyNumberFormat="1" applyFont="1" applyFill="1" applyBorder="1" applyAlignment="1">
      <alignment horizontal="center" vertical="center"/>
    </xf>
    <xf numFmtId="0" fontId="3" fillId="13" borderId="7" xfId="0" applyFont="1" applyFill="1" applyBorder="1" applyAlignment="1">
      <alignment horizontal="center" vertical="center"/>
    </xf>
    <xf numFmtId="167" fontId="3" fillId="13" borderId="7" xfId="0" applyNumberFormat="1" applyFont="1" applyFill="1" applyBorder="1" applyAlignment="1">
      <alignment horizontal="center" vertical="center"/>
    </xf>
    <xf numFmtId="1" fontId="3" fillId="13" borderId="7" xfId="0" applyNumberFormat="1" applyFont="1" applyFill="1" applyBorder="1" applyAlignment="1">
      <alignment horizontal="center" vertical="center"/>
    </xf>
    <xf numFmtId="0" fontId="20" fillId="25" borderId="21" xfId="0" applyFont="1" applyFill="1" applyBorder="1" applyAlignment="1">
      <alignment horizontal="center" vertical="center"/>
    </xf>
    <xf numFmtId="1" fontId="20" fillId="25" borderId="21" xfId="0" applyNumberFormat="1" applyFont="1" applyFill="1" applyBorder="1" applyAlignment="1">
      <alignment horizontal="center" vertical="center"/>
    </xf>
    <xf numFmtId="14" fontId="20" fillId="25" borderId="21" xfId="0" applyNumberFormat="1" applyFont="1" applyFill="1" applyBorder="1" applyAlignment="1">
      <alignment horizontal="center" vertical="center"/>
    </xf>
    <xf numFmtId="0" fontId="3" fillId="13" borderId="5" xfId="0" applyFont="1" applyFill="1" applyBorder="1" applyAlignment="1">
      <alignment horizontal="center" vertical="center"/>
    </xf>
    <xf numFmtId="0" fontId="3" fillId="13" borderId="36" xfId="0" applyFont="1" applyFill="1" applyBorder="1" applyAlignment="1">
      <alignment horizontal="center" vertical="center"/>
    </xf>
    <xf numFmtId="170" fontId="3" fillId="13" borderId="36" xfId="0" applyNumberFormat="1" applyFont="1" applyFill="1" applyBorder="1" applyAlignment="1">
      <alignment horizontal="center" vertical="center"/>
    </xf>
    <xf numFmtId="0" fontId="3" fillId="13" borderId="37" xfId="0" applyFont="1" applyFill="1" applyBorder="1" applyAlignment="1">
      <alignment horizontal="center" vertical="center"/>
    </xf>
    <xf numFmtId="0" fontId="3" fillId="4" borderId="13" xfId="0" applyFont="1" applyFill="1" applyBorder="1" applyAlignment="1">
      <alignment horizontal="center" vertical="center"/>
    </xf>
    <xf numFmtId="0" fontId="42" fillId="15" borderId="11" xfId="0" applyFont="1" applyFill="1" applyBorder="1" applyAlignment="1">
      <alignment horizontal="center" vertical="center"/>
    </xf>
    <xf numFmtId="167" fontId="42" fillId="14" borderId="11" xfId="0" applyNumberFormat="1" applyFont="1" applyFill="1" applyBorder="1" applyAlignment="1">
      <alignment horizontal="center" vertical="center"/>
    </xf>
    <xf numFmtId="0" fontId="42" fillId="14" borderId="11" xfId="0" applyFont="1" applyFill="1" applyBorder="1" applyAlignment="1">
      <alignment horizontal="center" vertical="center"/>
    </xf>
    <xf numFmtId="0" fontId="3" fillId="14" borderId="54" xfId="0" applyFont="1" applyFill="1" applyBorder="1" applyAlignment="1">
      <alignment horizontal="center" vertical="center"/>
    </xf>
    <xf numFmtId="1" fontId="42" fillId="15" borderId="11" xfId="0" applyNumberFormat="1" applyFont="1" applyFill="1" applyBorder="1" applyAlignment="1">
      <alignment horizontal="center" vertical="center"/>
    </xf>
    <xf numFmtId="14" fontId="42" fillId="15" borderId="11" xfId="0" applyNumberFormat="1" applyFont="1" applyFill="1" applyBorder="1" applyAlignment="1">
      <alignment horizontal="center" vertical="center"/>
    </xf>
    <xf numFmtId="14" fontId="42" fillId="14" borderId="11" xfId="0" applyNumberFormat="1" applyFont="1" applyFill="1" applyBorder="1" applyAlignment="1">
      <alignment horizontal="center" vertical="center"/>
    </xf>
    <xf numFmtId="0" fontId="19" fillId="14" borderId="11" xfId="0" applyFont="1" applyFill="1" applyBorder="1" applyAlignment="1">
      <alignment horizontal="center" vertical="center"/>
    </xf>
    <xf numFmtId="0" fontId="19" fillId="8" borderId="11" xfId="0" applyFont="1" applyFill="1" applyBorder="1" applyAlignment="1">
      <alignment horizontal="center" vertical="center"/>
    </xf>
    <xf numFmtId="0" fontId="43" fillId="19" borderId="19" xfId="0" applyFont="1" applyFill="1" applyBorder="1" applyAlignment="1">
      <alignment horizontal="center" vertical="center" wrapText="1"/>
    </xf>
    <xf numFmtId="0" fontId="44" fillId="19" borderId="19" xfId="0" applyFont="1" applyFill="1" applyBorder="1" applyAlignment="1">
      <alignment horizontal="center" vertical="center" wrapText="1"/>
    </xf>
    <xf numFmtId="0" fontId="45" fillId="19" borderId="2" xfId="0" applyFont="1" applyFill="1" applyBorder="1" applyAlignment="1">
      <alignment horizontal="center" vertical="center"/>
    </xf>
    <xf numFmtId="14" fontId="45" fillId="19" borderId="2" xfId="0" applyNumberFormat="1" applyFont="1" applyFill="1" applyBorder="1" applyAlignment="1">
      <alignment horizontal="center" vertical="center"/>
    </xf>
    <xf numFmtId="0" fontId="44" fillId="19" borderId="2" xfId="0" applyFont="1" applyFill="1" applyBorder="1" applyAlignment="1">
      <alignment horizontal="center" vertical="center" wrapText="1"/>
    </xf>
    <xf numFmtId="167" fontId="46" fillId="9" borderId="29" xfId="0" applyNumberFormat="1" applyFont="1" applyFill="1" applyBorder="1" applyAlignment="1">
      <alignment horizontal="center" vertical="center"/>
    </xf>
    <xf numFmtId="0" fontId="46" fillId="9" borderId="29" xfId="0" applyFont="1" applyFill="1" applyBorder="1" applyAlignment="1">
      <alignment horizontal="center" vertical="center"/>
    </xf>
    <xf numFmtId="2" fontId="46" fillId="9" borderId="29" xfId="0" applyNumberFormat="1" applyFont="1" applyFill="1" applyBorder="1" applyAlignment="1">
      <alignment horizontal="center" vertical="center" wrapText="1"/>
    </xf>
    <xf numFmtId="167" fontId="42" fillId="9" borderId="11" xfId="0" applyNumberFormat="1" applyFont="1" applyFill="1" applyBorder="1" applyAlignment="1">
      <alignment horizontal="center" vertical="center"/>
    </xf>
    <xf numFmtId="0" fontId="42" fillId="9" borderId="11" xfId="0" applyFont="1" applyFill="1" applyBorder="1" applyAlignment="1">
      <alignment horizontal="center" vertical="center"/>
    </xf>
    <xf numFmtId="167" fontId="46" fillId="13" borderId="21" xfId="0" applyNumberFormat="1" applyFont="1" applyFill="1" applyBorder="1" applyAlignment="1">
      <alignment horizontal="center" vertical="center"/>
    </xf>
    <xf numFmtId="0" fontId="46" fillId="13" borderId="21" xfId="0" applyFont="1" applyFill="1" applyBorder="1" applyAlignment="1">
      <alignment horizontal="center" vertical="center"/>
    </xf>
    <xf numFmtId="2" fontId="46" fillId="13" borderId="21" xfId="0" applyNumberFormat="1" applyFont="1" applyFill="1" applyBorder="1" applyAlignment="1">
      <alignment horizontal="center" vertical="center" wrapText="1"/>
    </xf>
    <xf numFmtId="49" fontId="19" fillId="4" borderId="34" xfId="0" applyNumberFormat="1" applyFont="1" applyFill="1" applyBorder="1" applyAlignment="1">
      <alignment horizontal="center" vertical="center" wrapText="1"/>
    </xf>
    <xf numFmtId="170" fontId="3" fillId="4" borderId="38" xfId="0" applyNumberFormat="1" applyFont="1" applyFill="1" applyBorder="1" applyAlignment="1">
      <alignment horizontal="center" vertical="center" wrapText="1"/>
    </xf>
    <xf numFmtId="0" fontId="14" fillId="4" borderId="21" xfId="0" applyFont="1" applyFill="1" applyBorder="1" applyAlignment="1">
      <alignment horizontal="center" vertical="center" wrapText="1"/>
    </xf>
    <xf numFmtId="2" fontId="20" fillId="9" borderId="34" xfId="0" applyNumberFormat="1" applyFont="1" applyFill="1" applyBorder="1" applyAlignment="1">
      <alignment horizontal="center" vertical="center" wrapText="1"/>
    </xf>
    <xf numFmtId="0" fontId="19" fillId="9" borderId="34" xfId="0" applyFont="1" applyFill="1" applyBorder="1" applyAlignment="1">
      <alignment horizontal="center"/>
    </xf>
    <xf numFmtId="0" fontId="26" fillId="9" borderId="2" xfId="0" applyFont="1" applyFill="1" applyBorder="1" applyAlignment="1">
      <alignment horizontal="center"/>
    </xf>
    <xf numFmtId="14" fontId="3" fillId="9" borderId="19" xfId="0" applyNumberFormat="1" applyFont="1" applyFill="1" applyBorder="1" applyAlignment="1">
      <alignment horizontal="center"/>
    </xf>
    <xf numFmtId="0" fontId="3" fillId="9" borderId="19" xfId="0" applyFont="1" applyFill="1" applyBorder="1" applyAlignment="1">
      <alignment horizontal="center"/>
    </xf>
    <xf numFmtId="14" fontId="3" fillId="21" borderId="19" xfId="0" applyNumberFormat="1" applyFont="1" applyFill="1" applyBorder="1" applyAlignment="1">
      <alignment horizontal="center"/>
    </xf>
    <xf numFmtId="2" fontId="26" fillId="9" borderId="19" xfId="0" applyNumberFormat="1" applyFont="1" applyFill="1" applyBorder="1" applyAlignment="1">
      <alignment horizontal="center" vertical="center" wrapText="1"/>
    </xf>
    <xf numFmtId="0" fontId="14" fillId="13" borderId="50" xfId="0" applyFont="1" applyFill="1" applyBorder="1" applyAlignment="1">
      <alignment horizontal="center" vertical="center" wrapText="1"/>
    </xf>
    <xf numFmtId="0" fontId="14" fillId="13" borderId="24" xfId="0" applyFont="1" applyFill="1" applyBorder="1" applyAlignment="1">
      <alignment horizontal="center" vertical="center"/>
    </xf>
    <xf numFmtId="0" fontId="14" fillId="13" borderId="24" xfId="0" applyFont="1" applyFill="1" applyBorder="1" applyAlignment="1">
      <alignment horizontal="center" vertical="center" wrapText="1"/>
    </xf>
    <xf numFmtId="14" fontId="14" fillId="13" borderId="24" xfId="0" applyNumberFormat="1" applyFont="1" applyFill="1" applyBorder="1" applyAlignment="1">
      <alignment horizontal="center" vertical="center"/>
    </xf>
    <xf numFmtId="0" fontId="14" fillId="13" borderId="25" xfId="0" applyFont="1" applyFill="1" applyBorder="1" applyAlignment="1">
      <alignment horizontal="center" vertical="center" wrapText="1"/>
    </xf>
    <xf numFmtId="0" fontId="26" fillId="14" borderId="7" xfId="0" applyFont="1" applyFill="1" applyBorder="1" applyAlignment="1">
      <alignment horizontal="center"/>
    </xf>
    <xf numFmtId="0" fontId="26" fillId="14" borderId="7" xfId="0" applyFont="1" applyFill="1" applyBorder="1" applyAlignment="1">
      <alignment horizontal="center" vertical="center"/>
    </xf>
    <xf numFmtId="0" fontId="26" fillId="14" borderId="7" xfId="0" applyFont="1" applyFill="1" applyBorder="1" applyAlignment="1">
      <alignment horizontal="center" vertical="center" wrapText="1"/>
    </xf>
    <xf numFmtId="0" fontId="14" fillId="14" borderId="7" xfId="0" applyFont="1" applyFill="1" applyBorder="1" applyAlignment="1">
      <alignment horizontal="center" vertical="center"/>
    </xf>
    <xf numFmtId="14" fontId="14" fillId="14" borderId="7" xfId="0" applyNumberFormat="1" applyFont="1" applyFill="1" applyBorder="1" applyAlignment="1">
      <alignment horizontal="center" vertical="center"/>
    </xf>
    <xf numFmtId="0" fontId="14" fillId="13" borderId="36" xfId="0" applyFont="1" applyFill="1" applyBorder="1" applyAlignment="1">
      <alignment horizontal="center" vertical="center" wrapText="1"/>
    </xf>
    <xf numFmtId="0" fontId="14" fillId="13" borderId="36" xfId="0" applyFont="1" applyFill="1" applyBorder="1" applyAlignment="1">
      <alignment horizontal="center" vertical="center"/>
    </xf>
    <xf numFmtId="14" fontId="14" fillId="13" borderId="36" xfId="0" applyNumberFormat="1" applyFont="1" applyFill="1" applyBorder="1" applyAlignment="1">
      <alignment horizontal="center" vertical="center"/>
    </xf>
    <xf numFmtId="0" fontId="14" fillId="13" borderId="0" xfId="0" applyFont="1" applyFill="1" applyAlignment="1">
      <alignment horizontal="center" vertical="center"/>
    </xf>
    <xf numFmtId="14" fontId="14" fillId="13" borderId="0" xfId="0" applyNumberFormat="1" applyFont="1" applyFill="1" applyAlignment="1">
      <alignment horizontal="center" vertical="center"/>
    </xf>
    <xf numFmtId="0" fontId="14" fillId="13" borderId="0" xfId="0" applyFont="1" applyFill="1" applyAlignment="1">
      <alignment horizontal="center" vertical="center" wrapText="1"/>
    </xf>
    <xf numFmtId="0" fontId="14" fillId="13" borderId="18" xfId="0" applyFont="1" applyFill="1" applyBorder="1" applyAlignment="1">
      <alignment horizontal="center" vertical="center" wrapText="1"/>
    </xf>
    <xf numFmtId="0" fontId="3" fillId="10" borderId="31" xfId="0" applyFont="1" applyFill="1" applyBorder="1" applyAlignment="1">
      <alignment horizontal="center" vertical="center" wrapText="1"/>
    </xf>
    <xf numFmtId="0" fontId="3" fillId="10" borderId="7"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0" borderId="0" xfId="0" applyFont="1" applyAlignment="1">
      <alignment wrapText="1"/>
    </xf>
    <xf numFmtId="0" fontId="3" fillId="0" borderId="21" xfId="0" applyFont="1" applyBorder="1" applyAlignment="1">
      <alignment vertical="center"/>
    </xf>
    <xf numFmtId="0" fontId="19" fillId="21" borderId="34" xfId="0" applyFont="1" applyFill="1" applyBorder="1" applyAlignment="1">
      <alignment horizontal="center"/>
    </xf>
    <xf numFmtId="167" fontId="20" fillId="9" borderId="34" xfId="0" applyNumberFormat="1" applyFont="1" applyFill="1" applyBorder="1" applyAlignment="1">
      <alignment horizontal="center" vertical="center"/>
    </xf>
    <xf numFmtId="0" fontId="19" fillId="9" borderId="34" xfId="0" applyFont="1" applyFill="1" applyBorder="1" applyAlignment="1">
      <alignment horizontal="center" vertical="center"/>
    </xf>
    <xf numFmtId="1" fontId="19" fillId="21" borderId="34" xfId="0" applyNumberFormat="1" applyFont="1" applyFill="1" applyBorder="1" applyAlignment="1">
      <alignment horizontal="center"/>
    </xf>
    <xf numFmtId="14" fontId="19" fillId="21" borderId="34" xfId="0" applyNumberFormat="1" applyFont="1" applyFill="1" applyBorder="1" applyAlignment="1">
      <alignment horizontal="center"/>
    </xf>
    <xf numFmtId="0" fontId="3" fillId="21" borderId="2" xfId="0" applyFont="1" applyFill="1" applyBorder="1" applyAlignment="1">
      <alignment horizontal="center"/>
    </xf>
    <xf numFmtId="167" fontId="3" fillId="21" borderId="2" xfId="0" applyNumberFormat="1" applyFont="1" applyFill="1" applyBorder="1" applyAlignment="1">
      <alignment horizontal="center"/>
    </xf>
    <xf numFmtId="0" fontId="47" fillId="9" borderId="2" xfId="0" applyFont="1" applyFill="1" applyBorder="1" applyAlignment="1">
      <alignment horizontal="center"/>
    </xf>
    <xf numFmtId="1" fontId="3" fillId="21" borderId="2" xfId="0" applyNumberFormat="1" applyFont="1" applyFill="1" applyBorder="1" applyAlignment="1">
      <alignment horizontal="center"/>
    </xf>
    <xf numFmtId="14" fontId="3" fillId="21" borderId="2" xfId="0" applyNumberFormat="1" applyFont="1" applyFill="1" applyBorder="1" applyAlignment="1">
      <alignment horizontal="center"/>
    </xf>
    <xf numFmtId="0" fontId="3" fillId="20" borderId="19" xfId="0" applyFont="1" applyFill="1" applyBorder="1" applyAlignment="1">
      <alignment horizontal="center"/>
    </xf>
    <xf numFmtId="167" fontId="26" fillId="9" borderId="19" xfId="0" applyNumberFormat="1" applyFont="1" applyFill="1" applyBorder="1" applyAlignment="1">
      <alignment horizontal="center" vertical="center"/>
    </xf>
    <xf numFmtId="0" fontId="3" fillId="21" borderId="19" xfId="0" applyFont="1" applyFill="1" applyBorder="1" applyAlignment="1">
      <alignment horizontal="center"/>
    </xf>
    <xf numFmtId="0" fontId="47" fillId="9" borderId="19" xfId="0" applyFont="1" applyFill="1" applyBorder="1" applyAlignment="1">
      <alignment horizontal="center"/>
    </xf>
    <xf numFmtId="1" fontId="3" fillId="9" borderId="19" xfId="0" applyNumberFormat="1" applyFont="1" applyFill="1" applyBorder="1" applyAlignment="1">
      <alignment horizontal="center"/>
    </xf>
    <xf numFmtId="14" fontId="3" fillId="20" borderId="19" xfId="0" applyNumberFormat="1" applyFont="1" applyFill="1" applyBorder="1" applyAlignment="1">
      <alignment horizontal="center"/>
    </xf>
    <xf numFmtId="0" fontId="3" fillId="14" borderId="7" xfId="0" applyFont="1" applyFill="1" applyBorder="1" applyAlignment="1">
      <alignment horizontal="center"/>
    </xf>
    <xf numFmtId="167" fontId="3" fillId="16" borderId="7" xfId="0" applyNumberFormat="1" applyFont="1" applyFill="1" applyBorder="1" applyAlignment="1">
      <alignment horizontal="center"/>
    </xf>
    <xf numFmtId="1" fontId="3" fillId="14" borderId="7" xfId="0" applyNumberFormat="1" applyFont="1" applyFill="1" applyBorder="1" applyAlignment="1">
      <alignment horizontal="center"/>
    </xf>
    <xf numFmtId="14" fontId="3" fillId="14" borderId="7" xfId="0" applyNumberFormat="1" applyFont="1" applyFill="1" applyBorder="1" applyAlignment="1">
      <alignment horizontal="center"/>
    </xf>
    <xf numFmtId="0" fontId="19" fillId="23" borderId="31" xfId="0" applyFont="1" applyFill="1" applyBorder="1" applyAlignment="1">
      <alignment horizontal="center"/>
    </xf>
    <xf numFmtId="167" fontId="26" fillId="17" borderId="31" xfId="0" applyNumberFormat="1" applyFont="1" applyFill="1" applyBorder="1" applyAlignment="1">
      <alignment horizontal="center" vertical="center"/>
    </xf>
    <xf numFmtId="0" fontId="27" fillId="17" borderId="31" xfId="0" applyFont="1" applyFill="1" applyBorder="1" applyAlignment="1">
      <alignment horizontal="center" vertical="center"/>
    </xf>
    <xf numFmtId="1" fontId="19" fillId="23" borderId="31" xfId="0" applyNumberFormat="1" applyFont="1" applyFill="1" applyBorder="1" applyAlignment="1">
      <alignment horizontal="center"/>
    </xf>
    <xf numFmtId="14" fontId="19" fillId="23" borderId="31" xfId="0" applyNumberFormat="1" applyFont="1" applyFill="1" applyBorder="1" applyAlignment="1">
      <alignment horizontal="center"/>
    </xf>
    <xf numFmtId="0" fontId="26" fillId="17" borderId="31" xfId="0" applyFont="1" applyFill="1" applyBorder="1" applyAlignment="1">
      <alignment horizontal="center"/>
    </xf>
    <xf numFmtId="0" fontId="36" fillId="17" borderId="31" xfId="0" applyFont="1" applyFill="1" applyBorder="1" applyAlignment="1">
      <alignment horizontal="center"/>
    </xf>
    <xf numFmtId="0" fontId="3" fillId="13" borderId="1" xfId="0" applyFont="1" applyFill="1" applyBorder="1" applyAlignment="1">
      <alignment horizontal="center"/>
    </xf>
    <xf numFmtId="170" fontId="3" fillId="13" borderId="24" xfId="0" applyNumberFormat="1" applyFont="1" applyFill="1" applyBorder="1" applyAlignment="1">
      <alignment horizontal="center"/>
    </xf>
    <xf numFmtId="0" fontId="3" fillId="13" borderId="25" xfId="0" applyFont="1" applyFill="1" applyBorder="1" applyAlignment="1">
      <alignment horizontal="center"/>
    </xf>
    <xf numFmtId="0" fontId="21" fillId="4" borderId="13" xfId="0" applyFont="1" applyFill="1" applyBorder="1" applyAlignment="1">
      <alignment horizontal="left" vertical="center"/>
    </xf>
    <xf numFmtId="0" fontId="3" fillId="7" borderId="4" xfId="0" applyFont="1" applyFill="1" applyBorder="1" applyAlignment="1">
      <alignment horizontal="left" vertical="center"/>
    </xf>
    <xf numFmtId="0" fontId="3" fillId="9" borderId="4" xfId="0" applyFont="1" applyFill="1" applyBorder="1" applyAlignment="1">
      <alignment horizontal="left" vertical="center"/>
    </xf>
    <xf numFmtId="0" fontId="3" fillId="10" borderId="52" xfId="0" applyFont="1" applyFill="1" applyBorder="1" applyAlignment="1">
      <alignment horizontal="left" vertical="center"/>
    </xf>
    <xf numFmtId="0" fontId="3" fillId="8" borderId="52" xfId="0" applyFont="1" applyFill="1" applyBorder="1" applyAlignment="1">
      <alignment horizontal="left" vertical="center"/>
    </xf>
    <xf numFmtId="0" fontId="3" fillId="11" borderId="52" xfId="0" applyFont="1" applyFill="1" applyBorder="1" applyAlignment="1">
      <alignment horizontal="left" vertical="center"/>
    </xf>
    <xf numFmtId="0" fontId="3" fillId="6" borderId="52" xfId="0" applyFont="1" applyFill="1" applyBorder="1" applyAlignment="1">
      <alignment horizontal="left" vertical="center"/>
    </xf>
    <xf numFmtId="0" fontId="3" fillId="6" borderId="41" xfId="0" applyFont="1" applyFill="1" applyBorder="1" applyAlignment="1">
      <alignment vertical="top"/>
    </xf>
    <xf numFmtId="0" fontId="3" fillId="12" borderId="52" xfId="0" applyFont="1" applyFill="1" applyBorder="1" applyAlignment="1">
      <alignment horizontal="left" vertical="center"/>
    </xf>
    <xf numFmtId="0" fontId="3" fillId="5" borderId="53" xfId="0" applyFont="1" applyFill="1" applyBorder="1" applyAlignment="1">
      <alignment horizontal="left" vertical="center"/>
    </xf>
    <xf numFmtId="0" fontId="14" fillId="26" borderId="38" xfId="0" applyFont="1" applyFill="1" applyBorder="1" applyAlignment="1">
      <alignment horizontal="center" vertical="center" wrapText="1"/>
    </xf>
    <xf numFmtId="173" fontId="3" fillId="26" borderId="38" xfId="0" applyNumberFormat="1" applyFont="1" applyFill="1" applyBorder="1" applyAlignment="1">
      <alignment horizontal="center" vertical="center" wrapText="1"/>
    </xf>
    <xf numFmtId="0" fontId="48" fillId="0" borderId="0" xfId="0" applyFont="1"/>
    <xf numFmtId="0" fontId="35" fillId="4" borderId="2" xfId="0" applyFont="1" applyFill="1" applyBorder="1" applyAlignment="1">
      <alignment horizontal="center" vertical="center" wrapText="1"/>
    </xf>
    <xf numFmtId="0" fontId="3" fillId="4" borderId="2" xfId="8" applyFont="1" applyFill="1" applyBorder="1" applyAlignment="1">
      <alignment horizontal="center" vertical="center" wrapText="1"/>
    </xf>
    <xf numFmtId="14" fontId="35" fillId="4" borderId="2" xfId="0" applyNumberFormat="1" applyFont="1" applyFill="1" applyBorder="1" applyAlignment="1">
      <alignment horizontal="center" vertical="center" wrapText="1"/>
    </xf>
    <xf numFmtId="0" fontId="35" fillId="4" borderId="9" xfId="0" applyFont="1" applyFill="1" applyBorder="1" applyAlignment="1">
      <alignment horizontal="center" vertical="center" wrapText="1"/>
    </xf>
    <xf numFmtId="0" fontId="49" fillId="0" borderId="0" xfId="0" applyFont="1"/>
    <xf numFmtId="14" fontId="3" fillId="4" borderId="34" xfId="0" applyNumberFormat="1" applyFont="1" applyFill="1" applyBorder="1" applyAlignment="1">
      <alignment horizontal="center" vertical="center"/>
    </xf>
    <xf numFmtId="0" fontId="15" fillId="4" borderId="2" xfId="0" applyFont="1" applyFill="1" applyBorder="1" applyAlignment="1">
      <alignment horizontal="center" vertical="center"/>
    </xf>
    <xf numFmtId="14" fontId="15" fillId="4" borderId="2" xfId="0" applyNumberFormat="1" applyFont="1" applyFill="1" applyBorder="1" applyAlignment="1">
      <alignment horizontal="center" vertical="center"/>
    </xf>
    <xf numFmtId="0" fontId="3" fillId="4" borderId="11" xfId="0" applyFont="1" applyFill="1" applyBorder="1" applyAlignment="1">
      <alignment horizontal="center" vertical="center"/>
    </xf>
    <xf numFmtId="14" fontId="3" fillId="4" borderId="11" xfId="0" applyNumberFormat="1" applyFont="1" applyFill="1" applyBorder="1" applyAlignment="1">
      <alignment horizontal="center" vertical="center"/>
    </xf>
    <xf numFmtId="175" fontId="3" fillId="4" borderId="11" xfId="0" applyNumberFormat="1" applyFont="1" applyFill="1" applyBorder="1" applyAlignment="1">
      <alignment horizontal="center" vertical="center"/>
    </xf>
    <xf numFmtId="49" fontId="3" fillId="4" borderId="11" xfId="0" applyNumberFormat="1" applyFont="1" applyFill="1" applyBorder="1" applyAlignment="1">
      <alignment horizontal="center" vertical="center"/>
    </xf>
    <xf numFmtId="0" fontId="3" fillId="13" borderId="44" xfId="0" applyFont="1" applyFill="1" applyBorder="1"/>
    <xf numFmtId="4" fontId="3" fillId="4" borderId="2" xfId="0" applyNumberFormat="1" applyFont="1" applyFill="1" applyBorder="1" applyAlignment="1">
      <alignment horizontal="center" vertical="center"/>
    </xf>
    <xf numFmtId="3" fontId="3" fillId="4" borderId="2" xfId="0" applyNumberFormat="1" applyFont="1" applyFill="1" applyBorder="1" applyAlignment="1">
      <alignment horizontal="center" vertical="center"/>
    </xf>
    <xf numFmtId="0" fontId="3" fillId="0" borderId="2" xfId="0" applyFont="1" applyBorder="1"/>
    <xf numFmtId="175" fontId="3" fillId="4" borderId="2" xfId="0" applyNumberFormat="1" applyFont="1" applyFill="1" applyBorder="1" applyAlignment="1">
      <alignment horizontal="center" vertical="center"/>
    </xf>
    <xf numFmtId="175" fontId="14" fillId="4" borderId="2" xfId="0" applyNumberFormat="1" applyFont="1" applyFill="1" applyBorder="1" applyAlignment="1">
      <alignment horizontal="center" vertical="center"/>
    </xf>
    <xf numFmtId="175" fontId="3" fillId="4" borderId="34" xfId="0" applyNumberFormat="1" applyFont="1" applyFill="1" applyBorder="1" applyAlignment="1">
      <alignment horizontal="center" vertical="center"/>
    </xf>
    <xf numFmtId="49" fontId="3" fillId="4" borderId="2" xfId="0" applyNumberFormat="1" applyFont="1" applyFill="1" applyBorder="1" applyAlignment="1">
      <alignment horizontal="center" vertical="center"/>
    </xf>
    <xf numFmtId="0" fontId="3" fillId="4" borderId="2" xfId="0" applyFont="1" applyFill="1" applyBorder="1"/>
    <xf numFmtId="0" fontId="3" fillId="13" borderId="0" xfId="0" applyFont="1" applyFill="1" applyAlignment="1">
      <alignment horizontal="center" vertical="center" wrapText="1"/>
    </xf>
    <xf numFmtId="14" fontId="3" fillId="13" borderId="0" xfId="0" applyNumberFormat="1" applyFont="1" applyFill="1" applyAlignment="1">
      <alignment horizontal="center" vertical="center"/>
    </xf>
    <xf numFmtId="0" fontId="3" fillId="12" borderId="56" xfId="0" applyFont="1" applyFill="1" applyBorder="1" applyAlignment="1">
      <alignment horizontal="center" vertical="center"/>
    </xf>
    <xf numFmtId="0" fontId="3" fillId="12" borderId="7" xfId="0" applyFont="1" applyFill="1" applyBorder="1" applyAlignment="1">
      <alignment horizontal="center" vertical="center"/>
    </xf>
    <xf numFmtId="0" fontId="3" fillId="12" borderId="7" xfId="0" applyFont="1" applyFill="1" applyBorder="1" applyAlignment="1">
      <alignment horizontal="center" vertical="center" wrapText="1"/>
    </xf>
    <xf numFmtId="168" fontId="3" fillId="12" borderId="7" xfId="0" applyNumberFormat="1" applyFont="1" applyFill="1" applyBorder="1" applyAlignment="1">
      <alignment horizontal="center" vertical="center"/>
    </xf>
    <xf numFmtId="0" fontId="3" fillId="12" borderId="8" xfId="0" applyFont="1" applyFill="1" applyBorder="1" applyAlignment="1">
      <alignment horizontal="center" vertical="center"/>
    </xf>
    <xf numFmtId="0" fontId="3" fillId="13" borderId="21" xfId="0" applyFont="1" applyFill="1" applyBorder="1"/>
    <xf numFmtId="0" fontId="3" fillId="13" borderId="21" xfId="0" applyFont="1" applyFill="1" applyBorder="1" applyAlignment="1">
      <alignment horizontal="left" vertical="center"/>
    </xf>
    <xf numFmtId="1" fontId="3" fillId="5" borderId="7" xfId="0" applyNumberFormat="1" applyFont="1" applyFill="1" applyBorder="1" applyAlignment="1">
      <alignment horizontal="center" vertical="center"/>
    </xf>
    <xf numFmtId="0" fontId="3" fillId="13" borderId="16" xfId="0" applyFont="1" applyFill="1" applyBorder="1"/>
    <xf numFmtId="0" fontId="3" fillId="13" borderId="8" xfId="0" applyFont="1" applyFill="1" applyBorder="1"/>
    <xf numFmtId="0" fontId="3" fillId="4" borderId="29" xfId="0" applyFont="1" applyFill="1" applyBorder="1" applyAlignment="1">
      <alignment horizontal="center" vertical="center"/>
    </xf>
    <xf numFmtId="0" fontId="3" fillId="4" borderId="29" xfId="0" applyFont="1" applyFill="1" applyBorder="1" applyAlignment="1">
      <alignment vertical="center"/>
    </xf>
    <xf numFmtId="170" fontId="3" fillId="4" borderId="29" xfId="0" applyNumberFormat="1" applyFont="1" applyFill="1" applyBorder="1" applyAlignment="1">
      <alignment horizontal="center" vertical="center" wrapText="1"/>
    </xf>
    <xf numFmtId="0" fontId="3" fillId="4" borderId="29" xfId="8" applyFont="1" applyFill="1" applyBorder="1" applyAlignment="1">
      <alignment horizontal="center" vertical="center" wrapText="1" shrinkToFit="1"/>
    </xf>
    <xf numFmtId="0" fontId="3" fillId="4" borderId="29" xfId="0" applyFont="1" applyFill="1" applyBorder="1"/>
    <xf numFmtId="0" fontId="3" fillId="4" borderId="30" xfId="0" applyFont="1" applyFill="1" applyBorder="1"/>
    <xf numFmtId="0" fontId="3" fillId="4" borderId="2" xfId="0" applyFont="1" applyFill="1" applyBorder="1" applyAlignment="1">
      <alignment vertical="center"/>
    </xf>
    <xf numFmtId="170" fontId="3" fillId="4" borderId="2" xfId="0" applyNumberFormat="1" applyFont="1" applyFill="1" applyBorder="1" applyAlignment="1">
      <alignment horizontal="center" vertical="center" wrapText="1"/>
    </xf>
    <xf numFmtId="0" fontId="3" fillId="4" borderId="2" xfId="8" applyFont="1" applyFill="1" applyBorder="1" applyAlignment="1">
      <alignment horizontal="center" vertical="center" wrapText="1" shrinkToFit="1"/>
    </xf>
    <xf numFmtId="0" fontId="3" fillId="4" borderId="9" xfId="0" applyFont="1" applyFill="1" applyBorder="1"/>
    <xf numFmtId="1" fontId="3" fillId="4" borderId="2" xfId="8" applyNumberFormat="1" applyFont="1" applyFill="1" applyBorder="1" applyAlignment="1">
      <alignment horizontal="center" vertical="center" wrapText="1" shrinkToFit="1"/>
    </xf>
    <xf numFmtId="4" fontId="3" fillId="4" borderId="2" xfId="8" applyNumberFormat="1" applyFont="1" applyFill="1" applyBorder="1" applyAlignment="1">
      <alignment horizontal="center" vertical="center" wrapText="1" shrinkToFit="1"/>
    </xf>
    <xf numFmtId="0" fontId="3" fillId="4" borderId="2" xfId="0" applyFont="1" applyFill="1" applyBorder="1" applyAlignment="1">
      <alignment vertical="center" wrapText="1"/>
    </xf>
    <xf numFmtId="0" fontId="50" fillId="4" borderId="2" xfId="0" applyFont="1" applyFill="1" applyBorder="1" applyAlignment="1">
      <alignment horizontal="center" vertical="center"/>
    </xf>
    <xf numFmtId="0" fontId="3" fillId="4" borderId="34" xfId="0" applyFont="1" applyFill="1" applyBorder="1"/>
    <xf numFmtId="0" fontId="3" fillId="4" borderId="35" xfId="0" applyFont="1" applyFill="1" applyBorder="1"/>
    <xf numFmtId="0" fontId="3" fillId="4" borderId="31" xfId="0" applyFont="1" applyFill="1" applyBorder="1" applyAlignment="1">
      <alignment horizontal="center" vertical="center"/>
    </xf>
    <xf numFmtId="0" fontId="50" fillId="4" borderId="31" xfId="0" applyFont="1" applyFill="1" applyBorder="1" applyAlignment="1">
      <alignment horizontal="center" vertical="center"/>
    </xf>
    <xf numFmtId="0" fontId="3" fillId="4" borderId="31" xfId="0" applyFont="1" applyFill="1" applyBorder="1" applyAlignment="1">
      <alignment horizontal="center" vertical="center" wrapText="1"/>
    </xf>
    <xf numFmtId="4" fontId="3" fillId="4" borderId="31" xfId="0" applyNumberFormat="1" applyFont="1" applyFill="1" applyBorder="1" applyAlignment="1">
      <alignment horizontal="center" vertical="center"/>
    </xf>
    <xf numFmtId="0" fontId="3" fillId="4" borderId="11" xfId="0" applyFont="1" applyFill="1" applyBorder="1" applyAlignment="1">
      <alignment vertical="center"/>
    </xf>
    <xf numFmtId="170" fontId="3" fillId="4" borderId="31" xfId="0" applyNumberFormat="1" applyFont="1" applyFill="1" applyBorder="1" applyAlignment="1">
      <alignment horizontal="center" vertical="center" wrapText="1"/>
    </xf>
    <xf numFmtId="0" fontId="3" fillId="4" borderId="11" xfId="0" applyFont="1" applyFill="1" applyBorder="1"/>
    <xf numFmtId="0" fontId="3" fillId="4" borderId="14" xfId="0" applyFont="1" applyFill="1" applyBorder="1"/>
    <xf numFmtId="170" fontId="3" fillId="0" borderId="21" xfId="0" applyNumberFormat="1" applyFont="1" applyBorder="1" applyAlignment="1">
      <alignment horizontal="center" vertical="center" wrapText="1"/>
    </xf>
    <xf numFmtId="0" fontId="3" fillId="0" borderId="28" xfId="0" applyFont="1" applyBorder="1"/>
    <xf numFmtId="2" fontId="3" fillId="0" borderId="0" xfId="0" applyNumberFormat="1" applyFont="1" applyAlignment="1">
      <alignment horizontal="center"/>
    </xf>
    <xf numFmtId="0" fontId="3" fillId="0" borderId="31" xfId="0" applyFont="1" applyBorder="1" applyAlignment="1">
      <alignment horizontal="center" vertical="center" wrapText="1"/>
    </xf>
    <xf numFmtId="167" fontId="3" fillId="0" borderId="31" xfId="0" applyNumberFormat="1" applyFont="1" applyBorder="1" applyAlignment="1">
      <alignment horizontal="center" vertical="center" wrapText="1"/>
    </xf>
    <xf numFmtId="14" fontId="3" fillId="0" borderId="31" xfId="0" applyNumberFormat="1" applyFont="1" applyBorder="1" applyAlignment="1">
      <alignment horizontal="center" vertical="center" wrapText="1"/>
    </xf>
    <xf numFmtId="2" fontId="3" fillId="0" borderId="31" xfId="0" applyNumberFormat="1" applyFont="1" applyBorder="1" applyAlignment="1">
      <alignment horizontal="center" vertical="center" wrapText="1"/>
    </xf>
    <xf numFmtId="0" fontId="15"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10" borderId="19" xfId="0" applyFont="1" applyFill="1" applyBorder="1" applyAlignment="1">
      <alignment horizontal="center" vertical="center" wrapText="1"/>
    </xf>
    <xf numFmtId="167" fontId="3" fillId="10" borderId="19" xfId="0" applyNumberFormat="1" applyFont="1" applyFill="1" applyBorder="1" applyAlignment="1">
      <alignment horizontal="center" vertical="center" wrapText="1"/>
    </xf>
    <xf numFmtId="14" fontId="3" fillId="10" borderId="19" xfId="0" applyNumberFormat="1" applyFont="1" applyFill="1" applyBorder="1" applyAlignment="1">
      <alignment horizontal="center" vertical="center" wrapText="1"/>
    </xf>
    <xf numFmtId="2" fontId="3" fillId="10" borderId="19" xfId="0" applyNumberFormat="1" applyFont="1" applyFill="1" applyBorder="1" applyAlignment="1">
      <alignment horizontal="center" vertical="center" wrapText="1"/>
    </xf>
    <xf numFmtId="0" fontId="3" fillId="10" borderId="22" xfId="0" applyFont="1" applyFill="1" applyBorder="1" applyAlignment="1">
      <alignment horizontal="center" vertical="center" wrapText="1"/>
    </xf>
    <xf numFmtId="0" fontId="3" fillId="10" borderId="11" xfId="0" applyFont="1" applyFill="1" applyBorder="1" applyAlignment="1">
      <alignment horizontal="center" vertical="center" wrapText="1"/>
    </xf>
    <xf numFmtId="167" fontId="3" fillId="10" borderId="11" xfId="0" applyNumberFormat="1" applyFont="1" applyFill="1" applyBorder="1" applyAlignment="1">
      <alignment horizontal="center" vertical="center" wrapText="1"/>
    </xf>
    <xf numFmtId="14" fontId="3" fillId="10" borderId="11" xfId="0" applyNumberFormat="1" applyFont="1" applyFill="1" applyBorder="1" applyAlignment="1">
      <alignment horizontal="center" vertical="center" wrapText="1"/>
    </xf>
    <xf numFmtId="2" fontId="3" fillId="10" borderId="11" xfId="0" applyNumberFormat="1" applyFont="1" applyFill="1" applyBorder="1" applyAlignment="1">
      <alignment horizontal="center" vertical="center" wrapText="1"/>
    </xf>
    <xf numFmtId="0" fontId="3" fillId="10" borderId="14" xfId="0" applyFont="1" applyFill="1" applyBorder="1" applyAlignment="1">
      <alignment horizontal="center" vertical="center" wrapText="1"/>
    </xf>
    <xf numFmtId="0" fontId="3" fillId="0" borderId="38" xfId="0" applyFont="1" applyBorder="1" applyAlignment="1">
      <alignment horizontal="center" vertical="center" wrapText="1"/>
    </xf>
    <xf numFmtId="0" fontId="3" fillId="0" borderId="7" xfId="0" applyFont="1" applyBorder="1" applyAlignment="1">
      <alignment horizontal="center" vertical="center" wrapText="1"/>
    </xf>
    <xf numFmtId="167" fontId="3" fillId="0" borderId="7" xfId="0" applyNumberFormat="1" applyFont="1" applyBorder="1" applyAlignment="1">
      <alignment horizontal="center" vertical="center" wrapText="1"/>
    </xf>
    <xf numFmtId="14" fontId="3" fillId="0" borderId="7" xfId="0" applyNumberFormat="1" applyFont="1" applyBorder="1" applyAlignment="1">
      <alignment horizontal="center" vertical="center" wrapText="1"/>
    </xf>
    <xf numFmtId="14" fontId="15" fillId="0" borderId="7" xfId="0" applyNumberFormat="1" applyFont="1" applyBorder="1" applyAlignment="1">
      <alignment horizontal="center" vertical="center" wrapText="1"/>
    </xf>
    <xf numFmtId="2" fontId="3" fillId="0" borderId="7" xfId="0" applyNumberFormat="1" applyFont="1" applyBorder="1" applyAlignment="1">
      <alignment horizontal="center" vertical="center" wrapText="1"/>
    </xf>
    <xf numFmtId="0" fontId="3" fillId="0" borderId="8" xfId="0" applyFont="1" applyBorder="1" applyAlignment="1">
      <alignment horizontal="center" vertical="center" wrapText="1"/>
    </xf>
    <xf numFmtId="2" fontId="3" fillId="19" borderId="2" xfId="0" applyNumberFormat="1" applyFont="1" applyFill="1" applyBorder="1" applyAlignment="1">
      <alignment horizontal="center" vertical="top" wrapText="1"/>
    </xf>
    <xf numFmtId="2" fontId="3" fillId="19" borderId="19" xfId="0" applyNumberFormat="1" applyFont="1" applyFill="1" applyBorder="1" applyAlignment="1">
      <alignment horizontal="center" vertical="top" wrapText="1"/>
    </xf>
    <xf numFmtId="167" fontId="3" fillId="19" borderId="19" xfId="0" applyNumberFormat="1" applyFont="1" applyFill="1" applyBorder="1" applyAlignment="1">
      <alignment horizontal="center" vertical="top" wrapText="1"/>
    </xf>
    <xf numFmtId="1" fontId="3" fillId="19" borderId="19" xfId="0" applyNumberFormat="1" applyFont="1" applyFill="1" applyBorder="1" applyAlignment="1">
      <alignment horizontal="center" vertical="top" wrapText="1"/>
    </xf>
    <xf numFmtId="14" fontId="3" fillId="19" borderId="19" xfId="0" applyNumberFormat="1" applyFont="1" applyFill="1" applyBorder="1" applyAlignment="1">
      <alignment horizontal="center" vertical="top" wrapText="1"/>
    </xf>
    <xf numFmtId="2" fontId="3" fillId="19" borderId="19" xfId="8" applyNumberFormat="1" applyFont="1" applyFill="1" applyBorder="1" applyAlignment="1">
      <alignment horizontal="center" vertical="top" wrapText="1"/>
    </xf>
    <xf numFmtId="2" fontId="14" fillId="19" borderId="19" xfId="0" applyNumberFormat="1" applyFont="1" applyFill="1" applyBorder="1" applyAlignment="1">
      <alignment horizontal="center" vertical="top" wrapText="1"/>
    </xf>
    <xf numFmtId="0" fontId="3" fillId="19" borderId="19" xfId="0" applyFont="1" applyFill="1" applyBorder="1" applyAlignment="1">
      <alignment horizontal="center" vertical="top"/>
    </xf>
    <xf numFmtId="1" fontId="3" fillId="19" borderId="2" xfId="0" applyNumberFormat="1" applyFont="1" applyFill="1" applyBorder="1" applyAlignment="1">
      <alignment horizontal="center" vertical="top" wrapText="1"/>
    </xf>
    <xf numFmtId="14" fontId="3" fillId="19" borderId="2" xfId="0" applyNumberFormat="1" applyFont="1" applyFill="1" applyBorder="1" applyAlignment="1">
      <alignment horizontal="center" vertical="top" wrapText="1"/>
    </xf>
    <xf numFmtId="2" fontId="3" fillId="19" borderId="2" xfId="8" applyNumberFormat="1" applyFont="1" applyFill="1" applyBorder="1" applyAlignment="1">
      <alignment horizontal="center" vertical="top" wrapText="1"/>
    </xf>
    <xf numFmtId="2" fontId="14" fillId="19" borderId="2" xfId="0" applyNumberFormat="1" applyFont="1" applyFill="1" applyBorder="1" applyAlignment="1">
      <alignment horizontal="center" vertical="top" wrapText="1"/>
    </xf>
    <xf numFmtId="0" fontId="45" fillId="19" borderId="2" xfId="0" applyFont="1" applyFill="1" applyBorder="1" applyAlignment="1">
      <alignment horizontal="center" vertical="top"/>
    </xf>
    <xf numFmtId="0" fontId="3" fillId="19" borderId="0" xfId="0" applyFont="1" applyFill="1" applyAlignment="1">
      <alignment horizontal="center" vertical="top"/>
    </xf>
    <xf numFmtId="0" fontId="14" fillId="19" borderId="2" xfId="0" applyFont="1" applyFill="1" applyBorder="1" applyAlignment="1">
      <alignment horizontal="center" vertical="top" wrapText="1"/>
    </xf>
    <xf numFmtId="0" fontId="14" fillId="19" borderId="11" xfId="0" applyFont="1" applyFill="1" applyBorder="1" applyAlignment="1">
      <alignment horizontal="center" vertical="top"/>
    </xf>
    <xf numFmtId="167" fontId="14" fillId="19" borderId="11" xfId="0" applyNumberFormat="1" applyFont="1" applyFill="1" applyBorder="1" applyAlignment="1">
      <alignment horizontal="center" vertical="top" wrapText="1"/>
    </xf>
    <xf numFmtId="0" fontId="14" fillId="19" borderId="11" xfId="0" applyFont="1" applyFill="1" applyBorder="1" applyAlignment="1">
      <alignment horizontal="center" vertical="top" wrapText="1"/>
    </xf>
    <xf numFmtId="0" fontId="3" fillId="19" borderId="11" xfId="0" applyFont="1" applyFill="1" applyBorder="1" applyAlignment="1">
      <alignment horizontal="center" vertical="top"/>
    </xf>
    <xf numFmtId="14" fontId="3" fillId="19" borderId="11" xfId="0" applyNumberFormat="1" applyFont="1" applyFill="1" applyBorder="1" applyAlignment="1">
      <alignment horizontal="center" vertical="top"/>
    </xf>
    <xf numFmtId="14" fontId="14" fillId="19" borderId="11" xfId="0" applyNumberFormat="1" applyFont="1" applyFill="1" applyBorder="1" applyAlignment="1">
      <alignment horizontal="center" vertical="top"/>
    </xf>
    <xf numFmtId="0" fontId="14" fillId="19" borderId="2" xfId="0" applyFont="1" applyFill="1" applyBorder="1" applyAlignment="1">
      <alignment horizontal="center" vertical="top"/>
    </xf>
    <xf numFmtId="0" fontId="40" fillId="19" borderId="11" xfId="0" applyFont="1" applyFill="1" applyBorder="1" applyAlignment="1">
      <alignment horizontal="center" vertical="top"/>
    </xf>
    <xf numFmtId="14" fontId="40" fillId="19" borderId="11" xfId="0" applyNumberFormat="1" applyFont="1" applyFill="1" applyBorder="1" applyAlignment="1">
      <alignment horizontal="center" vertical="top"/>
    </xf>
    <xf numFmtId="167" fontId="40" fillId="19" borderId="11" xfId="0" applyNumberFormat="1" applyFont="1" applyFill="1" applyBorder="1" applyAlignment="1">
      <alignment horizontal="center" vertical="top"/>
    </xf>
    <xf numFmtId="167" fontId="3" fillId="0" borderId="21" xfId="0" applyNumberFormat="1" applyFont="1" applyBorder="1" applyAlignment="1">
      <alignment horizontal="center" vertical="center" wrapText="1"/>
    </xf>
    <xf numFmtId="14" fontId="3" fillId="0" borderId="21" xfId="0" applyNumberFormat="1" applyFont="1" applyBorder="1" applyAlignment="1">
      <alignment horizontal="center" vertical="center" wrapText="1"/>
    </xf>
    <xf numFmtId="14" fontId="15" fillId="0" borderId="21" xfId="0" applyNumberFormat="1" applyFont="1" applyBorder="1" applyAlignment="1">
      <alignment horizontal="center" vertical="center" wrapText="1"/>
    </xf>
    <xf numFmtId="2" fontId="3" fillId="0" borderId="21" xfId="0" applyNumberFormat="1" applyFont="1" applyBorder="1" applyAlignment="1">
      <alignment horizontal="center" vertical="center" wrapText="1"/>
    </xf>
    <xf numFmtId="0" fontId="3" fillId="0" borderId="28" xfId="0" applyFont="1" applyBorder="1" applyAlignment="1">
      <alignment horizontal="center" vertical="center" wrapText="1"/>
    </xf>
    <xf numFmtId="0" fontId="3" fillId="8" borderId="29" xfId="0" applyFont="1" applyFill="1" applyBorder="1" applyAlignment="1">
      <alignment horizontal="center" vertical="center" wrapText="1"/>
    </xf>
    <xf numFmtId="167" fontId="3" fillId="8" borderId="29" xfId="0" applyNumberFormat="1" applyFont="1" applyFill="1" applyBorder="1" applyAlignment="1">
      <alignment horizontal="center" vertical="center" wrapText="1"/>
    </xf>
    <xf numFmtId="14" fontId="3" fillId="8" borderId="29" xfId="0" applyNumberFormat="1" applyFont="1" applyFill="1" applyBorder="1" applyAlignment="1">
      <alignment horizontal="center" vertical="center" wrapText="1"/>
    </xf>
    <xf numFmtId="0" fontId="17" fillId="8" borderId="29" xfId="0" applyFont="1" applyFill="1" applyBorder="1" applyAlignment="1">
      <alignment horizontal="center" vertical="center" wrapText="1"/>
    </xf>
    <xf numFmtId="2" fontId="3" fillId="8" borderId="29" xfId="1" applyNumberFormat="1" applyFont="1" applyFill="1" applyBorder="1" applyAlignment="1">
      <alignment horizontal="center" vertical="center" wrapText="1"/>
    </xf>
    <xf numFmtId="0" fontId="3" fillId="8" borderId="30" xfId="0" applyFont="1" applyFill="1" applyBorder="1" applyAlignment="1">
      <alignment horizontal="center" vertical="center" wrapText="1"/>
    </xf>
    <xf numFmtId="14" fontId="3" fillId="8" borderId="11" xfId="0" applyNumberFormat="1" applyFont="1" applyFill="1" applyBorder="1" applyAlignment="1">
      <alignment horizontal="center" vertical="center" wrapText="1"/>
    </xf>
    <xf numFmtId="2" fontId="3" fillId="8" borderId="11" xfId="1" applyNumberFormat="1" applyFont="1" applyFill="1" applyBorder="1" applyAlignment="1">
      <alignment horizontal="center" vertical="center" wrapText="1"/>
    </xf>
    <xf numFmtId="0" fontId="3" fillId="8" borderId="14" xfId="0" applyFont="1" applyFill="1" applyBorder="1" applyAlignment="1">
      <alignment horizontal="center" vertical="center" wrapText="1"/>
    </xf>
    <xf numFmtId="2" fontId="3" fillId="0" borderId="7" xfId="1" applyNumberFormat="1" applyFont="1" applyFill="1" applyBorder="1" applyAlignment="1">
      <alignment horizontal="center" vertical="center" wrapText="1"/>
    </xf>
    <xf numFmtId="172" fontId="3" fillId="0" borderId="0" xfId="0" applyNumberFormat="1" applyFont="1" applyAlignment="1">
      <alignment horizontal="center" vertical="center"/>
    </xf>
    <xf numFmtId="0" fontId="45" fillId="0" borderId="0" xfId="0" applyFont="1" applyAlignment="1">
      <alignment horizontal="center" vertical="center"/>
    </xf>
    <xf numFmtId="14" fontId="3" fillId="0" borderId="0" xfId="0" applyNumberFormat="1" applyFont="1" applyAlignment="1">
      <alignment horizontal="center" vertical="center"/>
    </xf>
    <xf numFmtId="0" fontId="3" fillId="0" borderId="0" xfId="13" applyFont="1" applyAlignment="1">
      <alignment horizontal="center" vertical="center" wrapText="1"/>
    </xf>
    <xf numFmtId="0" fontId="3" fillId="0" borderId="0" xfId="13" applyFont="1" applyAlignment="1">
      <alignment horizontal="center"/>
    </xf>
    <xf numFmtId="0" fontId="14" fillId="0" borderId="0" xfId="13" applyFont="1" applyAlignment="1">
      <alignment horizontal="center"/>
    </xf>
    <xf numFmtId="2" fontId="3" fillId="0" borderId="0" xfId="8" applyNumberFormat="1" applyFont="1" applyAlignment="1">
      <alignment horizontal="center" vertical="center" wrapText="1"/>
    </xf>
    <xf numFmtId="2" fontId="3" fillId="0" borderId="0" xfId="0" applyNumberFormat="1" applyFont="1" applyAlignment="1">
      <alignment horizontal="center" vertical="center" wrapText="1"/>
    </xf>
    <xf numFmtId="2" fontId="3" fillId="0" borderId="0" xfId="13" applyNumberFormat="1" applyFont="1" applyAlignment="1">
      <alignment horizontal="center" vertical="center" wrapText="1"/>
    </xf>
    <xf numFmtId="167" fontId="3" fillId="0" borderId="0" xfId="13" applyNumberFormat="1" applyFont="1" applyAlignment="1">
      <alignment horizontal="center"/>
    </xf>
    <xf numFmtId="2" fontId="14" fillId="0" borderId="0" xfId="13" applyNumberFormat="1" applyFont="1" applyAlignment="1">
      <alignment horizontal="center" vertical="center" wrapText="1"/>
    </xf>
    <xf numFmtId="2" fontId="3" fillId="0" borderId="0" xfId="0" applyNumberFormat="1" applyFont="1" applyAlignment="1">
      <alignment horizontal="center" vertical="center"/>
    </xf>
    <xf numFmtId="0" fontId="3" fillId="0" borderId="3" xfId="0" applyFont="1" applyBorder="1" applyAlignment="1">
      <alignment horizontal="center"/>
    </xf>
    <xf numFmtId="0" fontId="35" fillId="9" borderId="31" xfId="0" applyFont="1" applyFill="1" applyBorder="1" applyAlignment="1">
      <alignment horizontal="center" vertical="center" wrapText="1"/>
    </xf>
    <xf numFmtId="14" fontId="35" fillId="9" borderId="31" xfId="0" applyNumberFormat="1" applyFont="1" applyFill="1" applyBorder="1" applyAlignment="1">
      <alignment horizontal="center" vertical="center" wrapText="1"/>
    </xf>
    <xf numFmtId="0" fontId="35" fillId="9" borderId="32" xfId="0" applyFont="1" applyFill="1" applyBorder="1" applyAlignment="1">
      <alignment horizontal="center" vertical="center" wrapText="1"/>
    </xf>
    <xf numFmtId="0" fontId="3" fillId="13" borderId="51" xfId="0" applyFont="1" applyFill="1" applyBorder="1" applyAlignment="1">
      <alignment horizontal="center" vertical="center"/>
    </xf>
    <xf numFmtId="0" fontId="14" fillId="19" borderId="38" xfId="0" applyFont="1" applyFill="1" applyBorder="1" applyAlignment="1">
      <alignment horizontal="center" vertical="top"/>
    </xf>
    <xf numFmtId="167" fontId="14" fillId="19" borderId="38" xfId="0" applyNumberFormat="1" applyFont="1" applyFill="1" applyBorder="1" applyAlignment="1">
      <alignment horizontal="center" vertical="top" wrapText="1"/>
    </xf>
    <xf numFmtId="14" fontId="14" fillId="19" borderId="38" xfId="0" applyNumberFormat="1" applyFont="1" applyFill="1" applyBorder="1" applyAlignment="1">
      <alignment horizontal="center" vertical="top"/>
    </xf>
    <xf numFmtId="0" fontId="14" fillId="19" borderId="38" xfId="0" applyFont="1" applyFill="1" applyBorder="1" applyAlignment="1">
      <alignment horizontal="center" vertical="top" wrapText="1"/>
    </xf>
    <xf numFmtId="167" fontId="14" fillId="19" borderId="38" xfId="0" applyNumberFormat="1" applyFont="1" applyFill="1" applyBorder="1" applyAlignment="1">
      <alignment horizontal="center" vertical="top"/>
    </xf>
    <xf numFmtId="0" fontId="35" fillId="9" borderId="51" xfId="0" applyFont="1" applyFill="1" applyBorder="1" applyAlignment="1">
      <alignment horizontal="center" vertical="center" wrapText="1"/>
    </xf>
    <xf numFmtId="0" fontId="35" fillId="13" borderId="38" xfId="0" applyFont="1" applyFill="1" applyBorder="1" applyAlignment="1">
      <alignment horizontal="center" vertical="center" wrapText="1"/>
    </xf>
    <xf numFmtId="14" fontId="35" fillId="13" borderId="38" xfId="0" applyNumberFormat="1" applyFont="1" applyFill="1" applyBorder="1" applyAlignment="1">
      <alignment horizontal="center" vertical="center" wrapText="1"/>
    </xf>
    <xf numFmtId="0" fontId="35" fillId="13" borderId="51" xfId="0" applyFont="1" applyFill="1" applyBorder="1" applyAlignment="1">
      <alignment horizontal="center" vertical="center" wrapText="1"/>
    </xf>
    <xf numFmtId="0" fontId="35" fillId="13" borderId="5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19" xfId="0" applyFont="1" applyFill="1" applyBorder="1" applyAlignment="1">
      <alignment horizontal="center" vertical="center"/>
    </xf>
    <xf numFmtId="14" fontId="3" fillId="5" borderId="19" xfId="0" applyNumberFormat="1" applyFont="1" applyFill="1" applyBorder="1" applyAlignment="1">
      <alignment horizontal="center" vertical="center"/>
    </xf>
    <xf numFmtId="1" fontId="3" fillId="5" borderId="19" xfId="0" applyNumberFormat="1" applyFont="1" applyFill="1" applyBorder="1" applyAlignment="1">
      <alignment horizontal="center" vertical="center"/>
    </xf>
    <xf numFmtId="0" fontId="3" fillId="5" borderId="21" xfId="0" applyFont="1" applyFill="1" applyBorder="1" applyAlignment="1">
      <alignment horizontal="center" vertical="center"/>
    </xf>
    <xf numFmtId="0" fontId="35" fillId="5" borderId="0" xfId="0" applyFont="1" applyFill="1" applyAlignment="1">
      <alignment horizontal="center" vertical="center" wrapText="1"/>
    </xf>
    <xf numFmtId="0" fontId="3" fillId="0" borderId="15" xfId="0" applyFont="1" applyBorder="1" applyAlignment="1">
      <alignment horizontal="center" vertical="top"/>
    </xf>
    <xf numFmtId="167" fontId="3" fillId="0" borderId="0" xfId="0" applyNumberFormat="1" applyFont="1" applyAlignment="1">
      <alignment horizontal="center" vertical="top"/>
    </xf>
    <xf numFmtId="0" fontId="48" fillId="0" borderId="0" xfId="0" applyFont="1" applyAlignment="1">
      <alignment horizontal="center"/>
    </xf>
    <xf numFmtId="0" fontId="3" fillId="19" borderId="38" xfId="0" applyFont="1" applyFill="1" applyBorder="1" applyAlignment="1">
      <alignment horizontal="center" vertical="top" wrapText="1"/>
    </xf>
    <xf numFmtId="0" fontId="3" fillId="0" borderId="15" xfId="0" applyFont="1" applyBorder="1" applyAlignment="1">
      <alignment horizontal="center"/>
    </xf>
    <xf numFmtId="0" fontId="3" fillId="0" borderId="41" xfId="0" applyFont="1" applyBorder="1" applyAlignment="1">
      <alignment horizontal="center"/>
    </xf>
    <xf numFmtId="0" fontId="14" fillId="4" borderId="29" xfId="0" applyFont="1" applyFill="1" applyBorder="1" applyAlignment="1">
      <alignment horizontal="center" vertical="center" wrapText="1"/>
    </xf>
    <xf numFmtId="14" fontId="3" fillId="4" borderId="29" xfId="0" applyNumberFormat="1"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9" xfId="8"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0" fontId="3" fillId="4" borderId="34" xfId="8" applyFont="1" applyFill="1" applyBorder="1" applyAlignment="1">
      <alignment horizontal="center" vertical="center" wrapText="1"/>
    </xf>
    <xf numFmtId="0" fontId="3" fillId="4" borderId="35" xfId="8" applyFont="1" applyFill="1" applyBorder="1" applyAlignment="1">
      <alignment horizontal="center" vertical="center" wrapText="1"/>
    </xf>
    <xf numFmtId="0" fontId="14" fillId="4" borderId="11" xfId="0" applyFont="1" applyFill="1" applyBorder="1" applyAlignment="1">
      <alignment horizontal="center" vertical="center" wrapText="1"/>
    </xf>
    <xf numFmtId="14" fontId="3" fillId="4" borderId="11" xfId="0" applyNumberFormat="1" applyFont="1" applyFill="1" applyBorder="1" applyAlignment="1">
      <alignment horizontal="center" vertical="center" wrapText="1"/>
    </xf>
    <xf numFmtId="0" fontId="3" fillId="4" borderId="31" xfId="8" applyFont="1" applyFill="1" applyBorder="1" applyAlignment="1">
      <alignment horizontal="center" vertical="center" wrapText="1" shrinkToFit="1"/>
    </xf>
    <xf numFmtId="0" fontId="3" fillId="4" borderId="11" xfId="8" applyFont="1" applyFill="1" applyBorder="1" applyAlignment="1">
      <alignment horizontal="center" vertical="center" wrapText="1"/>
    </xf>
    <xf numFmtId="0" fontId="3" fillId="4" borderId="14" xfId="8" applyFont="1" applyFill="1" applyBorder="1" applyAlignment="1">
      <alignment horizontal="center" vertical="center" wrapText="1"/>
    </xf>
    <xf numFmtId="0" fontId="3" fillId="0" borderId="0" xfId="0" applyFont="1" applyAlignment="1">
      <alignment horizontal="center" vertical="center" wrapText="1"/>
    </xf>
    <xf numFmtId="0" fontId="3" fillId="12" borderId="2" xfId="0" applyFont="1" applyFill="1" applyBorder="1" applyAlignment="1">
      <alignment horizontal="left" vertical="center"/>
    </xf>
    <xf numFmtId="0" fontId="3" fillId="12" borderId="9" xfId="0" applyFont="1" applyFill="1" applyBorder="1" applyAlignment="1">
      <alignment horizontal="left" vertical="center"/>
    </xf>
    <xf numFmtId="0" fontId="3" fillId="5" borderId="11" xfId="0" applyFont="1" applyFill="1" applyBorder="1" applyAlignment="1">
      <alignment horizontal="left" vertical="center"/>
    </xf>
    <xf numFmtId="0" fontId="3" fillId="5" borderId="14" xfId="0" applyFont="1" applyFill="1" applyBorder="1" applyAlignment="1">
      <alignment horizontal="left" vertical="center"/>
    </xf>
    <xf numFmtId="0" fontId="3" fillId="6" borderId="2" xfId="0" applyFont="1" applyFill="1" applyBorder="1" applyAlignment="1">
      <alignment horizontal="left" vertical="center"/>
    </xf>
    <xf numFmtId="0" fontId="3" fillId="6" borderId="9" xfId="0" applyFont="1" applyFill="1" applyBorder="1" applyAlignment="1">
      <alignment horizontal="left" vertical="center"/>
    </xf>
    <xf numFmtId="0" fontId="3" fillId="10" borderId="2" xfId="0" applyFont="1" applyFill="1" applyBorder="1" applyAlignment="1">
      <alignment horizontal="left" vertical="center"/>
    </xf>
    <xf numFmtId="0" fontId="3" fillId="10" borderId="9" xfId="0" applyFont="1" applyFill="1" applyBorder="1" applyAlignment="1">
      <alignment horizontal="left" vertical="center"/>
    </xf>
    <xf numFmtId="0" fontId="3" fillId="8" borderId="2" xfId="0" applyFont="1" applyFill="1" applyBorder="1" applyAlignment="1">
      <alignment horizontal="left" vertical="center"/>
    </xf>
    <xf numFmtId="0" fontId="3" fillId="8" borderId="9" xfId="0" applyFont="1" applyFill="1" applyBorder="1" applyAlignment="1">
      <alignment horizontal="left" vertical="center"/>
    </xf>
    <xf numFmtId="0" fontId="3" fillId="11" borderId="2" xfId="0" applyFont="1" applyFill="1" applyBorder="1" applyAlignment="1">
      <alignment horizontal="left" vertical="center"/>
    </xf>
    <xf numFmtId="0" fontId="3" fillId="11" borderId="9" xfId="0" applyFont="1" applyFill="1" applyBorder="1" applyAlignment="1">
      <alignment horizontal="left" vertical="center"/>
    </xf>
    <xf numFmtId="0" fontId="3" fillId="9" borderId="2" xfId="0" applyFont="1" applyFill="1" applyBorder="1" applyAlignment="1">
      <alignment horizontal="left" vertical="center"/>
    </xf>
    <xf numFmtId="0" fontId="3" fillId="9" borderId="9" xfId="0" applyFont="1" applyFill="1" applyBorder="1" applyAlignment="1">
      <alignment horizontal="left" vertical="center"/>
    </xf>
    <xf numFmtId="0" fontId="3" fillId="7" borderId="2" xfId="0" applyFont="1" applyFill="1" applyBorder="1" applyAlignment="1">
      <alignment horizontal="left" vertical="center"/>
    </xf>
    <xf numFmtId="0" fontId="3" fillId="7" borderId="9" xfId="0" applyFont="1" applyFill="1" applyBorder="1" applyAlignment="1">
      <alignment horizontal="left" vertical="center"/>
    </xf>
    <xf numFmtId="0" fontId="3" fillId="4" borderId="19" xfId="0" applyFont="1" applyFill="1" applyBorder="1" applyAlignment="1">
      <alignment horizontal="left" vertical="center"/>
    </xf>
    <xf numFmtId="0" fontId="3" fillId="4" borderId="22" xfId="0" applyFont="1" applyFill="1" applyBorder="1" applyAlignment="1">
      <alignment horizontal="left" vertical="center"/>
    </xf>
    <xf numFmtId="0" fontId="3" fillId="2" borderId="11" xfId="0" applyFont="1" applyFill="1" applyBorder="1" applyAlignment="1">
      <alignment horizontal="left" vertical="center" wrapText="1"/>
    </xf>
    <xf numFmtId="0" fontId="3" fillId="2" borderId="14" xfId="0" applyFont="1" applyFill="1" applyBorder="1" applyAlignment="1">
      <alignment horizontal="left" vertical="center" wrapText="1"/>
    </xf>
    <xf numFmtId="14" fontId="3" fillId="2" borderId="29" xfId="0" applyNumberFormat="1" applyFont="1" applyFill="1" applyBorder="1" applyAlignment="1">
      <alignment horizontal="left" vertical="top" wrapText="1"/>
    </xf>
    <xf numFmtId="0" fontId="3" fillId="2" borderId="29" xfId="0" applyFont="1" applyFill="1" applyBorder="1" applyAlignment="1">
      <alignment horizontal="left" vertical="top" wrapText="1"/>
    </xf>
    <xf numFmtId="0" fontId="3" fillId="2" borderId="30" xfId="0" applyFont="1" applyFill="1" applyBorder="1" applyAlignment="1">
      <alignment horizontal="left" vertical="top" wrapText="1"/>
    </xf>
    <xf numFmtId="0" fontId="3" fillId="8" borderId="2" xfId="0" applyFont="1" applyFill="1" applyBorder="1" applyAlignment="1">
      <alignment horizontal="center" vertical="center"/>
    </xf>
    <xf numFmtId="0" fontId="3" fillId="8" borderId="9" xfId="0" applyFont="1" applyFill="1" applyBorder="1" applyAlignment="1">
      <alignment horizontal="center" vertical="center"/>
    </xf>
    <xf numFmtId="0" fontId="3" fillId="11" borderId="2" xfId="0" applyFont="1" applyFill="1" applyBorder="1" applyAlignment="1">
      <alignment horizontal="center" vertical="center"/>
    </xf>
    <xf numFmtId="0" fontId="3" fillId="11" borderId="9"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9" xfId="0" applyFont="1" applyFill="1" applyBorder="1" applyAlignment="1">
      <alignment horizontal="center" vertical="center"/>
    </xf>
    <xf numFmtId="0" fontId="3" fillId="12" borderId="2" xfId="0" applyFont="1" applyFill="1" applyBorder="1" applyAlignment="1">
      <alignment horizontal="center" vertical="center"/>
    </xf>
    <xf numFmtId="0" fontId="3" fillId="12" borderId="9"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4" xfId="0" applyFont="1" applyFill="1" applyBorder="1" applyAlignment="1">
      <alignment horizontal="center" vertical="center"/>
    </xf>
    <xf numFmtId="0" fontId="3" fillId="9" borderId="2" xfId="0" applyFont="1" applyFill="1" applyBorder="1" applyAlignment="1">
      <alignment horizontal="center" vertical="center"/>
    </xf>
    <xf numFmtId="0" fontId="3" fillId="9" borderId="9" xfId="0" applyFont="1" applyFill="1" applyBorder="1" applyAlignment="1">
      <alignment horizontal="center" vertical="center"/>
    </xf>
    <xf numFmtId="0" fontId="3" fillId="10" borderId="2" xfId="0" applyFont="1" applyFill="1" applyBorder="1" applyAlignment="1">
      <alignment horizontal="center" vertical="center"/>
    </xf>
    <xf numFmtId="0" fontId="3" fillId="10" borderId="9" xfId="0" applyFont="1" applyFill="1" applyBorder="1" applyAlignment="1">
      <alignment horizontal="center" vertical="center"/>
    </xf>
    <xf numFmtId="0" fontId="3" fillId="0" borderId="36" xfId="0" applyFont="1" applyBorder="1" applyAlignment="1">
      <alignment horizontal="center"/>
    </xf>
    <xf numFmtId="14" fontId="3" fillId="2" borderId="29" xfId="0" applyNumberFormat="1" applyFont="1" applyFill="1" applyBorder="1" applyAlignment="1">
      <alignment horizontal="center" vertical="top" wrapText="1"/>
    </xf>
    <xf numFmtId="0" fontId="3" fillId="2" borderId="29" xfId="0" applyFont="1" applyFill="1" applyBorder="1" applyAlignment="1">
      <alignment horizontal="center" vertical="top" wrapText="1"/>
    </xf>
    <xf numFmtId="0" fontId="3" fillId="2" borderId="30" xfId="0" applyFont="1" applyFill="1" applyBorder="1" applyAlignment="1">
      <alignment horizontal="center" vertical="top" wrapText="1"/>
    </xf>
    <xf numFmtId="0" fontId="3" fillId="2" borderId="1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9" xfId="0" applyFont="1" applyFill="1" applyBorder="1" applyAlignment="1">
      <alignment horizontal="center" vertical="center"/>
    </xf>
    <xf numFmtId="0" fontId="3" fillId="4" borderId="22"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9" xfId="0" applyFont="1" applyFill="1" applyBorder="1" applyAlignment="1">
      <alignment horizontal="center" vertical="center"/>
    </xf>
    <xf numFmtId="14" fontId="3" fillId="2" borderId="29" xfId="0" applyNumberFormat="1"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2" fillId="0" borderId="0" xfId="0" applyFont="1" applyAlignment="1">
      <alignment horizontal="center" vertical="center" wrapText="1"/>
    </xf>
    <xf numFmtId="0" fontId="3" fillId="8" borderId="3" xfId="0" applyFont="1" applyFill="1" applyBorder="1" applyAlignment="1">
      <alignment vertical="top"/>
    </xf>
    <xf numFmtId="0" fontId="3" fillId="8" borderId="15" xfId="0" applyFont="1" applyFill="1" applyBorder="1" applyAlignment="1">
      <alignment vertical="top"/>
    </xf>
    <xf numFmtId="0" fontId="3" fillId="8" borderId="41" xfId="0" applyFont="1" applyFill="1" applyBorder="1" applyAlignment="1">
      <alignment vertical="top"/>
    </xf>
    <xf numFmtId="14" fontId="3" fillId="2" borderId="45" xfId="0" applyNumberFormat="1" applyFont="1" applyFill="1" applyBorder="1" applyAlignment="1">
      <alignment horizontal="left" vertical="top" wrapText="1"/>
    </xf>
    <xf numFmtId="14" fontId="3" fillId="2" borderId="42" xfId="0" applyNumberFormat="1" applyFont="1" applyFill="1" applyBorder="1" applyAlignment="1">
      <alignment horizontal="left" vertical="top" wrapText="1"/>
    </xf>
    <xf numFmtId="14" fontId="3" fillId="2" borderId="43" xfId="0" applyNumberFormat="1" applyFont="1" applyFill="1" applyBorder="1" applyAlignment="1">
      <alignment horizontal="left" vertical="top" wrapText="1"/>
    </xf>
    <xf numFmtId="0" fontId="3" fillId="2" borderId="46" xfId="0" applyFont="1" applyFill="1" applyBorder="1" applyAlignment="1">
      <alignment horizontal="left" wrapText="1"/>
    </xf>
    <xf numFmtId="0" fontId="3" fillId="2" borderId="54" xfId="0" applyFont="1" applyFill="1" applyBorder="1" applyAlignment="1">
      <alignment horizontal="left" wrapText="1"/>
    </xf>
    <xf numFmtId="0" fontId="3" fillId="2" borderId="47" xfId="0" applyFont="1" applyFill="1" applyBorder="1" applyAlignment="1">
      <alignment horizontal="left" wrapText="1"/>
    </xf>
    <xf numFmtId="0" fontId="3" fillId="4" borderId="45" xfId="0" applyFont="1" applyFill="1" applyBorder="1" applyAlignment="1">
      <alignment vertical="top"/>
    </xf>
    <xf numFmtId="0" fontId="3" fillId="4" borderId="42" xfId="0" applyFont="1" applyFill="1" applyBorder="1" applyAlignment="1">
      <alignment vertical="top"/>
    </xf>
    <xf numFmtId="0" fontId="3" fillId="4" borderId="43" xfId="0" applyFont="1" applyFill="1" applyBorder="1" applyAlignment="1">
      <alignment vertical="top"/>
    </xf>
    <xf numFmtId="0" fontId="3" fillId="7" borderId="3" xfId="0" applyFont="1" applyFill="1" applyBorder="1" applyAlignment="1">
      <alignment vertical="top"/>
    </xf>
    <xf numFmtId="0" fontId="3" fillId="7" borderId="15" xfId="0" applyFont="1" applyFill="1" applyBorder="1" applyAlignment="1">
      <alignment vertical="top"/>
    </xf>
    <xf numFmtId="0" fontId="3" fillId="7" borderId="10" xfId="0" applyFont="1" applyFill="1" applyBorder="1" applyAlignment="1">
      <alignment vertical="top"/>
    </xf>
    <xf numFmtId="0" fontId="3" fillId="9" borderId="3" xfId="0" applyFont="1" applyFill="1" applyBorder="1" applyAlignment="1">
      <alignment vertical="top"/>
    </xf>
    <xf numFmtId="0" fontId="3" fillId="9" borderId="15" xfId="0" applyFont="1" applyFill="1" applyBorder="1" applyAlignment="1">
      <alignment vertical="top"/>
    </xf>
    <xf numFmtId="0" fontId="3" fillId="9" borderId="41" xfId="0" applyFont="1" applyFill="1" applyBorder="1" applyAlignment="1">
      <alignment vertical="top"/>
    </xf>
    <xf numFmtId="0" fontId="0" fillId="0" borderId="36" xfId="0" applyBorder="1" applyAlignment="1">
      <alignment horizontal="center"/>
    </xf>
    <xf numFmtId="0" fontId="3" fillId="2" borderId="43" xfId="0" applyFont="1" applyFill="1" applyBorder="1" applyAlignment="1">
      <alignment horizontal="left" vertical="top" wrapText="1"/>
    </xf>
    <xf numFmtId="0" fontId="3" fillId="2" borderId="46"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4" borderId="44" xfId="0" applyFont="1" applyFill="1" applyBorder="1" applyAlignment="1">
      <alignment vertical="center"/>
    </xf>
    <xf numFmtId="0" fontId="3" fillId="4" borderId="37" xfId="0" applyFont="1" applyFill="1" applyBorder="1" applyAlignment="1">
      <alignment vertical="center"/>
    </xf>
    <xf numFmtId="0" fontId="3" fillId="29" borderId="2" xfId="0" applyFont="1" applyFill="1" applyBorder="1" applyAlignment="1">
      <alignment horizontal="center" vertical="center"/>
    </xf>
    <xf numFmtId="167" fontId="3" fillId="29" borderId="2" xfId="0" applyNumberFormat="1" applyFont="1" applyFill="1" applyBorder="1" applyAlignment="1">
      <alignment horizontal="center" vertical="center"/>
    </xf>
    <xf numFmtId="0" fontId="26" fillId="8" borderId="2" xfId="0" applyFont="1" applyFill="1" applyBorder="1" applyAlignment="1">
      <alignment horizontal="center" vertical="center"/>
    </xf>
    <xf numFmtId="1" fontId="3" fillId="29" borderId="2" xfId="0" applyNumberFormat="1" applyFont="1" applyFill="1" applyBorder="1" applyAlignment="1">
      <alignment horizontal="center" vertical="center"/>
    </xf>
    <xf numFmtId="14" fontId="3" fillId="29" borderId="2" xfId="0" applyNumberFormat="1" applyFont="1" applyFill="1" applyBorder="1" applyAlignment="1">
      <alignment horizontal="center" vertical="center"/>
    </xf>
    <xf numFmtId="0" fontId="26" fillId="8" borderId="2" xfId="0" applyFont="1" applyFill="1" applyBorder="1" applyAlignment="1">
      <alignment horizontal="center" vertical="center" wrapText="1"/>
    </xf>
  </cellXfs>
  <cellStyles count="28">
    <cellStyle name="Comma" xfId="1" builtinId="3"/>
    <cellStyle name="Comma 2" xfId="2"/>
    <cellStyle name="Comma 2 2" xfId="3"/>
    <cellStyle name="Comma 2 2 2" xfId="22"/>
    <cellStyle name="Comma 2 3" xfId="4"/>
    <cellStyle name="Comma 2 3 2" xfId="23"/>
    <cellStyle name="Comma 2 4" xfId="21"/>
    <cellStyle name="Comma 3" xfId="5"/>
    <cellStyle name="Comma 3 2" xfId="6"/>
    <cellStyle name="Comma 3 3" xfId="7"/>
    <cellStyle name="Comma 3 3 2" xfId="25"/>
    <cellStyle name="Comma 3 4" xfId="24"/>
    <cellStyle name="Comma 4" xfId="27"/>
    <cellStyle name="Normal" xfId="0" builtinId="0"/>
    <cellStyle name="Normal 2" xfId="8"/>
    <cellStyle name="Normal 2 2" xfId="9"/>
    <cellStyle name="Normal 2 3" xfId="10"/>
    <cellStyle name="Normal 3" xfId="11"/>
    <cellStyle name="Normal 3 2" xfId="12"/>
    <cellStyle name="Normal 3 3" xfId="20"/>
    <cellStyle name="Normal 4" xfId="13"/>
    <cellStyle name="Normal 4 2" xfId="14"/>
    <cellStyle name="Normal 4 3" xfId="15"/>
    <cellStyle name="Normal 5" xfId="16"/>
    <cellStyle name="Normal 5 2" xfId="18"/>
    <cellStyle name="Normal 6" xfId="19"/>
    <cellStyle name="Normal 7" xfId="26"/>
    <cellStyle name="Normale_Foglio1" xfId="17"/>
  </cellStyles>
  <dxfs count="40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9CC00"/>
      <color rgb="FF99CCFF"/>
      <color rgb="FFFFC000"/>
      <color rgb="FFCCFFFF"/>
      <color rgb="FFFFFF00"/>
      <color rgb="FFCC99FF"/>
      <color rgb="FFCCFFCC"/>
      <color rgb="FF3366FF"/>
      <color rgb="FFFF99CC"/>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Hortu/Downloads/report173070916434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1730709164349"/>
      <sheetName val="Foaie1"/>
    </sheetNames>
    <sheetDataSet>
      <sheetData sheetId="0" refreshError="1">
        <row r="1">
          <cell r="A1" t="str">
            <v>cazuri: Num?r caz</v>
          </cell>
          <cell r="B1" t="str">
            <v>cazuri: Putere instalata grupuri (KW)</v>
          </cell>
          <cell r="C1" t="str">
            <v>cazuri: Tip prosumator/producator</v>
          </cell>
          <cell r="D1" t="str">
            <v>cazuri: Denumire sursa racordare - ATR</v>
          </cell>
          <cell r="E1" t="str">
            <v>cazuri: Utilizator</v>
          </cell>
          <cell r="F1" t="str">
            <v>cazuri: Denumire Obiectiv</v>
          </cell>
          <cell r="G1" t="str">
            <v>cazuri: Judet - Adresa Loc Consum</v>
          </cell>
          <cell r="H1" t="str">
            <v>cazuri: U punct racordare (kV)</v>
          </cell>
          <cell r="I1" t="str">
            <v>cazuri: Descriere solutie propusa - ATR</v>
          </cell>
          <cell r="J1" t="str">
            <v>cazuri: Descriere faza</v>
          </cell>
          <cell r="K1" t="str">
            <v>cazuri: Tip</v>
          </cell>
          <cell r="L1" t="str">
            <v>cazuri: Data ATR</v>
          </cell>
        </row>
        <row r="2">
          <cell r="A2" t="str">
            <v>24427608</v>
          </cell>
          <cell r="B2">
            <v>9.9</v>
          </cell>
          <cell r="C2" t="str">
            <v>Prosumator &lt;= 400 kW fara emitere ATR</v>
          </cell>
          <cell r="D2" t="str">
            <v>PT 184 SCOALA MESTERU MANOLE</v>
          </cell>
          <cell r="E2" t="str">
            <v>Ion Traistaru</v>
          </cell>
          <cell r="F2" t="str">
            <v>CASA-Anexa 2</v>
          </cell>
          <cell r="G2" t="str">
            <v>CONSTANTA</v>
          </cell>
          <cell r="H2" t="str">
            <v>0,4</v>
          </cell>
          <cell r="I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 t="str">
            <v>Instalatie racordare executata. Asteapta validare dosar instala</v>
          </cell>
          <cell r="K2" t="str">
            <v>Fotovoltaic</v>
          </cell>
          <cell r="L2">
            <v>45537</v>
          </cell>
        </row>
        <row r="3">
          <cell r="A3" t="str">
            <v>24427608</v>
          </cell>
          <cell r="B3">
            <v>9.9</v>
          </cell>
          <cell r="C3" t="str">
            <v>Prosumator &lt;= 400 kW fara emitere ATR</v>
          </cell>
          <cell r="D3" t="str">
            <v>PT 184 SCOALA MESTERU MANOLE</v>
          </cell>
          <cell r="E3" t="str">
            <v>Ion Traistaru</v>
          </cell>
          <cell r="F3" t="str">
            <v>CASA-Anexa 2</v>
          </cell>
          <cell r="G3" t="str">
            <v>CONSTANTA</v>
          </cell>
          <cell r="H3" t="str">
            <v>0,4</v>
          </cell>
          <cell r="I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 t="str">
            <v>Instalatie racordare executata. Asteapta validare dosar instala</v>
          </cell>
          <cell r="K3" t="str">
            <v>Fotovoltaic</v>
          </cell>
          <cell r="L3">
            <v>45537</v>
          </cell>
        </row>
        <row r="4">
          <cell r="A4" t="str">
            <v>24427608</v>
          </cell>
          <cell r="B4">
            <v>9.9</v>
          </cell>
          <cell r="C4" t="str">
            <v>Prosumator &lt;= 400 kW fara emitere ATR</v>
          </cell>
          <cell r="D4" t="str">
            <v>PT 184 SCOALA MESTERU MANOLE</v>
          </cell>
          <cell r="E4" t="str">
            <v>Ion Traistaru</v>
          </cell>
          <cell r="F4" t="str">
            <v>CASA-Anexa 2</v>
          </cell>
          <cell r="G4" t="str">
            <v>CONSTANTA</v>
          </cell>
          <cell r="H4" t="str">
            <v>0,4</v>
          </cell>
          <cell r="I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 t="str">
            <v>Instalatie racordare executata. Asteapta validare dosar instala</v>
          </cell>
          <cell r="K4" t="str">
            <v>Fotovoltaic</v>
          </cell>
          <cell r="L4">
            <v>45537</v>
          </cell>
        </row>
        <row r="5">
          <cell r="A5" t="str">
            <v>24427608</v>
          </cell>
          <cell r="B5">
            <v>9.9</v>
          </cell>
          <cell r="C5" t="str">
            <v>Prosumator &lt;= 400 kW fara emitere ATR</v>
          </cell>
          <cell r="D5" t="str">
            <v>PT 184 SCOALA MESTERU MANOLE</v>
          </cell>
          <cell r="E5" t="str">
            <v>Ion Traistaru</v>
          </cell>
          <cell r="F5" t="str">
            <v>CASA-Anexa 2</v>
          </cell>
          <cell r="G5" t="str">
            <v>CONSTANTA</v>
          </cell>
          <cell r="H5" t="str">
            <v>0,4</v>
          </cell>
          <cell r="I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 t="str">
            <v>Instalatie racordare executata. Asteapta validare dosar instala</v>
          </cell>
          <cell r="K5" t="str">
            <v>Fotovoltaic</v>
          </cell>
          <cell r="L5">
            <v>45537</v>
          </cell>
        </row>
        <row r="6">
          <cell r="A6" t="str">
            <v>24641077</v>
          </cell>
          <cell r="B6">
            <v>4.05</v>
          </cell>
          <cell r="C6" t="str">
            <v>Prosumator &lt;= 400 kW fara emitere ATR</v>
          </cell>
          <cell r="D6" t="str">
            <v>PTA 8068-ANDRASESTI</v>
          </cell>
          <cell r="E6" t="str">
            <v>ILIESCU MIHAIL COSTIN</v>
          </cell>
          <cell r="F6" t="str">
            <v>CEF</v>
          </cell>
          <cell r="G6" t="str">
            <v>IALOMITA</v>
          </cell>
          <cell r="H6" t="str">
            <v>0,4</v>
          </cell>
          <cell r="I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6" t="str">
            <v>Emitere/actualizare certificat racordare</v>
          </cell>
          <cell r="K6" t="str">
            <v>Fotovoltaic</v>
          </cell>
          <cell r="L6">
            <v>45537</v>
          </cell>
        </row>
        <row r="7">
          <cell r="A7" t="str">
            <v>24641077</v>
          </cell>
          <cell r="B7">
            <v>4.05</v>
          </cell>
          <cell r="C7" t="str">
            <v>Prosumator &lt;= 400 kW fara emitere ATR</v>
          </cell>
          <cell r="D7" t="str">
            <v>PTA 8068-ANDRASESTI</v>
          </cell>
          <cell r="E7" t="str">
            <v>ILIESCU MIHAIL COSTIN</v>
          </cell>
          <cell r="F7" t="str">
            <v>CEF</v>
          </cell>
          <cell r="G7" t="str">
            <v>IALOMITA</v>
          </cell>
          <cell r="H7" t="str">
            <v>0,4</v>
          </cell>
          <cell r="I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 t="str">
            <v>Emitere/actualizare certificat racordare</v>
          </cell>
          <cell r="K7" t="str">
            <v>Fotovoltaic</v>
          </cell>
          <cell r="L7">
            <v>45537</v>
          </cell>
        </row>
        <row r="8">
          <cell r="A8" t="str">
            <v>24653302</v>
          </cell>
          <cell r="B8">
            <v>100.04</v>
          </cell>
          <cell r="C8" t="str">
            <v>Prosumator &lt;= 400 kW fara emitere ATR</v>
          </cell>
          <cell r="D8" t="str">
            <v>PTA 369 ST.1CEAMURLIA L 10202</v>
          </cell>
          <cell r="E8" t="str">
            <v>SC PEDROMAR TRUST</v>
          </cell>
          <cell r="F8" t="str">
            <v>HALA+CEF (Anexa 2)</v>
          </cell>
          <cell r="G8" t="str">
            <v>TULCEA</v>
          </cell>
          <cell r="H8" t="str">
            <v>0,4</v>
          </cell>
          <cell r="I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8" t="str">
            <v>Instalatie racordare executata. Asteapta validare dosar instala</v>
          </cell>
          <cell r="K8" t="str">
            <v>Fotovoltaic</v>
          </cell>
          <cell r="L8">
            <v>45537</v>
          </cell>
        </row>
        <row r="9">
          <cell r="A9" t="str">
            <v>24653302</v>
          </cell>
          <cell r="B9">
            <v>100.04</v>
          </cell>
          <cell r="C9" t="str">
            <v>Prosumator &lt;= 400 kW fara emitere ATR</v>
          </cell>
          <cell r="D9" t="str">
            <v>PTA 369 ST.1CEAMURLIA L 10202</v>
          </cell>
          <cell r="E9" t="str">
            <v>SC PEDROMAR TRUST</v>
          </cell>
          <cell r="F9" t="str">
            <v>HALA+CEF (Anexa 2)</v>
          </cell>
          <cell r="G9" t="str">
            <v>TULCEA</v>
          </cell>
          <cell r="H9" t="str">
            <v>0,4</v>
          </cell>
          <cell r="I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9" t="str">
            <v>Instalatie racordare executata. Asteapta validare dosar instala</v>
          </cell>
          <cell r="K9" t="str">
            <v>Fotovoltaic</v>
          </cell>
          <cell r="L9">
            <v>45537</v>
          </cell>
        </row>
        <row r="10">
          <cell r="A10" t="str">
            <v>24643851</v>
          </cell>
          <cell r="B10">
            <v>3.28</v>
          </cell>
          <cell r="C10" t="str">
            <v>Prosumator &lt;= 400 kW fara emitere ATR</v>
          </cell>
          <cell r="D10" t="str">
            <v>PTMA 6211 HAGIENI</v>
          </cell>
          <cell r="E10" t="str">
            <v>RAZVAN-VALENTIN PETRE</v>
          </cell>
          <cell r="F10" t="str">
            <v>Locuinta+CEF-Anexa 2</v>
          </cell>
          <cell r="G10" t="str">
            <v>IALOMITA</v>
          </cell>
          <cell r="H10" t="str">
            <v>0,4</v>
          </cell>
          <cell r="I1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0" t="str">
            <v>Emitere/actualizare certificat racordare</v>
          </cell>
          <cell r="K10" t="str">
            <v>Fotovoltaic</v>
          </cell>
          <cell r="L10">
            <v>45537</v>
          </cell>
        </row>
        <row r="11">
          <cell r="A11" t="str">
            <v>24643851</v>
          </cell>
          <cell r="B11">
            <v>3.28</v>
          </cell>
          <cell r="C11" t="str">
            <v>Prosumator &lt;= 400 kW fara emitere ATR</v>
          </cell>
          <cell r="D11" t="str">
            <v>PTMA 6211 HAGIENI</v>
          </cell>
          <cell r="E11" t="str">
            <v>RAZVAN-VALENTIN PETRE</v>
          </cell>
          <cell r="F11" t="str">
            <v>Locuinta+CEF-Anexa 2</v>
          </cell>
          <cell r="G11" t="str">
            <v>IALOMITA</v>
          </cell>
          <cell r="H11" t="str">
            <v>0,4</v>
          </cell>
          <cell r="I1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 t="str">
            <v>Emitere/actualizare certificat racordare</v>
          </cell>
          <cell r="K11" t="str">
            <v>Fotovoltaic</v>
          </cell>
          <cell r="L11">
            <v>45537</v>
          </cell>
        </row>
        <row r="12">
          <cell r="A12" t="str">
            <v>24652566</v>
          </cell>
          <cell r="B12">
            <v>27.3</v>
          </cell>
          <cell r="C12" t="str">
            <v>Prosumator &lt;= 400 kW fara emitere ATR</v>
          </cell>
          <cell r="D12" t="str">
            <v>PT 1742 DC86 BANCU</v>
          </cell>
          <cell r="E12" t="str">
            <v>ALEXANDRU STANILA</v>
          </cell>
          <cell r="F12" t="str">
            <v>Locuinta+CEF(Anexa 2)</v>
          </cell>
          <cell r="G12" t="str">
            <v>CONSTANTA</v>
          </cell>
          <cell r="H12" t="str">
            <v>0,4</v>
          </cell>
          <cell r="I1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 t="str">
            <v>Instalatie racordare executata. Asteapta validare dosar instala</v>
          </cell>
          <cell r="K12" t="str">
            <v>Fotovoltaic</v>
          </cell>
          <cell r="L12">
            <v>45537</v>
          </cell>
        </row>
        <row r="13">
          <cell r="A13" t="str">
            <v>24652566</v>
          </cell>
          <cell r="B13">
            <v>27.3</v>
          </cell>
          <cell r="C13" t="str">
            <v>Prosumator &lt;= 400 kW fara emitere ATR</v>
          </cell>
          <cell r="D13" t="str">
            <v>PT 1742 DC86 BANCU</v>
          </cell>
          <cell r="E13" t="str">
            <v>ALEXANDRU STANILA</v>
          </cell>
          <cell r="F13" t="str">
            <v>Locuinta+CEF(Anexa 2)</v>
          </cell>
          <cell r="G13" t="str">
            <v>CONSTANTA</v>
          </cell>
          <cell r="H13" t="str">
            <v>0,4</v>
          </cell>
          <cell r="I1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3" t="str">
            <v>Instalatie racordare executata. Asteapta validare dosar instala</v>
          </cell>
          <cell r="K13" t="str">
            <v>Fotovoltaic</v>
          </cell>
          <cell r="L13">
            <v>45537</v>
          </cell>
        </row>
        <row r="14">
          <cell r="A14" t="str">
            <v>19073314</v>
          </cell>
          <cell r="B14">
            <v>4399.92</v>
          </cell>
          <cell r="C14" t="str">
            <v>Producator</v>
          </cell>
          <cell r="D14" t="str">
            <v>A20 6402 BANEASA- BANEASA CT</v>
          </cell>
          <cell r="E14" t="str">
            <v>SUNTRACK ALFA S.R.L.</v>
          </cell>
          <cell r="F14" t="str">
            <v>Parc fotovoltaic</v>
          </cell>
          <cell r="G14" t="str">
            <v>CONSTANTA</v>
          </cell>
          <cell r="H14" t="str">
            <v>20</v>
          </cell>
          <cell r="I14" t="str">
            <v>Varianta unica: Racord radial in LEA 20kV 6402 la stalpul 6 dupa stalpul racord PTA Valeni (alimentata din statia 110/20kV Baneasa). Lucrari pe tarif de racordare: ,,Realizare racord radial pe LEA 20kV 6402 in stalpul 6. ,,In situatia actuala stalpul 6 este stalp centrifugat. Se va echipa stalpul 6 cu consola de derivatie si cu izolatori compozit de intindere. ,,La 10m fata de stalpul 6 se va planta un stalp nou special 6 bis. ,,Stalpul 6 bis se va echipa cu: consola de întindere MT, lan?uri duble de întindere cu izolatoare compozit, separator STEPNV 24kv in montaj vertical cu actionare de la sol, set desc?rc?toare cu ZnO 20 kv, set capete terminale 20 kv de exterior performante. La baza stâlpului se va amenaja câte o priza artificiala de legare la p?mânt cu Rp&lt;1 ohmi. ,,Pozare LES 20kv cu cablu tip XLPE 3x1x185mm2 pe o distan?? de aproximativ 20 m între celula de linie LE din PC proiectat ?i stalpul 6 bis. ,,PC proiectat in anvelopa de beton amplasat langa LEA 20kv 6402 echipat cu: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65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traductoarele,din instalatia de utilizare. Lungimea cablului nu trebuie sa depaseasca 20m. ,, ,,-LES 20kV intre PC 20kV proiectat si centrala CEF+IS Dobromir in lungime de 0,05 km ,,-Posturi trafo si tablouri jt aferente centralei CEF+IS Dobromir, trafo ? 2000kVA ,,-Asigurare accesului la PC 20kV proiectat pentru OD. In caz de defect pe derivatia Valeni de la nod 016261 CEF se va deconecta, utilizatorul asumandu-si in mod expres riscul deconectarii ca urmare a actionarii protectiilor si mentinerii starii de deconectare pana la revenirea la schema normala. Totodata, in aceasta situatie, utilizatorul renunta in mod expres la orice pretentii constand in compensatii si/ sau despagubiri pentru eventuale daune de orice natura provocate acestuia in situatia descrisa mai sus si avand legatura cu continuitatea si calitatea tehnica in alimentarea cu energie electrica. Declaratia notariala va fi transmisa impreuna cu solicitarea de emitere a avizului tehnic de racordare.</v>
          </cell>
          <cell r="J14" t="str">
            <v>ATR emis - Asteapta cerere Contract Racordare</v>
          </cell>
          <cell r="K14" t="str">
            <v>Fotovoltaic</v>
          </cell>
          <cell r="L14">
            <v>45538</v>
          </cell>
        </row>
        <row r="15">
          <cell r="A15" t="str">
            <v>19073314</v>
          </cell>
          <cell r="B15">
            <v>4399.92</v>
          </cell>
          <cell r="C15" t="str">
            <v>Producator</v>
          </cell>
          <cell r="D15" t="str">
            <v>A20 6402 BANEASA- BANEASA CT</v>
          </cell>
          <cell r="E15" t="str">
            <v>SUNTRACK ALFA S.R.L.</v>
          </cell>
          <cell r="F15" t="str">
            <v>Parc fotovoltaic</v>
          </cell>
          <cell r="G15" t="str">
            <v>CONSTANTA</v>
          </cell>
          <cell r="H15" t="str">
            <v>20</v>
          </cell>
          <cell r="I15" t="str">
            <v>Varianta unica: Racord radial in LEA 20kV 6402 la stalpul 6 dupa stalpul racord PTA Valeni (alimentata din statia 110/20kV Baneasa). Lucrari pe tarif de racordare: ,,Realizare racord radial pe LEA 20kV 6402 in stalpul 6. ,,In situatia actuala stalpul 6 este stalp centrifugat. Se va echipa stalpul 6 cu consola de derivatie si cu izolatori compozit de intindere. ,,La 10m fata de stalpul 6 se va planta un stalp nou special 6 bis. ,,Stalpul 6 bis se va echipa cu: consola de întindere MT, lan?uri duble de întindere cu izolatoare compozit, separator STEPNV 24kv in montaj vertical cu actionare de la sol, set desc?rc?toare cu ZnO 20 kv, set capete terminale 20 kv de exterior performante. La baza stâlpului se va amenaja câte o priza artificiala de legare la p?mânt cu Rp&lt;1 ohmi. ,,Pozare LES 20kv cu cablu tip XLPE 3x1x185mm2 pe o distan?? de aproximativ 20 m între celula de linie LE din PC proiectat ?i stalpul 6 bis. ,,PC proiectat in anvelopa de beton amplasat langa LEA 20kv 6402 echipat cu: ,,o celula de linie 24 kV, tip LE, cu sistem trifazat de bare cu izolatie in aer, curent nominal 630A, echipata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400/5A (de clas? 0,2S) si 2 reductori de tensiune 20/0,4kV(de clasa 0,2), indicatoare prezenta tensiune, rezistenta anticondens. Reductorii de curent si tensiune vor avea buletine de verificare metrologica. ,,sistem de integrare în telecontrol realizat prin: montarea de RGDAT-2 buc, UP 2020 LITE-1 buc, baterii acumulatori -2 buc, TSA-1 buc, router Rugged pentru comunicatii 4G - CISCO IR1101, Swich-uri rugged CISCO IE-4000-8S4G-E, dulap pentru echipamente de telecomunicatii FT-045_TLC-M - TIP B si accesoriile de conectica: Patch-cord ftp cat. 6e (lungime 1 m);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Lucrari ce se realizeaza prin grija beneficiarului: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65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traductoarele,din instalatia de utilizare. Lungimea cablului nu trebuie sa depaseasca 20m. ,, ,,-LES 20kV intre PC 20kV proiectat si centrala CEF+IS Dobromir in lungime de 0,05 km ,,-Posturi trafo si tablouri jt aferente centralei CEF+IS Dobromir, trafo ? 2000kVA ,,-Asigurare accesului la PC 20kV proiectat pentru OD. In caz de defect pe derivatia Valeni de la nod 016261 CEF se va deconecta, utilizatorul asumandu-si in mod expres riscul deconectarii ca urmare a actionarii protectiilor si mentinerii starii de deconectare pana la revenirea la schema normala. Totodata, in aceasta situatie, utilizatorul renunta in mod expres la orice pretentii constand in compensatii si/ sau despagubiri pentru eventuale daune de orice natura provocate acestuia in situatia descrisa mai sus si avand legatura cu continuitatea si calitatea tehnica in alimentarea cu energie electrica. Declaratia notariala va fi transmisa impreuna cu solicitarea de emitere a avizului tehnic de racordare.</v>
          </cell>
          <cell r="J15" t="str">
            <v>ATR emis - Asteapta cerere Contract Racordare</v>
          </cell>
          <cell r="K15" t="str">
            <v>Fotovoltaic</v>
          </cell>
          <cell r="L15">
            <v>45538</v>
          </cell>
        </row>
        <row r="16">
          <cell r="A16" t="str">
            <v>19330637</v>
          </cell>
          <cell r="B16">
            <v>13.08</v>
          </cell>
          <cell r="C16" t="str">
            <v>Prosumatori &lt;= 400 kW cu emitere ATR</v>
          </cell>
          <cell r="D16" t="str">
            <v>PT 1006 NAZARCEA</v>
          </cell>
          <cell r="E16" t="str">
            <v>MIRELA ANNEMARIE PAVEL</v>
          </cell>
          <cell r="F16" t="str">
            <v>Locuinta+CEF (Anexa 1)</v>
          </cell>
          <cell r="G16" t="str">
            <v>CONSTANTA</v>
          </cell>
          <cell r="H16" t="str">
            <v>0,4</v>
          </cell>
          <cell r="I16" t="str">
            <v>-</v>
          </cell>
          <cell r="J16" t="str">
            <v>Trimis la executie</v>
          </cell>
          <cell r="K16" t="str">
            <v>Fotovoltaic</v>
          </cell>
          <cell r="L16">
            <v>45538</v>
          </cell>
        </row>
        <row r="17">
          <cell r="A17" t="str">
            <v>19330637</v>
          </cell>
          <cell r="B17">
            <v>13.08</v>
          </cell>
          <cell r="C17" t="str">
            <v>Prosumatori &lt;= 400 kW cu emitere ATR</v>
          </cell>
          <cell r="D17" t="str">
            <v>PT 1006 NAZARCEA</v>
          </cell>
          <cell r="E17" t="str">
            <v>MIRELA ANNEMARIE PAVEL</v>
          </cell>
          <cell r="F17" t="str">
            <v>Locuinta+CEF (Anexa 1)</v>
          </cell>
          <cell r="G17" t="str">
            <v>CONSTANTA</v>
          </cell>
          <cell r="H17" t="str">
            <v>0,4</v>
          </cell>
          <cell r="I17" t="str">
            <v>-</v>
          </cell>
          <cell r="J17" t="str">
            <v>Trimis la executie</v>
          </cell>
          <cell r="K17" t="str">
            <v>Fotovoltaic</v>
          </cell>
          <cell r="L17">
            <v>45538</v>
          </cell>
        </row>
        <row r="18">
          <cell r="A18" t="str">
            <v>18170851</v>
          </cell>
          <cell r="B18">
            <v>10.8</v>
          </cell>
          <cell r="C18" t="str">
            <v>Prosumatori &lt;= 400 kW cu emitere ATR</v>
          </cell>
          <cell r="D18" t="str">
            <v>PTA 2886 SOLDANU</v>
          </cell>
          <cell r="E18" t="str">
            <v>CONSTANTIN GHEORGHITA</v>
          </cell>
          <cell r="F18" t="str">
            <v>LOCUINTA + CEF - ANEXA 1</v>
          </cell>
          <cell r="G18" t="str">
            <v>CALARASI</v>
          </cell>
          <cell r="H18" t="str">
            <v>0,23</v>
          </cell>
          <cell r="I18" t="str">
            <v>-</v>
          </cell>
          <cell r="J18" t="str">
            <v>Instalatie racordare executata. Asteapta validare dosar instala</v>
          </cell>
          <cell r="K18" t="str">
            <v>Fotovoltaic</v>
          </cell>
          <cell r="L18">
            <v>45538</v>
          </cell>
        </row>
        <row r="19">
          <cell r="A19" t="str">
            <v>18170851</v>
          </cell>
          <cell r="B19">
            <v>10.8</v>
          </cell>
          <cell r="C19" t="str">
            <v>Prosumatori &lt;= 400 kW cu emitere ATR</v>
          </cell>
          <cell r="D19" t="str">
            <v>PTA 2886 SOLDANU</v>
          </cell>
          <cell r="E19" t="str">
            <v>CONSTANTIN GHEORGHITA</v>
          </cell>
          <cell r="F19" t="str">
            <v>LOCUINTA + CEF - ANEXA 1</v>
          </cell>
          <cell r="G19" t="str">
            <v>CALARASI</v>
          </cell>
          <cell r="H19" t="str">
            <v>0,23</v>
          </cell>
          <cell r="I19" t="str">
            <v>-</v>
          </cell>
          <cell r="J19" t="str">
            <v>Instalatie racordare executata. Asteapta validare dosar instala</v>
          </cell>
          <cell r="K19" t="str">
            <v>Fotovoltaic</v>
          </cell>
          <cell r="L19">
            <v>45538</v>
          </cell>
        </row>
        <row r="20">
          <cell r="A20" t="str">
            <v>20121576</v>
          </cell>
          <cell r="B20">
            <v>10.44</v>
          </cell>
          <cell r="C20" t="str">
            <v>Prosumatori &lt;= 400 kW cu emitere ATR</v>
          </cell>
          <cell r="D20" t="str">
            <v>PTA 2748 VIRSARU CHIRNOGI</v>
          </cell>
          <cell r="E20" t="str">
            <v>BERCOM MILY SRL</v>
          </cell>
          <cell r="F20" t="str">
            <v>Spa?iu Comercial + CEF - ANEXA 1</v>
          </cell>
          <cell r="G20" t="str">
            <v>CALARASI</v>
          </cell>
          <cell r="H20" t="str">
            <v>0,23</v>
          </cell>
          <cell r="I20" t="str">
            <v>-</v>
          </cell>
          <cell r="J20" t="str">
            <v>Instalatie racordare executata. Asteapta validare dosar instala</v>
          </cell>
          <cell r="K20" t="str">
            <v>Fotovoltaic</v>
          </cell>
          <cell r="L20">
            <v>45538</v>
          </cell>
        </row>
        <row r="21">
          <cell r="A21" t="str">
            <v>20121576</v>
          </cell>
          <cell r="B21">
            <v>10.44</v>
          </cell>
          <cell r="C21" t="str">
            <v>Prosumatori &lt;= 400 kW cu emitere ATR</v>
          </cell>
          <cell r="D21" t="str">
            <v>PTA 2748 VIRSARU CHIRNOGI</v>
          </cell>
          <cell r="E21" t="str">
            <v>BERCOM MILY SRL</v>
          </cell>
          <cell r="F21" t="str">
            <v>Spa?iu Comercial + CEF - ANEXA 1</v>
          </cell>
          <cell r="G21" t="str">
            <v>CALARASI</v>
          </cell>
          <cell r="H21" t="str">
            <v>0,23</v>
          </cell>
          <cell r="I21" t="str">
            <v>-</v>
          </cell>
          <cell r="J21" t="str">
            <v>Instalatie racordare executata. Asteapta validare dosar instala</v>
          </cell>
          <cell r="K21" t="str">
            <v>Fotovoltaic</v>
          </cell>
          <cell r="L21">
            <v>45538</v>
          </cell>
        </row>
        <row r="22">
          <cell r="A22" t="str">
            <v>20121576</v>
          </cell>
          <cell r="B22">
            <v>10.44</v>
          </cell>
          <cell r="C22" t="str">
            <v>Prosumatori &lt;= 400 kW cu emitere ATR</v>
          </cell>
          <cell r="D22" t="str">
            <v>PTA 2748 VIRSARU CHIRNOGI</v>
          </cell>
          <cell r="E22" t="str">
            <v>BERCOM MILY SRL</v>
          </cell>
          <cell r="F22" t="str">
            <v>Spa?iu Comercial + CEF - ANEXA 1</v>
          </cell>
          <cell r="G22" t="str">
            <v>CALARASI</v>
          </cell>
          <cell r="H22" t="str">
            <v>0,23</v>
          </cell>
          <cell r="I22" t="str">
            <v>-</v>
          </cell>
          <cell r="J22" t="str">
            <v>Instalatie racordare executata. Asteapta validare dosar instala</v>
          </cell>
          <cell r="K22" t="str">
            <v>Fotovoltaic</v>
          </cell>
          <cell r="L22">
            <v>45538</v>
          </cell>
        </row>
        <row r="23">
          <cell r="A23" t="str">
            <v>24592480</v>
          </cell>
          <cell r="B23">
            <v>12.1</v>
          </cell>
          <cell r="C23" t="str">
            <v>Prosumatori &lt;= 400 kW cu emitere ATR</v>
          </cell>
          <cell r="D23" t="str">
            <v>PTAB 212 L 1205</v>
          </cell>
          <cell r="E23" t="str">
            <v>Giuliano Voicu</v>
          </cell>
          <cell r="F23" t="str">
            <v>Locuinta+CEF (Anexa 1)</v>
          </cell>
          <cell r="G23" t="str">
            <v>CONSTANTA</v>
          </cell>
          <cell r="H23" t="str">
            <v>0,4</v>
          </cell>
          <cell r="I23" t="str">
            <v>-</v>
          </cell>
          <cell r="J23" t="str">
            <v>ATR emis - Asteapta cerere Contract Racordare</v>
          </cell>
          <cell r="K23" t="str">
            <v>Fotovoltaic</v>
          </cell>
          <cell r="L23">
            <v>45538</v>
          </cell>
        </row>
        <row r="24">
          <cell r="A24" t="str">
            <v>24592480</v>
          </cell>
          <cell r="B24">
            <v>12.1</v>
          </cell>
          <cell r="C24" t="str">
            <v>Prosumatori &lt;= 400 kW cu emitere ATR</v>
          </cell>
          <cell r="D24" t="str">
            <v>PTAB 212 L 1205</v>
          </cell>
          <cell r="E24" t="str">
            <v>Giuliano Voicu</v>
          </cell>
          <cell r="F24" t="str">
            <v>Locuinta+CEF (Anexa 1)</v>
          </cell>
          <cell r="G24" t="str">
            <v>CONSTANTA</v>
          </cell>
          <cell r="H24" t="str">
            <v>0,4</v>
          </cell>
          <cell r="I24" t="str">
            <v>-</v>
          </cell>
          <cell r="J24" t="str">
            <v>ATR emis - Asteapta cerere Contract Racordare</v>
          </cell>
          <cell r="K24" t="str">
            <v>Fotovoltaic</v>
          </cell>
          <cell r="L24">
            <v>45538</v>
          </cell>
        </row>
        <row r="25">
          <cell r="A25" t="str">
            <v>24541554</v>
          </cell>
          <cell r="B25">
            <v>199.65</v>
          </cell>
          <cell r="C25" t="str">
            <v>Prosumatori &lt;= 400 kW cu emitere ATR</v>
          </cell>
          <cell r="D25" t="str">
            <v>A20 9908- MACIN TL</v>
          </cell>
          <cell r="E25" t="str">
            <v>SC UNIVET SRL</v>
          </cell>
          <cell r="F25" t="str">
            <v>Ferma animale+CEF (Anexa 4)</v>
          </cell>
          <cell r="G25" t="str">
            <v>TULCEA</v>
          </cell>
          <cell r="H25" t="str">
            <v>20</v>
          </cell>
          <cell r="I25" t="str">
            <v>-</v>
          </cell>
          <cell r="J25" t="str">
            <v>ATR emis - Asteapta cerere Contract Racordare</v>
          </cell>
          <cell r="K25" t="str">
            <v>Fotovoltaic</v>
          </cell>
          <cell r="L25">
            <v>45538</v>
          </cell>
        </row>
        <row r="26">
          <cell r="A26" t="str">
            <v>24541554</v>
          </cell>
          <cell r="B26">
            <v>199.65</v>
          </cell>
          <cell r="C26" t="str">
            <v>Prosumatori &lt;= 400 kW cu emitere ATR</v>
          </cell>
          <cell r="D26" t="str">
            <v>A20 9908- MACIN TL</v>
          </cell>
          <cell r="E26" t="str">
            <v>SC UNIVET SRL</v>
          </cell>
          <cell r="F26" t="str">
            <v>Ferma animale+CEF (Anexa 4)</v>
          </cell>
          <cell r="G26" t="str">
            <v>TULCEA</v>
          </cell>
          <cell r="H26" t="str">
            <v>20</v>
          </cell>
          <cell r="I26" t="str">
            <v>-</v>
          </cell>
          <cell r="J26" t="str">
            <v>ATR emis - Asteapta cerere Contract Racordare</v>
          </cell>
          <cell r="K26" t="str">
            <v>Fotovoltaic</v>
          </cell>
          <cell r="L26">
            <v>45538</v>
          </cell>
        </row>
        <row r="27">
          <cell r="A27" t="str">
            <v>24541554</v>
          </cell>
          <cell r="B27">
            <v>199.65</v>
          </cell>
          <cell r="C27" t="str">
            <v>Prosumatori &lt;= 400 kW cu emitere ATR</v>
          </cell>
          <cell r="D27" t="str">
            <v>A20 9908- MACIN TL</v>
          </cell>
          <cell r="E27" t="str">
            <v>SC UNIVET SRL</v>
          </cell>
          <cell r="F27" t="str">
            <v>Ferma animale+CEF (Anexa 4)</v>
          </cell>
          <cell r="G27" t="str">
            <v>TULCEA</v>
          </cell>
          <cell r="H27" t="str">
            <v>20</v>
          </cell>
          <cell r="I27" t="str">
            <v>-</v>
          </cell>
          <cell r="J27" t="str">
            <v>ATR emis - Asteapta cerere Contract Racordare</v>
          </cell>
          <cell r="K27" t="str">
            <v>Fotovoltaic</v>
          </cell>
          <cell r="L27">
            <v>45538</v>
          </cell>
        </row>
        <row r="28">
          <cell r="A28" t="str">
            <v>24541554</v>
          </cell>
          <cell r="B28">
            <v>199.65</v>
          </cell>
          <cell r="C28" t="str">
            <v>Prosumatori &lt;= 400 kW cu emitere ATR</v>
          </cell>
          <cell r="D28" t="str">
            <v>A20 9908- MACIN TL</v>
          </cell>
          <cell r="E28" t="str">
            <v>SC UNIVET SRL</v>
          </cell>
          <cell r="F28" t="str">
            <v>Ferma animale+CEF (Anexa 4)</v>
          </cell>
          <cell r="G28" t="str">
            <v>TULCEA</v>
          </cell>
          <cell r="H28" t="str">
            <v>20</v>
          </cell>
          <cell r="I28" t="str">
            <v>-</v>
          </cell>
          <cell r="J28" t="str">
            <v>ATR emis - Asteapta cerere Contract Racordare</v>
          </cell>
          <cell r="K28" t="str">
            <v>Fotovoltaic</v>
          </cell>
          <cell r="L28">
            <v>45538</v>
          </cell>
        </row>
        <row r="29">
          <cell r="A29" t="str">
            <v>24541554</v>
          </cell>
          <cell r="B29">
            <v>199.65</v>
          </cell>
          <cell r="C29" t="str">
            <v>Prosumatori &lt;= 400 kW cu emitere ATR</v>
          </cell>
          <cell r="D29" t="str">
            <v>A20 9908- MACIN TL</v>
          </cell>
          <cell r="E29" t="str">
            <v>SC UNIVET SRL</v>
          </cell>
          <cell r="F29" t="str">
            <v>Ferma animale+CEF (Anexa 4)</v>
          </cell>
          <cell r="G29" t="str">
            <v>TULCEA</v>
          </cell>
          <cell r="H29" t="str">
            <v>20</v>
          </cell>
          <cell r="I29" t="str">
            <v>-</v>
          </cell>
          <cell r="J29" t="str">
            <v>ATR emis - Asteapta cerere Contract Racordare</v>
          </cell>
          <cell r="K29" t="str">
            <v>Fotovoltaic</v>
          </cell>
          <cell r="L29">
            <v>45538</v>
          </cell>
        </row>
        <row r="30">
          <cell r="A30" t="str">
            <v>24541554</v>
          </cell>
          <cell r="B30">
            <v>199.65</v>
          </cell>
          <cell r="C30" t="str">
            <v>Prosumatori &lt;= 400 kW cu emitere ATR</v>
          </cell>
          <cell r="D30" t="str">
            <v>A20 9908- MACIN TL</v>
          </cell>
          <cell r="E30" t="str">
            <v>SC UNIVET SRL</v>
          </cell>
          <cell r="F30" t="str">
            <v>Ferma animale+CEF (Anexa 4)</v>
          </cell>
          <cell r="G30" t="str">
            <v>TULCEA</v>
          </cell>
          <cell r="H30" t="str">
            <v>20</v>
          </cell>
          <cell r="I30" t="str">
            <v>-</v>
          </cell>
          <cell r="J30" t="str">
            <v>ATR emis - Asteapta cerere Contract Racordare</v>
          </cell>
          <cell r="K30" t="str">
            <v>Fotovoltaic</v>
          </cell>
          <cell r="L30">
            <v>45538</v>
          </cell>
        </row>
        <row r="31">
          <cell r="A31" t="str">
            <v>24541554</v>
          </cell>
          <cell r="B31">
            <v>199.65</v>
          </cell>
          <cell r="C31" t="str">
            <v>Prosumatori &lt;= 400 kW cu emitere ATR</v>
          </cell>
          <cell r="D31" t="str">
            <v>A20 9908- MACIN TL</v>
          </cell>
          <cell r="E31" t="str">
            <v>SC UNIVET SRL</v>
          </cell>
          <cell r="F31" t="str">
            <v>Ferma animale+CEF (Anexa 4)</v>
          </cell>
          <cell r="G31" t="str">
            <v>TULCEA</v>
          </cell>
          <cell r="H31" t="str">
            <v>20</v>
          </cell>
          <cell r="I31" t="str">
            <v>-</v>
          </cell>
          <cell r="J31" t="str">
            <v>ATR emis - Asteapta cerere Contract Racordare</v>
          </cell>
          <cell r="K31" t="str">
            <v>Fotovoltaic</v>
          </cell>
          <cell r="L31">
            <v>45538</v>
          </cell>
        </row>
        <row r="32">
          <cell r="A32" t="str">
            <v>24690138</v>
          </cell>
          <cell r="B32">
            <v>3.7349999999999999</v>
          </cell>
          <cell r="C32" t="str">
            <v>Prosumator &lt;= 400 kW fara emitere ATR</v>
          </cell>
          <cell r="D32" t="str">
            <v>PTAB-5299 ORAS II-URZ</v>
          </cell>
          <cell r="E32" t="str">
            <v>AUREL PITA</v>
          </cell>
          <cell r="F32" t="str">
            <v>Locuinta + Panouri AFM</v>
          </cell>
          <cell r="G32" t="str">
            <v>IALOMITA</v>
          </cell>
          <cell r="H32" t="str">
            <v>0,4</v>
          </cell>
          <cell r="I3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2" t="str">
            <v>Emitere/actualizare certificat racordare</v>
          </cell>
          <cell r="K32" t="str">
            <v>Fotovoltaic</v>
          </cell>
          <cell r="L32">
            <v>45539</v>
          </cell>
        </row>
        <row r="33">
          <cell r="A33" t="str">
            <v>24690138</v>
          </cell>
          <cell r="B33">
            <v>3.7349999999999999</v>
          </cell>
          <cell r="C33" t="str">
            <v>Prosumator &lt;= 400 kW fara emitere ATR</v>
          </cell>
          <cell r="D33" t="str">
            <v>PTAB-5299 ORAS II-URZ</v>
          </cell>
          <cell r="E33" t="str">
            <v>AUREL PITA</v>
          </cell>
          <cell r="F33" t="str">
            <v>Locuinta + Panouri AFM</v>
          </cell>
          <cell r="G33" t="str">
            <v>IALOMITA</v>
          </cell>
          <cell r="H33" t="str">
            <v>0,4</v>
          </cell>
          <cell r="I3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3" t="str">
            <v>Emitere/actualizare certificat racordare</v>
          </cell>
          <cell r="K33" t="str">
            <v>Fotovoltaic</v>
          </cell>
          <cell r="L33">
            <v>45539</v>
          </cell>
        </row>
        <row r="34">
          <cell r="A34" t="str">
            <v>24587061</v>
          </cell>
          <cell r="B34">
            <v>5.16</v>
          </cell>
          <cell r="C34" t="str">
            <v>Prosumator &lt;= 400 kW fara emitere ATR</v>
          </cell>
          <cell r="D34" t="str">
            <v>PTA 3157 ROSETI</v>
          </cell>
          <cell r="E34" t="str">
            <v>STAN PAROTA</v>
          </cell>
          <cell r="F34" t="str">
            <v>LOCUINTA + CEF-Prosumator Anexa 2</v>
          </cell>
          <cell r="G34" t="str">
            <v>CALARASI</v>
          </cell>
          <cell r="H34" t="str">
            <v>0,4</v>
          </cell>
          <cell r="I3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 t="str">
            <v>Asteapta cerere probe</v>
          </cell>
          <cell r="K34" t="str">
            <v>Fotovoltaic</v>
          </cell>
          <cell r="L34">
            <v>45539</v>
          </cell>
        </row>
        <row r="35">
          <cell r="A35" t="str">
            <v>24587061</v>
          </cell>
          <cell r="B35">
            <v>5.16</v>
          </cell>
          <cell r="C35" t="str">
            <v>Prosumator &lt;= 400 kW fara emitere ATR</v>
          </cell>
          <cell r="D35" t="str">
            <v>PTA 3157 ROSETI</v>
          </cell>
          <cell r="E35" t="str">
            <v>STAN PAROTA</v>
          </cell>
          <cell r="F35" t="str">
            <v>LOCUINTA + CEF-Prosumator Anexa 2</v>
          </cell>
          <cell r="G35" t="str">
            <v>CALARASI</v>
          </cell>
          <cell r="H35" t="str">
            <v>0,4</v>
          </cell>
          <cell r="I3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5" t="str">
            <v>Asteapta cerere probe</v>
          </cell>
          <cell r="K35" t="str">
            <v>Fotovoltaic</v>
          </cell>
          <cell r="L35">
            <v>45539</v>
          </cell>
        </row>
        <row r="36">
          <cell r="A36" t="str">
            <v>24607304</v>
          </cell>
          <cell r="B36">
            <v>9.9</v>
          </cell>
          <cell r="C36" t="str">
            <v>Prosumatori &lt;= 400 kW cu emitere ATR</v>
          </cell>
          <cell r="D36" t="str">
            <v>PTCZ 350 STR. RASCOALEI EFORIE SUD</v>
          </cell>
          <cell r="E36" t="str">
            <v>SUCIU CONSTANTA</v>
          </cell>
          <cell r="F36" t="str">
            <v>LOCUINTA+CEF-ANEXA 1</v>
          </cell>
          <cell r="G36" t="str">
            <v>CONSTANTA</v>
          </cell>
          <cell r="H36" t="str">
            <v>0,4</v>
          </cell>
          <cell r="I36" t="str">
            <v>-</v>
          </cell>
          <cell r="J36" t="str">
            <v>ATR emis - Asteapta cerere Contract Racordare</v>
          </cell>
          <cell r="K36" t="str">
            <v>Fotovoltaic</v>
          </cell>
          <cell r="L36">
            <v>45539</v>
          </cell>
        </row>
        <row r="37">
          <cell r="A37" t="str">
            <v>24607304</v>
          </cell>
          <cell r="B37">
            <v>9.9</v>
          </cell>
          <cell r="C37" t="str">
            <v>Prosumatori &lt;= 400 kW cu emitere ATR</v>
          </cell>
          <cell r="D37" t="str">
            <v>PTCZ 350 STR. RASCOALEI EFORIE SUD</v>
          </cell>
          <cell r="E37" t="str">
            <v>SUCIU CONSTANTA</v>
          </cell>
          <cell r="F37" t="str">
            <v>LOCUINTA+CEF-ANEXA 1</v>
          </cell>
          <cell r="G37" t="str">
            <v>CONSTANTA</v>
          </cell>
          <cell r="H37" t="str">
            <v>0,4</v>
          </cell>
          <cell r="I37" t="str">
            <v>-</v>
          </cell>
          <cell r="J37" t="str">
            <v>ATR emis - Asteapta cerere Contract Racordare</v>
          </cell>
          <cell r="K37" t="str">
            <v>Fotovoltaic</v>
          </cell>
          <cell r="L37">
            <v>45539</v>
          </cell>
        </row>
        <row r="38">
          <cell r="A38" t="str">
            <v>24608413</v>
          </cell>
          <cell r="B38">
            <v>20.93</v>
          </cell>
          <cell r="C38" t="str">
            <v>Prosumatori &lt;= 400 kW cu emitere ATR</v>
          </cell>
          <cell r="D38" t="str">
            <v>PTA 6239-REZERVA</v>
          </cell>
          <cell r="E38" t="str">
            <v>CARFLOAUTO S.R.L.</v>
          </cell>
          <cell r="F38" t="str">
            <v>LOCUINTA + CEF-Prosumator Anexa 1</v>
          </cell>
          <cell r="G38" t="str">
            <v>IALOMITA</v>
          </cell>
          <cell r="H38" t="str">
            <v>0,4</v>
          </cell>
          <cell r="I38" t="str">
            <v>-Se mentine solutia de racordare existenta.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38" t="str">
            <v>Emitere/actualizare certificat racordare</v>
          </cell>
          <cell r="K38" t="str">
            <v>Fotovoltaic</v>
          </cell>
          <cell r="L38">
            <v>45539</v>
          </cell>
        </row>
        <row r="39">
          <cell r="A39" t="str">
            <v>24608413</v>
          </cell>
          <cell r="B39">
            <v>20.93</v>
          </cell>
          <cell r="C39" t="str">
            <v>Prosumatori &lt;= 400 kW cu emitere ATR</v>
          </cell>
          <cell r="D39" t="str">
            <v>PTA 6239-REZERVA</v>
          </cell>
          <cell r="E39" t="str">
            <v>CARFLOAUTO S.R.L.</v>
          </cell>
          <cell r="F39" t="str">
            <v>LOCUINTA + CEF-Prosumator Anexa 1</v>
          </cell>
          <cell r="G39" t="str">
            <v>IALOMITA</v>
          </cell>
          <cell r="H39" t="str">
            <v>0,4</v>
          </cell>
          <cell r="I39" t="str">
            <v>-Se mentine solutia de racordare existenta.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39" t="str">
            <v>Emitere/actualizare certificat racordare</v>
          </cell>
          <cell r="K39" t="str">
            <v>Fotovoltaic</v>
          </cell>
          <cell r="L39">
            <v>45539</v>
          </cell>
        </row>
        <row r="40">
          <cell r="A40" t="str">
            <v>24453947</v>
          </cell>
          <cell r="B40">
            <v>28.54</v>
          </cell>
          <cell r="C40" t="str">
            <v>Prosumatori &lt;= 400 kW cu emitere ATR</v>
          </cell>
          <cell r="D40" t="str">
            <v>PT 174 CENTRU SCOLAR</v>
          </cell>
          <cell r="E40" t="str">
            <v>COANDA ADRIAN-VALERIU INTREPRINDERE INDIVIDUALA</v>
          </cell>
          <cell r="F40" t="str">
            <v>sera trandafiri+CEF-ANEXA 1</v>
          </cell>
          <cell r="G40" t="str">
            <v>CONSTANTA</v>
          </cell>
          <cell r="H40" t="str">
            <v>0,4</v>
          </cell>
          <cell r="I40" t="str">
            <v>-</v>
          </cell>
          <cell r="J40" t="str">
            <v>Instalatie racordare executata. Asteapta validare dosar instala</v>
          </cell>
          <cell r="K40" t="str">
            <v>Fotovoltaic</v>
          </cell>
          <cell r="L40">
            <v>45539</v>
          </cell>
        </row>
        <row r="41">
          <cell r="A41" t="str">
            <v>24453947</v>
          </cell>
          <cell r="B41">
            <v>28.54</v>
          </cell>
          <cell r="C41" t="str">
            <v>Prosumatori &lt;= 400 kW cu emitere ATR</v>
          </cell>
          <cell r="D41" t="str">
            <v>PT 174 CENTRU SCOLAR</v>
          </cell>
          <cell r="E41" t="str">
            <v>COANDA ADRIAN-VALERIU INTREPRINDERE INDIVIDUALA</v>
          </cell>
          <cell r="F41" t="str">
            <v>sera trandafiri+CEF-ANEXA 1</v>
          </cell>
          <cell r="G41" t="str">
            <v>CONSTANTA</v>
          </cell>
          <cell r="H41" t="str">
            <v>0,4</v>
          </cell>
          <cell r="I41" t="str">
            <v>-</v>
          </cell>
          <cell r="J41" t="str">
            <v>Instalatie racordare executata. Asteapta validare dosar instala</v>
          </cell>
          <cell r="K41" t="str">
            <v>Fotovoltaic</v>
          </cell>
          <cell r="L41">
            <v>45539</v>
          </cell>
        </row>
        <row r="42">
          <cell r="A42" t="str">
            <v>24453947</v>
          </cell>
          <cell r="B42">
            <v>28.54</v>
          </cell>
          <cell r="C42" t="str">
            <v>Prosumatori &lt;= 400 kW cu emitere ATR</v>
          </cell>
          <cell r="D42" t="str">
            <v>PT 174 CENTRU SCOLAR</v>
          </cell>
          <cell r="E42" t="str">
            <v>COANDA ADRIAN-VALERIU INTREPRINDERE INDIVIDUALA</v>
          </cell>
          <cell r="F42" t="str">
            <v>sera trandafiri+CEF-ANEXA 1</v>
          </cell>
          <cell r="G42" t="str">
            <v>CONSTANTA</v>
          </cell>
          <cell r="H42" t="str">
            <v>0,4</v>
          </cell>
          <cell r="I42" t="str">
            <v>-</v>
          </cell>
          <cell r="J42" t="str">
            <v>Instalatie racordare executata. Asteapta validare dosar instala</v>
          </cell>
          <cell r="K42" t="str">
            <v>Fotovoltaic</v>
          </cell>
          <cell r="L42">
            <v>45539</v>
          </cell>
        </row>
        <row r="43">
          <cell r="A43" t="str">
            <v>24453947</v>
          </cell>
          <cell r="B43">
            <v>28.54</v>
          </cell>
          <cell r="C43" t="str">
            <v>Prosumatori &lt;= 400 kW cu emitere ATR</v>
          </cell>
          <cell r="D43" t="str">
            <v>PT 174 CENTRU SCOLAR</v>
          </cell>
          <cell r="E43" t="str">
            <v>COANDA ADRIAN-VALERIU INTREPRINDERE INDIVIDUALA</v>
          </cell>
          <cell r="F43" t="str">
            <v>sera trandafiri+CEF-ANEXA 1</v>
          </cell>
          <cell r="G43" t="str">
            <v>CONSTANTA</v>
          </cell>
          <cell r="H43" t="str">
            <v>0,4</v>
          </cell>
          <cell r="I43" t="str">
            <v>-</v>
          </cell>
          <cell r="J43" t="str">
            <v>Instalatie racordare executata. Asteapta validare dosar instala</v>
          </cell>
          <cell r="K43" t="str">
            <v>Fotovoltaic</v>
          </cell>
          <cell r="L43">
            <v>45539</v>
          </cell>
        </row>
        <row r="44">
          <cell r="A44" t="str">
            <v>24709842</v>
          </cell>
          <cell r="B44">
            <v>41.86</v>
          </cell>
          <cell r="C44" t="str">
            <v>Prosumatori &lt;= 400 kW cu emitere ATR</v>
          </cell>
          <cell r="D44" t="str">
            <v>PT 184 SCOALA MESTERU MANOLE</v>
          </cell>
          <cell r="E44" t="str">
            <v>MIHAIL IMPEX SRL</v>
          </cell>
          <cell r="F44" t="str">
            <v>HALA+CEF (Anexa 1)</v>
          </cell>
          <cell r="G44" t="str">
            <v>CONSTANTA</v>
          </cell>
          <cell r="H44" t="str">
            <v>0,4</v>
          </cell>
          <cell r="I44" t="str">
            <v>-</v>
          </cell>
          <cell r="J44" t="str">
            <v>ATR emis - Asteapta plata emitere ATR</v>
          </cell>
          <cell r="K44" t="str">
            <v>Fotovoltaic</v>
          </cell>
          <cell r="L44">
            <v>45540</v>
          </cell>
        </row>
        <row r="45">
          <cell r="A45" t="str">
            <v>24709842</v>
          </cell>
          <cell r="B45">
            <v>41.86</v>
          </cell>
          <cell r="C45" t="str">
            <v>Prosumatori &lt;= 400 kW cu emitere ATR</v>
          </cell>
          <cell r="D45" t="str">
            <v>PT 184 SCOALA MESTERU MANOLE</v>
          </cell>
          <cell r="E45" t="str">
            <v>MIHAIL IMPEX SRL</v>
          </cell>
          <cell r="F45" t="str">
            <v>HALA+CEF (Anexa 1)</v>
          </cell>
          <cell r="G45" t="str">
            <v>CONSTANTA</v>
          </cell>
          <cell r="H45" t="str">
            <v>0,4</v>
          </cell>
          <cell r="I45" t="str">
            <v>-</v>
          </cell>
          <cell r="J45" t="str">
            <v>ATR emis - Asteapta plata emitere ATR</v>
          </cell>
          <cell r="K45" t="str">
            <v>Fotovoltaic</v>
          </cell>
          <cell r="L45">
            <v>45540</v>
          </cell>
        </row>
        <row r="46">
          <cell r="A46" t="str">
            <v>24623416</v>
          </cell>
          <cell r="B46">
            <v>7.11</v>
          </cell>
          <cell r="C46" t="str">
            <v>Prosumatori &lt;= 400 kW cu emitere ATR</v>
          </cell>
          <cell r="D46" t="str">
            <v>PTA 7187 -BUCU -PT1 -BUCU</v>
          </cell>
          <cell r="E46" t="str">
            <v>NICOLAE ILIE</v>
          </cell>
          <cell r="F46" t="str">
            <v>LOCUINTA+CEF -ANEXA 1</v>
          </cell>
          <cell r="G46" t="str">
            <v>IALOMITA</v>
          </cell>
          <cell r="H46" t="str">
            <v>0,4</v>
          </cell>
          <cell r="I46"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46" t="str">
            <v>Instalatie racordare executata. Asteapta validare dosar instala</v>
          </cell>
          <cell r="K46" t="str">
            <v>Fotovoltaic</v>
          </cell>
          <cell r="L46">
            <v>45540</v>
          </cell>
        </row>
        <row r="47">
          <cell r="A47" t="str">
            <v>24623416</v>
          </cell>
          <cell r="B47">
            <v>7.11</v>
          </cell>
          <cell r="C47" t="str">
            <v>Prosumatori &lt;= 400 kW cu emitere ATR</v>
          </cell>
          <cell r="D47" t="str">
            <v>PTA 7187 -BUCU -PT1 -BUCU</v>
          </cell>
          <cell r="E47" t="str">
            <v>NICOLAE ILIE</v>
          </cell>
          <cell r="F47" t="str">
            <v>LOCUINTA+CEF -ANEXA 1</v>
          </cell>
          <cell r="G47" t="str">
            <v>IALOMITA</v>
          </cell>
          <cell r="H47" t="str">
            <v>0,4</v>
          </cell>
          <cell r="I47"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47" t="str">
            <v>Instalatie racordare executata. Asteapta validare dosar instala</v>
          </cell>
          <cell r="K47" t="str">
            <v>Fotovoltaic</v>
          </cell>
          <cell r="L47">
            <v>45540</v>
          </cell>
        </row>
        <row r="48">
          <cell r="A48" t="str">
            <v>24623416</v>
          </cell>
          <cell r="B48">
            <v>7.11</v>
          </cell>
          <cell r="C48" t="str">
            <v>Prosumatori &lt;= 400 kW cu emitere ATR</v>
          </cell>
          <cell r="D48" t="str">
            <v>PTA 7187 -BUCU -PT1 -BUCU</v>
          </cell>
          <cell r="E48" t="str">
            <v>NICOLAE ILIE</v>
          </cell>
          <cell r="F48" t="str">
            <v>LOCUINTA+CEF -ANEXA 1</v>
          </cell>
          <cell r="G48" t="str">
            <v>IALOMITA</v>
          </cell>
          <cell r="H48" t="str">
            <v>0,4</v>
          </cell>
          <cell r="I48"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48" t="str">
            <v>Instalatie racordare executata. Asteapta validare dosar instala</v>
          </cell>
          <cell r="K48" t="str">
            <v>Fotovoltaic</v>
          </cell>
          <cell r="L48">
            <v>45540</v>
          </cell>
        </row>
        <row r="49">
          <cell r="A49" t="str">
            <v>24604033</v>
          </cell>
          <cell r="B49">
            <v>9.99</v>
          </cell>
          <cell r="C49" t="str">
            <v>Prosumatori &lt;= 400 kW cu emitere ATR</v>
          </cell>
          <cell r="D49" t="str">
            <v>PTA5205 - IRIG.1 ROSIORI</v>
          </cell>
          <cell r="E49" t="str">
            <v>SANDEL NICOLAE</v>
          </cell>
          <cell r="F49" t="str">
            <v>Locuinta+CEF (Anexa 1)</v>
          </cell>
          <cell r="G49" t="str">
            <v>IALOMITA</v>
          </cell>
          <cell r="H49" t="str">
            <v>0,4</v>
          </cell>
          <cell r="I49" t="str">
            <v>-</v>
          </cell>
          <cell r="J49" t="str">
            <v>Contract racordare semnat/asteapta plata factura</v>
          </cell>
          <cell r="K49" t="str">
            <v>Fotovoltaic</v>
          </cell>
          <cell r="L49">
            <v>45540</v>
          </cell>
        </row>
        <row r="50">
          <cell r="A50" t="str">
            <v>24604033</v>
          </cell>
          <cell r="B50">
            <v>9.99</v>
          </cell>
          <cell r="C50" t="str">
            <v>Prosumatori &lt;= 400 kW cu emitere ATR</v>
          </cell>
          <cell r="D50" t="str">
            <v>PTA5205 - IRIG.1 ROSIORI</v>
          </cell>
          <cell r="E50" t="str">
            <v>SANDEL NICOLAE</v>
          </cell>
          <cell r="F50" t="str">
            <v>Locuinta+CEF (Anexa 1)</v>
          </cell>
          <cell r="G50" t="str">
            <v>IALOMITA</v>
          </cell>
          <cell r="H50" t="str">
            <v>0,4</v>
          </cell>
          <cell r="I50" t="str">
            <v>-</v>
          </cell>
          <cell r="J50" t="str">
            <v>Contract racordare semnat/asteapta plata factura</v>
          </cell>
          <cell r="K50" t="str">
            <v>Fotovoltaic</v>
          </cell>
          <cell r="L50">
            <v>45540</v>
          </cell>
        </row>
        <row r="51">
          <cell r="A51" t="str">
            <v>24620541</v>
          </cell>
          <cell r="B51">
            <v>6.0350000000000001</v>
          </cell>
          <cell r="C51" t="str">
            <v>Prosumatori &lt;= 400 kW cu emitere ATR</v>
          </cell>
          <cell r="D51" t="str">
            <v>PT 276 L 9117</v>
          </cell>
          <cell r="E51" t="str">
            <v>LIBOS NICOLAE</v>
          </cell>
          <cell r="F51" t="str">
            <v>Locuinta+CEF (Anexa 1)</v>
          </cell>
          <cell r="G51" t="str">
            <v>TULCEA</v>
          </cell>
          <cell r="H51" t="str">
            <v>0,4</v>
          </cell>
          <cell r="I51" t="str">
            <v>-</v>
          </cell>
          <cell r="J51" t="str">
            <v>Cerere in lucru</v>
          </cell>
          <cell r="K51" t="str">
            <v>Fotovoltaic</v>
          </cell>
          <cell r="L51">
            <v>45540</v>
          </cell>
        </row>
        <row r="52">
          <cell r="A52" t="str">
            <v>24620541</v>
          </cell>
          <cell r="B52">
            <v>6.0350000000000001</v>
          </cell>
          <cell r="C52" t="str">
            <v>Prosumatori &lt;= 400 kW cu emitere ATR</v>
          </cell>
          <cell r="D52" t="str">
            <v>PT 276 L 9117</v>
          </cell>
          <cell r="E52" t="str">
            <v>LIBOS NICOLAE</v>
          </cell>
          <cell r="F52" t="str">
            <v>Locuinta+CEF (Anexa 1)</v>
          </cell>
          <cell r="G52" t="str">
            <v>TULCEA</v>
          </cell>
          <cell r="H52" t="str">
            <v>0,4</v>
          </cell>
          <cell r="I52" t="str">
            <v>-</v>
          </cell>
          <cell r="J52" t="str">
            <v>Cerere in lucru</v>
          </cell>
          <cell r="K52" t="str">
            <v>Fotovoltaic</v>
          </cell>
          <cell r="L52">
            <v>45540</v>
          </cell>
        </row>
        <row r="53">
          <cell r="A53" t="str">
            <v>24585676</v>
          </cell>
          <cell r="B53">
            <v>5.34</v>
          </cell>
          <cell r="C53" t="str">
            <v>Prosumatori &lt;= 400 kW cu emitere ATR</v>
          </cell>
          <cell r="D53" t="str">
            <v>PTA 7170</v>
          </cell>
          <cell r="E53" t="str">
            <v>Ana Avram</v>
          </cell>
          <cell r="F53" t="str">
            <v>LOCUINTA+CEF-ANEXA 1</v>
          </cell>
          <cell r="G53" t="str">
            <v>IALOMITA</v>
          </cell>
          <cell r="H53" t="str">
            <v>0,4</v>
          </cell>
          <cell r="I53"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53" t="str">
            <v>ATR emis - Asteapta plata emitere ATR</v>
          </cell>
          <cell r="K53" t="str">
            <v>Fotovoltaic</v>
          </cell>
          <cell r="L53">
            <v>45540</v>
          </cell>
        </row>
        <row r="54">
          <cell r="A54" t="str">
            <v>24585676</v>
          </cell>
          <cell r="B54">
            <v>5.34</v>
          </cell>
          <cell r="C54" t="str">
            <v>Prosumatori &lt;= 400 kW cu emitere ATR</v>
          </cell>
          <cell r="D54" t="str">
            <v>PTA 7170</v>
          </cell>
          <cell r="E54" t="str">
            <v>Ana Avram</v>
          </cell>
          <cell r="F54" t="str">
            <v>LOCUINTA+CEF-ANEXA 1</v>
          </cell>
          <cell r="G54" t="str">
            <v>IALOMITA</v>
          </cell>
          <cell r="H54" t="str">
            <v>0,4</v>
          </cell>
          <cell r="I54" t="str">
            <v>- se mentine alimentarea cu energie electrica existenta.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54" t="str">
            <v>ATR emis - Asteapta plata emitere ATR</v>
          </cell>
          <cell r="K54" t="str">
            <v>Fotovoltaic</v>
          </cell>
          <cell r="L54">
            <v>45540</v>
          </cell>
        </row>
        <row r="55">
          <cell r="A55" t="str">
            <v>24617374</v>
          </cell>
          <cell r="B55">
            <v>200.16</v>
          </cell>
          <cell r="C55" t="str">
            <v>Prosumatori &lt;= 400 kW cu emitere ATR</v>
          </cell>
          <cell r="D55" t="str">
            <v>PC 6258 CEFND MOVILA -FETESTI</v>
          </cell>
          <cell r="E55" t="str">
            <v>AGRICHIM SRL</v>
          </cell>
          <cell r="F55" t="str">
            <v>Birouri + CEF Anexa 1</v>
          </cell>
          <cell r="G55" t="str">
            <v>IALOMITA</v>
          </cell>
          <cell r="H55" t="str">
            <v>20</v>
          </cell>
          <cell r="I55" t="str">
            <v>Se va mentine solutia de racordare existenta.</v>
          </cell>
          <cell r="J55" t="str">
            <v>ATR emis - Asteapta plata emitere ATR</v>
          </cell>
          <cell r="K55" t="str">
            <v>Fotovoltaic</v>
          </cell>
          <cell r="L55">
            <v>45540</v>
          </cell>
        </row>
        <row r="56">
          <cell r="A56" t="str">
            <v>24617374</v>
          </cell>
          <cell r="B56">
            <v>200.16</v>
          </cell>
          <cell r="C56" t="str">
            <v>Prosumatori &lt;= 400 kW cu emitere ATR</v>
          </cell>
          <cell r="D56" t="str">
            <v>PC 6258 CEFND MOVILA -FETESTI</v>
          </cell>
          <cell r="E56" t="str">
            <v>AGRICHIM SRL</v>
          </cell>
          <cell r="F56" t="str">
            <v>Birouri + CEF Anexa 1</v>
          </cell>
          <cell r="G56" t="str">
            <v>IALOMITA</v>
          </cell>
          <cell r="H56" t="str">
            <v>20</v>
          </cell>
          <cell r="I56" t="str">
            <v>Se va mentine solutia de racordare existenta.</v>
          </cell>
          <cell r="J56" t="str">
            <v>ATR emis - Asteapta plata emitere ATR</v>
          </cell>
          <cell r="K56" t="str">
            <v>Fotovoltaic</v>
          </cell>
          <cell r="L56">
            <v>45540</v>
          </cell>
        </row>
        <row r="57">
          <cell r="A57" t="str">
            <v>24626503</v>
          </cell>
          <cell r="B57">
            <v>8.25</v>
          </cell>
          <cell r="C57" t="str">
            <v>Prosumatori &lt;= 400 kW cu emitere ATR</v>
          </cell>
          <cell r="D57" t="str">
            <v>PTA5 COBADIN L6302</v>
          </cell>
          <cell r="E57" t="str">
            <v>AUREL URSU</v>
          </cell>
          <cell r="F57" t="str">
            <v>LOCUINTA + CEF-Prosumator Anexa 1</v>
          </cell>
          <cell r="G57" t="str">
            <v>CONSTANTA</v>
          </cell>
          <cell r="H57" t="str">
            <v>0,4</v>
          </cell>
          <cell r="I57" t="str">
            <v>-</v>
          </cell>
          <cell r="J57" t="str">
            <v>Trimis la executie</v>
          </cell>
          <cell r="K57" t="str">
            <v>Fotovoltaic</v>
          </cell>
          <cell r="L57">
            <v>45540</v>
          </cell>
        </row>
        <row r="58">
          <cell r="A58" t="str">
            <v>24626503</v>
          </cell>
          <cell r="B58">
            <v>8.25</v>
          </cell>
          <cell r="C58" t="str">
            <v>Prosumatori &lt;= 400 kW cu emitere ATR</v>
          </cell>
          <cell r="D58" t="str">
            <v>PTA5 COBADIN L6302</v>
          </cell>
          <cell r="E58" t="str">
            <v>AUREL URSU</v>
          </cell>
          <cell r="F58" t="str">
            <v>LOCUINTA + CEF-Prosumator Anexa 1</v>
          </cell>
          <cell r="G58" t="str">
            <v>CONSTANTA</v>
          </cell>
          <cell r="H58" t="str">
            <v>0,4</v>
          </cell>
          <cell r="I58" t="str">
            <v>-</v>
          </cell>
          <cell r="J58" t="str">
            <v>Trimis la executie</v>
          </cell>
          <cell r="K58" t="str">
            <v>Fotovoltaic</v>
          </cell>
          <cell r="L58">
            <v>45540</v>
          </cell>
        </row>
        <row r="59">
          <cell r="A59" t="str">
            <v>24542584</v>
          </cell>
          <cell r="B59">
            <v>399.85</v>
          </cell>
          <cell r="C59" t="str">
            <v>Prosumatori &lt;= 400 kW cu emitere ATR</v>
          </cell>
          <cell r="D59" t="str">
            <v>A20 10903- BABADAG TL</v>
          </cell>
          <cell r="E59" t="str">
            <v>AVI BABADAG SRL</v>
          </cell>
          <cell r="F59" t="str">
            <v>ADAPOSTURI SI ANEXE + CEF- ANEXA 4</v>
          </cell>
          <cell r="G59" t="str">
            <v>TULCEA</v>
          </cell>
          <cell r="H59" t="str">
            <v>20</v>
          </cell>
          <cell r="I59"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59" t="str">
            <v>ATR emis - Asteapta cerere Contract Racordare</v>
          </cell>
          <cell r="K59" t="str">
            <v>Fotovoltaic</v>
          </cell>
          <cell r="L59">
            <v>45540</v>
          </cell>
        </row>
        <row r="60">
          <cell r="A60" t="str">
            <v>24542584</v>
          </cell>
          <cell r="B60">
            <v>399.85</v>
          </cell>
          <cell r="C60" t="str">
            <v>Prosumatori &lt;= 400 kW cu emitere ATR</v>
          </cell>
          <cell r="D60" t="str">
            <v>A20 10903- BABADAG TL</v>
          </cell>
          <cell r="E60" t="str">
            <v>AVI BABADAG SRL</v>
          </cell>
          <cell r="F60" t="str">
            <v>ADAPOSTURI SI ANEXE + CEF- ANEXA 4</v>
          </cell>
          <cell r="G60" t="str">
            <v>TULCEA</v>
          </cell>
          <cell r="H60" t="str">
            <v>20</v>
          </cell>
          <cell r="I60"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60" t="str">
            <v>ATR emis - Asteapta cerere Contract Racordare</v>
          </cell>
          <cell r="K60" t="str">
            <v>Fotovoltaic</v>
          </cell>
          <cell r="L60">
            <v>45540</v>
          </cell>
        </row>
        <row r="61">
          <cell r="A61" t="str">
            <v>24542584</v>
          </cell>
          <cell r="B61">
            <v>399.85</v>
          </cell>
          <cell r="C61" t="str">
            <v>Prosumatori &lt;= 400 kW cu emitere ATR</v>
          </cell>
          <cell r="D61" t="str">
            <v>A20 10903- BABADAG TL</v>
          </cell>
          <cell r="E61" t="str">
            <v>AVI BABADAG SRL</v>
          </cell>
          <cell r="F61" t="str">
            <v>ADAPOSTURI SI ANEXE + CEF- ANEXA 4</v>
          </cell>
          <cell r="G61" t="str">
            <v>TULCEA</v>
          </cell>
          <cell r="H61" t="str">
            <v>20</v>
          </cell>
          <cell r="I61"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61" t="str">
            <v>ATR emis - Asteapta cerere Contract Racordare</v>
          </cell>
          <cell r="K61" t="str">
            <v>Fotovoltaic</v>
          </cell>
          <cell r="L61">
            <v>45540</v>
          </cell>
        </row>
        <row r="62">
          <cell r="A62" t="str">
            <v>24542584</v>
          </cell>
          <cell r="B62">
            <v>399.85</v>
          </cell>
          <cell r="C62" t="str">
            <v>Prosumatori &lt;= 400 kW cu emitere ATR</v>
          </cell>
          <cell r="D62" t="str">
            <v>A20 10903- BABADAG TL</v>
          </cell>
          <cell r="E62" t="str">
            <v>AVI BABADAG SRL</v>
          </cell>
          <cell r="F62" t="str">
            <v>ADAPOSTURI SI ANEXE + CEF- ANEXA 4</v>
          </cell>
          <cell r="G62" t="str">
            <v>TULCEA</v>
          </cell>
          <cell r="H62" t="str">
            <v>20</v>
          </cell>
          <cell r="I62"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62" t="str">
            <v>ATR emis - Asteapta cerere Contract Racordare</v>
          </cell>
          <cell r="K62" t="str">
            <v>Fotovoltaic</v>
          </cell>
          <cell r="L62">
            <v>45540</v>
          </cell>
        </row>
        <row r="63">
          <cell r="A63" t="str">
            <v>24542584</v>
          </cell>
          <cell r="B63">
            <v>399.85</v>
          </cell>
          <cell r="C63" t="str">
            <v>Prosumatori &lt;= 400 kW cu emitere ATR</v>
          </cell>
          <cell r="D63" t="str">
            <v>A20 10903- BABADAG TL</v>
          </cell>
          <cell r="E63" t="str">
            <v>AVI BABADAG SRL</v>
          </cell>
          <cell r="F63" t="str">
            <v>ADAPOSTURI SI ANEXE + CEF- ANEXA 4</v>
          </cell>
          <cell r="G63" t="str">
            <v>TULCEA</v>
          </cell>
          <cell r="H63" t="str">
            <v>20</v>
          </cell>
          <cell r="I63" t="str">
            <v>Alimentarea cu energie electrica se va realiza prin proiectarea si executarea unui punct de conexiune, racordat in sistem intrare, din L 20 kV 109.03 -Statia Babadag, din stalpul nr.9 existent. Racordul aerian nou se va realiza cu Ol-al 50 mmp in lungime de 10 m pana la un stalp special nou tip TC 12 G/31, pe care se va instala un separator in montaj vertical cu CLP. Din separatorul vertical se va pleca in LES 20kV cu cablu ARE4H5EX ?3x1x185mmp GSC001, pozat in canalizatie tip A si B Enel, functie de traseu, in lungime de 30 m, pana la punctul de conexiune ce va fi amplasat pe domeniul public. Cablul va fi montat in tub de protectie pliabil d=160mm, iar la urcarea pe stalp, cablul va fi pozat in tub rigid. Pentru racordarea cablului 20kV la celula de linie din PC se vor monta terminale de interior 20kV GSCC005. Punctul de conexiuni va fi prevazut cu: Compartiment Retele Electrice Dobrogea echipat cu: - o celula de linie 20kV, tip LE echipate conform ultimelor specificatii; se va prevedea un loc liber pentru inca o celula de linie; - o celula de masura UTM, echipata cu transformatoare de tensiune 2x 0,1 KV, transformatoare de curent 3x50/5A, separatoare de punere la pamant ST1 si ST2, amonte si aval de grupul de masura. - utilizatorul va echipa compartimentul servicii interne cu trafo 20/0,0,23 KV / 4 KVA, inainte de intrerupatorul general JT; - un compartiment (nisa) pentru masura energiei, in care se monteaza contor electronic dublu sens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RED.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63" t="str">
            <v>ATR emis - Asteapta cerere Contract Racordare</v>
          </cell>
          <cell r="K63" t="str">
            <v>Fotovoltaic</v>
          </cell>
          <cell r="L63">
            <v>45540</v>
          </cell>
        </row>
        <row r="64">
          <cell r="A64" t="str">
            <v>24698649</v>
          </cell>
          <cell r="B64">
            <v>15.3</v>
          </cell>
          <cell r="C64" t="str">
            <v>Prosumatori &lt;= 400 kW cu emitere ATR</v>
          </cell>
          <cell r="D64" t="str">
            <v>PTA 613 PT1 NOU V SEACA</v>
          </cell>
          <cell r="E64" t="str">
            <v>ADRIAN BUHLEA</v>
          </cell>
          <cell r="F64" t="str">
            <v>LOCUINTA + CEF-Prosumator Anexa 1</v>
          </cell>
          <cell r="G64" t="str">
            <v>CONSTANTA</v>
          </cell>
          <cell r="H64" t="str">
            <v>0,4</v>
          </cell>
          <cell r="I64" t="str">
            <v>-</v>
          </cell>
          <cell r="J64" t="str">
            <v>ATR emis - Asteapta cerere Contract Racordare</v>
          </cell>
          <cell r="K64" t="str">
            <v>Fotovoltaic</v>
          </cell>
          <cell r="L64">
            <v>45540</v>
          </cell>
        </row>
        <row r="65">
          <cell r="A65" t="str">
            <v>24698649</v>
          </cell>
          <cell r="B65">
            <v>15.3</v>
          </cell>
          <cell r="C65" t="str">
            <v>Prosumatori &lt;= 400 kW cu emitere ATR</v>
          </cell>
          <cell r="D65" t="str">
            <v>PTA 613 PT1 NOU V SEACA</v>
          </cell>
          <cell r="E65" t="str">
            <v>ADRIAN BUHLEA</v>
          </cell>
          <cell r="F65" t="str">
            <v>LOCUINTA + CEF-Prosumator Anexa 1</v>
          </cell>
          <cell r="G65" t="str">
            <v>CONSTANTA</v>
          </cell>
          <cell r="H65" t="str">
            <v>0,4</v>
          </cell>
          <cell r="I65" t="str">
            <v>-</v>
          </cell>
          <cell r="J65" t="str">
            <v>ATR emis - Asteapta cerere Contract Racordare</v>
          </cell>
          <cell r="K65" t="str">
            <v>Fotovoltaic</v>
          </cell>
          <cell r="L65">
            <v>45540</v>
          </cell>
        </row>
        <row r="66">
          <cell r="A66" t="str">
            <v>24568266</v>
          </cell>
          <cell r="B66">
            <v>14.72</v>
          </cell>
          <cell r="C66" t="str">
            <v>Prosumatori &lt;= 400 kW cu emitere ATR</v>
          </cell>
          <cell r="D66" t="str">
            <v>PTA-300 CAP L 9906</v>
          </cell>
          <cell r="E66" t="str">
            <v>M&amp;M CATERING S.R.L.</v>
          </cell>
          <cell r="F66" t="str">
            <v>PUNCT DE LUCRU +CEF - ANEXA 1</v>
          </cell>
          <cell r="G66" t="str">
            <v>TULCEA</v>
          </cell>
          <cell r="H66" t="str">
            <v>0,4</v>
          </cell>
          <cell r="I66" t="str">
            <v>-</v>
          </cell>
          <cell r="J66" t="str">
            <v>Cerere in lucru</v>
          </cell>
          <cell r="K66" t="str">
            <v>Fotovoltaic</v>
          </cell>
          <cell r="L66">
            <v>45540</v>
          </cell>
        </row>
        <row r="67">
          <cell r="A67" t="str">
            <v>24568266</v>
          </cell>
          <cell r="B67">
            <v>14.72</v>
          </cell>
          <cell r="C67" t="str">
            <v>Prosumatori &lt;= 400 kW cu emitere ATR</v>
          </cell>
          <cell r="D67" t="str">
            <v>PTA-300 CAP L 9906</v>
          </cell>
          <cell r="E67" t="str">
            <v>M&amp;M CATERING S.R.L.</v>
          </cell>
          <cell r="F67" t="str">
            <v>PUNCT DE LUCRU +CEF - ANEXA 1</v>
          </cell>
          <cell r="G67" t="str">
            <v>TULCEA</v>
          </cell>
          <cell r="H67" t="str">
            <v>0,4</v>
          </cell>
          <cell r="I67" t="str">
            <v>-</v>
          </cell>
          <cell r="J67" t="str">
            <v>Cerere in lucru</v>
          </cell>
          <cell r="K67" t="str">
            <v>Fotovoltaic</v>
          </cell>
          <cell r="L67">
            <v>45540</v>
          </cell>
        </row>
        <row r="68">
          <cell r="A68" t="str">
            <v>24710445</v>
          </cell>
          <cell r="B68">
            <v>9.9</v>
          </cell>
          <cell r="C68" t="str">
            <v>Prosumatori &lt;= 400 kW cu emitere ATR</v>
          </cell>
          <cell r="D68" t="str">
            <v>PTA 605</v>
          </cell>
          <cell r="E68" t="str">
            <v>VICTOR SERBAN</v>
          </cell>
          <cell r="F68" t="str">
            <v>LOCUINTA+CEF-ANEXA 1</v>
          </cell>
          <cell r="G68" t="str">
            <v>CONSTANTA</v>
          </cell>
          <cell r="H68" t="str">
            <v>0,4</v>
          </cell>
          <cell r="I68" t="str">
            <v>-</v>
          </cell>
          <cell r="J68" t="str">
            <v>Instalatie racordare executata. Asteapta validare dosar instala</v>
          </cell>
          <cell r="K68" t="str">
            <v>Fotovoltaic</v>
          </cell>
          <cell r="L68">
            <v>45540</v>
          </cell>
        </row>
        <row r="69">
          <cell r="A69" t="str">
            <v>24710445</v>
          </cell>
          <cell r="B69">
            <v>9.9</v>
          </cell>
          <cell r="C69" t="str">
            <v>Prosumatori &lt;= 400 kW cu emitere ATR</v>
          </cell>
          <cell r="D69" t="str">
            <v>PTA 605</v>
          </cell>
          <cell r="E69" t="str">
            <v>VICTOR SERBAN</v>
          </cell>
          <cell r="F69" t="str">
            <v>LOCUINTA+CEF-ANEXA 1</v>
          </cell>
          <cell r="G69" t="str">
            <v>CONSTANTA</v>
          </cell>
          <cell r="H69" t="str">
            <v>0,4</v>
          </cell>
          <cell r="I69" t="str">
            <v>-</v>
          </cell>
          <cell r="J69" t="str">
            <v>Instalatie racordare executata. Asteapta validare dosar instala</v>
          </cell>
          <cell r="K69" t="str">
            <v>Fotovoltaic</v>
          </cell>
          <cell r="L69">
            <v>45540</v>
          </cell>
        </row>
        <row r="70">
          <cell r="A70" t="str">
            <v>24645738</v>
          </cell>
          <cell r="B70">
            <v>7.7</v>
          </cell>
          <cell r="C70" t="str">
            <v>Prosumatori &lt;= 400 kW cu emitere ATR</v>
          </cell>
          <cell r="D70" t="str">
            <v>PTA 5439-FIERBINTI</v>
          </cell>
          <cell r="E70" t="str">
            <v>NAE IANCU</v>
          </cell>
          <cell r="F70" t="str">
            <v>LOCUINTA+CEF-ANEXA 1</v>
          </cell>
          <cell r="G70" t="str">
            <v>IALOMITA</v>
          </cell>
          <cell r="H70" t="str">
            <v>0,4</v>
          </cell>
          <cell r="I70" t="str">
            <v>Deoarece se doreste spor de putere de la 6kW, la 27kW, sunt necesare urmatoarele lucrari; -Se va realiza bransament trifazat de sectiune 3*25+16 mmp (cca 10 m) din stalp LEA 0.4 kV existent pe str.Lotusului, pana la un BMPT tip monobloc, echipat cu separator si intrerupator jt automat de 63 A, pus la dispozitie de RED . Cutia se va monta pe stalp LEA 0.4 kV existent la limita de proprietate. Racordul se va executa aerian / va fi pozat pe stalp (10 m). In BMPT se va monta contor electronic trifazat de catre SC Retele electrice Dobrogea SA. -bransamentul monofazic existent se va demonta prin grija EDD; Costul mediu pentru realizarea unui bransament trifazat din LEA 0 ,4kV este de 1460 lei.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v>
          </cell>
          <cell r="J70" t="str">
            <v>Trimis la executie</v>
          </cell>
          <cell r="K70" t="str">
            <v>Fotovoltaic</v>
          </cell>
          <cell r="L70">
            <v>45540</v>
          </cell>
        </row>
        <row r="71">
          <cell r="A71" t="str">
            <v>24645738</v>
          </cell>
          <cell r="B71">
            <v>7.7</v>
          </cell>
          <cell r="C71" t="str">
            <v>Prosumatori &lt;= 400 kW cu emitere ATR</v>
          </cell>
          <cell r="D71" t="str">
            <v>PTA 5439-FIERBINTI</v>
          </cell>
          <cell r="E71" t="str">
            <v>NAE IANCU</v>
          </cell>
          <cell r="F71" t="str">
            <v>LOCUINTA+CEF-ANEXA 1</v>
          </cell>
          <cell r="G71" t="str">
            <v>IALOMITA</v>
          </cell>
          <cell r="H71" t="str">
            <v>0,4</v>
          </cell>
          <cell r="I71" t="str">
            <v>Deoarece se doreste spor de putere de la 6kW, la 27kW, sunt necesare urmatoarele lucrari; -Se va realiza bransament trifazat de sectiune 3*25+16 mmp (cca 10 m) din stalp LEA 0.4 kV existent pe str.Lotusului, pana la un BMPT tip monobloc, echipat cu separator si intrerupator jt automat de 63 A, pus la dispozitie de RED . Cutia se va monta pe stalp LEA 0.4 kV existent la limita de proprietate. Racordul se va executa aerian / va fi pozat pe stalp (10 m). In BMPT se va monta contor electronic trifazat de catre SC Retele electrice Dobrogea SA. -bransamentul monofazic existent se va demonta prin grija EDD; Costul mediu pentru realizarea unui bransament trifazat din LEA 0 ,4kV este de 1460 lei. Lucrari conexe: Prin grija beneficiarului cu o unitate atestata de ANRE se va monta priza de impamintare cu R&lt;4ohmi si se va poza subteran cablu jt cu 5 conductoare izolate de la BMPT la tabloul instalatiei electrice de utilizare(tablou abonat). Instalatia de dupa BMPT(inclusiv priza de impamintare) va ramane in gestiunea abonatului,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 Pentru instalatia de dupa BMPT se vor obtine toate acordurile necesare traversarii proprietatilor in nume propriu si acestea se vor atasa dosarului de instalatie de utilizare.</v>
          </cell>
          <cell r="J71" t="str">
            <v>Trimis la executie</v>
          </cell>
          <cell r="K71" t="str">
            <v>Fotovoltaic</v>
          </cell>
          <cell r="L71">
            <v>45540</v>
          </cell>
        </row>
        <row r="72">
          <cell r="A72" t="str">
            <v>24680202</v>
          </cell>
          <cell r="B72">
            <v>5.88</v>
          </cell>
          <cell r="C72" t="str">
            <v>Prosumator &lt;= 400 kW fara emitere ATR</v>
          </cell>
          <cell r="D72" t="str">
            <v>PTA 1044 CORBU</v>
          </cell>
          <cell r="E72" t="str">
            <v>ION MOROIANU</v>
          </cell>
          <cell r="F72" t="str">
            <v>CEF</v>
          </cell>
          <cell r="G72" t="str">
            <v>CONSTANTA</v>
          </cell>
          <cell r="H72" t="str">
            <v>0,4</v>
          </cell>
          <cell r="I7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2" t="str">
            <v>Instalatie racordare executata. Asteapta validare dosar instala</v>
          </cell>
          <cell r="K72" t="str">
            <v>Fotovoltaic</v>
          </cell>
          <cell r="L72">
            <v>45540</v>
          </cell>
        </row>
        <row r="73">
          <cell r="A73" t="str">
            <v>24680202</v>
          </cell>
          <cell r="B73">
            <v>5.88</v>
          </cell>
          <cell r="C73" t="str">
            <v>Prosumator &lt;= 400 kW fara emitere ATR</v>
          </cell>
          <cell r="D73" t="str">
            <v>PTA 1044 CORBU</v>
          </cell>
          <cell r="E73" t="str">
            <v>ION MOROIANU</v>
          </cell>
          <cell r="F73" t="str">
            <v>CEF</v>
          </cell>
          <cell r="G73" t="str">
            <v>CONSTANTA</v>
          </cell>
          <cell r="H73" t="str">
            <v>0,4</v>
          </cell>
          <cell r="I7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3" t="str">
            <v>Instalatie racordare executata. Asteapta validare dosar instala</v>
          </cell>
          <cell r="K73" t="str">
            <v>Fotovoltaic</v>
          </cell>
          <cell r="L73">
            <v>45540</v>
          </cell>
        </row>
        <row r="74">
          <cell r="A74" t="str">
            <v>24727902</v>
          </cell>
          <cell r="B74">
            <v>9.36</v>
          </cell>
          <cell r="C74" t="str">
            <v>Prosumator &lt;= 400 kW fara emitere ATR</v>
          </cell>
          <cell r="D74" t="str">
            <v>PTA 1056 LUMINA</v>
          </cell>
          <cell r="E74" t="str">
            <v>ALEXANDRU DAN</v>
          </cell>
          <cell r="F74" t="str">
            <v>Locuinta</v>
          </cell>
          <cell r="G74" t="str">
            <v>CONSTANTA</v>
          </cell>
          <cell r="H74" t="str">
            <v>0,4</v>
          </cell>
          <cell r="I7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4" t="str">
            <v>Asteapta cerere probe</v>
          </cell>
          <cell r="K74" t="str">
            <v>Fotovoltaic</v>
          </cell>
          <cell r="L74">
            <v>45540</v>
          </cell>
        </row>
        <row r="75">
          <cell r="A75" t="str">
            <v>24727902</v>
          </cell>
          <cell r="B75">
            <v>9.36</v>
          </cell>
          <cell r="C75" t="str">
            <v>Prosumator &lt;= 400 kW fara emitere ATR</v>
          </cell>
          <cell r="D75" t="str">
            <v>PTA 1056 LUMINA</v>
          </cell>
          <cell r="E75" t="str">
            <v>ALEXANDRU DAN</v>
          </cell>
          <cell r="F75" t="str">
            <v>Locuinta</v>
          </cell>
          <cell r="G75" t="str">
            <v>CONSTANTA</v>
          </cell>
          <cell r="H75" t="str">
            <v>0,4</v>
          </cell>
          <cell r="I7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75" t="str">
            <v>Asteapta cerere probe</v>
          </cell>
          <cell r="K75" t="str">
            <v>Fotovoltaic</v>
          </cell>
          <cell r="L75">
            <v>45540</v>
          </cell>
        </row>
        <row r="76">
          <cell r="A76" t="str">
            <v>24666868</v>
          </cell>
          <cell r="B76">
            <v>260.27</v>
          </cell>
          <cell r="C76" t="str">
            <v>Prosumatori &lt;= 400 kW cu emitere ATR</v>
          </cell>
          <cell r="D76" t="str">
            <v>PT SOL 1090 CORBU</v>
          </cell>
          <cell r="E76" t="str">
            <v>TOP VISION S.R.L.</v>
          </cell>
          <cell r="F76" t="str">
            <v>Ferma+CEF-ANEXA 1</v>
          </cell>
          <cell r="G76" t="str">
            <v>CONSTANTA</v>
          </cell>
          <cell r="H76" t="str">
            <v>0,4</v>
          </cell>
          <cell r="I76" t="str">
            <v>-</v>
          </cell>
          <cell r="J76" t="str">
            <v>Trimis la executie</v>
          </cell>
          <cell r="K76" t="str">
            <v>Fotovoltaic</v>
          </cell>
          <cell r="L76">
            <v>45541</v>
          </cell>
        </row>
        <row r="77">
          <cell r="A77" t="str">
            <v>24666868</v>
          </cell>
          <cell r="B77">
            <v>260.27</v>
          </cell>
          <cell r="C77" t="str">
            <v>Prosumatori &lt;= 400 kW cu emitere ATR</v>
          </cell>
          <cell r="D77" t="str">
            <v>PT SOL 1090 CORBU</v>
          </cell>
          <cell r="E77" t="str">
            <v>TOP VISION S.R.L.</v>
          </cell>
          <cell r="F77" t="str">
            <v>Ferma+CEF-ANEXA 1</v>
          </cell>
          <cell r="G77" t="str">
            <v>CONSTANTA</v>
          </cell>
          <cell r="H77" t="str">
            <v>0,4</v>
          </cell>
          <cell r="I77" t="str">
            <v>-</v>
          </cell>
          <cell r="J77" t="str">
            <v>Trimis la executie</v>
          </cell>
          <cell r="K77" t="str">
            <v>Fotovoltaic</v>
          </cell>
          <cell r="L77">
            <v>45541</v>
          </cell>
        </row>
        <row r="78">
          <cell r="A78" t="str">
            <v>24666868</v>
          </cell>
          <cell r="B78">
            <v>260.27</v>
          </cell>
          <cell r="C78" t="str">
            <v>Prosumatori &lt;= 400 kW cu emitere ATR</v>
          </cell>
          <cell r="D78" t="str">
            <v>PT SOL 1090 CORBU</v>
          </cell>
          <cell r="E78" t="str">
            <v>TOP VISION S.R.L.</v>
          </cell>
          <cell r="F78" t="str">
            <v>Ferma+CEF-ANEXA 1</v>
          </cell>
          <cell r="G78" t="str">
            <v>CONSTANTA</v>
          </cell>
          <cell r="H78" t="str">
            <v>0,4</v>
          </cell>
          <cell r="I78" t="str">
            <v>-</v>
          </cell>
          <cell r="J78" t="str">
            <v>Trimis la executie</v>
          </cell>
          <cell r="K78" t="str">
            <v>Fotovoltaic</v>
          </cell>
          <cell r="L78">
            <v>45541</v>
          </cell>
        </row>
        <row r="79">
          <cell r="A79" t="str">
            <v>24666868</v>
          </cell>
          <cell r="B79">
            <v>260.27</v>
          </cell>
          <cell r="C79" t="str">
            <v>Prosumatori &lt;= 400 kW cu emitere ATR</v>
          </cell>
          <cell r="D79" t="str">
            <v>PT SOL 1090 CORBU</v>
          </cell>
          <cell r="E79" t="str">
            <v>TOP VISION S.R.L.</v>
          </cell>
          <cell r="F79" t="str">
            <v>Ferma+CEF-ANEXA 1</v>
          </cell>
          <cell r="G79" t="str">
            <v>CONSTANTA</v>
          </cell>
          <cell r="H79" t="str">
            <v>0,4</v>
          </cell>
          <cell r="I79" t="str">
            <v>-</v>
          </cell>
          <cell r="J79" t="str">
            <v>Trimis la executie</v>
          </cell>
          <cell r="K79" t="str">
            <v>Fotovoltaic</v>
          </cell>
          <cell r="L79">
            <v>45541</v>
          </cell>
        </row>
        <row r="80">
          <cell r="A80" t="str">
            <v>24637491</v>
          </cell>
          <cell r="B80">
            <v>6.16</v>
          </cell>
          <cell r="C80" t="str">
            <v>Prosumatori &lt;= 400 kW cu emitere ATR</v>
          </cell>
          <cell r="D80" t="str">
            <v>PTA 9 COBADIN L6302</v>
          </cell>
          <cell r="E80" t="str">
            <v>SC. SEVER TRADE SRL</v>
          </cell>
          <cell r="F80" t="str">
            <v>Locuinta + Magazin- ANEXA 1</v>
          </cell>
          <cell r="G80" t="str">
            <v>CONSTANTA</v>
          </cell>
          <cell r="H80" t="str">
            <v>0,4</v>
          </cell>
          <cell r="I80" t="str">
            <v>-</v>
          </cell>
          <cell r="J80" t="str">
            <v>ATR emis - Asteapta cerere Contract Racordare</v>
          </cell>
          <cell r="K80" t="str">
            <v>Fotovoltaic</v>
          </cell>
          <cell r="L80">
            <v>45541</v>
          </cell>
        </row>
        <row r="81">
          <cell r="A81" t="str">
            <v>24637491</v>
          </cell>
          <cell r="B81">
            <v>6.16</v>
          </cell>
          <cell r="C81" t="str">
            <v>Prosumatori &lt;= 400 kW cu emitere ATR</v>
          </cell>
          <cell r="D81" t="str">
            <v>PTA 9 COBADIN L6302</v>
          </cell>
          <cell r="E81" t="str">
            <v>SC. SEVER TRADE SRL</v>
          </cell>
          <cell r="F81" t="str">
            <v>Locuinta + Magazin- ANEXA 1</v>
          </cell>
          <cell r="G81" t="str">
            <v>CONSTANTA</v>
          </cell>
          <cell r="H81" t="str">
            <v>0,4</v>
          </cell>
          <cell r="I81" t="str">
            <v>-</v>
          </cell>
          <cell r="J81" t="str">
            <v>ATR emis - Asteapta cerere Contract Racordare</v>
          </cell>
          <cell r="K81" t="str">
            <v>Fotovoltaic</v>
          </cell>
          <cell r="L81">
            <v>45541</v>
          </cell>
        </row>
        <row r="82">
          <cell r="A82" t="str">
            <v>24642625</v>
          </cell>
          <cell r="B82">
            <v>6.23</v>
          </cell>
          <cell r="C82" t="str">
            <v>Prosumatori &lt;= 400 kW cu emitere ATR</v>
          </cell>
          <cell r="D82" t="str">
            <v>PTMA 6213-HAGIENI</v>
          </cell>
          <cell r="E82" t="str">
            <v>Victor Baciu</v>
          </cell>
          <cell r="F82" t="str">
            <v>CEF+LOCUINTA(ANEXA 1)</v>
          </cell>
          <cell r="G82" t="str">
            <v>IALOMITA</v>
          </cell>
          <cell r="H82" t="str">
            <v>0,4</v>
          </cell>
          <cell r="I82" t="str">
            <v>- Se va inlocui partea electrica din BMPM, atat intrerupatorul existent In=32A cu intrerupator nou In=63A, cat si conductoarele din circuitul primar, din cupru, flexibile cu sec?iuni adecvate curentului nominal al intrerupatorului, prin grija RED.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82" t="str">
            <v>Contract racordare semnat/asteapta plata factura</v>
          </cell>
          <cell r="K82" t="str">
            <v>Fotovoltaic</v>
          </cell>
          <cell r="L82">
            <v>45541</v>
          </cell>
        </row>
        <row r="83">
          <cell r="A83" t="str">
            <v>24642625</v>
          </cell>
          <cell r="B83">
            <v>6.23</v>
          </cell>
          <cell r="C83" t="str">
            <v>Prosumatori &lt;= 400 kW cu emitere ATR</v>
          </cell>
          <cell r="D83" t="str">
            <v>PTMA 6213-HAGIENI</v>
          </cell>
          <cell r="E83" t="str">
            <v>Victor Baciu</v>
          </cell>
          <cell r="F83" t="str">
            <v>CEF+LOCUINTA(ANEXA 1)</v>
          </cell>
          <cell r="G83" t="str">
            <v>IALOMITA</v>
          </cell>
          <cell r="H83" t="str">
            <v>0,4</v>
          </cell>
          <cell r="I83" t="str">
            <v>- Se va inlocui partea electrica din BMPM, atat intrerupatorul existent In=32A cu intrerupator nou In=63A, cat si conductoarele din circuitul primar, din cupru, flexibile cu sec?iuni adecvate curentului nominal al intrerupatorului, prin grija RED. Lucrari conexe: Instala tia de dupa contor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83" t="str">
            <v>Contract racordare semnat/asteapta plata factura</v>
          </cell>
          <cell r="K83" t="str">
            <v>Fotovoltaic</v>
          </cell>
          <cell r="L83">
            <v>45541</v>
          </cell>
        </row>
        <row r="84">
          <cell r="A84" t="str">
            <v>24569774</v>
          </cell>
          <cell r="B84">
            <v>58.5</v>
          </cell>
          <cell r="C84" t="str">
            <v>Prosumatori &lt;= 400 kW cu emitere ATR</v>
          </cell>
          <cell r="D84" t="str">
            <v>PTA 1876 L 5401</v>
          </cell>
          <cell r="E84" t="str">
            <v>STRALIS TRADING SRL</v>
          </cell>
          <cell r="F84" t="str">
            <v>HALA METALICA+STATIE DISTRIBUIRE CARBURANTI- Anexa 1</v>
          </cell>
          <cell r="G84" t="str">
            <v>CONSTANTA</v>
          </cell>
          <cell r="H84" t="str">
            <v>0,4</v>
          </cell>
          <cell r="I84" t="str">
            <v>-</v>
          </cell>
          <cell r="J84" t="str">
            <v>Trimis la executie</v>
          </cell>
          <cell r="K84" t="str">
            <v>Fotovoltaic</v>
          </cell>
          <cell r="L84">
            <v>45541</v>
          </cell>
        </row>
        <row r="85">
          <cell r="A85" t="str">
            <v>24569774</v>
          </cell>
          <cell r="B85">
            <v>58.5</v>
          </cell>
          <cell r="C85" t="str">
            <v>Prosumatori &lt;= 400 kW cu emitere ATR</v>
          </cell>
          <cell r="D85" t="str">
            <v>PTA 1876 L 5401</v>
          </cell>
          <cell r="E85" t="str">
            <v>STRALIS TRADING SRL</v>
          </cell>
          <cell r="F85" t="str">
            <v>HALA METALICA+STATIE DISTRIBUIRE CARBURANTI- Anexa 1</v>
          </cell>
          <cell r="G85" t="str">
            <v>CONSTANTA</v>
          </cell>
          <cell r="H85" t="str">
            <v>0,4</v>
          </cell>
          <cell r="I85" t="str">
            <v>-</v>
          </cell>
          <cell r="J85" t="str">
            <v>Trimis la executie</v>
          </cell>
          <cell r="K85" t="str">
            <v>Fotovoltaic</v>
          </cell>
          <cell r="L85">
            <v>45541</v>
          </cell>
        </row>
        <row r="86">
          <cell r="A86" t="str">
            <v>24587012</v>
          </cell>
          <cell r="B86">
            <v>6.02</v>
          </cell>
          <cell r="C86" t="str">
            <v>Prosumatori &lt;= 400 kW cu emitere ATR</v>
          </cell>
          <cell r="D86" t="str">
            <v>PTA 380 GARA L 10907</v>
          </cell>
          <cell r="E86" t="str">
            <v>CLAUDIU PANAIT</v>
          </cell>
          <cell r="F86" t="str">
            <v>LOCUINTA+CEF-ANEXA 1</v>
          </cell>
          <cell r="G86" t="str">
            <v>TULCEA</v>
          </cell>
          <cell r="H86" t="str">
            <v>0,4</v>
          </cell>
          <cell r="I86" t="str">
            <v>Se va realiza bransament trifazat de sectiune 25 mmp (cca 10 m) din stalp LEA 0.4 kV existent pe str ALBATROS, pana la un BMPT echipat cu separator si intrerupator jt automat de 40 A. Cutia se va monta pe stalpul de racord. Racordul va fi pozat pe stalp (10 m). Contorul electronic trifazat in montaj direct tip SmartMeter bidirectional CERT1 se va monta de catre SC Retele electrice Dobrogea SA.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-la PIF-ul bransamentului nou, bransamentul monofazat existent se va desfiinta si impreuna cu contorul se vor ridica prin grija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86" t="str">
            <v>ATR emis - Asteapta cerere Contract Racordare</v>
          </cell>
          <cell r="K86" t="str">
            <v>Fotovoltaic</v>
          </cell>
          <cell r="L86">
            <v>45544</v>
          </cell>
        </row>
        <row r="87">
          <cell r="A87" t="str">
            <v>24587012</v>
          </cell>
          <cell r="B87">
            <v>6.02</v>
          </cell>
          <cell r="C87" t="str">
            <v>Prosumatori &lt;= 400 kW cu emitere ATR</v>
          </cell>
          <cell r="D87" t="str">
            <v>PTA 380 GARA L 10907</v>
          </cell>
          <cell r="E87" t="str">
            <v>CLAUDIU PANAIT</v>
          </cell>
          <cell r="F87" t="str">
            <v>LOCUINTA+CEF-ANEXA 1</v>
          </cell>
          <cell r="G87" t="str">
            <v>TULCEA</v>
          </cell>
          <cell r="H87" t="str">
            <v>0,4</v>
          </cell>
          <cell r="I87" t="str">
            <v>Se va realiza bransament trifazat de sectiune 25 mmp (cca 10 m) din stalp LEA 0.4 kV existent pe str ALBATROS, pana la un BMPT echipat cu separator si intrerupator jt automat de 40 A. Cutia se va monta pe stalpul de racord. Racordul va fi pozat pe stalp (10 m). Contorul electronic trifazat in montaj direct tip SmartMeter bidirectional CERT1 se va monta de catre SC Retele electrice Dobrogea SA. Cablul la iesire in aerian la pozarea pe stalp se va proteja cu tub PVC si se va izola suplimentar pana la clemele de racord prin utilizarea de CALOTA TERMOCONTRACTIBILA CU PATRU IESIRI PENTRU TERMINALE CABLURI JT CU NEUTRU CONCENTRIC si TUB TERMORETRACTABIL PENTRU TERMINALE DE CABLURI JT CU NEUTRU CONCENTRIC. -la PIF-ul bransamentului nou, bransamentul monofazat existent se va desfiinta si impreuna cu contorul se vor ridica prin grija UO MTJT.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87" t="str">
            <v>ATR emis - Asteapta cerere Contract Racordare</v>
          </cell>
          <cell r="K87" t="str">
            <v>Fotovoltaic</v>
          </cell>
          <cell r="L87">
            <v>45544</v>
          </cell>
        </row>
        <row r="88">
          <cell r="A88" t="str">
            <v>24624235</v>
          </cell>
          <cell r="B88">
            <v>8.4</v>
          </cell>
          <cell r="C88" t="str">
            <v>Prosumatori &lt;= 400 kW cu emitere ATR</v>
          </cell>
          <cell r="D88" t="str">
            <v>PTA 7187 -BUCU -PT1 -BUCU</v>
          </cell>
          <cell r="E88" t="str">
            <v>Vizitiu Marian</v>
          </cell>
          <cell r="F88" t="str">
            <v>locuinta+cef Anexa 1</v>
          </cell>
          <cell r="G88" t="str">
            <v>IALOMITA</v>
          </cell>
          <cell r="H88" t="str">
            <v>0,4</v>
          </cell>
          <cell r="I88" t="str">
            <v>-</v>
          </cell>
          <cell r="J88" t="str">
            <v>Instalatie racordare executata. Asteapta validare dosar instala</v>
          </cell>
          <cell r="K88" t="str">
            <v>Fotovoltaic</v>
          </cell>
          <cell r="L88">
            <v>45544</v>
          </cell>
        </row>
        <row r="89">
          <cell r="A89" t="str">
            <v>24624235</v>
          </cell>
          <cell r="B89">
            <v>8.4</v>
          </cell>
          <cell r="C89" t="str">
            <v>Prosumatori &lt;= 400 kW cu emitere ATR</v>
          </cell>
          <cell r="D89" t="str">
            <v>PTA 7187 -BUCU -PT1 -BUCU</v>
          </cell>
          <cell r="E89" t="str">
            <v>Vizitiu Marian</v>
          </cell>
          <cell r="F89" t="str">
            <v>locuinta+cef Anexa 1</v>
          </cell>
          <cell r="G89" t="str">
            <v>IALOMITA</v>
          </cell>
          <cell r="H89" t="str">
            <v>0,4</v>
          </cell>
          <cell r="I89" t="str">
            <v>-</v>
          </cell>
          <cell r="J89" t="str">
            <v>Instalatie racordare executata. Asteapta validare dosar instala</v>
          </cell>
          <cell r="K89" t="str">
            <v>Fotovoltaic</v>
          </cell>
          <cell r="L89">
            <v>45544</v>
          </cell>
        </row>
        <row r="90">
          <cell r="A90" t="str">
            <v>19877025</v>
          </cell>
          <cell r="B90">
            <v>194.7</v>
          </cell>
          <cell r="C90" t="str">
            <v>Producator</v>
          </cell>
          <cell r="D90" t="str">
            <v>A20 9603- BAIA TL</v>
          </cell>
          <cell r="E90" t="str">
            <v>COMUNA BEIDAUD</v>
          </cell>
          <cell r="F90" t="str">
            <v>CONSTRUIRE CENTRALA ELECTRICA FOTOVOLTAICA IN COMUNA BEIDAUD, JUDETUL TULCEA</v>
          </cell>
          <cell r="G90" t="str">
            <v>TULCEA</v>
          </cell>
          <cell r="H90" t="str">
            <v>20</v>
          </cell>
          <cell r="I90" t="str">
            <v>Alimentarea cu energie electrica se va realiza prin proiectarea si executarea unui post de transformare in anvelopa beton unificata (PTAB) 400 kVA, racordat din LEA 20 kV 9603 trunchi Dealu, stalp nr.168 existent, prin LEA MT 70 mmp, in lungime de 10 m pana la un stalp nou special unificat tip 12 G, pe care se va instala un separator in montaj vertical cu CLP. Din separatorul vertical se va pleca in LES 20kV nou, cu cablu ARE4H5EX ?3x1x185 mmp GSC001, cu izolatie din XLPE, pozat in canalizatie pe pat de nisip, functie de traseu, in lungime de 800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 49/2007. PTAB va fi prevazut cu instalatie de iluminat, ventilatie, antiefractie, si de legare la pamant. In jurul PTAB se va realiza trotuar de beton. PTAB-ul se va echipa cu o celula de linie-conform DY 803 ed.03, un loc celula linie liber, o celula de transformator-conform DY 803 ed.03, trafo 20/0,4 kV 400 kVA, din bornele caruia se pleaca cu racord, pana la un intrerupator unificat de 400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trifazic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v>
          </cell>
          <cell r="J90" t="str">
            <v>ATR emis - Asteapta cerere Contract Racordare</v>
          </cell>
          <cell r="K90" t="str">
            <v>Fotovoltaic</v>
          </cell>
          <cell r="L90">
            <v>45545</v>
          </cell>
        </row>
        <row r="91">
          <cell r="A91" t="str">
            <v>19877025</v>
          </cell>
          <cell r="B91">
            <v>194.7</v>
          </cell>
          <cell r="C91" t="str">
            <v>Producator</v>
          </cell>
          <cell r="D91" t="str">
            <v>A20 9603- BAIA TL</v>
          </cell>
          <cell r="E91" t="str">
            <v>COMUNA BEIDAUD</v>
          </cell>
          <cell r="F91" t="str">
            <v>CONSTRUIRE CENTRALA ELECTRICA FOTOVOLTAICA IN COMUNA BEIDAUD, JUDETUL TULCEA</v>
          </cell>
          <cell r="G91" t="str">
            <v>TULCEA</v>
          </cell>
          <cell r="H91" t="str">
            <v>20</v>
          </cell>
          <cell r="I91" t="str">
            <v>Alimentarea cu energie electrica se va realiza prin proiectarea si executarea unui post de transformare in anvelopa beton unificata (PTAB) 400 kVA, racordat din LEA 20 kV 9603 trunchi Dealu, stalp nr.168 existent, prin LEA MT 70 mmp, in lungime de 10 m pana la un stalp nou special unificat tip 12 G, pe care se va instala un separator in montaj vertical cu CLP. Din separatorul vertical se va pleca in LES 20kV nou, cu cablu ARE4H5EX ?3x1x185 mmp GSC001, cu izolatie din XLPE, pozat in canalizatie pe pat de nisip, functie de traseu, in lungime de 800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 49/2007. PTAB va fi prevazut cu instalatie de iluminat, ventilatie, antiefractie, si de legare la pamant. In jurul PTAB se va realiza trotuar de beton. PTAB-ul se va echipa cu o celula de linie-conform DY 803 ed.03, un loc celula linie liber, o celula de transformator-conform DY 803 ed.03, trafo 20/0,4 kV 400 kVA, din bornele caruia se pleaca cu racord, pana la un intrerupator unificat de 400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trifazic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v>
          </cell>
          <cell r="J91" t="str">
            <v>ATR emis - Asteapta cerere Contract Racordare</v>
          </cell>
          <cell r="K91" t="str">
            <v>Fotovoltaic</v>
          </cell>
          <cell r="L91">
            <v>45545</v>
          </cell>
        </row>
        <row r="92">
          <cell r="A92" t="str">
            <v>19877025</v>
          </cell>
          <cell r="B92">
            <v>194.7</v>
          </cell>
          <cell r="C92" t="str">
            <v>Producator</v>
          </cell>
          <cell r="D92" t="str">
            <v>A20 9603- BAIA TL</v>
          </cell>
          <cell r="E92" t="str">
            <v>COMUNA BEIDAUD</v>
          </cell>
          <cell r="F92" t="str">
            <v>CONSTRUIRE CENTRALA ELECTRICA FOTOVOLTAICA IN COMUNA BEIDAUD, JUDETUL TULCEA</v>
          </cell>
          <cell r="G92" t="str">
            <v>TULCEA</v>
          </cell>
          <cell r="H92" t="str">
            <v>20</v>
          </cell>
          <cell r="I92" t="str">
            <v>Alimentarea cu energie electrica se va realiza prin proiectarea si executarea unui post de transformare in anvelopa beton unificata (PTAB) 400 kVA, racordat din LEA 20 kV 9603 trunchi Dealu, stalp nr.168 existent, prin LEA MT 70 mmp, in lungime de 10 m pana la un stalp nou special unificat tip 12 G, pe care se va instala un separator in montaj vertical cu CLP. Din separatorul vertical se va pleca in LES 20kV nou, cu cablu ARE4H5EX ?3x1x185 mmp GSC001, cu izolatie din XLPE, pozat in canalizatie pe pat de nisip, functie de traseu, in lungime de 800 m pe domeniu public, pana la un PTAB nou, tip robust, ce se va amplasa la limita de proprietate cu acces din domeniul public. Cablul va fi montat in tub de protectie pliabil d=160mm si ingropat la adancimea de 0,9 m. Pentru racordarea cablului 20kV la celula de linie din PTAB se vor monta terminale de interior 20kV GSCC005. Se va monta si echipa un post de transformare, independent. Amplasamentul va respecta zonele de protectie si de siguranta conform Ordinului ANRE nr.4/2007, modificat si completat cu Ordinul ANRE nr. 49/2007. PTAB va fi prevazut cu instalatie de iluminat, ventilatie, antiefractie, si de legare la pamant. In jurul PTAB se va realiza trotuar de beton. PTAB-ul se va echipa cu o celula de linie-conform DY 803 ed.03, un loc celula linie liber, o celula de transformator-conform DY 803 ed.03, trafo 20/0,4 kV 400 kVA, din bornele caruia se pleaca cu racord, pana la un intrerupator unificat de 400 A, amplasat in PTAB, pe suport, din care se va continua cu cablu de sectiune 3x150+95N in lungime de 8 m, pana intr-un BMPT nou unificat, amplasat pe suport la sol, la limita de proprietate cu acces din domeniul public, langa PTAB. BMPT-ul va fi semidirect tip monobloc, echipat cu separator, ansamblu reductori scindabili de 125/5 A si un intreruptor JT automat de 250 A. In BMPT se va monta contor electronic trifazic Smart Meter cu dublu sens. Contorul va fi montat de catre Retele Electrice Dobrogea SA. Protectia la supratensiuni si protectia diferentiala fac parte din instalatia de utilizare a utilizatorului si se vor realiza pe cheltuiala acestuia cu o firma autorizata de A.N.R.E Bucuresti. Prin grija utilizatorului, cu o unitate atestata de A.N.R.E se va monta priza de impamantare cu R&lt;4 ohmi si se va racorda la instalatia electrica de utilizare. Instalatia de dupa BMPT (inclusiv priza de impamantare) va ramane in gestiunea utilizatorului, iar pentru protectia persoanelor si a aparatelor electrice din locatie este necesara montarea in tabloul instalatiei electrice de utilizare, pe cheltuiala utilizatorului, a unui disjunctor diferential de 30 mA (pentru protectie la atingerea directa accidentala a unui conductor/parte instalatie sub tensiune) si a unui DPST (pentru protectia la supratensiuni). Pentru instalatia de dupa BMPT, realizata subteran, se vor obtine toate acordurile necesare traversarii proprietatilor, in nume propriu si acestea se vor atasa dosarului de instalatie interioara.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 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v>
          </cell>
          <cell r="J92" t="str">
            <v>ATR emis - Asteapta cerere Contract Racordare</v>
          </cell>
          <cell r="K92" t="str">
            <v>Fotovoltaic</v>
          </cell>
          <cell r="L92">
            <v>45545</v>
          </cell>
        </row>
        <row r="93">
          <cell r="A93" t="str">
            <v>20308422</v>
          </cell>
          <cell r="B93">
            <v>12</v>
          </cell>
          <cell r="C93" t="str">
            <v>Prosumatori &lt;= 400 kW cu emitere ATR</v>
          </cell>
          <cell r="D93" t="str">
            <v>PTA 74 FLORESTI L 10305</v>
          </cell>
          <cell r="E93" t="str">
            <v>Trofimov Cornelia</v>
          </cell>
          <cell r="F93" t="str">
            <v>Locuinta+CEF (Anexa 1)</v>
          </cell>
          <cell r="G93" t="str">
            <v>TULCEA</v>
          </cell>
          <cell r="H93" t="str">
            <v>0,4</v>
          </cell>
          <cell r="I93" t="str">
            <v>-</v>
          </cell>
          <cell r="J93" t="str">
            <v>ATR emis - Asteapta cerere Contract Racordare</v>
          </cell>
          <cell r="K93" t="str">
            <v>Fotovoltaic</v>
          </cell>
          <cell r="L93">
            <v>45545</v>
          </cell>
        </row>
        <row r="94">
          <cell r="A94" t="str">
            <v>20308422</v>
          </cell>
          <cell r="B94">
            <v>12</v>
          </cell>
          <cell r="C94" t="str">
            <v>Prosumatori &lt;= 400 kW cu emitere ATR</v>
          </cell>
          <cell r="D94" t="str">
            <v>PTA 74 FLORESTI L 10305</v>
          </cell>
          <cell r="E94" t="str">
            <v>Trofimov Cornelia</v>
          </cell>
          <cell r="F94" t="str">
            <v>Locuinta+CEF (Anexa 1)</v>
          </cell>
          <cell r="G94" t="str">
            <v>TULCEA</v>
          </cell>
          <cell r="H94" t="str">
            <v>0,4</v>
          </cell>
          <cell r="I94" t="str">
            <v>-</v>
          </cell>
          <cell r="J94" t="str">
            <v>ATR emis - Asteapta cerere Contract Racordare</v>
          </cell>
          <cell r="K94" t="str">
            <v>Fotovoltaic</v>
          </cell>
          <cell r="L94">
            <v>45545</v>
          </cell>
        </row>
        <row r="95">
          <cell r="A95" t="str">
            <v>24592074</v>
          </cell>
          <cell r="B95">
            <v>12.244999999999999</v>
          </cell>
          <cell r="C95" t="str">
            <v>Prosumatori &lt;= 400 kW cu emitere ATR</v>
          </cell>
          <cell r="D95" t="str">
            <v>PTCZ 371 CANTINA 1 TECHIRGHIOL</v>
          </cell>
          <cell r="E95" t="str">
            <v>ADMIR SRL</v>
          </cell>
          <cell r="F95" t="str">
            <v>Spatiu Comercial+CEF (Anexa 1)</v>
          </cell>
          <cell r="G95" t="str">
            <v>CONSTANTA</v>
          </cell>
          <cell r="H95" t="str">
            <v>0,4</v>
          </cell>
          <cell r="I95" t="str">
            <v>-</v>
          </cell>
          <cell r="J95" t="str">
            <v>Instalatie racordare executata. Asteapta validare dosar instala</v>
          </cell>
          <cell r="K95" t="str">
            <v>Fotovoltaic</v>
          </cell>
          <cell r="L95">
            <v>45545</v>
          </cell>
        </row>
        <row r="96">
          <cell r="A96" t="str">
            <v>24592074</v>
          </cell>
          <cell r="B96">
            <v>12.244999999999999</v>
          </cell>
          <cell r="C96" t="str">
            <v>Prosumatori &lt;= 400 kW cu emitere ATR</v>
          </cell>
          <cell r="D96" t="str">
            <v>PTCZ 371 CANTINA 1 TECHIRGHIOL</v>
          </cell>
          <cell r="E96" t="str">
            <v>ADMIR SRL</v>
          </cell>
          <cell r="F96" t="str">
            <v>Spatiu Comercial+CEF (Anexa 1)</v>
          </cell>
          <cell r="G96" t="str">
            <v>CONSTANTA</v>
          </cell>
          <cell r="H96" t="str">
            <v>0,4</v>
          </cell>
          <cell r="I96" t="str">
            <v>-</v>
          </cell>
          <cell r="J96" t="str">
            <v>Instalatie racordare executata. Asteapta validare dosar instala</v>
          </cell>
          <cell r="K96" t="str">
            <v>Fotovoltaic</v>
          </cell>
          <cell r="L96">
            <v>45545</v>
          </cell>
        </row>
        <row r="97">
          <cell r="A97" t="str">
            <v>24598776</v>
          </cell>
          <cell r="B97">
            <v>3.04</v>
          </cell>
          <cell r="C97" t="str">
            <v>Prosumatori &lt;= 400 kW cu emitere ATR</v>
          </cell>
          <cell r="D97" t="str">
            <v>PTA 9 MINERI L 9300</v>
          </cell>
          <cell r="E97" t="str">
            <v>GEAMBAZU EANE ILIE SRL</v>
          </cell>
          <cell r="F97" t="str">
            <v>Spatiu de Cazare+CEF (Anexa 1)</v>
          </cell>
          <cell r="G97" t="str">
            <v>TULCEA</v>
          </cell>
          <cell r="H97" t="str">
            <v>0,4</v>
          </cell>
          <cell r="I97" t="str">
            <v>-</v>
          </cell>
          <cell r="J97" t="str">
            <v>Cerere in lucru</v>
          </cell>
          <cell r="K97" t="str">
            <v>Fotovoltaic</v>
          </cell>
          <cell r="L97">
            <v>45545</v>
          </cell>
        </row>
        <row r="98">
          <cell r="A98" t="str">
            <v>24598776</v>
          </cell>
          <cell r="B98">
            <v>3.04</v>
          </cell>
          <cell r="C98" t="str">
            <v>Prosumatori &lt;= 400 kW cu emitere ATR</v>
          </cell>
          <cell r="D98" t="str">
            <v>PTA 9 MINERI L 9300</v>
          </cell>
          <cell r="E98" t="str">
            <v>GEAMBAZU EANE ILIE SRL</v>
          </cell>
          <cell r="F98" t="str">
            <v>Spatiu de Cazare+CEF (Anexa 1)</v>
          </cell>
          <cell r="G98" t="str">
            <v>TULCEA</v>
          </cell>
          <cell r="H98" t="str">
            <v>0,4</v>
          </cell>
          <cell r="I98" t="str">
            <v>-</v>
          </cell>
          <cell r="J98" t="str">
            <v>Cerere in lucru</v>
          </cell>
          <cell r="K98" t="str">
            <v>Fotovoltaic</v>
          </cell>
          <cell r="L98">
            <v>45545</v>
          </cell>
        </row>
        <row r="99">
          <cell r="A99" t="str">
            <v>24649412</v>
          </cell>
          <cell r="B99">
            <v>8.25</v>
          </cell>
          <cell r="C99" t="str">
            <v>Prosumatori &lt;= 400 kW cu emitere ATR</v>
          </cell>
          <cell r="D99" t="str">
            <v>PT 79 STR. VASILE LUPU</v>
          </cell>
          <cell r="E99" t="str">
            <v>ELENA OLARU</v>
          </cell>
          <cell r="F99" t="str">
            <v>Locuinta+CEF (Anexa 1)-ssp</v>
          </cell>
          <cell r="G99" t="str">
            <v>Constanta</v>
          </cell>
          <cell r="H99" t="str">
            <v>0,4</v>
          </cell>
          <cell r="I99" t="str">
            <v>-</v>
          </cell>
          <cell r="J99" t="str">
            <v>Instalatie racordare executata. Asteapta validare dosar instala</v>
          </cell>
          <cell r="K99" t="str">
            <v>Fotovoltaic</v>
          </cell>
          <cell r="L99">
            <v>45545</v>
          </cell>
        </row>
        <row r="100">
          <cell r="A100" t="str">
            <v>24649412</v>
          </cell>
          <cell r="B100">
            <v>8.25</v>
          </cell>
          <cell r="C100" t="str">
            <v>Prosumatori &lt;= 400 kW cu emitere ATR</v>
          </cell>
          <cell r="D100" t="str">
            <v>PT 79 STR. VASILE LUPU</v>
          </cell>
          <cell r="E100" t="str">
            <v>ELENA OLARU</v>
          </cell>
          <cell r="F100" t="str">
            <v>Locuinta+CEF (Anexa 1)-ssp</v>
          </cell>
          <cell r="G100" t="str">
            <v>Constanta</v>
          </cell>
          <cell r="H100" t="str">
            <v>0,4</v>
          </cell>
          <cell r="I100" t="str">
            <v>-</v>
          </cell>
          <cell r="J100" t="str">
            <v>Instalatie racordare executata. Asteapta validare dosar instala</v>
          </cell>
          <cell r="K100" t="str">
            <v>Fotovoltaic</v>
          </cell>
          <cell r="L100">
            <v>45545</v>
          </cell>
        </row>
        <row r="101">
          <cell r="A101" t="str">
            <v>24438131</v>
          </cell>
          <cell r="B101">
            <v>10.56</v>
          </cell>
          <cell r="C101" t="str">
            <v>Prosumatori &lt;= 400 kW cu emitere ATR</v>
          </cell>
          <cell r="D101" t="str">
            <v>PT 2 NISIPARI</v>
          </cell>
          <cell r="E101" t="str">
            <v>ILIE GABRIEL</v>
          </cell>
          <cell r="F101" t="str">
            <v>LOCUINTA + CEF - ANEXA 1</v>
          </cell>
          <cell r="G101" t="str">
            <v>CONSTANTA</v>
          </cell>
          <cell r="H101" t="str">
            <v>0,4</v>
          </cell>
          <cell r="I101" t="str">
            <v>-</v>
          </cell>
          <cell r="J101" t="str">
            <v>Instalatie racordare executata. Asteapta validare dosar instala</v>
          </cell>
          <cell r="K101" t="str">
            <v>Fotovoltaic</v>
          </cell>
          <cell r="L101">
            <v>45546</v>
          </cell>
        </row>
        <row r="102">
          <cell r="A102" t="str">
            <v>24438131</v>
          </cell>
          <cell r="B102">
            <v>10.56</v>
          </cell>
          <cell r="C102" t="str">
            <v>Prosumatori &lt;= 400 kW cu emitere ATR</v>
          </cell>
          <cell r="D102" t="str">
            <v>PT 2 NISIPARI</v>
          </cell>
          <cell r="E102" t="str">
            <v>ILIE GABRIEL</v>
          </cell>
          <cell r="F102" t="str">
            <v>LOCUINTA + CEF - ANEXA 1</v>
          </cell>
          <cell r="G102" t="str">
            <v>CONSTANTA</v>
          </cell>
          <cell r="H102" t="str">
            <v>0,4</v>
          </cell>
          <cell r="I102" t="str">
            <v>-</v>
          </cell>
          <cell r="J102" t="str">
            <v>Instalatie racordare executata. Asteapta validare dosar instala</v>
          </cell>
          <cell r="K102" t="str">
            <v>Fotovoltaic</v>
          </cell>
          <cell r="L102">
            <v>45546</v>
          </cell>
        </row>
        <row r="103">
          <cell r="A103" t="str">
            <v>19185873</v>
          </cell>
          <cell r="B103">
            <v>792</v>
          </cell>
          <cell r="C103" t="str">
            <v>Producator</v>
          </cell>
          <cell r="D103" t="str">
            <v>A20 BORANESTI-MOVILITA SL</v>
          </cell>
          <cell r="E103" t="str">
            <v>SHUSTERMAN AND COHEN ENERGY GROUP SRL</v>
          </cell>
          <cell r="F103" t="str">
            <v>CONSTRUIRE PARC FOTOVOLTAIC ON GRID, COMUNA MOVILITA, JUDETUL IALOMITA</v>
          </cell>
          <cell r="G103" t="str">
            <v>IALOMITA</v>
          </cell>
          <cell r="H103" t="str">
            <v>20</v>
          </cell>
          <cell r="I103" t="str">
            <v>Varianta 1: Racordarea intrare iesire in LES 20 kV aferent LEA 20 kV Boranesti la iesirea din statia 110/20 kV Movilita ,,interceptare LES 20 kV , mansonare LES 20kV existent, pozare LES 20 kV de tipul ARE4H5(AR)E 3x(1x185)AL mmp, in lungime de cca. 30 m, intre PC 20 kV proiectat si LES interceptat; ,,pozare LES 20 kV de tipul ARE4H5(AR)E 3x(1x185)AL mmp, in lungime de cca. 30 m, intre PC 20 kV proiectat si stalpul cu separator de linie existent , cu pastrarea separator de by-pass existent; ,,PC 20 kV proiectat in anvelopa de beton, amplasat in proximitatea statiei 110/20 kV Movilita ,,Echiparea compartimentului de racordare al punctului de conexiuni cu: ,, Lucr?ri pe tarif de racordare: ? 2 celule de linie 24 kV, tip LE, cu sistem trifazat de bare cu izolatie in aer, curent nominal 630A, echipate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buc,TSA-1 buc, router Rugged pentru comunicatii 4G - CISCO IR1101, Swich-uri rugged CISCO IE-4000-8S4G-E, dulap pentru echipamente de telecomunicatii FT-045_TLC-M - TIP B si accesoriile de conectica: Patch-cord ftp cat. 6e (lungime 1 m); Patch-cord ftp cat. 6e (lungime 10 m). Lucr?ri ce se realizeaz? prin grija beneficiarului pentru ambele variante de racordare: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0,4 km in varianta 1 -Posturi trafo si tablouri jt aferente centralei, trafo ? 2000kVA -Asigurare accesului la PC 20kV proiectat pentru OD.</v>
          </cell>
          <cell r="J103" t="str">
            <v>ATR emis - Asteapta plata emitere ATR</v>
          </cell>
          <cell r="K103" t="str">
            <v>Fotovoltaic</v>
          </cell>
          <cell r="L103">
            <v>45548</v>
          </cell>
        </row>
        <row r="104">
          <cell r="A104" t="str">
            <v>19185873</v>
          </cell>
          <cell r="B104">
            <v>792</v>
          </cell>
          <cell r="C104" t="str">
            <v>Producator</v>
          </cell>
          <cell r="D104" t="str">
            <v>A20 BORANESTI-MOVILITA SL</v>
          </cell>
          <cell r="E104" t="str">
            <v>SHUSTERMAN AND COHEN ENERGY GROUP SRL</v>
          </cell>
          <cell r="F104" t="str">
            <v>CONSTRUIRE PARC FOTOVOLTAIC ON GRID, COMUNA MOVILITA, JUDETUL IALOMITA</v>
          </cell>
          <cell r="G104" t="str">
            <v>IALOMITA</v>
          </cell>
          <cell r="H104" t="str">
            <v>20</v>
          </cell>
          <cell r="I104" t="str">
            <v>Varianta 1: Racordarea intrare iesire in LES 20 kV aferent LEA 20 kV Boranesti la iesirea din statia 110/20 kV Movilita ,,interceptare LES 20 kV , mansonare LES 20kV existent, pozare LES 20 kV de tipul ARE4H5(AR)E 3x(1x185)AL mmp, in lungime de cca. 30 m, intre PC 20 kV proiectat si LES interceptat; ,,pozare LES 20 kV de tipul ARE4H5(AR)E 3x(1x185)AL mmp, in lungime de cca. 30 m, intre PC 20 kV proiectat si stalpul cu separator de linie existent , cu pastrarea separator de by-pass existent; ,,PC 20 kV proiectat in anvelopa de beton, amplasat in proximitatea statiei 110/20 kV Movilita ,,Echiparea compartimentului de racordare al punctului de conexiuni cu: ,, Lucr?ri pe tarif de racordare: ? 2 celule de linie 24 kV, tip LE, cu sistem trifazat de bare cu izolatie in aer, curent nominal 630A, echipate cu separator de sarcin? 24 kV, cu mediul de stingere in SF 6, curent nominal admisibil de scurta durata pentru bare si derivatii 16 kA, cu CLP, motorizare 24 Vc.c., indicatoare prezenta tensiune, izolatori cu divizor de tensiune capacitiv legat la dispozitivul de semnalizare prezenta/absenta tensiune, transformatoare toroidale pentru detectarea si semnalizarea scurtcircuitelor mono si polifazate, RGDAT, rezistenta anticondens; ? celul? de m?sur? 24 kV, tip UTM, sistem trifazat de bare cu izolatia in aer, curent nominal 630A, echipata cu separator de sarcina 24 kV, cu 3 pozitii, mediul de stingere un SF6, curent nominal admisibil de scurta durata pentru bare si derivatii 16 kA, un separator de punere la pamant ST 2 in amonte de grupul de masura, motorizare 24 V c.c., 2 reductori de curent 50/5A (de clas? 0,5S) si 2 reductori de tensiune 20/0,4kV(de clasa 0,2), indicatoare prezenta tensiune, rezistenta anticondens. Reductorii de curent si tensiune vor avea buletine de verificare metrologica. ? sistem de integrare în telecontrol realizat prin: montarea de RGDAT-2 buc, UP 2020 LITE-1 buc, baterii acumulatori -2 buc,TSA-1 buc, router Rugged pentru comunicatii 4G - CISCO IR1101, Swich-uri rugged CISCO IE-4000-8S4G-E, dulap pentru echipamente de telecomunicatii FT-045_TLC-M - TIP B si accesoriile de conectica: Patch-cord ftp cat. 6e (lungime 1 m); Patch-cord ftp cat. 6e (lungime 10 m). Lucr?ri ce se realizeaz? prin grija beneficiarului pentru ambele variante de racordare: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in lungime de 0,4 km in varianta 1 -Posturi trafo si tablouri jt aferente centralei, trafo ? 2000kVA -Asigurare accesului la PC 20kV proiectat pentru OD.</v>
          </cell>
          <cell r="J104" t="str">
            <v>ATR emis - Asteapta plata emitere ATR</v>
          </cell>
          <cell r="K104" t="str">
            <v>Fotovoltaic</v>
          </cell>
          <cell r="L104">
            <v>45548</v>
          </cell>
        </row>
        <row r="105">
          <cell r="A105" t="str">
            <v>24717892</v>
          </cell>
          <cell r="B105">
            <v>53.2</v>
          </cell>
          <cell r="C105" t="str">
            <v>Prosumator &lt;= 400 kW fara emitere ATR</v>
          </cell>
          <cell r="D105" t="str">
            <v>PT 190 ATELIERE IPMC</v>
          </cell>
          <cell r="E105" t="str">
            <v>BLANC ROXOR CATERING SRL</v>
          </cell>
          <cell r="F105" t="str">
            <v>Societate Comerciala-Anexa 2</v>
          </cell>
          <cell r="G105" t="str">
            <v>CONSTANTA</v>
          </cell>
          <cell r="H105" t="str">
            <v>0,4</v>
          </cell>
          <cell r="I10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â??Productie Cd â?? Consum Ci = Energie electrica livrata in retea pentru decontare prosumator â?? furnizor (Diferenta &gt;=0 )â?? *Cd = Contor de decontare **Ci = Contor agregator Generator + Acumulator.</v>
          </cell>
          <cell r="J105" t="str">
            <v>Instalatie racordare executata. Asteapta validare dosar instala</v>
          </cell>
          <cell r="K105" t="str">
            <v>Fotovoltaic</v>
          </cell>
          <cell r="L105">
            <v>45548</v>
          </cell>
        </row>
        <row r="106">
          <cell r="A106" t="str">
            <v>24717892</v>
          </cell>
          <cell r="B106">
            <v>53.2</v>
          </cell>
          <cell r="C106" t="str">
            <v>Prosumator &lt;= 400 kW fara emitere ATR</v>
          </cell>
          <cell r="D106" t="str">
            <v>PT 190 ATELIERE IPMC</v>
          </cell>
          <cell r="E106" t="str">
            <v>BLANC ROXOR CATERING SRL</v>
          </cell>
          <cell r="F106" t="str">
            <v>Societate Comerciala-Anexa 2</v>
          </cell>
          <cell r="G106" t="str">
            <v>CONSTANTA</v>
          </cell>
          <cell r="H106" t="str">
            <v>0,4</v>
          </cell>
          <cell r="I10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â??Productie Cd â?? Consum Ci = Energie electrica livrata in retea pentru decontare prosumator â?? furnizor (Diferenta &gt;=0 )â?? *Cd = Contor de decontare **Ci = Contor agregator Generator + Acumulator.</v>
          </cell>
          <cell r="J106" t="str">
            <v>Instalatie racordare executata. Asteapta validare dosar instala</v>
          </cell>
          <cell r="K106" t="str">
            <v>Fotovoltaic</v>
          </cell>
          <cell r="L106">
            <v>45548</v>
          </cell>
        </row>
        <row r="107">
          <cell r="A107" t="str">
            <v>24710851</v>
          </cell>
          <cell r="B107">
            <v>30.34</v>
          </cell>
          <cell r="C107" t="str">
            <v>Prosumator &lt;= 400 kW fara emitere ATR</v>
          </cell>
          <cell r="D107" t="str">
            <v>PTA-220 GRECI L 9906</v>
          </cell>
          <cell r="E107" t="str">
            <v>GEOTUD COMPACT S.R.L.</v>
          </cell>
          <cell r="F107" t="str">
            <v>BUFET+CEF ( Anexa 2)</v>
          </cell>
          <cell r="G107" t="str">
            <v>TULCEA</v>
          </cell>
          <cell r="H107" t="str">
            <v>0,4</v>
          </cell>
          <cell r="I10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07" t="str">
            <v>Instalatie racordare executata. Asteapta validare dosar instala</v>
          </cell>
          <cell r="K107" t="str">
            <v>Fotovoltaic</v>
          </cell>
          <cell r="L107">
            <v>45548</v>
          </cell>
        </row>
        <row r="108">
          <cell r="A108" t="str">
            <v>24710851</v>
          </cell>
          <cell r="B108">
            <v>30.34</v>
          </cell>
          <cell r="C108" t="str">
            <v>Prosumator &lt;= 400 kW fara emitere ATR</v>
          </cell>
          <cell r="D108" t="str">
            <v>PTA-220 GRECI L 9906</v>
          </cell>
          <cell r="E108" t="str">
            <v>GEOTUD COMPACT S.R.L.</v>
          </cell>
          <cell r="F108" t="str">
            <v>BUFET+CEF ( Anexa 2)</v>
          </cell>
          <cell r="G108" t="str">
            <v>TULCEA</v>
          </cell>
          <cell r="H108" t="str">
            <v>0,4</v>
          </cell>
          <cell r="I10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08" t="str">
            <v>Instalatie racordare executata. Asteapta validare dosar instala</v>
          </cell>
          <cell r="K108" t="str">
            <v>Fotovoltaic</v>
          </cell>
          <cell r="L108">
            <v>45548</v>
          </cell>
        </row>
        <row r="109">
          <cell r="A109" t="str">
            <v>24730114</v>
          </cell>
          <cell r="B109">
            <v>4.68</v>
          </cell>
          <cell r="C109" t="str">
            <v>Prosumator &lt;= 400 kW fara emitere ATR</v>
          </cell>
          <cell r="D109" t="str">
            <v>PTA1 SAT MERENI L1702</v>
          </cell>
          <cell r="E109" t="str">
            <v>NEACSU PETRE-CLAUDIU</v>
          </cell>
          <cell r="F109" t="str">
            <v>Locuinta CEF4,68 KW(Anexa 2)</v>
          </cell>
          <cell r="G109" t="str">
            <v>CONSTANTA</v>
          </cell>
          <cell r="H109" t="str">
            <v>0,4</v>
          </cell>
          <cell r="I10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09" t="str">
            <v>Emitere/actualizare certificat racordare</v>
          </cell>
          <cell r="K109" t="str">
            <v>Fotovoltaic</v>
          </cell>
          <cell r="L109">
            <v>45548</v>
          </cell>
        </row>
        <row r="110">
          <cell r="A110" t="str">
            <v>24730114</v>
          </cell>
          <cell r="B110">
            <v>4.68</v>
          </cell>
          <cell r="C110" t="str">
            <v>Prosumator &lt;= 400 kW fara emitere ATR</v>
          </cell>
          <cell r="D110" t="str">
            <v>PTA1 SAT MERENI L1702</v>
          </cell>
          <cell r="E110" t="str">
            <v>NEACSU PETRE-CLAUDIU</v>
          </cell>
          <cell r="F110" t="str">
            <v>Locuinta CEF4,68 KW(Anexa 2)</v>
          </cell>
          <cell r="G110" t="str">
            <v>CONSTANTA</v>
          </cell>
          <cell r="H110" t="str">
            <v>0,4</v>
          </cell>
          <cell r="I11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0" t="str">
            <v>Emitere/actualizare certificat racordare</v>
          </cell>
          <cell r="K110" t="str">
            <v>Fotovoltaic</v>
          </cell>
          <cell r="L110">
            <v>45548</v>
          </cell>
        </row>
        <row r="111">
          <cell r="A111" t="str">
            <v>24744154</v>
          </cell>
          <cell r="B111">
            <v>31.08</v>
          </cell>
          <cell r="C111" t="str">
            <v>Prosumator &lt;= 400 kW fara emitere ATR</v>
          </cell>
          <cell r="D111" t="str">
            <v>PTA5011 - IRIG2HAGIESTI</v>
          </cell>
          <cell r="E111" t="str">
            <v>Geoil Exim SRL</v>
          </cell>
          <cell r="F111" t="str">
            <v>Brutarie+CEF (Anexa 2)</v>
          </cell>
          <cell r="G111" t="str">
            <v>IALOMITA</v>
          </cell>
          <cell r="H111" t="str">
            <v>0,4</v>
          </cell>
          <cell r="I11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1" t="str">
            <v>Instalatie racordare executata. Asteapta validare dosar instala</v>
          </cell>
          <cell r="K111" t="str">
            <v>Fotovoltaic</v>
          </cell>
          <cell r="L111">
            <v>45548</v>
          </cell>
        </row>
        <row r="112">
          <cell r="A112" t="str">
            <v>24744154</v>
          </cell>
          <cell r="B112">
            <v>31.08</v>
          </cell>
          <cell r="C112" t="str">
            <v>Prosumator &lt;= 400 kW fara emitere ATR</v>
          </cell>
          <cell r="D112" t="str">
            <v>PTA5011 - IRIG2HAGIESTI</v>
          </cell>
          <cell r="E112" t="str">
            <v>Geoil Exim SRL</v>
          </cell>
          <cell r="F112" t="str">
            <v>Brutarie+CEF (Anexa 2)</v>
          </cell>
          <cell r="G112" t="str">
            <v>IALOMITA</v>
          </cell>
          <cell r="H112" t="str">
            <v>0,4</v>
          </cell>
          <cell r="I11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2" t="str">
            <v>Instalatie racordare executata. Asteapta validare dosar instala</v>
          </cell>
          <cell r="K112" t="str">
            <v>Fotovoltaic</v>
          </cell>
          <cell r="L112">
            <v>45548</v>
          </cell>
        </row>
        <row r="113">
          <cell r="A113" t="str">
            <v>24652582</v>
          </cell>
          <cell r="B113">
            <v>4.1500000000000004</v>
          </cell>
          <cell r="C113" t="str">
            <v>Prosumator &lt;= 400 kW fara emitere ATR</v>
          </cell>
          <cell r="D113" t="str">
            <v>PTA 6181-FACAENI</v>
          </cell>
          <cell r="E113" t="str">
            <v>Maria Tigau</v>
          </cell>
          <cell r="F113" t="str">
            <v>Locuinta+CEF- ANEXA 2</v>
          </cell>
          <cell r="G113" t="str">
            <v>IALOMITA</v>
          </cell>
          <cell r="H113" t="str">
            <v>0,4</v>
          </cell>
          <cell r="I11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3" t="str">
            <v>Emitere/actualizare certificat racordare</v>
          </cell>
          <cell r="K113" t="str">
            <v>Fotovoltaic</v>
          </cell>
          <cell r="L113">
            <v>45554</v>
          </cell>
        </row>
        <row r="114">
          <cell r="A114" t="str">
            <v>24652582</v>
          </cell>
          <cell r="B114">
            <v>4.1500000000000004</v>
          </cell>
          <cell r="C114" t="str">
            <v>Prosumator &lt;= 400 kW fara emitere ATR</v>
          </cell>
          <cell r="D114" t="str">
            <v>PTA 6181-FACAENI</v>
          </cell>
          <cell r="E114" t="str">
            <v>Maria Tigau</v>
          </cell>
          <cell r="F114" t="str">
            <v>Locuinta+CEF- ANEXA 2</v>
          </cell>
          <cell r="G114" t="str">
            <v>IALOMITA</v>
          </cell>
          <cell r="H114" t="str">
            <v>0,4</v>
          </cell>
          <cell r="I11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14" t="str">
            <v>Emitere/actualizare certificat racordare</v>
          </cell>
          <cell r="K114" t="str">
            <v>Fotovoltaic</v>
          </cell>
          <cell r="L114">
            <v>45554</v>
          </cell>
        </row>
        <row r="115">
          <cell r="A115" t="str">
            <v>24713111</v>
          </cell>
          <cell r="B115">
            <v>6.2249999999999996</v>
          </cell>
          <cell r="C115" t="str">
            <v>Prosumator &lt;= 400 kW fara emitere ATR</v>
          </cell>
          <cell r="D115" t="str">
            <v>PTCZ 5 MARAMURES</v>
          </cell>
          <cell r="E115" t="str">
            <v>MINCA MANUELA</v>
          </cell>
          <cell r="F115" t="str">
            <v>locuinta+cef Anexa 2</v>
          </cell>
          <cell r="G115" t="str">
            <v>CONSTANTA</v>
          </cell>
          <cell r="H115" t="str">
            <v>0,4</v>
          </cell>
          <cell r="J115" t="str">
            <v>Asteapta cerere probe</v>
          </cell>
          <cell r="K115" t="str">
            <v>Fotovoltaic</v>
          </cell>
          <cell r="L115">
            <v>45554</v>
          </cell>
        </row>
        <row r="116">
          <cell r="A116" t="str">
            <v>24713111</v>
          </cell>
          <cell r="B116">
            <v>6.2249999999999996</v>
          </cell>
          <cell r="C116" t="str">
            <v>Prosumator &lt;= 400 kW fara emitere ATR</v>
          </cell>
          <cell r="D116" t="str">
            <v>PTCZ 5 MARAMURES</v>
          </cell>
          <cell r="E116" t="str">
            <v>MINCA MANUELA</v>
          </cell>
          <cell r="F116" t="str">
            <v>locuinta+cef Anexa 2</v>
          </cell>
          <cell r="G116" t="str">
            <v>CONSTANTA</v>
          </cell>
          <cell r="H116" t="str">
            <v>0,4</v>
          </cell>
          <cell r="J116" t="str">
            <v>Asteapta cerere probe</v>
          </cell>
          <cell r="K116" t="str">
            <v>Fotovoltaic</v>
          </cell>
          <cell r="L116">
            <v>45554</v>
          </cell>
        </row>
        <row r="117">
          <cell r="A117" t="str">
            <v>24735758</v>
          </cell>
          <cell r="B117">
            <v>5.04</v>
          </cell>
          <cell r="C117" t="str">
            <v>Prosumator &lt;= 400 kW fara emitere ATR</v>
          </cell>
          <cell r="D117" t="str">
            <v>PTA 2561 PRIMARIE CHIRNOGIPTA 2561 PRIMARIE CHIRNOGI</v>
          </cell>
          <cell r="E117" t="str">
            <v>BALTAC GHEORGHE</v>
          </cell>
          <cell r="F117" t="str">
            <v>Locuinta(Anexa 2)</v>
          </cell>
          <cell r="G117" t="str">
            <v>CALARASI</v>
          </cell>
          <cell r="H117" t="str">
            <v>0,4</v>
          </cell>
          <cell r="J117" t="str">
            <v>Asteapta cerere probe</v>
          </cell>
          <cell r="K117" t="str">
            <v>Fotovoltaic</v>
          </cell>
          <cell r="L117">
            <v>45554</v>
          </cell>
        </row>
        <row r="118">
          <cell r="A118" t="str">
            <v>24735758</v>
          </cell>
          <cell r="B118">
            <v>5.04</v>
          </cell>
          <cell r="C118" t="str">
            <v>Prosumator &lt;= 400 kW fara emitere ATR</v>
          </cell>
          <cell r="D118" t="str">
            <v>PTA 2561 PRIMARIE CHIRNOGIPTA 2561 PRIMARIE CHIRNOGI</v>
          </cell>
          <cell r="E118" t="str">
            <v>BALTAC GHEORGHE</v>
          </cell>
          <cell r="F118" t="str">
            <v>Locuinta(Anexa 2)</v>
          </cell>
          <cell r="G118" t="str">
            <v>CALARASI</v>
          </cell>
          <cell r="H118" t="str">
            <v>0,4</v>
          </cell>
          <cell r="J118" t="str">
            <v>Asteapta cerere probe</v>
          </cell>
          <cell r="K118" t="str">
            <v>Fotovoltaic</v>
          </cell>
          <cell r="L118">
            <v>45554</v>
          </cell>
        </row>
        <row r="119">
          <cell r="A119" t="str">
            <v>24674158</v>
          </cell>
          <cell r="B119">
            <v>5.46</v>
          </cell>
          <cell r="C119" t="str">
            <v>Prosumator &lt;= 400 kW fara emitere ATR</v>
          </cell>
          <cell r="D119" t="str">
            <v>PTA 1206 LUMINA</v>
          </cell>
          <cell r="E119" t="str">
            <v>ADRIAN BANCIU</v>
          </cell>
          <cell r="F119" t="str">
            <v>LOCUINTA + CEF (Anexa 2)</v>
          </cell>
          <cell r="G119" t="str">
            <v>CONSTANTA</v>
          </cell>
          <cell r="H119" t="str">
            <v>0,4</v>
          </cell>
          <cell r="J119" t="str">
            <v>Asteapta cerere probe</v>
          </cell>
          <cell r="K119" t="str">
            <v>Fotovoltaic</v>
          </cell>
          <cell r="L119">
            <v>45554</v>
          </cell>
        </row>
        <row r="120">
          <cell r="A120" t="str">
            <v>24674158</v>
          </cell>
          <cell r="B120">
            <v>5.46</v>
          </cell>
          <cell r="C120" t="str">
            <v>Prosumator &lt;= 400 kW fara emitere ATR</v>
          </cell>
          <cell r="D120" t="str">
            <v>PTA 1206 LUMINA</v>
          </cell>
          <cell r="E120" t="str">
            <v>ADRIAN BANCIU</v>
          </cell>
          <cell r="F120" t="str">
            <v>LOCUINTA + CEF (Anexa 2)</v>
          </cell>
          <cell r="G120" t="str">
            <v>CONSTANTA</v>
          </cell>
          <cell r="H120" t="str">
            <v>0,4</v>
          </cell>
          <cell r="J120" t="str">
            <v>Asteapta cerere probe</v>
          </cell>
          <cell r="K120" t="str">
            <v>Fotovoltaic</v>
          </cell>
          <cell r="L120">
            <v>45554</v>
          </cell>
        </row>
        <row r="121">
          <cell r="A121" t="str">
            <v>23649020</v>
          </cell>
          <cell r="B121">
            <v>5.2649999999999997</v>
          </cell>
          <cell r="C121" t="str">
            <v>Prosumator &lt;= 400 kW fara emitere ATR</v>
          </cell>
          <cell r="D121" t="str">
            <v>PTCZ 33 CARTIER SILOZ</v>
          </cell>
          <cell r="E121" t="str">
            <v>MAXINESE CONSTANTIN</v>
          </cell>
          <cell r="F121" t="str">
            <v>locuinta+cef Anexa 2</v>
          </cell>
          <cell r="G121" t="str">
            <v>CONSTANTA</v>
          </cell>
          <cell r="H121" t="str">
            <v>0,4</v>
          </cell>
          <cell r="I12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1" t="str">
            <v>Emitere/actualizare certificat racordare</v>
          </cell>
          <cell r="K121" t="str">
            <v>Fotovoltaic</v>
          </cell>
          <cell r="L121">
            <v>45555</v>
          </cell>
        </row>
        <row r="122">
          <cell r="A122" t="str">
            <v>23649020</v>
          </cell>
          <cell r="B122">
            <v>5.2649999999999997</v>
          </cell>
          <cell r="C122" t="str">
            <v>Prosumator &lt;= 400 kW fara emitere ATR</v>
          </cell>
          <cell r="D122" t="str">
            <v>PTCZ 33 CARTIER SILOZ</v>
          </cell>
          <cell r="E122" t="str">
            <v>MAXINESE CONSTANTIN</v>
          </cell>
          <cell r="F122" t="str">
            <v>locuinta+cef Anexa 2</v>
          </cell>
          <cell r="G122" t="str">
            <v>CONSTANTA</v>
          </cell>
          <cell r="H122" t="str">
            <v>0,4</v>
          </cell>
          <cell r="I12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2" t="str">
            <v>Emitere/actualizare certificat racordare</v>
          </cell>
          <cell r="K122" t="str">
            <v>Fotovoltaic</v>
          </cell>
          <cell r="L122">
            <v>45555</v>
          </cell>
        </row>
        <row r="123">
          <cell r="A123" t="str">
            <v>24504479</v>
          </cell>
          <cell r="B123">
            <v>5.16</v>
          </cell>
          <cell r="C123" t="str">
            <v>Prosumator &lt;= 400 kW fara emitere ATR</v>
          </cell>
          <cell r="D123" t="str">
            <v>PTAB 1292 NICOLAE BALCESCU</v>
          </cell>
          <cell r="E123" t="str">
            <v>RADU ION</v>
          </cell>
          <cell r="F123" t="str">
            <v>locuinta+cef Anexa 2</v>
          </cell>
          <cell r="G123" t="str">
            <v>CALARASI</v>
          </cell>
          <cell r="H123" t="str">
            <v>0,4</v>
          </cell>
          <cell r="I12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3" t="str">
            <v>Emitere/actualizare certificat racordare</v>
          </cell>
          <cell r="K123" t="str">
            <v>Fotovoltaic</v>
          </cell>
          <cell r="L123">
            <v>45555</v>
          </cell>
        </row>
        <row r="124">
          <cell r="A124" t="str">
            <v>24504479</v>
          </cell>
          <cell r="B124">
            <v>5.16</v>
          </cell>
          <cell r="C124" t="str">
            <v>Prosumator &lt;= 400 kW fara emitere ATR</v>
          </cell>
          <cell r="D124" t="str">
            <v>PTAB 1292 NICOLAE BALCESCU</v>
          </cell>
          <cell r="E124" t="str">
            <v>RADU ION</v>
          </cell>
          <cell r="F124" t="str">
            <v>locuinta+cef Anexa 2</v>
          </cell>
          <cell r="G124" t="str">
            <v>CALARASI</v>
          </cell>
          <cell r="H124" t="str">
            <v>0,4</v>
          </cell>
          <cell r="I12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4" t="str">
            <v>Emitere/actualizare certificat racordare</v>
          </cell>
          <cell r="K124" t="str">
            <v>Fotovoltaic</v>
          </cell>
          <cell r="L124">
            <v>45555</v>
          </cell>
        </row>
        <row r="125">
          <cell r="A125" t="str">
            <v>24792966</v>
          </cell>
          <cell r="B125">
            <v>6.32</v>
          </cell>
          <cell r="C125" t="str">
            <v>Prosumator &lt;= 400 kW fara emitere ATR</v>
          </cell>
          <cell r="D125" t="str">
            <v>PTM-8607-ORAS</v>
          </cell>
          <cell r="E125" t="str">
            <v>ANETA CANCIU</v>
          </cell>
          <cell r="F125" t="str">
            <v>LOCUINTA + CEF-Prosumator Anexa 2</v>
          </cell>
          <cell r="G125" t="str">
            <v>IALOMITA</v>
          </cell>
          <cell r="H125" t="str">
            <v>0,4</v>
          </cell>
          <cell r="I12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5" t="str">
            <v>Emitere/actualizare certificat racordare</v>
          </cell>
          <cell r="K125" t="str">
            <v>Fotovoltaic</v>
          </cell>
          <cell r="L125">
            <v>45555</v>
          </cell>
        </row>
        <row r="126">
          <cell r="A126" t="str">
            <v>24792966</v>
          </cell>
          <cell r="B126">
            <v>6.32</v>
          </cell>
          <cell r="C126" t="str">
            <v>Prosumator &lt;= 400 kW fara emitere ATR</v>
          </cell>
          <cell r="D126" t="str">
            <v>PTM-8607-ORAS</v>
          </cell>
          <cell r="E126" t="str">
            <v>ANETA CANCIU</v>
          </cell>
          <cell r="F126" t="str">
            <v>LOCUINTA + CEF-Prosumator Anexa 2</v>
          </cell>
          <cell r="G126" t="str">
            <v>IALOMITA</v>
          </cell>
          <cell r="H126" t="str">
            <v>0,4</v>
          </cell>
          <cell r="I12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6" t="str">
            <v>Emitere/actualizare certificat racordare</v>
          </cell>
          <cell r="K126" t="str">
            <v>Fotovoltaic</v>
          </cell>
          <cell r="L126">
            <v>45555</v>
          </cell>
        </row>
        <row r="127">
          <cell r="A127" t="str">
            <v>24792966</v>
          </cell>
          <cell r="B127">
            <v>6.32</v>
          </cell>
          <cell r="C127" t="str">
            <v>Prosumator &lt;= 400 kW fara emitere ATR</v>
          </cell>
          <cell r="D127" t="str">
            <v>PTM-8607-ORAS</v>
          </cell>
          <cell r="E127" t="str">
            <v>ANETA CANCIU</v>
          </cell>
          <cell r="F127" t="str">
            <v>LOCUINTA + CEF-Prosumator Anexa 2</v>
          </cell>
          <cell r="G127" t="str">
            <v>IALOMITA</v>
          </cell>
          <cell r="H127" t="str">
            <v>0,4</v>
          </cell>
          <cell r="I12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7" t="str">
            <v>Emitere/actualizare certificat racordare</v>
          </cell>
          <cell r="K127" t="str">
            <v>Fotovoltaic</v>
          </cell>
          <cell r="L127">
            <v>45555</v>
          </cell>
        </row>
        <row r="128">
          <cell r="A128" t="str">
            <v>24792966</v>
          </cell>
          <cell r="B128">
            <v>6.32</v>
          </cell>
          <cell r="C128" t="str">
            <v>Prosumator &lt;= 400 kW fara emitere ATR</v>
          </cell>
          <cell r="D128" t="str">
            <v>PTM-8607-ORAS</v>
          </cell>
          <cell r="E128" t="str">
            <v>ANETA CANCIU</v>
          </cell>
          <cell r="F128" t="str">
            <v>LOCUINTA + CEF-Prosumator Anexa 2</v>
          </cell>
          <cell r="G128" t="str">
            <v>IALOMITA</v>
          </cell>
          <cell r="H128" t="str">
            <v>0,4</v>
          </cell>
          <cell r="I12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8" t="str">
            <v>Emitere/actualizare certificat racordare</v>
          </cell>
          <cell r="K128" t="str">
            <v>Fotovoltaic</v>
          </cell>
          <cell r="L128">
            <v>45555</v>
          </cell>
        </row>
        <row r="129">
          <cell r="A129" t="str">
            <v>24752650</v>
          </cell>
          <cell r="B129">
            <v>21.44</v>
          </cell>
          <cell r="C129" t="str">
            <v>Prosumator &lt;= 400 kW fara emitere ATR</v>
          </cell>
          <cell r="D129" t="str">
            <v>PTCZ 19 SPP EAC</v>
          </cell>
          <cell r="E129" t="str">
            <v>Canea Dumitru</v>
          </cell>
          <cell r="F129" t="str">
            <v>LOCUINTA + CEF (Anexa 2)</v>
          </cell>
          <cell r="G129" t="str">
            <v>CONSTANTA</v>
          </cell>
          <cell r="H129" t="str">
            <v>0,4</v>
          </cell>
          <cell r="I12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29" t="str">
            <v>Asteapta cerere probe</v>
          </cell>
          <cell r="K129" t="str">
            <v>Fotovoltaic</v>
          </cell>
          <cell r="L129">
            <v>45555</v>
          </cell>
        </row>
        <row r="130">
          <cell r="A130" t="str">
            <v>24752650</v>
          </cell>
          <cell r="B130">
            <v>21.44</v>
          </cell>
          <cell r="C130" t="str">
            <v>Prosumator &lt;= 400 kW fara emitere ATR</v>
          </cell>
          <cell r="D130" t="str">
            <v>PTCZ 19 SPP EAC</v>
          </cell>
          <cell r="E130" t="str">
            <v>Canea Dumitru</v>
          </cell>
          <cell r="F130" t="str">
            <v>LOCUINTA + CEF (Anexa 2)</v>
          </cell>
          <cell r="G130" t="str">
            <v>CONSTANTA</v>
          </cell>
          <cell r="H130" t="str">
            <v>0,4</v>
          </cell>
          <cell r="I13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30" t="str">
            <v>Asteapta cerere probe</v>
          </cell>
          <cell r="K130" t="str">
            <v>Fotovoltaic</v>
          </cell>
          <cell r="L130">
            <v>45555</v>
          </cell>
        </row>
        <row r="131">
          <cell r="A131" t="str">
            <v>24596951</v>
          </cell>
          <cell r="B131">
            <v>11.48</v>
          </cell>
          <cell r="C131" t="str">
            <v>Prosumatori &lt;= 400 kW cu emitere ATR</v>
          </cell>
          <cell r="D131" t="str">
            <v>PTA 1703 SPITAL DOR MARUNT</v>
          </cell>
          <cell r="E131" t="str">
            <v>DEEA MARKET S.R.L.</v>
          </cell>
          <cell r="F131" t="str">
            <v>LOCUINTA + CEF-Prosumator Anexa 1</v>
          </cell>
          <cell r="G131" t="str">
            <v>CALARASI</v>
          </cell>
          <cell r="H131" t="str">
            <v>0,4</v>
          </cell>
          <cell r="I131" t="str">
            <v>-</v>
          </cell>
          <cell r="J131" t="str">
            <v>Trimis la executie</v>
          </cell>
          <cell r="K131" t="str">
            <v>Fotovoltaic</v>
          </cell>
          <cell r="L131">
            <v>45559</v>
          </cell>
        </row>
        <row r="132">
          <cell r="A132" t="str">
            <v>24596951</v>
          </cell>
          <cell r="B132">
            <v>11.48</v>
          </cell>
          <cell r="C132" t="str">
            <v>Prosumatori &lt;= 400 kW cu emitere ATR</v>
          </cell>
          <cell r="D132" t="str">
            <v>PTA 1703 SPITAL DOR MARUNT</v>
          </cell>
          <cell r="E132" t="str">
            <v>DEEA MARKET S.R.L.</v>
          </cell>
          <cell r="F132" t="str">
            <v>LOCUINTA + CEF-Prosumator Anexa 1</v>
          </cell>
          <cell r="G132" t="str">
            <v>CALARASI</v>
          </cell>
          <cell r="H132" t="str">
            <v>0,4</v>
          </cell>
          <cell r="I132" t="str">
            <v>-</v>
          </cell>
          <cell r="J132" t="str">
            <v>Trimis la executie</v>
          </cell>
          <cell r="K132" t="str">
            <v>Fotovoltaic</v>
          </cell>
          <cell r="L132">
            <v>45559</v>
          </cell>
        </row>
        <row r="133">
          <cell r="A133" t="str">
            <v>24596951</v>
          </cell>
          <cell r="B133">
            <v>11.48</v>
          </cell>
          <cell r="C133" t="str">
            <v>Prosumatori &lt;= 400 kW cu emitere ATR</v>
          </cell>
          <cell r="D133" t="str">
            <v>PTA 1703 SPITAL DOR MARUNT</v>
          </cell>
          <cell r="E133" t="str">
            <v>DEEA MARKET S.R.L.</v>
          </cell>
          <cell r="F133" t="str">
            <v>LOCUINTA + CEF-Prosumator Anexa 1</v>
          </cell>
          <cell r="G133" t="str">
            <v>CALARASI</v>
          </cell>
          <cell r="H133" t="str">
            <v>0,4</v>
          </cell>
          <cell r="I133" t="str">
            <v>-</v>
          </cell>
          <cell r="J133" t="str">
            <v>Trimis la executie</v>
          </cell>
          <cell r="K133" t="str">
            <v>Fotovoltaic</v>
          </cell>
          <cell r="L133">
            <v>45559</v>
          </cell>
        </row>
        <row r="134">
          <cell r="A134" t="str">
            <v>24596951</v>
          </cell>
          <cell r="B134">
            <v>11.48</v>
          </cell>
          <cell r="C134" t="str">
            <v>Prosumatori &lt;= 400 kW cu emitere ATR</v>
          </cell>
          <cell r="D134" t="str">
            <v>PTA 1703 SPITAL DOR MARUNT</v>
          </cell>
          <cell r="E134" t="str">
            <v>DEEA MARKET S.R.L.</v>
          </cell>
          <cell r="F134" t="str">
            <v>LOCUINTA + CEF-Prosumator Anexa 1</v>
          </cell>
          <cell r="G134" t="str">
            <v>CALARASI</v>
          </cell>
          <cell r="H134" t="str">
            <v>0,4</v>
          </cell>
          <cell r="I134" t="str">
            <v>-</v>
          </cell>
          <cell r="J134" t="str">
            <v>Trimis la executie</v>
          </cell>
          <cell r="K134" t="str">
            <v>Fotovoltaic</v>
          </cell>
          <cell r="L134">
            <v>45559</v>
          </cell>
        </row>
        <row r="135">
          <cell r="A135" t="str">
            <v>24711771</v>
          </cell>
          <cell r="B135">
            <v>9.66</v>
          </cell>
          <cell r="C135" t="str">
            <v>Prosumatori &lt;= 400 kW cu emitere ATR</v>
          </cell>
          <cell r="D135" t="str">
            <v>PCZ 1530 CT I LEHLIU GARA</v>
          </cell>
          <cell r="E135" t="str">
            <v>VALENTIN SUCIU</v>
          </cell>
          <cell r="F135" t="str">
            <v>Locuinta+CEF (Anexa 1)</v>
          </cell>
          <cell r="G135" t="str">
            <v>CALARASI</v>
          </cell>
          <cell r="H135" t="str">
            <v>0,4</v>
          </cell>
          <cell r="I135" t="str">
            <v>-</v>
          </cell>
          <cell r="J135" t="str">
            <v>Contract racordare semnat/asteapta plata factura</v>
          </cell>
          <cell r="K135" t="str">
            <v>Fotovoltaic</v>
          </cell>
          <cell r="L135">
            <v>45559</v>
          </cell>
        </row>
        <row r="136">
          <cell r="A136" t="str">
            <v>24711771</v>
          </cell>
          <cell r="B136">
            <v>9.66</v>
          </cell>
          <cell r="C136" t="str">
            <v>Prosumatori &lt;= 400 kW cu emitere ATR</v>
          </cell>
          <cell r="D136" t="str">
            <v>PCZ 1530 CT I LEHLIU GARA</v>
          </cell>
          <cell r="E136" t="str">
            <v>VALENTIN SUCIU</v>
          </cell>
          <cell r="F136" t="str">
            <v>Locuinta+CEF (Anexa 1)</v>
          </cell>
          <cell r="G136" t="str">
            <v>CALARASI</v>
          </cell>
          <cell r="H136" t="str">
            <v>0,4</v>
          </cell>
          <cell r="I136" t="str">
            <v>-</v>
          </cell>
          <cell r="J136" t="str">
            <v>Contract racordare semnat/asteapta plata factura</v>
          </cell>
          <cell r="K136" t="str">
            <v>Fotovoltaic</v>
          </cell>
          <cell r="L136">
            <v>45559</v>
          </cell>
        </row>
        <row r="137">
          <cell r="A137" t="str">
            <v>24723555</v>
          </cell>
          <cell r="B137">
            <v>22</v>
          </cell>
          <cell r="C137" t="str">
            <v>Prosumatori &lt;= 400 kW cu emitere ATR</v>
          </cell>
          <cell r="D137" t="str">
            <v>PTAB 3126 DRAGALINA L.COMPLEX CL</v>
          </cell>
          <cell r="E137" t="str">
            <v>LICEUL TEHNOLOGIC DUILIU ZAMFIRESCU</v>
          </cell>
          <cell r="F137" t="str">
            <v>SCOALA CORP B+CEF</v>
          </cell>
          <cell r="G137" t="str">
            <v>CALARASI</v>
          </cell>
          <cell r="H137" t="str">
            <v>0,4</v>
          </cell>
          <cell r="I137" t="str">
            <v>- Se va realiza un bransament trifazat montat aparent in tub PVC pe cladire alimentat din al LEA 0,4kV existenta pe str.General Ioan Dragalina in lungime de 40m(Cablu JT tors din AL izolat 4x16 DC4183/3=40m din care 3m pozare in tub PVC pe cladire) pana la un BMPT tip monobloc,echipat cu separator si intrerupator JT automat de 63A tip Retele Electrice conform FT-124_MAT Ed.04. si FT-133_MAT Ed.05 montat pe cladire.In BMPT se va monta contor electronic trifazat de catre Retele Electrice.BMPT-ul si contorul vor fi puse la dispozitie de catre Retele Electrice. Costul mediu pentru realizarea unui bransament trifazat din LEA 0,4kV este de 1460 lei.</v>
          </cell>
          <cell r="J137" t="str">
            <v>Trimis la executie</v>
          </cell>
          <cell r="K137" t="str">
            <v>Fotovoltaic</v>
          </cell>
          <cell r="L137">
            <v>45559</v>
          </cell>
        </row>
        <row r="138">
          <cell r="A138" t="str">
            <v>24723555</v>
          </cell>
          <cell r="B138">
            <v>22</v>
          </cell>
          <cell r="C138" t="str">
            <v>Prosumatori &lt;= 400 kW cu emitere ATR</v>
          </cell>
          <cell r="D138" t="str">
            <v>PTAB 3126 DRAGALINA L.COMPLEX CL</v>
          </cell>
          <cell r="E138" t="str">
            <v>LICEUL TEHNOLOGIC DUILIU ZAMFIRESCU</v>
          </cell>
          <cell r="F138" t="str">
            <v>SCOALA CORP B+CEF</v>
          </cell>
          <cell r="G138" t="str">
            <v>CALARASI</v>
          </cell>
          <cell r="H138" t="str">
            <v>0,4</v>
          </cell>
          <cell r="I138" t="str">
            <v>- Se va realiza un bransament trifazat montat aparent in tub PVC pe cladire alimentat din al LEA 0,4kV existenta pe str.General Ioan Dragalina in lungime de 40m(Cablu JT tors din AL izolat 4x16 DC4183/3=40m din care 3m pozare in tub PVC pe cladire) pana la un BMPT tip monobloc,echipat cu separator si intrerupator JT automat de 63A tip Retele Electrice conform FT-124_MAT Ed.04. si FT-133_MAT Ed.05 montat pe cladire.In BMPT se va monta contor electronic trifazat de catre Retele Electrice.BMPT-ul si contorul vor fi puse la dispozitie de catre Retele Electrice. Costul mediu pentru realizarea unui bransament trifazat din LEA 0,4kV este de 1460 lei.</v>
          </cell>
          <cell r="J138" t="str">
            <v>Trimis la executie</v>
          </cell>
          <cell r="K138" t="str">
            <v>Fotovoltaic</v>
          </cell>
          <cell r="L138">
            <v>45559</v>
          </cell>
        </row>
        <row r="139">
          <cell r="A139" t="str">
            <v>20303442</v>
          </cell>
          <cell r="B139">
            <v>75.900000000000006</v>
          </cell>
          <cell r="C139" t="str">
            <v>Prosumatori &lt;= 400 kW cu emitere ATR</v>
          </cell>
          <cell r="D139" t="str">
            <v>PTA 3170</v>
          </cell>
          <cell r="E139" t="str">
            <v>LICEUL TEHNOLOGIC DUILIU ZAMFIRESCU</v>
          </cell>
          <cell r="F139" t="str">
            <v>LICEUL TEHNOLOGIC "DUILIU ZAMFIRESCU"+CEF - Anexa 1</v>
          </cell>
          <cell r="G139" t="str">
            <v>CALARASI</v>
          </cell>
          <cell r="H139" t="str">
            <v>0,4</v>
          </cell>
          <cell r="I139" t="str">
            <v>-</v>
          </cell>
          <cell r="J139" t="str">
            <v>Contract racordare semnat/asteapta plata factura</v>
          </cell>
          <cell r="K139" t="str">
            <v>Fotovoltaic</v>
          </cell>
          <cell r="L139">
            <v>45560</v>
          </cell>
        </row>
        <row r="140">
          <cell r="A140" t="str">
            <v>20303442</v>
          </cell>
          <cell r="B140">
            <v>75.900000000000006</v>
          </cell>
          <cell r="C140" t="str">
            <v>Prosumatori &lt;= 400 kW cu emitere ATR</v>
          </cell>
          <cell r="D140" t="str">
            <v>PTA 3170</v>
          </cell>
          <cell r="E140" t="str">
            <v>LICEUL TEHNOLOGIC DUILIU ZAMFIRESCU</v>
          </cell>
          <cell r="F140" t="str">
            <v>LICEUL TEHNOLOGIC "DUILIU ZAMFIRESCU"+CEF - Anexa 1</v>
          </cell>
          <cell r="G140" t="str">
            <v>CALARASI</v>
          </cell>
          <cell r="H140" t="str">
            <v>0,4</v>
          </cell>
          <cell r="I140" t="str">
            <v>-</v>
          </cell>
          <cell r="J140" t="str">
            <v>Contract racordare semnat/asteapta plata factura</v>
          </cell>
          <cell r="K140" t="str">
            <v>Fotovoltaic</v>
          </cell>
          <cell r="L140">
            <v>45560</v>
          </cell>
        </row>
        <row r="141">
          <cell r="A141" t="str">
            <v>24640772</v>
          </cell>
          <cell r="B141">
            <v>8.4</v>
          </cell>
          <cell r="C141" t="str">
            <v>Prosumatori &lt;= 400 kW cu emitere ATR</v>
          </cell>
          <cell r="D141" t="str">
            <v>PTA-8072-PALTINIS</v>
          </cell>
          <cell r="E141" t="str">
            <v>SILVIA ELENA CHIRCA NECHITA</v>
          </cell>
          <cell r="F141" t="str">
            <v>Locuinta+CEF (Anexa 1)</v>
          </cell>
          <cell r="G141" t="str">
            <v>Ialomita</v>
          </cell>
          <cell r="H141" t="str">
            <v>0,4</v>
          </cell>
          <cell r="I141" t="str">
            <v>-</v>
          </cell>
          <cell r="J141" t="str">
            <v>Instalatie racordare executata. Asteapta validare dosar instala</v>
          </cell>
          <cell r="K141" t="str">
            <v>Fotovoltaic</v>
          </cell>
          <cell r="L141">
            <v>45560</v>
          </cell>
        </row>
        <row r="142">
          <cell r="A142" t="str">
            <v>24640772</v>
          </cell>
          <cell r="B142">
            <v>8.4</v>
          </cell>
          <cell r="C142" t="str">
            <v>Prosumatori &lt;= 400 kW cu emitere ATR</v>
          </cell>
          <cell r="D142" t="str">
            <v>PTA-8072-PALTINIS</v>
          </cell>
          <cell r="E142" t="str">
            <v>SILVIA ELENA CHIRCA NECHITA</v>
          </cell>
          <cell r="F142" t="str">
            <v>Locuinta+CEF (Anexa 1)</v>
          </cell>
          <cell r="G142" t="str">
            <v>Ialomita</v>
          </cell>
          <cell r="H142" t="str">
            <v>0,4</v>
          </cell>
          <cell r="I142" t="str">
            <v>-</v>
          </cell>
          <cell r="J142" t="str">
            <v>Instalatie racordare executata. Asteapta validare dosar instala</v>
          </cell>
          <cell r="K142" t="str">
            <v>Fotovoltaic</v>
          </cell>
          <cell r="L142">
            <v>45560</v>
          </cell>
        </row>
        <row r="143">
          <cell r="A143" t="str">
            <v>24730449</v>
          </cell>
          <cell r="B143">
            <v>9.6</v>
          </cell>
          <cell r="C143" t="str">
            <v>Prosumatori &lt;= 400 kW cu emitere ATR</v>
          </cell>
          <cell r="D143" t="str">
            <v>PT 698 STR PANDURI KM 4-5</v>
          </cell>
          <cell r="E143" t="str">
            <v>NEGOI DANIEL</v>
          </cell>
          <cell r="F143" t="str">
            <v>LOCUINTA+CEF-ANEXA 1</v>
          </cell>
          <cell r="G143" t="str">
            <v>CONSTANTA</v>
          </cell>
          <cell r="H143" t="str">
            <v>0,4</v>
          </cell>
          <cell r="I143" t="str">
            <v>-</v>
          </cell>
          <cell r="J143" t="str">
            <v>Instalatie racordare executata. Asteapta validare dosar instala</v>
          </cell>
          <cell r="K143" t="str">
            <v>Fotovoltaic</v>
          </cell>
          <cell r="L143">
            <v>45560</v>
          </cell>
        </row>
        <row r="144">
          <cell r="A144" t="str">
            <v>24730449</v>
          </cell>
          <cell r="B144">
            <v>9.6</v>
          </cell>
          <cell r="C144" t="str">
            <v>Prosumatori &lt;= 400 kW cu emitere ATR</v>
          </cell>
          <cell r="D144" t="str">
            <v>PT 698 STR PANDURI KM 4-5</v>
          </cell>
          <cell r="E144" t="str">
            <v>NEGOI DANIEL</v>
          </cell>
          <cell r="F144" t="str">
            <v>LOCUINTA+CEF-ANEXA 1</v>
          </cell>
          <cell r="G144" t="str">
            <v>CONSTANTA</v>
          </cell>
          <cell r="H144" t="str">
            <v>0,4</v>
          </cell>
          <cell r="I144" t="str">
            <v>-</v>
          </cell>
          <cell r="J144" t="str">
            <v>Instalatie racordare executata. Asteapta validare dosar instala</v>
          </cell>
          <cell r="K144" t="str">
            <v>Fotovoltaic</v>
          </cell>
          <cell r="L144">
            <v>45560</v>
          </cell>
        </row>
        <row r="145">
          <cell r="A145" t="str">
            <v>24744201</v>
          </cell>
          <cell r="B145">
            <v>11.78</v>
          </cell>
          <cell r="C145" t="str">
            <v>Prosumatori &lt;= 400 kW cu emitere ATR</v>
          </cell>
          <cell r="D145" t="str">
            <v>PTA 3140 DRAJNA</v>
          </cell>
          <cell r="E145" t="str">
            <v>CURELEA CONSTANTIN</v>
          </cell>
          <cell r="F145" t="str">
            <v>Locuinta+CEF (Anexa 1)</v>
          </cell>
          <cell r="G145" t="str">
            <v>CALARASI</v>
          </cell>
          <cell r="H145" t="str">
            <v>0,4</v>
          </cell>
          <cell r="I145" t="str">
            <v>- Se va realiza un bransament trifazat montat aparent in tub PVC pe stalpul SE 4 al LEA 0,4kV existenta pe str.Rozelor in lungime de25m(Cablu JT tors din AL izolat 4x16 DC4183/3=25m din care 8m pozare in tub PVC pe stalp) pana la un BMPT tip monobloc,echipat cu separator si intrerupator JT automat de 32A tip Retele Electrice conform FT-124_MAT Ed.04. si FT-133_MAT Ed.05 montat pe stalpul SE 4 existent.In BMPT se va monta contor electronic trifazat de catre Retele Electrice.BMPT-ul si contorul vor fi puse la dispozitie de catre Retele Electrice. Costul mediu pentru realizarea unui bransament trifazat din LEA 0,4kV este de 1460 lei.</v>
          </cell>
          <cell r="J145" t="str">
            <v>Asteapta completare documentatie contract</v>
          </cell>
          <cell r="K145" t="str">
            <v>Fotovoltaic</v>
          </cell>
          <cell r="L145">
            <v>45560</v>
          </cell>
        </row>
        <row r="146">
          <cell r="A146" t="str">
            <v>24744201</v>
          </cell>
          <cell r="B146">
            <v>11.78</v>
          </cell>
          <cell r="C146" t="str">
            <v>Prosumatori &lt;= 400 kW cu emitere ATR</v>
          </cell>
          <cell r="D146" t="str">
            <v>PTA 3140 DRAJNA</v>
          </cell>
          <cell r="E146" t="str">
            <v>CURELEA CONSTANTIN</v>
          </cell>
          <cell r="F146" t="str">
            <v>Locuinta+CEF (Anexa 1)</v>
          </cell>
          <cell r="G146" t="str">
            <v>CALARASI</v>
          </cell>
          <cell r="H146" t="str">
            <v>0,4</v>
          </cell>
          <cell r="I146" t="str">
            <v>- Se va realiza un bransament trifazat montat aparent in tub PVC pe stalpul SE 4 al LEA 0,4kV existenta pe str.Rozelor in lungime de25m(Cablu JT tors din AL izolat 4x16 DC4183/3=25m din care 8m pozare in tub PVC pe stalp) pana la un BMPT tip monobloc,echipat cu separator si intrerupator JT automat de 32A tip Retele Electrice conform FT-124_MAT Ed.04. si FT-133_MAT Ed.05 montat pe stalpul SE 4 existent.In BMPT se va monta contor electronic trifazat de catre Retele Electrice.BMPT-ul si contorul vor fi puse la dispozitie de catre Retele Electrice. Costul mediu pentru realizarea unui bransament trifazat din LEA 0,4kV este de 1460 lei.</v>
          </cell>
          <cell r="J146" t="str">
            <v>Asteapta completare documentatie contract</v>
          </cell>
          <cell r="K146" t="str">
            <v>Fotovoltaic</v>
          </cell>
          <cell r="L146">
            <v>45560</v>
          </cell>
        </row>
        <row r="147">
          <cell r="A147" t="str">
            <v>24744201</v>
          </cell>
          <cell r="B147">
            <v>11.78</v>
          </cell>
          <cell r="C147" t="str">
            <v>Prosumatori &lt;= 400 kW cu emitere ATR</v>
          </cell>
          <cell r="D147" t="str">
            <v>PTA 3140 DRAJNA</v>
          </cell>
          <cell r="E147" t="str">
            <v>CURELEA CONSTANTIN</v>
          </cell>
          <cell r="F147" t="str">
            <v>Locuinta+CEF (Anexa 1)</v>
          </cell>
          <cell r="G147" t="str">
            <v>CALARASI</v>
          </cell>
          <cell r="H147" t="str">
            <v>0,4</v>
          </cell>
          <cell r="I147" t="str">
            <v>- Se va realiza un bransament trifazat montat aparent in tub PVC pe stalpul SE 4 al LEA 0,4kV existenta pe str.Rozelor in lungime de25m(Cablu JT tors din AL izolat 4x16 DC4183/3=25m din care 8m pozare in tub PVC pe stalp) pana la un BMPT tip monobloc,echipat cu separator si intrerupator JT automat de 32A tip Retele Electrice conform FT-124_MAT Ed.04. si FT-133_MAT Ed.05 montat pe stalpul SE 4 existent.In BMPT se va monta contor electronic trifazat de catre Retele Electrice.BMPT-ul si contorul vor fi puse la dispozitie de catre Retele Electrice. Costul mediu pentru realizarea unui bransament trifazat din LEA 0,4kV este de 1460 lei.</v>
          </cell>
          <cell r="J147" t="str">
            <v>Asteapta completare documentatie contract</v>
          </cell>
          <cell r="K147" t="str">
            <v>Fotovoltaic</v>
          </cell>
          <cell r="L147">
            <v>45560</v>
          </cell>
        </row>
        <row r="148">
          <cell r="A148" t="str">
            <v>24744201</v>
          </cell>
          <cell r="B148">
            <v>11.78</v>
          </cell>
          <cell r="C148" t="str">
            <v>Prosumatori &lt;= 400 kW cu emitere ATR</v>
          </cell>
          <cell r="D148" t="str">
            <v>PTA 3140 DRAJNA</v>
          </cell>
          <cell r="E148" t="str">
            <v>CURELEA CONSTANTIN</v>
          </cell>
          <cell r="F148" t="str">
            <v>Locuinta+CEF (Anexa 1)</v>
          </cell>
          <cell r="G148" t="str">
            <v>CALARASI</v>
          </cell>
          <cell r="H148" t="str">
            <v>0,4</v>
          </cell>
          <cell r="I148" t="str">
            <v>- Se va realiza un bransament trifazat montat aparent in tub PVC pe stalpul SE 4 al LEA 0,4kV existenta pe str.Rozelor in lungime de25m(Cablu JT tors din AL izolat 4x16 DC4183/3=25m din care 8m pozare in tub PVC pe stalp) pana la un BMPT tip monobloc,echipat cu separator si intrerupator JT automat de 32A tip Retele Electrice conform FT-124_MAT Ed.04. si FT-133_MAT Ed.05 montat pe stalpul SE 4 existent.In BMPT se va monta contor electronic trifazat de catre Retele Electrice.BMPT-ul si contorul vor fi puse la dispozitie de catre Retele Electrice. Costul mediu pentru realizarea unui bransament trifazat din LEA 0,4kV este de 1460 lei.</v>
          </cell>
          <cell r="J148" t="str">
            <v>Asteapta completare documentatie contract</v>
          </cell>
          <cell r="K148" t="str">
            <v>Fotovoltaic</v>
          </cell>
          <cell r="L148">
            <v>45560</v>
          </cell>
        </row>
        <row r="149">
          <cell r="A149" t="str">
            <v>24817473</v>
          </cell>
          <cell r="B149">
            <v>16.399999999999999</v>
          </cell>
          <cell r="C149" t="str">
            <v>Prosumatori &lt;= 400 kW cu emitere ATR</v>
          </cell>
          <cell r="D149" t="str">
            <v>PT 636</v>
          </cell>
          <cell r="E149" t="str">
            <v>BUCUR DOINA</v>
          </cell>
          <cell r="F149" t="str">
            <v>LOCUINTA+CEF-ANEXA 1</v>
          </cell>
          <cell r="G149" t="str">
            <v>CONSTANTA</v>
          </cell>
          <cell r="H149" t="str">
            <v>0,4</v>
          </cell>
          <cell r="I149" t="str">
            <v>-</v>
          </cell>
          <cell r="J149" t="str">
            <v>Instalatie racordare executata. Asteapta validare dosar instala</v>
          </cell>
          <cell r="K149" t="str">
            <v>Fotovoltaic</v>
          </cell>
          <cell r="L149">
            <v>45561</v>
          </cell>
        </row>
        <row r="150">
          <cell r="A150" t="str">
            <v>24817473</v>
          </cell>
          <cell r="B150">
            <v>16.399999999999999</v>
          </cell>
          <cell r="C150" t="str">
            <v>Prosumatori &lt;= 400 kW cu emitere ATR</v>
          </cell>
          <cell r="D150" t="str">
            <v>PT 636</v>
          </cell>
          <cell r="E150" t="str">
            <v>BUCUR DOINA</v>
          </cell>
          <cell r="F150" t="str">
            <v>LOCUINTA+CEF-ANEXA 1</v>
          </cell>
          <cell r="G150" t="str">
            <v>CONSTANTA</v>
          </cell>
          <cell r="H150" t="str">
            <v>0,4</v>
          </cell>
          <cell r="I150" t="str">
            <v>-</v>
          </cell>
          <cell r="J150" t="str">
            <v>Instalatie racordare executata. Asteapta validare dosar instala</v>
          </cell>
          <cell r="K150" t="str">
            <v>Fotovoltaic</v>
          </cell>
          <cell r="L150">
            <v>45561</v>
          </cell>
        </row>
        <row r="151">
          <cell r="A151" t="str">
            <v>24526600</v>
          </cell>
          <cell r="B151">
            <v>8.17</v>
          </cell>
          <cell r="C151" t="str">
            <v>Prosumatori &lt;= 400 kW cu emitere ATR</v>
          </cell>
          <cell r="D151" t="str">
            <v>PTAB 2326 L ORAS 1</v>
          </cell>
          <cell r="E151" t="str">
            <v>IONEL NASTASE</v>
          </cell>
          <cell r="F151" t="str">
            <v>Locuinta+CEF-Anexa 1</v>
          </cell>
          <cell r="G151" t="str">
            <v>CALARASI</v>
          </cell>
          <cell r="H151" t="str">
            <v>0,23</v>
          </cell>
          <cell r="I151" t="str">
            <v>-</v>
          </cell>
          <cell r="J151" t="str">
            <v>Instalatie racordare executata. Asteapta validare dosar instala</v>
          </cell>
          <cell r="K151" t="str">
            <v>Fotovoltaic</v>
          </cell>
          <cell r="L151">
            <v>45561</v>
          </cell>
        </row>
        <row r="152">
          <cell r="A152" t="str">
            <v>24526600</v>
          </cell>
          <cell r="B152">
            <v>8.17</v>
          </cell>
          <cell r="C152" t="str">
            <v>Prosumatori &lt;= 400 kW cu emitere ATR</v>
          </cell>
          <cell r="D152" t="str">
            <v>PTAB 2326 L ORAS 1</v>
          </cell>
          <cell r="E152" t="str">
            <v>IONEL NASTASE</v>
          </cell>
          <cell r="F152" t="str">
            <v>Locuinta+CEF-Anexa 1</v>
          </cell>
          <cell r="G152" t="str">
            <v>CALARASI</v>
          </cell>
          <cell r="H152" t="str">
            <v>0,23</v>
          </cell>
          <cell r="I152" t="str">
            <v>-</v>
          </cell>
          <cell r="J152" t="str">
            <v>Instalatie racordare executata. Asteapta validare dosar instala</v>
          </cell>
          <cell r="K152" t="str">
            <v>Fotovoltaic</v>
          </cell>
          <cell r="L152">
            <v>45561</v>
          </cell>
        </row>
        <row r="153">
          <cell r="A153" t="str">
            <v>24622955</v>
          </cell>
          <cell r="B153">
            <v>5.16</v>
          </cell>
          <cell r="C153" t="str">
            <v>Prosumatori &lt;= 400 kW cu emitere ATR</v>
          </cell>
          <cell r="D153" t="str">
            <v>PTA 3178 ROSETI</v>
          </cell>
          <cell r="E153" t="str">
            <v>PAROTA DANIEL</v>
          </cell>
          <cell r="F153" t="str">
            <v>Locuinta + CEF - Anexa 1</v>
          </cell>
          <cell r="G153" t="str">
            <v>CALARASI</v>
          </cell>
          <cell r="H153" t="str">
            <v>0,23</v>
          </cell>
          <cell r="I153" t="str">
            <v>-</v>
          </cell>
          <cell r="J153" t="str">
            <v>Instalatie racordare executata. Asteapta validare dosar instala</v>
          </cell>
          <cell r="K153" t="str">
            <v>Fotovoltaic</v>
          </cell>
          <cell r="L153">
            <v>45561</v>
          </cell>
        </row>
        <row r="154">
          <cell r="A154" t="str">
            <v>24622955</v>
          </cell>
          <cell r="B154">
            <v>5.16</v>
          </cell>
          <cell r="C154" t="str">
            <v>Prosumatori &lt;= 400 kW cu emitere ATR</v>
          </cell>
          <cell r="D154" t="str">
            <v>PTA 3178 ROSETI</v>
          </cell>
          <cell r="E154" t="str">
            <v>PAROTA DANIEL</v>
          </cell>
          <cell r="F154" t="str">
            <v>Locuinta + CEF - Anexa 1</v>
          </cell>
          <cell r="G154" t="str">
            <v>CALARASI</v>
          </cell>
          <cell r="H154" t="str">
            <v>0,23</v>
          </cell>
          <cell r="I154" t="str">
            <v>-</v>
          </cell>
          <cell r="J154" t="str">
            <v>Instalatie racordare executata. Asteapta validare dosar instala</v>
          </cell>
          <cell r="K154" t="str">
            <v>Fotovoltaic</v>
          </cell>
          <cell r="L154">
            <v>45561</v>
          </cell>
        </row>
        <row r="155">
          <cell r="A155" t="str">
            <v>24781585</v>
          </cell>
          <cell r="B155">
            <v>6.24</v>
          </cell>
          <cell r="C155" t="str">
            <v>Prosumatori &lt;= 400 kW cu emitere ATR</v>
          </cell>
          <cell r="D155" t="str">
            <v>PTAB 612 STR. DACIEI STADION</v>
          </cell>
          <cell r="E155" t="str">
            <v>LACRAMIOARA-DANIELA CARAPCEA</v>
          </cell>
          <cell r="F155" t="str">
            <v>Locuinta+CEF (Anexa 1)-ssp</v>
          </cell>
          <cell r="G155" t="str">
            <v>CONSTANTA</v>
          </cell>
          <cell r="H155" t="str">
            <v>0,4</v>
          </cell>
          <cell r="I155" t="str">
            <v>-</v>
          </cell>
          <cell r="J155" t="str">
            <v>Instalatie racordare executata. Asteapta validare dosar instala</v>
          </cell>
          <cell r="K155" t="str">
            <v>Fotovoltaic</v>
          </cell>
          <cell r="L155">
            <v>45561</v>
          </cell>
        </row>
        <row r="156">
          <cell r="A156" t="str">
            <v>24781585</v>
          </cell>
          <cell r="B156">
            <v>6.24</v>
          </cell>
          <cell r="C156" t="str">
            <v>Prosumatori &lt;= 400 kW cu emitere ATR</v>
          </cell>
          <cell r="D156" t="str">
            <v>PTAB 612 STR. DACIEI STADION</v>
          </cell>
          <cell r="E156" t="str">
            <v>LACRAMIOARA-DANIELA CARAPCEA</v>
          </cell>
          <cell r="F156" t="str">
            <v>Locuinta+CEF (Anexa 1)-ssp</v>
          </cell>
          <cell r="G156" t="str">
            <v>CONSTANTA</v>
          </cell>
          <cell r="H156" t="str">
            <v>0,4</v>
          </cell>
          <cell r="I156" t="str">
            <v>-</v>
          </cell>
          <cell r="J156" t="str">
            <v>Instalatie racordare executata. Asteapta validare dosar instala</v>
          </cell>
          <cell r="K156" t="str">
            <v>Fotovoltaic</v>
          </cell>
          <cell r="L156">
            <v>45561</v>
          </cell>
        </row>
        <row r="157">
          <cell r="A157" t="str">
            <v>24792932</v>
          </cell>
          <cell r="B157">
            <v>9.99</v>
          </cell>
          <cell r="C157" t="str">
            <v>Prosumator &lt;= 400 kW fara emitere ATR</v>
          </cell>
          <cell r="D157" t="str">
            <v>PTA 1364</v>
          </cell>
          <cell r="E157" t="str">
            <v>DOROBANTU DUMITRU</v>
          </cell>
          <cell r="F157" t="str">
            <v>Locuinta CEF Anexa2</v>
          </cell>
          <cell r="G157" t="str">
            <v>CALARASI</v>
          </cell>
          <cell r="H157" t="str">
            <v>0,4</v>
          </cell>
          <cell r="I15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57" t="str">
            <v>Emitere/actualizare certificat racordare</v>
          </cell>
          <cell r="K157" t="str">
            <v>Fotovoltaic</v>
          </cell>
          <cell r="L157">
            <v>45561</v>
          </cell>
        </row>
        <row r="158">
          <cell r="A158" t="str">
            <v>24792932</v>
          </cell>
          <cell r="B158">
            <v>9.99</v>
          </cell>
          <cell r="C158" t="str">
            <v>Prosumator &lt;= 400 kW fara emitere ATR</v>
          </cell>
          <cell r="D158" t="str">
            <v>PTA 1364</v>
          </cell>
          <cell r="E158" t="str">
            <v>DOROBANTU DUMITRU</v>
          </cell>
          <cell r="F158" t="str">
            <v>Locuinta CEF Anexa2</v>
          </cell>
          <cell r="G158" t="str">
            <v>CALARASI</v>
          </cell>
          <cell r="H158" t="str">
            <v>0,4</v>
          </cell>
          <cell r="I15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58" t="str">
            <v>Emitere/actualizare certificat racordare</v>
          </cell>
          <cell r="K158" t="str">
            <v>Fotovoltaic</v>
          </cell>
          <cell r="L158">
            <v>45561</v>
          </cell>
        </row>
        <row r="159">
          <cell r="A159" t="str">
            <v>24738697</v>
          </cell>
          <cell r="B159">
            <v>18.48</v>
          </cell>
          <cell r="C159" t="str">
            <v>Prosumatori &lt;= 400 kW cu emitere ATR</v>
          </cell>
          <cell r="D159" t="str">
            <v>PT 602 INTRARE CUMPANA SOSEAUA CONSTANTE</v>
          </cell>
          <cell r="E159" t="str">
            <v>MARIA RUSU</v>
          </cell>
          <cell r="F159" t="str">
            <v>LOCUINTA + CEF-Prosumator Anexa 1</v>
          </cell>
          <cell r="G159" t="str">
            <v>CONSTANTA</v>
          </cell>
          <cell r="H159" t="str">
            <v>0,4</v>
          </cell>
          <cell r="I159" t="str">
            <v>-</v>
          </cell>
          <cell r="J159" t="str">
            <v>Instalatie racordare executata. Asteapta validare dosar instala</v>
          </cell>
          <cell r="K159" t="str">
            <v>Fotovoltaic</v>
          </cell>
          <cell r="L159">
            <v>45561</v>
          </cell>
        </row>
        <row r="160">
          <cell r="A160" t="str">
            <v>24738697</v>
          </cell>
          <cell r="B160">
            <v>18.48</v>
          </cell>
          <cell r="C160" t="str">
            <v>Prosumatori &lt;= 400 kW cu emitere ATR</v>
          </cell>
          <cell r="D160" t="str">
            <v>PT 602 INTRARE CUMPANA SOSEAUA CONSTANTE</v>
          </cell>
          <cell r="E160" t="str">
            <v>MARIA RUSU</v>
          </cell>
          <cell r="F160" t="str">
            <v>LOCUINTA + CEF-Prosumator Anexa 1</v>
          </cell>
          <cell r="G160" t="str">
            <v>CONSTANTA</v>
          </cell>
          <cell r="H160" t="str">
            <v>0,4</v>
          </cell>
          <cell r="I160" t="str">
            <v>-</v>
          </cell>
          <cell r="J160" t="str">
            <v>Instalatie racordare executata. Asteapta validare dosar instala</v>
          </cell>
          <cell r="K160" t="str">
            <v>Fotovoltaic</v>
          </cell>
          <cell r="L160">
            <v>45561</v>
          </cell>
        </row>
        <row r="161">
          <cell r="A161" t="str">
            <v>24738697</v>
          </cell>
          <cell r="B161">
            <v>18.48</v>
          </cell>
          <cell r="C161" t="str">
            <v>Prosumatori &lt;= 400 kW cu emitere ATR</v>
          </cell>
          <cell r="D161" t="str">
            <v>PT 602 INTRARE CUMPANA SOSEAUA CONSTANTE</v>
          </cell>
          <cell r="E161" t="str">
            <v>MARIA RUSU</v>
          </cell>
          <cell r="F161" t="str">
            <v>LOCUINTA + CEF-Prosumator Anexa 1</v>
          </cell>
          <cell r="G161" t="str">
            <v>CONSTANTA</v>
          </cell>
          <cell r="H161" t="str">
            <v>0,4</v>
          </cell>
          <cell r="I161" t="str">
            <v>-</v>
          </cell>
          <cell r="J161" t="str">
            <v>Instalatie racordare executata. Asteapta validare dosar instala</v>
          </cell>
          <cell r="K161" t="str">
            <v>Fotovoltaic</v>
          </cell>
          <cell r="L161">
            <v>45561</v>
          </cell>
        </row>
        <row r="162">
          <cell r="A162" t="str">
            <v>24738697</v>
          </cell>
          <cell r="B162">
            <v>18.48</v>
          </cell>
          <cell r="C162" t="str">
            <v>Prosumatori &lt;= 400 kW cu emitere ATR</v>
          </cell>
          <cell r="D162" t="str">
            <v>PT 602 INTRARE CUMPANA SOSEAUA CONSTANTE</v>
          </cell>
          <cell r="E162" t="str">
            <v>MARIA RUSU</v>
          </cell>
          <cell r="F162" t="str">
            <v>LOCUINTA + CEF-Prosumator Anexa 1</v>
          </cell>
          <cell r="G162" t="str">
            <v>CONSTANTA</v>
          </cell>
          <cell r="H162" t="str">
            <v>0,4</v>
          </cell>
          <cell r="I162" t="str">
            <v>-</v>
          </cell>
          <cell r="J162" t="str">
            <v>Instalatie racordare executata. Asteapta validare dosar instala</v>
          </cell>
          <cell r="K162" t="str">
            <v>Fotovoltaic</v>
          </cell>
          <cell r="L162">
            <v>45561</v>
          </cell>
        </row>
        <row r="163">
          <cell r="A163" t="str">
            <v>24795117</v>
          </cell>
          <cell r="B163">
            <v>8.9</v>
          </cell>
          <cell r="C163" t="str">
            <v>Prosumatori &lt;= 400 kW cu emitere ATR</v>
          </cell>
          <cell r="D163" t="str">
            <v>PT 54 UNIVERSITATE OVIDIUS B-DUL MAMAIA</v>
          </cell>
          <cell r="E163" t="str">
            <v>Luca Rodica</v>
          </cell>
          <cell r="F163" t="str">
            <v>locuinta+Anexa 1</v>
          </cell>
          <cell r="G163" t="str">
            <v>CONSTANTA</v>
          </cell>
          <cell r="H163" t="str">
            <v>0,4</v>
          </cell>
          <cell r="I163" t="str">
            <v>-</v>
          </cell>
          <cell r="J163" t="str">
            <v>Instalatie racordare executata. Asteapta validare dosar instala</v>
          </cell>
          <cell r="K163" t="str">
            <v>Fotovoltaic</v>
          </cell>
          <cell r="L163">
            <v>45561</v>
          </cell>
        </row>
        <row r="164">
          <cell r="A164" t="str">
            <v>24795117</v>
          </cell>
          <cell r="B164">
            <v>8.9</v>
          </cell>
          <cell r="C164" t="str">
            <v>Prosumatori &lt;= 400 kW cu emitere ATR</v>
          </cell>
          <cell r="D164" t="str">
            <v>PT 54 UNIVERSITATE OVIDIUS B-DUL MAMAIA</v>
          </cell>
          <cell r="E164" t="str">
            <v>Luca Rodica</v>
          </cell>
          <cell r="F164" t="str">
            <v>locuinta+Anexa 1</v>
          </cell>
          <cell r="G164" t="str">
            <v>CONSTANTA</v>
          </cell>
          <cell r="H164" t="str">
            <v>0,4</v>
          </cell>
          <cell r="I164" t="str">
            <v>-</v>
          </cell>
          <cell r="J164" t="str">
            <v>Instalatie racordare executata. Asteapta validare dosar instala</v>
          </cell>
          <cell r="K164" t="str">
            <v>Fotovoltaic</v>
          </cell>
          <cell r="L164">
            <v>45561</v>
          </cell>
        </row>
        <row r="165">
          <cell r="A165" t="str">
            <v>24781493</v>
          </cell>
          <cell r="B165">
            <v>5.67</v>
          </cell>
          <cell r="C165" t="str">
            <v>Prosumatori &lt;= 400 kW cu emitere ATR</v>
          </cell>
          <cell r="D165" t="str">
            <v>PTAB 612 STR. DACIEI STADION</v>
          </cell>
          <cell r="E165" t="str">
            <v>LACRAMIOARA-DANIELA CARAPCEA</v>
          </cell>
          <cell r="F165" t="str">
            <v>Locuinta+CEF (Anexa 1)</v>
          </cell>
          <cell r="G165" t="str">
            <v>CONSTANTA</v>
          </cell>
          <cell r="H165" t="str">
            <v>0,4</v>
          </cell>
          <cell r="I165" t="str">
            <v>-</v>
          </cell>
          <cell r="J165" t="str">
            <v>Instalatie racordare executata. Asteapta validare dosar instala</v>
          </cell>
          <cell r="K165" t="str">
            <v>Fotovoltaic</v>
          </cell>
          <cell r="L165">
            <v>45561</v>
          </cell>
        </row>
        <row r="166">
          <cell r="A166" t="str">
            <v>24781493</v>
          </cell>
          <cell r="B166">
            <v>5.67</v>
          </cell>
          <cell r="C166" t="str">
            <v>Prosumatori &lt;= 400 kW cu emitere ATR</v>
          </cell>
          <cell r="D166" t="str">
            <v>PTAB 612 STR. DACIEI STADION</v>
          </cell>
          <cell r="E166" t="str">
            <v>LACRAMIOARA-DANIELA CARAPCEA</v>
          </cell>
          <cell r="F166" t="str">
            <v>Locuinta+CEF (Anexa 1)</v>
          </cell>
          <cell r="G166" t="str">
            <v>CONSTANTA</v>
          </cell>
          <cell r="H166" t="str">
            <v>0,4</v>
          </cell>
          <cell r="I166" t="str">
            <v>-</v>
          </cell>
          <cell r="J166" t="str">
            <v>Instalatie racordare executata. Asteapta validare dosar instala</v>
          </cell>
          <cell r="K166" t="str">
            <v>Fotovoltaic</v>
          </cell>
          <cell r="L166">
            <v>45561</v>
          </cell>
        </row>
        <row r="167">
          <cell r="A167" t="str">
            <v>24568605</v>
          </cell>
          <cell r="B167">
            <v>8.86</v>
          </cell>
          <cell r="C167" t="str">
            <v>Prosumatori &lt;= 400 kW cu emitere ATR</v>
          </cell>
          <cell r="D167" t="str">
            <v>PTA OVIDIU</v>
          </cell>
          <cell r="E167" t="str">
            <v>VASILE PAVEL</v>
          </cell>
          <cell r="F167" t="str">
            <v>Locuinta+CEF-Anexa 1</v>
          </cell>
          <cell r="G167" t="str">
            <v>CONSTANTA</v>
          </cell>
          <cell r="H167" t="str">
            <v>0,4</v>
          </cell>
          <cell r="I167" t="str">
            <v>-</v>
          </cell>
          <cell r="J167" t="str">
            <v>ATR emis - Asteapta cerere Contract Racordare</v>
          </cell>
          <cell r="K167" t="str">
            <v>Fotovoltaic</v>
          </cell>
          <cell r="L167">
            <v>45562</v>
          </cell>
        </row>
        <row r="168">
          <cell r="A168" t="str">
            <v>24568605</v>
          </cell>
          <cell r="B168">
            <v>8.86</v>
          </cell>
          <cell r="C168" t="str">
            <v>Prosumatori &lt;= 400 kW cu emitere ATR</v>
          </cell>
          <cell r="D168" t="str">
            <v>PTA OVIDIU</v>
          </cell>
          <cell r="E168" t="str">
            <v>VASILE PAVEL</v>
          </cell>
          <cell r="F168" t="str">
            <v>Locuinta+CEF-Anexa 1</v>
          </cell>
          <cell r="G168" t="str">
            <v>CONSTANTA</v>
          </cell>
          <cell r="H168" t="str">
            <v>0,4</v>
          </cell>
          <cell r="I168" t="str">
            <v>-</v>
          </cell>
          <cell r="J168" t="str">
            <v>ATR emis - Asteapta cerere Contract Racordare</v>
          </cell>
          <cell r="K168" t="str">
            <v>Fotovoltaic</v>
          </cell>
          <cell r="L168">
            <v>45562</v>
          </cell>
        </row>
        <row r="169">
          <cell r="A169" t="str">
            <v>24568605</v>
          </cell>
          <cell r="B169">
            <v>8.86</v>
          </cell>
          <cell r="C169" t="str">
            <v>Prosumatori &lt;= 400 kW cu emitere ATR</v>
          </cell>
          <cell r="D169" t="str">
            <v>PTA OVIDIU</v>
          </cell>
          <cell r="E169" t="str">
            <v>VASILE PAVEL</v>
          </cell>
          <cell r="F169" t="str">
            <v>Locuinta+CEF-Anexa 1</v>
          </cell>
          <cell r="G169" t="str">
            <v>CONSTANTA</v>
          </cell>
          <cell r="H169" t="str">
            <v>0,4</v>
          </cell>
          <cell r="I169" t="str">
            <v>-</v>
          </cell>
          <cell r="J169" t="str">
            <v>ATR emis - Asteapta cerere Contract Racordare</v>
          </cell>
          <cell r="K169" t="str">
            <v>Fotovoltaic</v>
          </cell>
          <cell r="L169">
            <v>45562</v>
          </cell>
        </row>
        <row r="170">
          <cell r="A170" t="str">
            <v>24568605</v>
          </cell>
          <cell r="B170">
            <v>8.86</v>
          </cell>
          <cell r="C170" t="str">
            <v>Prosumatori &lt;= 400 kW cu emitere ATR</v>
          </cell>
          <cell r="D170" t="str">
            <v>PTA OVIDIU</v>
          </cell>
          <cell r="E170" t="str">
            <v>VASILE PAVEL</v>
          </cell>
          <cell r="F170" t="str">
            <v>Locuinta+CEF-Anexa 1</v>
          </cell>
          <cell r="G170" t="str">
            <v>CONSTANTA</v>
          </cell>
          <cell r="H170" t="str">
            <v>0,4</v>
          </cell>
          <cell r="I170" t="str">
            <v>-</v>
          </cell>
          <cell r="J170" t="str">
            <v>ATR emis - Asteapta cerere Contract Racordare</v>
          </cell>
          <cell r="K170" t="str">
            <v>Fotovoltaic</v>
          </cell>
          <cell r="L170">
            <v>45562</v>
          </cell>
        </row>
        <row r="171">
          <cell r="A171" t="str">
            <v>24576441</v>
          </cell>
          <cell r="B171">
            <v>500</v>
          </cell>
          <cell r="C171" t="str">
            <v>Prosumatori &lt;= 400 kW cu emitere ATR</v>
          </cell>
          <cell r="D171" t="str">
            <v>A20 LEHLIU-TAMADAU CL</v>
          </cell>
          <cell r="E171" t="str">
            <v>S.C. LUX COM SRL</v>
          </cell>
          <cell r="F171" t="str">
            <v>Depozit cereale + CEF (Anexa 4)</v>
          </cell>
          <cell r="G171" t="str">
            <v>CALARASI</v>
          </cell>
          <cell r="H171" t="str">
            <v>20</v>
          </cell>
          <cell r="I171" t="str">
            <v>-</v>
          </cell>
          <cell r="J171" t="str">
            <v>ATR emis - Asteapta cerere Contract Racordare</v>
          </cell>
          <cell r="K171" t="str">
            <v>Fotovoltaic</v>
          </cell>
          <cell r="L171">
            <v>45562</v>
          </cell>
        </row>
        <row r="172">
          <cell r="A172" t="str">
            <v>24576441</v>
          </cell>
          <cell r="B172">
            <v>500</v>
          </cell>
          <cell r="C172" t="str">
            <v>Prosumatori &lt;= 400 kW cu emitere ATR</v>
          </cell>
          <cell r="D172" t="str">
            <v>A20 LEHLIU-TAMADAU CL</v>
          </cell>
          <cell r="E172" t="str">
            <v>S.C. LUX COM SRL</v>
          </cell>
          <cell r="F172" t="str">
            <v>Depozit cereale + CEF (Anexa 4)</v>
          </cell>
          <cell r="G172" t="str">
            <v>CALARASI</v>
          </cell>
          <cell r="H172" t="str">
            <v>20</v>
          </cell>
          <cell r="I172" t="str">
            <v>-</v>
          </cell>
          <cell r="J172" t="str">
            <v>ATR emis - Asteapta cerere Contract Racordare</v>
          </cell>
          <cell r="K172" t="str">
            <v>Fotovoltaic</v>
          </cell>
          <cell r="L172">
            <v>45562</v>
          </cell>
        </row>
        <row r="173">
          <cell r="A173" t="str">
            <v>24742842</v>
          </cell>
          <cell r="B173">
            <v>5.6</v>
          </cell>
          <cell r="C173" t="str">
            <v>Prosumatori &lt;= 400 kW cu emitere ATR</v>
          </cell>
          <cell r="D173" t="str">
            <v>PT 180 STR.MALCOCI L 9210</v>
          </cell>
          <cell r="E173" t="str">
            <v>POIDA GHEORGHE</v>
          </cell>
          <cell r="F173" t="str">
            <v>Locuinta+CEF (Anexa 1)</v>
          </cell>
          <cell r="G173" t="str">
            <v>TULCEA</v>
          </cell>
          <cell r="H173" t="str">
            <v>0,4</v>
          </cell>
          <cell r="I173" t="str">
            <v>-</v>
          </cell>
          <cell r="J173" t="str">
            <v>Cerere in lucru</v>
          </cell>
          <cell r="K173" t="str">
            <v>Fotovoltaic</v>
          </cell>
          <cell r="L173">
            <v>45562</v>
          </cell>
        </row>
        <row r="174">
          <cell r="A174" t="str">
            <v>24742842</v>
          </cell>
          <cell r="B174">
            <v>5.6</v>
          </cell>
          <cell r="C174" t="str">
            <v>Prosumatori &lt;= 400 kW cu emitere ATR</v>
          </cell>
          <cell r="D174" t="str">
            <v>PT 180 STR.MALCOCI L 9210</v>
          </cell>
          <cell r="E174" t="str">
            <v>POIDA GHEORGHE</v>
          </cell>
          <cell r="F174" t="str">
            <v>Locuinta+CEF (Anexa 1)</v>
          </cell>
          <cell r="G174" t="str">
            <v>TULCEA</v>
          </cell>
          <cell r="H174" t="str">
            <v>0,4</v>
          </cell>
          <cell r="I174" t="str">
            <v>-</v>
          </cell>
          <cell r="J174" t="str">
            <v>Cerere in lucru</v>
          </cell>
          <cell r="K174" t="str">
            <v>Fotovoltaic</v>
          </cell>
          <cell r="L174">
            <v>45562</v>
          </cell>
        </row>
        <row r="175">
          <cell r="A175" t="str">
            <v>24623568</v>
          </cell>
          <cell r="B175">
            <v>10.08</v>
          </cell>
          <cell r="C175" t="str">
            <v>Prosumatori &lt;= 400 kW cu emitere ATR</v>
          </cell>
          <cell r="D175" t="str">
            <v>PT 186 CARTIER NOU COICIU</v>
          </cell>
          <cell r="E175" t="str">
            <v>SASU LAURENTIU-FLORIN</v>
          </cell>
          <cell r="F175" t="str">
            <v>LOCUINTA+CEF-ANEXA 1</v>
          </cell>
          <cell r="G175" t="str">
            <v>CONSTANTA</v>
          </cell>
          <cell r="H175" t="str">
            <v>0,4</v>
          </cell>
          <cell r="I175" t="str">
            <v>-</v>
          </cell>
          <cell r="J175" t="str">
            <v>Instalatie racordare executata. Asteapta validare dosar instala</v>
          </cell>
          <cell r="K175" t="str">
            <v>Fotovoltaic</v>
          </cell>
          <cell r="L175">
            <v>45565</v>
          </cell>
        </row>
        <row r="176">
          <cell r="A176" t="str">
            <v>24623568</v>
          </cell>
          <cell r="B176">
            <v>10.08</v>
          </cell>
          <cell r="C176" t="str">
            <v>Prosumatori &lt;= 400 kW cu emitere ATR</v>
          </cell>
          <cell r="D176" t="str">
            <v>PT 186 CARTIER NOU COICIU</v>
          </cell>
          <cell r="E176" t="str">
            <v>SASU LAURENTIU-FLORIN</v>
          </cell>
          <cell r="F176" t="str">
            <v>LOCUINTA+CEF-ANEXA 1</v>
          </cell>
          <cell r="G176" t="str">
            <v>CONSTANTA</v>
          </cell>
          <cell r="H176" t="str">
            <v>0,4</v>
          </cell>
          <cell r="I176" t="str">
            <v>-</v>
          </cell>
          <cell r="J176" t="str">
            <v>Instalatie racordare executata. Asteapta validare dosar instala</v>
          </cell>
          <cell r="K176" t="str">
            <v>Fotovoltaic</v>
          </cell>
          <cell r="L176">
            <v>45565</v>
          </cell>
        </row>
        <row r="177">
          <cell r="A177" t="str">
            <v>24720940</v>
          </cell>
          <cell r="B177">
            <v>8.25</v>
          </cell>
          <cell r="C177" t="str">
            <v>Prosumatori &lt;= 400 kW cu emitere ATR</v>
          </cell>
          <cell r="D177" t="str">
            <v>PTAB 155 STR.ORIZONTULUI L 9207</v>
          </cell>
          <cell r="E177" t="str">
            <v>TEODOR CIUI</v>
          </cell>
          <cell r="F177" t="str">
            <v>LOCUINTA+CEF-ANEXA 1</v>
          </cell>
          <cell r="G177" t="str">
            <v>TULCEA</v>
          </cell>
          <cell r="H177" t="str">
            <v>0,4</v>
          </cell>
          <cell r="I177" t="str">
            <v>-</v>
          </cell>
          <cell r="J177" t="str">
            <v>Trimis la executie</v>
          </cell>
          <cell r="K177" t="str">
            <v>Fotovoltaic</v>
          </cell>
          <cell r="L177">
            <v>45565</v>
          </cell>
        </row>
        <row r="178">
          <cell r="A178" t="str">
            <v>24720940</v>
          </cell>
          <cell r="B178">
            <v>8.25</v>
          </cell>
          <cell r="C178" t="str">
            <v>Prosumatori &lt;= 400 kW cu emitere ATR</v>
          </cell>
          <cell r="D178" t="str">
            <v>PTAB 155 STR.ORIZONTULUI L 9207</v>
          </cell>
          <cell r="E178" t="str">
            <v>TEODOR CIUI</v>
          </cell>
          <cell r="F178" t="str">
            <v>LOCUINTA+CEF-ANEXA 1</v>
          </cell>
          <cell r="G178" t="str">
            <v>TULCEA</v>
          </cell>
          <cell r="H178" t="str">
            <v>0,4</v>
          </cell>
          <cell r="I178" t="str">
            <v>-</v>
          </cell>
          <cell r="J178" t="str">
            <v>Trimis la executie</v>
          </cell>
          <cell r="K178" t="str">
            <v>Fotovoltaic</v>
          </cell>
          <cell r="L178">
            <v>45565</v>
          </cell>
        </row>
        <row r="179">
          <cell r="A179" t="str">
            <v>24649742</v>
          </cell>
          <cell r="B179">
            <v>282.24</v>
          </cell>
          <cell r="C179" t="str">
            <v>Prosumatori &lt;= 400 kW cu emitere ATR</v>
          </cell>
          <cell r="D179" t="str">
            <v>S6 0511- PALAS SUD CT</v>
          </cell>
          <cell r="E179" t="str">
            <v>S.C. GRAPHTEC DESIGN S.R.L.</v>
          </cell>
          <cell r="F179" t="str">
            <v>Firma + CEF-Anexa 1</v>
          </cell>
          <cell r="G179" t="str">
            <v>CONSTANTA</v>
          </cell>
          <cell r="H179" t="str">
            <v>6</v>
          </cell>
          <cell r="I179" t="str">
            <v>-</v>
          </cell>
          <cell r="J179" t="str">
            <v>ATR emis - Asteapta cerere Contract Racordare</v>
          </cell>
          <cell r="K179" t="str">
            <v>Fotovoltaic</v>
          </cell>
          <cell r="L179">
            <v>45565</v>
          </cell>
        </row>
        <row r="180">
          <cell r="A180" t="str">
            <v>24649742</v>
          </cell>
          <cell r="B180">
            <v>282.24</v>
          </cell>
          <cell r="C180" t="str">
            <v>Prosumatori &lt;= 400 kW cu emitere ATR</v>
          </cell>
          <cell r="D180" t="str">
            <v>S6 0511- PALAS SUD CT</v>
          </cell>
          <cell r="E180" t="str">
            <v>S.C. GRAPHTEC DESIGN S.R.L.</v>
          </cell>
          <cell r="F180" t="str">
            <v>Firma + CEF-Anexa 1</v>
          </cell>
          <cell r="G180" t="str">
            <v>CONSTANTA</v>
          </cell>
          <cell r="H180" t="str">
            <v>6</v>
          </cell>
          <cell r="I180" t="str">
            <v>-</v>
          </cell>
          <cell r="J180" t="str">
            <v>ATR emis - Asteapta cerere Contract Racordare</v>
          </cell>
          <cell r="K180" t="str">
            <v>Fotovoltaic</v>
          </cell>
          <cell r="L180">
            <v>45565</v>
          </cell>
        </row>
        <row r="181">
          <cell r="A181" t="str">
            <v>24536655</v>
          </cell>
          <cell r="B181">
            <v>17.774999999999999</v>
          </cell>
          <cell r="C181" t="str">
            <v>Prosumatori &lt;= 400 kW cu emitere ATR</v>
          </cell>
          <cell r="D181" t="str">
            <v>PTA 700 VIEI</v>
          </cell>
          <cell r="E181" t="str">
            <v>ANDREI FLORIN NICOLAU</v>
          </cell>
          <cell r="F181" t="str">
            <v>LOCUINTA+CEF-ANEXA 1</v>
          </cell>
          <cell r="G181" t="str">
            <v>CONSTANTA</v>
          </cell>
          <cell r="H181" t="str">
            <v>0,4</v>
          </cell>
          <cell r="I181" t="str">
            <v>-</v>
          </cell>
          <cell r="J181" t="str">
            <v>ATR emis - Asteapta cerere Contract Racordare</v>
          </cell>
          <cell r="K181" t="str">
            <v>Fotovoltaic</v>
          </cell>
          <cell r="L181">
            <v>45565</v>
          </cell>
        </row>
        <row r="182">
          <cell r="A182" t="str">
            <v>24536655</v>
          </cell>
          <cell r="B182">
            <v>17.774999999999999</v>
          </cell>
          <cell r="C182" t="str">
            <v>Prosumatori &lt;= 400 kW cu emitere ATR</v>
          </cell>
          <cell r="D182" t="str">
            <v>PTA 700 VIEI</v>
          </cell>
          <cell r="E182" t="str">
            <v>ANDREI FLORIN NICOLAU</v>
          </cell>
          <cell r="F182" t="str">
            <v>LOCUINTA+CEF-ANEXA 1</v>
          </cell>
          <cell r="G182" t="str">
            <v>CONSTANTA</v>
          </cell>
          <cell r="H182" t="str">
            <v>0,4</v>
          </cell>
          <cell r="I182" t="str">
            <v>-</v>
          </cell>
          <cell r="J182" t="str">
            <v>ATR emis - Asteapta cerere Contract Racordare</v>
          </cell>
          <cell r="K182" t="str">
            <v>Fotovoltaic</v>
          </cell>
          <cell r="L182">
            <v>45565</v>
          </cell>
        </row>
        <row r="183">
          <cell r="A183" t="str">
            <v>24536655</v>
          </cell>
          <cell r="B183">
            <v>17.774999999999999</v>
          </cell>
          <cell r="C183" t="str">
            <v>Prosumatori &lt;= 400 kW cu emitere ATR</v>
          </cell>
          <cell r="D183" t="str">
            <v>PTA 700 VIEI</v>
          </cell>
          <cell r="E183" t="str">
            <v>ANDREI FLORIN NICOLAU</v>
          </cell>
          <cell r="F183" t="str">
            <v>LOCUINTA+CEF-ANEXA 1</v>
          </cell>
          <cell r="G183" t="str">
            <v>CONSTANTA</v>
          </cell>
          <cell r="H183" t="str">
            <v>0,4</v>
          </cell>
          <cell r="I183" t="str">
            <v>-</v>
          </cell>
          <cell r="J183" t="str">
            <v>ATR emis - Asteapta cerere Contract Racordare</v>
          </cell>
          <cell r="K183" t="str">
            <v>Fotovoltaic</v>
          </cell>
          <cell r="L183">
            <v>45565</v>
          </cell>
        </row>
        <row r="184">
          <cell r="A184" t="str">
            <v>24536655</v>
          </cell>
          <cell r="B184">
            <v>17.774999999999999</v>
          </cell>
          <cell r="C184" t="str">
            <v>Prosumatori &lt;= 400 kW cu emitere ATR</v>
          </cell>
          <cell r="D184" t="str">
            <v>PTA 700 VIEI</v>
          </cell>
          <cell r="E184" t="str">
            <v>ANDREI FLORIN NICOLAU</v>
          </cell>
          <cell r="F184" t="str">
            <v>LOCUINTA+CEF-ANEXA 1</v>
          </cell>
          <cell r="G184" t="str">
            <v>CONSTANTA</v>
          </cell>
          <cell r="H184" t="str">
            <v>0,4</v>
          </cell>
          <cell r="I184" t="str">
            <v>-</v>
          </cell>
          <cell r="J184" t="str">
            <v>ATR emis - Asteapta cerere Contract Racordare</v>
          </cell>
          <cell r="K184" t="str">
            <v>Fotovoltaic</v>
          </cell>
          <cell r="L184">
            <v>45565</v>
          </cell>
        </row>
        <row r="185">
          <cell r="A185" t="str">
            <v>24781351</v>
          </cell>
          <cell r="B185">
            <v>19.844999999999999</v>
          </cell>
          <cell r="C185" t="str">
            <v>Prosumatori &lt;= 400 kW cu emitere ATR</v>
          </cell>
          <cell r="D185" t="str">
            <v>PT 1679</v>
          </cell>
          <cell r="E185" t="str">
            <v>EL-DARA DELIVERY S.R.L.</v>
          </cell>
          <cell r="F185" t="str">
            <v>Spatiu comercial + CEF-Anexa 1</v>
          </cell>
          <cell r="G185" t="str">
            <v>CONSTANTA</v>
          </cell>
          <cell r="H185" t="str">
            <v>0,4</v>
          </cell>
          <cell r="I185" t="str">
            <v>-</v>
          </cell>
          <cell r="J185" t="str">
            <v>Instalatie racordare executata. Asteapta validare dosar instala</v>
          </cell>
          <cell r="K185" t="str">
            <v>Fotovoltaic</v>
          </cell>
          <cell r="L185">
            <v>45565</v>
          </cell>
        </row>
        <row r="186">
          <cell r="A186" t="str">
            <v>24781351</v>
          </cell>
          <cell r="B186">
            <v>19.844999999999999</v>
          </cell>
          <cell r="C186" t="str">
            <v>Prosumatori &lt;= 400 kW cu emitere ATR</v>
          </cell>
          <cell r="D186" t="str">
            <v>PT 1679</v>
          </cell>
          <cell r="E186" t="str">
            <v>EL-DARA DELIVERY S.R.L.</v>
          </cell>
          <cell r="F186" t="str">
            <v>Spatiu comercial + CEF-Anexa 1</v>
          </cell>
          <cell r="G186" t="str">
            <v>CONSTANTA</v>
          </cell>
          <cell r="H186" t="str">
            <v>0,4</v>
          </cell>
          <cell r="I186" t="str">
            <v>-</v>
          </cell>
          <cell r="J186" t="str">
            <v>Instalatie racordare executata. Asteapta validare dosar instala</v>
          </cell>
          <cell r="K186" t="str">
            <v>Fotovoltaic</v>
          </cell>
          <cell r="L186">
            <v>45565</v>
          </cell>
        </row>
        <row r="187">
          <cell r="A187" t="str">
            <v>24750187</v>
          </cell>
          <cell r="B187">
            <v>7.6</v>
          </cell>
          <cell r="C187" t="str">
            <v>Prosumatori &lt;= 400 kW cu emitere ATR</v>
          </cell>
          <cell r="D187" t="str">
            <v>PTA 1133 NAVODARI</v>
          </cell>
          <cell r="E187" t="str">
            <v>CONSTANTIN NEAGU</v>
          </cell>
          <cell r="F187" t="str">
            <v>LOCUINTA+CEF-ANEXA 1</v>
          </cell>
          <cell r="G187" t="str">
            <v>CONSTANTA</v>
          </cell>
          <cell r="H187" t="str">
            <v>0,4</v>
          </cell>
          <cell r="I187" t="str">
            <v>-</v>
          </cell>
          <cell r="J187" t="str">
            <v>ATR emis - Asteapta cerere Contract Racordare</v>
          </cell>
          <cell r="K187" t="str">
            <v>Fotovoltaic</v>
          </cell>
          <cell r="L187">
            <v>45565</v>
          </cell>
        </row>
        <row r="188">
          <cell r="A188" t="str">
            <v>24750187</v>
          </cell>
          <cell r="B188">
            <v>7.6</v>
          </cell>
          <cell r="C188" t="str">
            <v>Prosumatori &lt;= 400 kW cu emitere ATR</v>
          </cell>
          <cell r="D188" t="str">
            <v>PTA 1133 NAVODARI</v>
          </cell>
          <cell r="E188" t="str">
            <v>CONSTANTIN NEAGU</v>
          </cell>
          <cell r="F188" t="str">
            <v>LOCUINTA+CEF-ANEXA 1</v>
          </cell>
          <cell r="G188" t="str">
            <v>CONSTANTA</v>
          </cell>
          <cell r="H188" t="str">
            <v>0,4</v>
          </cell>
          <cell r="I188" t="str">
            <v>-</v>
          </cell>
          <cell r="J188" t="str">
            <v>ATR emis - Asteapta cerere Contract Racordare</v>
          </cell>
          <cell r="K188" t="str">
            <v>Fotovoltaic</v>
          </cell>
          <cell r="L188">
            <v>45565</v>
          </cell>
        </row>
        <row r="189">
          <cell r="A189" t="str">
            <v>24723993</v>
          </cell>
          <cell r="B189">
            <v>5.6</v>
          </cell>
          <cell r="C189" t="str">
            <v>Prosumatori &lt;= 400 kW cu emitere ATR</v>
          </cell>
          <cell r="D189" t="str">
            <v>PTA 214 T-GHIOL</v>
          </cell>
          <cell r="E189" t="str">
            <v>GHIULAN CHERIM</v>
          </cell>
          <cell r="F189" t="str">
            <v>LOCUINTA+CEF-ANEXA 1</v>
          </cell>
          <cell r="G189" t="str">
            <v>CONSTANTA</v>
          </cell>
          <cell r="H189" t="str">
            <v>0,4</v>
          </cell>
          <cell r="I189" t="str">
            <v>-</v>
          </cell>
          <cell r="J189" t="str">
            <v>Cerere in lucru</v>
          </cell>
          <cell r="K189" t="str">
            <v>Fotovoltaic</v>
          </cell>
          <cell r="L189">
            <v>45565</v>
          </cell>
        </row>
        <row r="190">
          <cell r="A190" t="str">
            <v>24723993</v>
          </cell>
          <cell r="B190">
            <v>5.6</v>
          </cell>
          <cell r="C190" t="str">
            <v>Prosumatori &lt;= 400 kW cu emitere ATR</v>
          </cell>
          <cell r="D190" t="str">
            <v>PTA 214 T-GHIOL</v>
          </cell>
          <cell r="E190" t="str">
            <v>GHIULAN CHERIM</v>
          </cell>
          <cell r="F190" t="str">
            <v>LOCUINTA+CEF-ANEXA 1</v>
          </cell>
          <cell r="G190" t="str">
            <v>CONSTANTA</v>
          </cell>
          <cell r="H190" t="str">
            <v>0,4</v>
          </cell>
          <cell r="I190" t="str">
            <v>-</v>
          </cell>
          <cell r="J190" t="str">
            <v>Cerere in lucru</v>
          </cell>
          <cell r="K190" t="str">
            <v>Fotovoltaic</v>
          </cell>
          <cell r="L190">
            <v>45565</v>
          </cell>
        </row>
        <row r="191">
          <cell r="A191" t="str">
            <v>24840838</v>
          </cell>
          <cell r="B191">
            <v>27.805</v>
          </cell>
          <cell r="C191" t="str">
            <v>Prosumator &lt;= 400 kW fara emitere ATR</v>
          </cell>
          <cell r="D191" t="str">
            <v>PT 1688</v>
          </cell>
          <cell r="E191" t="str">
            <v>GEORGE-ADRIAN LAZAR</v>
          </cell>
          <cell r="F191" t="str">
            <v>LOCUINTA + CEF-Prosumator Anexa 2</v>
          </cell>
          <cell r="G191" t="str">
            <v>CONSTANTA</v>
          </cell>
          <cell r="H191" t="str">
            <v>0,4</v>
          </cell>
          <cell r="I19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91" t="str">
            <v>Instalatie racordare executata. Asteapta validare dosar instala</v>
          </cell>
          <cell r="K191" t="str">
            <v>Fotovoltaic</v>
          </cell>
          <cell r="L191">
            <v>45566</v>
          </cell>
        </row>
        <row r="192">
          <cell r="A192" t="str">
            <v>24840838</v>
          </cell>
          <cell r="B192">
            <v>27.805</v>
          </cell>
          <cell r="C192" t="str">
            <v>Prosumator &lt;= 400 kW fara emitere ATR</v>
          </cell>
          <cell r="D192" t="str">
            <v>PT 1688</v>
          </cell>
          <cell r="E192" t="str">
            <v>GEORGE-ADRIAN LAZAR</v>
          </cell>
          <cell r="F192" t="str">
            <v>LOCUINTA + CEF-Prosumator Anexa 2</v>
          </cell>
          <cell r="G192" t="str">
            <v>CONSTANTA</v>
          </cell>
          <cell r="H192" t="str">
            <v>0,4</v>
          </cell>
          <cell r="I19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92" t="str">
            <v>Instalatie racordare executata. Asteapta validare dosar instala</v>
          </cell>
          <cell r="K192" t="str">
            <v>Fotovoltaic</v>
          </cell>
          <cell r="L192">
            <v>45566</v>
          </cell>
        </row>
        <row r="193">
          <cell r="A193" t="str">
            <v>24650407</v>
          </cell>
          <cell r="B193">
            <v>20.25</v>
          </cell>
          <cell r="C193" t="str">
            <v>Prosumatori &lt;= 400 kW cu emitere ATR</v>
          </cell>
          <cell r="D193" t="str">
            <v>PTCZ 355</v>
          </cell>
          <cell r="E193" t="str">
            <v>Doicaru Victoria Tanase</v>
          </cell>
          <cell r="F193" t="str">
            <v>Locuinta+CEF (Anexa 1)</v>
          </cell>
          <cell r="G193" t="str">
            <v>CONSTANTA</v>
          </cell>
          <cell r="H193" t="str">
            <v>0,4</v>
          </cell>
          <cell r="I193" t="str">
            <v>-</v>
          </cell>
          <cell r="J193" t="str">
            <v>Instalatie racordare executata. Asteapta validare dosar instala</v>
          </cell>
          <cell r="K193" t="str">
            <v>Fotovoltaic</v>
          </cell>
          <cell r="L193">
            <v>45566</v>
          </cell>
        </row>
        <row r="194">
          <cell r="A194" t="str">
            <v>24650407</v>
          </cell>
          <cell r="B194">
            <v>20.25</v>
          </cell>
          <cell r="C194" t="str">
            <v>Prosumatori &lt;= 400 kW cu emitere ATR</v>
          </cell>
          <cell r="D194" t="str">
            <v>PTCZ 355</v>
          </cell>
          <cell r="E194" t="str">
            <v>Doicaru Victoria Tanase</v>
          </cell>
          <cell r="F194" t="str">
            <v>Locuinta+CEF (Anexa 1)</v>
          </cell>
          <cell r="G194" t="str">
            <v>CONSTANTA</v>
          </cell>
          <cell r="H194" t="str">
            <v>0,4</v>
          </cell>
          <cell r="I194" t="str">
            <v>-</v>
          </cell>
          <cell r="J194" t="str">
            <v>Instalatie racordare executata. Asteapta validare dosar instala</v>
          </cell>
          <cell r="K194" t="str">
            <v>Fotovoltaic</v>
          </cell>
          <cell r="L194">
            <v>45566</v>
          </cell>
        </row>
        <row r="195">
          <cell r="A195" t="str">
            <v>24496919</v>
          </cell>
          <cell r="B195">
            <v>4.1500000000000004</v>
          </cell>
          <cell r="C195" t="str">
            <v>Prosumatori &lt;= 400 kW cu emitere ATR</v>
          </cell>
          <cell r="D195" t="str">
            <v>PTA-8010-GRIVITA</v>
          </cell>
          <cell r="E195" t="str">
            <v>IONUT CIPRIAN BOACA</v>
          </cell>
          <cell r="F195" t="str">
            <v>LOCUINTA+CEF-Anexa 1</v>
          </cell>
          <cell r="G195" t="str">
            <v>IALOMITA</v>
          </cell>
          <cell r="H195" t="str">
            <v>0,4</v>
          </cell>
          <cell r="I195" t="str">
            <v>Se mentine situatia existenta. Alimentarea cu energie electrica a obiectivului se face din LEA jt aferenta PTA 8010 prin bransament trifazat existent din cablu jt 3x10+6mmp cu lungimea de 12m, cu BMPT 25A amplasat pe fundatie din beton pe domeniul public. Masurarea energiei se face cu contor trifazat in montaj direct smartmeter existent. Lucrari conexe: Prin grija beneficiarului cu o unitate atestata de ANRE se va monta priza de impamantare cu R&lt;4ohmi si se vor realiza modificarile necesare in instalatia electrica de utilizare conform cu puterea absorbita solicitata.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v>
          </cell>
          <cell r="J195" t="str">
            <v>Cerere in lucru</v>
          </cell>
          <cell r="K195" t="str">
            <v>Fotovoltaic</v>
          </cell>
          <cell r="L195">
            <v>45566</v>
          </cell>
        </row>
        <row r="196">
          <cell r="A196" t="str">
            <v>24496919</v>
          </cell>
          <cell r="B196">
            <v>4.1500000000000004</v>
          </cell>
          <cell r="C196" t="str">
            <v>Prosumatori &lt;= 400 kW cu emitere ATR</v>
          </cell>
          <cell r="D196" t="str">
            <v>PTA-8010-GRIVITA</v>
          </cell>
          <cell r="E196" t="str">
            <v>IONUT CIPRIAN BOACA</v>
          </cell>
          <cell r="F196" t="str">
            <v>LOCUINTA+CEF-Anexa 1</v>
          </cell>
          <cell r="G196" t="str">
            <v>IALOMITA</v>
          </cell>
          <cell r="H196" t="str">
            <v>0,4</v>
          </cell>
          <cell r="I196" t="str">
            <v>Se mentine situatia existenta. Alimentarea cu energie electrica a obiectivului se face din LEA jt aferenta PTA 8010 prin bransament trifazat existent din cablu jt 3x10+6mmp cu lungimea de 12m, cu BMPT 25A amplasat pe fundatie din beton pe domeniul public. Masurarea energiei se face cu contor trifazat in montaj direct smartmeter existent. Lucrari conexe: Prin grija beneficiarului cu o unitate atestata de ANRE se va monta priza de impamantare cu R&lt;4ohmi si se vor realiza modificarile necesare in instalatia electrica de utilizare conform cu puterea absorbita solicitata. Instalatia de dupa BMPT (inclusiv priza de impamantare) va ramane in gestiunea clientului , iar pentru protectia persoanelor si a aparatelor electrice din locatie este necesara montarea in tabloul instalatiei electrice de utilizare, pe cheltuiala utilizatorului, a unui disjunctor diferential (pentru protectie la atingerea directa accidentala a unui conductor/parte instalatie sub tensiune) si a</v>
          </cell>
          <cell r="J196" t="str">
            <v>Cerere in lucru</v>
          </cell>
          <cell r="K196" t="str">
            <v>Fotovoltaic</v>
          </cell>
          <cell r="L196">
            <v>45566</v>
          </cell>
        </row>
        <row r="197">
          <cell r="A197" t="str">
            <v>24727277</v>
          </cell>
          <cell r="B197">
            <v>40.5</v>
          </cell>
          <cell r="C197" t="str">
            <v>Prosumatori &lt;= 400 kW cu emitere ATR</v>
          </cell>
          <cell r="D197" t="str">
            <v>PTA 2748 VIRSARU CHIRNOGI</v>
          </cell>
          <cell r="E197" t="str">
            <v>TRACHE PAVELE S.R.L.</v>
          </cell>
          <cell r="F197" t="str">
            <v>Spatiu Comercial+CEF (Anexa 1)</v>
          </cell>
          <cell r="G197" t="str">
            <v>CALARASI</v>
          </cell>
          <cell r="H197" t="str">
            <v>0,4</v>
          </cell>
          <cell r="I197" t="str">
            <v>Alimentarea cu energie electrica se face din LEA JT aferenta PTA 2748 prin bransament trifazat cu executarea urmatoarelor lucrari: Lucrari pe tarif racordare: - Se va realiza un bransament trifazat aerian si montat aparent prin tub PVC pe stalpul de cadere SE4 existent alimentat din stalpul SE11 al LEA 0,4kV existenta pe str. Viilor in lungime de 40m cablu JT 4P elice vizibila aerian 3x35+54,6N DC 4182/1-40m din care 27m aerian, 8m pozat prin tub PVC pe stalpul SE4 existent si 2m subteran, pana la un BMPT tip monobloc, echipat cu separator si intrerupator JT automat de 80A, tip Retele Electrice Dobrogea conform BMPTS1 80A cf FT 257_MAT ed.01, TC-uri 125/5A+400%. Cutia se va monta pe un soclu de beton incastrat in fundatie de beton la limita de proprietate prosumator. In BMPT se va monta contor electronic trifazat in montaj semidirect CERS3 (SMART METER), TC-uri 125/5A+400% de catre RED. Lucrari conexe: - Prin grija beneficiarului cu o unitate atestata ANRE se va monta priza de impamantare cu R&lt;4ohmi si se va poza cablu JT trifazat de la BMPT la tabloul instalatiei electrice de utilizare. Instalatia de dupa BMPT (inclusiv priza de impamantare) va ramane in gestiunea clientului, iar penru protectia persoanelor si a aparatelor electrice din locatie este necesara montarea in tabloul instalatiei electrice de utilizare, pe cheltuiala utilizatorului a unui disjunctor diferential de 30mA (pentru protectie la atingerea directa accidentala a unui conductor/parte instalatie sub tensiune)si a uni DPST (pentru protectia la supratensiuni).</v>
          </cell>
          <cell r="J197" t="str">
            <v>Trimis la executie</v>
          </cell>
          <cell r="K197" t="str">
            <v>Fotovoltaic</v>
          </cell>
          <cell r="L197">
            <v>45566</v>
          </cell>
        </row>
        <row r="198">
          <cell r="A198" t="str">
            <v>24727277</v>
          </cell>
          <cell r="B198">
            <v>40.5</v>
          </cell>
          <cell r="C198" t="str">
            <v>Prosumatori &lt;= 400 kW cu emitere ATR</v>
          </cell>
          <cell r="D198" t="str">
            <v>PTA 2748 VIRSARU CHIRNOGI</v>
          </cell>
          <cell r="E198" t="str">
            <v>TRACHE PAVELE S.R.L.</v>
          </cell>
          <cell r="F198" t="str">
            <v>Spatiu Comercial+CEF (Anexa 1)</v>
          </cell>
          <cell r="G198" t="str">
            <v>CALARASI</v>
          </cell>
          <cell r="H198" t="str">
            <v>0,4</v>
          </cell>
          <cell r="I198" t="str">
            <v>Alimentarea cu energie electrica se face din LEA JT aferenta PTA 2748 prin bransament trifazat cu executarea urmatoarelor lucrari: Lucrari pe tarif racordare: - Se va realiza un bransament trifazat aerian si montat aparent prin tub PVC pe stalpul de cadere SE4 existent alimentat din stalpul SE11 al LEA 0,4kV existenta pe str. Viilor in lungime de 40m cablu JT 4P elice vizibila aerian 3x35+54,6N DC 4182/1-40m din care 27m aerian, 8m pozat prin tub PVC pe stalpul SE4 existent si 2m subteran, pana la un BMPT tip monobloc, echipat cu separator si intrerupator JT automat de 80A, tip Retele Electrice Dobrogea conform BMPTS1 80A cf FT 257_MAT ed.01, TC-uri 125/5A+400%. Cutia se va monta pe un soclu de beton incastrat in fundatie de beton la limita de proprietate prosumator. In BMPT se va monta contor electronic trifazat in montaj semidirect CERS3 (SMART METER), TC-uri 125/5A+400% de catre RED. Lucrari conexe: - Prin grija beneficiarului cu o unitate atestata ANRE se va monta priza de impamantare cu R&lt;4ohmi si se va poza cablu JT trifazat de la BMPT la tabloul instalatiei electrice de utilizare. Instalatia de dupa BMPT (inclusiv priza de impamantare) va ramane in gestiunea clientului, iar penru protectia persoanelor si a aparatelor electrice din locatie este necesara montarea in tabloul instalatiei electrice de utilizare, pe cheltuiala utilizatorului a unui disjunctor diferential de 30mA (pentru protectie la atingerea directa accidentala a unui conductor/parte instalatie sub tensiune)si a uni DPST (pentru protectia la supratensiuni).</v>
          </cell>
          <cell r="J198" t="str">
            <v>Trimis la executie</v>
          </cell>
          <cell r="K198" t="str">
            <v>Fotovoltaic</v>
          </cell>
          <cell r="L198">
            <v>45566</v>
          </cell>
        </row>
        <row r="199">
          <cell r="A199" t="str">
            <v>24795763</v>
          </cell>
          <cell r="B199">
            <v>5.6</v>
          </cell>
          <cell r="C199" t="str">
            <v>Prosumator &lt;= 400 kW fara emitere ATR</v>
          </cell>
          <cell r="D199" t="str">
            <v>PTA-115 GRECI L 9906</v>
          </cell>
          <cell r="E199" t="str">
            <v>GEORGE CHIRVASUTA</v>
          </cell>
          <cell r="F199" t="str">
            <v>Locuinta(Anexa 2)</v>
          </cell>
          <cell r="G199" t="str">
            <v>TULCEA</v>
          </cell>
          <cell r="H199" t="str">
            <v>0,4</v>
          </cell>
          <cell r="I19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199" t="str">
            <v>Emitere/actualizare certificat racordare</v>
          </cell>
          <cell r="K199" t="str">
            <v>Fotovoltaic</v>
          </cell>
          <cell r="L199">
            <v>45566</v>
          </cell>
        </row>
        <row r="200">
          <cell r="A200" t="str">
            <v>24795763</v>
          </cell>
          <cell r="B200">
            <v>5.6</v>
          </cell>
          <cell r="C200" t="str">
            <v>Prosumator &lt;= 400 kW fara emitere ATR</v>
          </cell>
          <cell r="D200" t="str">
            <v>PTA-115 GRECI L 9906</v>
          </cell>
          <cell r="E200" t="str">
            <v>GEORGE CHIRVASUTA</v>
          </cell>
          <cell r="F200" t="str">
            <v>Locuinta(Anexa 2)</v>
          </cell>
          <cell r="G200" t="str">
            <v>TULCEA</v>
          </cell>
          <cell r="H200" t="str">
            <v>0,4</v>
          </cell>
          <cell r="I20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0" t="str">
            <v>Emitere/actualizare certificat racordare</v>
          </cell>
          <cell r="K200" t="str">
            <v>Fotovoltaic</v>
          </cell>
          <cell r="L200">
            <v>45566</v>
          </cell>
        </row>
        <row r="201">
          <cell r="A201" t="str">
            <v>24811786</v>
          </cell>
          <cell r="B201">
            <v>3.24</v>
          </cell>
          <cell r="C201" t="str">
            <v>Prosumator &lt;= 400 kW fara emitere ATR</v>
          </cell>
          <cell r="D201" t="str">
            <v>PTA 8307-MALU</v>
          </cell>
          <cell r="E201" t="str">
            <v>ALEXANDRU RADUCU</v>
          </cell>
          <cell r="F201" t="str">
            <v>Locuinta(Anexa 2)</v>
          </cell>
          <cell r="G201" t="str">
            <v>IALOMITA</v>
          </cell>
          <cell r="H201" t="str">
            <v>0,4</v>
          </cell>
          <cell r="I20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1" t="str">
            <v>Emitere/actualizare certificat racordare</v>
          </cell>
          <cell r="K201" t="str">
            <v>Fotovoltaic</v>
          </cell>
          <cell r="L201">
            <v>45566</v>
          </cell>
        </row>
        <row r="202">
          <cell r="A202" t="str">
            <v>24811786</v>
          </cell>
          <cell r="B202">
            <v>3.24</v>
          </cell>
          <cell r="C202" t="str">
            <v>Prosumator &lt;= 400 kW fara emitere ATR</v>
          </cell>
          <cell r="D202" t="str">
            <v>PTA 8307-MALU</v>
          </cell>
          <cell r="E202" t="str">
            <v>ALEXANDRU RADUCU</v>
          </cell>
          <cell r="F202" t="str">
            <v>Locuinta(Anexa 2)</v>
          </cell>
          <cell r="G202" t="str">
            <v>IALOMITA</v>
          </cell>
          <cell r="H202" t="str">
            <v>0,4</v>
          </cell>
          <cell r="I20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2" t="str">
            <v>Emitere/actualizare certificat racordare</v>
          </cell>
          <cell r="K202" t="str">
            <v>Fotovoltaic</v>
          </cell>
          <cell r="L202">
            <v>45566</v>
          </cell>
        </row>
        <row r="203">
          <cell r="A203" t="str">
            <v>24792999</v>
          </cell>
          <cell r="B203">
            <v>24.2</v>
          </cell>
          <cell r="C203" t="str">
            <v>Prosumator &lt;= 400 kW fara emitere ATR</v>
          </cell>
          <cell r="D203" t="str">
            <v>PTA 2518 STR.STADIONULUI OLTENITA</v>
          </cell>
          <cell r="E203" t="str">
            <v>ICE TUB POLAR OLTENITA SRL</v>
          </cell>
          <cell r="F203" t="str">
            <v>Fabrica gheata Anexa 2</v>
          </cell>
          <cell r="G203" t="str">
            <v>CALARASI</v>
          </cell>
          <cell r="H203" t="str">
            <v>0,4</v>
          </cell>
          <cell r="I20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3" t="str">
            <v>Instalatie racordare executata. Asteapta validare dosar instala</v>
          </cell>
          <cell r="K203" t="str">
            <v>Fotovoltaic</v>
          </cell>
          <cell r="L203">
            <v>45566</v>
          </cell>
        </row>
        <row r="204">
          <cell r="A204" t="str">
            <v>24792999</v>
          </cell>
          <cell r="B204">
            <v>24.2</v>
          </cell>
          <cell r="C204" t="str">
            <v>Prosumator &lt;= 400 kW fara emitere ATR</v>
          </cell>
          <cell r="D204" t="str">
            <v>PTA 2518 STR.STADIONULUI OLTENITA</v>
          </cell>
          <cell r="E204" t="str">
            <v>ICE TUB POLAR OLTENITA SRL</v>
          </cell>
          <cell r="F204" t="str">
            <v>Fabrica gheata Anexa 2</v>
          </cell>
          <cell r="G204" t="str">
            <v>CALARASI</v>
          </cell>
          <cell r="H204" t="str">
            <v>0,4</v>
          </cell>
          <cell r="I20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4" t="str">
            <v>Instalatie racordare executata. Asteapta validare dosar instala</v>
          </cell>
          <cell r="K204" t="str">
            <v>Fotovoltaic</v>
          </cell>
          <cell r="L204">
            <v>45566</v>
          </cell>
        </row>
        <row r="205">
          <cell r="A205" t="str">
            <v>24783154</v>
          </cell>
          <cell r="B205">
            <v>8.56</v>
          </cell>
          <cell r="C205" t="str">
            <v>Prosumator &lt;= 400 kW fara emitere ATR</v>
          </cell>
          <cell r="D205" t="str">
            <v>PTAB 1083 OVIDIU SUD</v>
          </cell>
          <cell r="E205" t="str">
            <v>Veronica Udrea</v>
          </cell>
          <cell r="F205" t="str">
            <v>Locuinta(Anexa 2)</v>
          </cell>
          <cell r="G205" t="str">
            <v>CONSTANTA</v>
          </cell>
          <cell r="H205" t="str">
            <v>0,4</v>
          </cell>
          <cell r="I20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05" t="str">
            <v>Asteapta cerere probe</v>
          </cell>
          <cell r="K205" t="str">
            <v>Fotovoltaic</v>
          </cell>
          <cell r="L205">
            <v>45566</v>
          </cell>
        </row>
        <row r="206">
          <cell r="A206" t="str">
            <v>24783154</v>
          </cell>
          <cell r="B206">
            <v>8.56</v>
          </cell>
          <cell r="C206" t="str">
            <v>Prosumator &lt;= 400 kW fara emitere ATR</v>
          </cell>
          <cell r="D206" t="str">
            <v>PTAB 1083 OVIDIU SUD</v>
          </cell>
          <cell r="E206" t="str">
            <v>Veronica Udrea</v>
          </cell>
          <cell r="F206" t="str">
            <v>Locuinta(Anexa 2)</v>
          </cell>
          <cell r="G206" t="str">
            <v>CONSTANTA</v>
          </cell>
          <cell r="H206" t="str">
            <v>0,4</v>
          </cell>
          <cell r="I20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06" t="str">
            <v>Asteapta cerere probe</v>
          </cell>
          <cell r="K206" t="str">
            <v>Fotovoltaic</v>
          </cell>
          <cell r="L206">
            <v>45566</v>
          </cell>
        </row>
        <row r="207">
          <cell r="A207" t="str">
            <v>24808439</v>
          </cell>
          <cell r="B207">
            <v>5.16</v>
          </cell>
          <cell r="C207" t="str">
            <v>Prosumator &lt;= 400 kW fara emitere ATR</v>
          </cell>
          <cell r="D207" t="str">
            <v>PT 1722 MAMAIA SAT</v>
          </cell>
          <cell r="E207" t="str">
            <v>COTARLAN PETRUTA</v>
          </cell>
          <cell r="F207" t="str">
            <v>Locuinta(Anexa 2)</v>
          </cell>
          <cell r="G207" t="str">
            <v>CONSTANTA</v>
          </cell>
          <cell r="H207" t="str">
            <v>0,4</v>
          </cell>
          <cell r="I20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7" t="str">
            <v>Asteapta cerere probe</v>
          </cell>
          <cell r="K207" t="str">
            <v>Fotovoltaic</v>
          </cell>
          <cell r="L207">
            <v>45566</v>
          </cell>
        </row>
        <row r="208">
          <cell r="A208" t="str">
            <v>24808439</v>
          </cell>
          <cell r="B208">
            <v>5.16</v>
          </cell>
          <cell r="C208" t="str">
            <v>Prosumator &lt;= 400 kW fara emitere ATR</v>
          </cell>
          <cell r="D208" t="str">
            <v>PT 1722 MAMAIA SAT</v>
          </cell>
          <cell r="E208" t="str">
            <v>COTARLAN PETRUTA</v>
          </cell>
          <cell r="F208" t="str">
            <v>Locuinta(Anexa 2)</v>
          </cell>
          <cell r="G208" t="str">
            <v>CONSTANTA</v>
          </cell>
          <cell r="H208" t="str">
            <v>0,4</v>
          </cell>
          <cell r="I20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8" t="str">
            <v>Asteapta cerere probe</v>
          </cell>
          <cell r="K208" t="str">
            <v>Fotovoltaic</v>
          </cell>
          <cell r="L208">
            <v>45566</v>
          </cell>
        </row>
        <row r="209">
          <cell r="A209" t="str">
            <v>24798739</v>
          </cell>
          <cell r="B209">
            <v>5.6</v>
          </cell>
          <cell r="C209" t="str">
            <v>Prosumator &lt;= 400 kW fara emitere ATR</v>
          </cell>
          <cell r="E209" t="str">
            <v>IULIAN-CONSTANTIN CIOCOIU</v>
          </cell>
          <cell r="F209" t="str">
            <v>Locuinta CEF Anexa 2</v>
          </cell>
          <cell r="G209" t="str">
            <v>CONSTANTA</v>
          </cell>
          <cell r="H209" t="str">
            <v>0,4</v>
          </cell>
          <cell r="I20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09" t="str">
            <v>Cerere in lucru</v>
          </cell>
          <cell r="K209" t="str">
            <v>Fotovoltaic</v>
          </cell>
          <cell r="L209">
            <v>45566</v>
          </cell>
        </row>
        <row r="210">
          <cell r="A210" t="str">
            <v>24798739</v>
          </cell>
          <cell r="B210">
            <v>5.6</v>
          </cell>
          <cell r="C210" t="str">
            <v>Prosumator &lt;= 400 kW fara emitere ATR</v>
          </cell>
          <cell r="E210" t="str">
            <v>IULIAN-CONSTANTIN CIOCOIU</v>
          </cell>
          <cell r="F210" t="str">
            <v>Locuinta CEF Anexa 2</v>
          </cell>
          <cell r="G210" t="str">
            <v>CONSTANTA</v>
          </cell>
          <cell r="H210" t="str">
            <v>0,4</v>
          </cell>
          <cell r="I21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0" t="str">
            <v>Cerere in lucru</v>
          </cell>
          <cell r="K210" t="str">
            <v>Fotovoltaic</v>
          </cell>
          <cell r="L210">
            <v>45566</v>
          </cell>
        </row>
        <row r="211">
          <cell r="A211" t="str">
            <v>24800560</v>
          </cell>
          <cell r="B211">
            <v>9.7200000000000006</v>
          </cell>
          <cell r="C211" t="str">
            <v>Prosumator &lt;= 400 kW fara emitere ATR</v>
          </cell>
          <cell r="D211" t="str">
            <v>PTAB 1617</v>
          </cell>
          <cell r="E211" t="str">
            <v>CHEVAL GABRIELA MADALINA</v>
          </cell>
          <cell r="F211" t="str">
            <v>Locuinta CEF Anexa 2</v>
          </cell>
          <cell r="G211" t="str">
            <v>CONSTANTA</v>
          </cell>
          <cell r="H211" t="str">
            <v>0,4</v>
          </cell>
          <cell r="I21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1" t="str">
            <v>Asteapta cerere probe</v>
          </cell>
          <cell r="K211" t="str">
            <v>Fotovoltaic</v>
          </cell>
          <cell r="L211">
            <v>45566</v>
          </cell>
        </row>
        <row r="212">
          <cell r="A212" t="str">
            <v>24800560</v>
          </cell>
          <cell r="B212">
            <v>9.7200000000000006</v>
          </cell>
          <cell r="C212" t="str">
            <v>Prosumator &lt;= 400 kW fara emitere ATR</v>
          </cell>
          <cell r="D212" t="str">
            <v>PTAB 1617</v>
          </cell>
          <cell r="E212" t="str">
            <v>CHEVAL GABRIELA MADALINA</v>
          </cell>
          <cell r="F212" t="str">
            <v>Locuinta CEF Anexa 2</v>
          </cell>
          <cell r="G212" t="str">
            <v>CONSTANTA</v>
          </cell>
          <cell r="H212" t="str">
            <v>0,4</v>
          </cell>
          <cell r="I21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2" t="str">
            <v>Asteapta cerere probe</v>
          </cell>
          <cell r="K212" t="str">
            <v>Fotovoltaic</v>
          </cell>
          <cell r="L212">
            <v>45566</v>
          </cell>
        </row>
        <row r="213">
          <cell r="A213" t="str">
            <v>24793476</v>
          </cell>
          <cell r="B213">
            <v>4.1500000000000004</v>
          </cell>
          <cell r="C213" t="str">
            <v>Prosumator &lt;= 400 kW fara emitere ATR</v>
          </cell>
          <cell r="D213" t="str">
            <v>PTA 377 SAT AZIZIA</v>
          </cell>
          <cell r="E213" t="str">
            <v>BEIU CONSTANTIN</v>
          </cell>
          <cell r="F213" t="str">
            <v>Locuinta+CEF-Anexa 2</v>
          </cell>
          <cell r="G213" t="str">
            <v>CONSTANTA</v>
          </cell>
          <cell r="H213" t="str">
            <v>0,4</v>
          </cell>
          <cell r="I21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3" t="str">
            <v>Emitere/actualizare certificat racordare</v>
          </cell>
          <cell r="K213" t="str">
            <v>Fotovoltaic</v>
          </cell>
          <cell r="L213">
            <v>45566</v>
          </cell>
        </row>
        <row r="214">
          <cell r="A214" t="str">
            <v>24793476</v>
          </cell>
          <cell r="B214">
            <v>4.1500000000000004</v>
          </cell>
          <cell r="C214" t="str">
            <v>Prosumator &lt;= 400 kW fara emitere ATR</v>
          </cell>
          <cell r="D214" t="str">
            <v>PTA 377 SAT AZIZIA</v>
          </cell>
          <cell r="E214" t="str">
            <v>BEIU CONSTANTIN</v>
          </cell>
          <cell r="F214" t="str">
            <v>Locuinta+CEF-Anexa 2</v>
          </cell>
          <cell r="G214" t="str">
            <v>CONSTANTA</v>
          </cell>
          <cell r="H214" t="str">
            <v>0,4</v>
          </cell>
          <cell r="I21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4" t="str">
            <v>Emitere/actualizare certificat racordare</v>
          </cell>
          <cell r="K214" t="str">
            <v>Fotovoltaic</v>
          </cell>
          <cell r="L214">
            <v>45566</v>
          </cell>
        </row>
        <row r="215">
          <cell r="A215" t="str">
            <v>24744450</v>
          </cell>
          <cell r="B215">
            <v>8.1</v>
          </cell>
          <cell r="C215" t="str">
            <v>Prosumatori &lt;= 400 kW cu emitere ATR</v>
          </cell>
          <cell r="D215" t="str">
            <v>PTZ6 COBADIN L6302</v>
          </cell>
          <cell r="E215" t="str">
            <v>CORNEL COCOS</v>
          </cell>
          <cell r="F215" t="str">
            <v>Locuinta+CEF (Anexa 1)</v>
          </cell>
          <cell r="G215" t="str">
            <v>CONSTANTA</v>
          </cell>
          <cell r="H215" t="str">
            <v>0,4</v>
          </cell>
          <cell r="I215" t="str">
            <v>-</v>
          </cell>
          <cell r="J215" t="str">
            <v>Contract racordare semnat/asteapta plata factura</v>
          </cell>
          <cell r="K215" t="str">
            <v>Fotovoltaic</v>
          </cell>
          <cell r="L215">
            <v>45566</v>
          </cell>
        </row>
        <row r="216">
          <cell r="A216" t="str">
            <v>24744450</v>
          </cell>
          <cell r="B216">
            <v>8.1</v>
          </cell>
          <cell r="C216" t="str">
            <v>Prosumatori &lt;= 400 kW cu emitere ATR</v>
          </cell>
          <cell r="D216" t="str">
            <v>PTZ6 COBADIN L6302</v>
          </cell>
          <cell r="E216" t="str">
            <v>CORNEL COCOS</v>
          </cell>
          <cell r="F216" t="str">
            <v>Locuinta+CEF (Anexa 1)</v>
          </cell>
          <cell r="G216" t="str">
            <v>CONSTANTA</v>
          </cell>
          <cell r="H216" t="str">
            <v>0,4</v>
          </cell>
          <cell r="I216" t="str">
            <v>-</v>
          </cell>
          <cell r="J216" t="str">
            <v>Contract racordare semnat/asteapta plata factura</v>
          </cell>
          <cell r="K216" t="str">
            <v>Fotovoltaic</v>
          </cell>
          <cell r="L216">
            <v>45566</v>
          </cell>
        </row>
        <row r="217">
          <cell r="A217" t="str">
            <v>24777794</v>
          </cell>
          <cell r="B217">
            <v>5.4</v>
          </cell>
          <cell r="C217" t="str">
            <v>Prosumator &lt;= 400 kW fara emitere ATR</v>
          </cell>
          <cell r="D217" t="str">
            <v>PTA 291 CARTIER 1</v>
          </cell>
          <cell r="E217" t="str">
            <v>CONSTANTA NICULAE</v>
          </cell>
          <cell r="F217" t="str">
            <v>LOCUINTA + CEF(Anexa 2)</v>
          </cell>
          <cell r="G217" t="str">
            <v>CONSTANTA</v>
          </cell>
          <cell r="H217" t="str">
            <v>0,4</v>
          </cell>
          <cell r="I21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7" t="str">
            <v>Instalatie racordare executata. Asteapta validare dosar instala</v>
          </cell>
          <cell r="K217" t="str">
            <v>Fotovoltaic</v>
          </cell>
          <cell r="L217">
            <v>45566</v>
          </cell>
        </row>
        <row r="218">
          <cell r="A218" t="str">
            <v>24777794</v>
          </cell>
          <cell r="B218">
            <v>5.4</v>
          </cell>
          <cell r="C218" t="str">
            <v>Prosumator &lt;= 400 kW fara emitere ATR</v>
          </cell>
          <cell r="D218" t="str">
            <v>PTA 291 CARTIER 1</v>
          </cell>
          <cell r="E218" t="str">
            <v>CONSTANTA NICULAE</v>
          </cell>
          <cell r="F218" t="str">
            <v>LOCUINTA + CEF(Anexa 2)</v>
          </cell>
          <cell r="G218" t="str">
            <v>CONSTANTA</v>
          </cell>
          <cell r="H218" t="str">
            <v>0,4</v>
          </cell>
          <cell r="I21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18" t="str">
            <v>Instalatie racordare executata. Asteapta validare dosar instala</v>
          </cell>
          <cell r="K218" t="str">
            <v>Fotovoltaic</v>
          </cell>
          <cell r="L218">
            <v>45566</v>
          </cell>
        </row>
        <row r="219">
          <cell r="A219" t="str">
            <v>18817257</v>
          </cell>
          <cell r="B219">
            <v>684.4</v>
          </cell>
          <cell r="C219" t="str">
            <v>Producator</v>
          </cell>
          <cell r="D219" t="str">
            <v>A20 10911- BABADAG TL</v>
          </cell>
          <cell r="E219" t="str">
            <v>ORASUL BABADAG</v>
          </cell>
          <cell r="F219" t="str">
            <v>CEF 684 kW Oras Babadag</v>
          </cell>
          <cell r="G219" t="str">
            <v>TULCEA</v>
          </cell>
          <cell r="H219" t="str">
            <v>20</v>
          </cell>
          <cell r="I219" t="str">
            <v>Varianta 1: Racord radial in LEA 20 kV 10911 (alimentata din statia 110/20 kV Babadag), la stalpul 5 Lucrari pe tarif de racordare: ,,in vederea ocolirii stalpului dintr-o parte in cealalta, pentru trecerea fazei S de pe linia 10909 (dezafectata) pe linia 10911, din partea stanga in partea dreapta a LEA dublu circuit, sunt necesare urmatoarele lucrari: Montare pe stalpul special izolator de ocolire; ,,Montare pe circuitul din partea dreapta a LEA 20kV, pe conductorul inactiv faza ?S? teci electroizolante pe lungime de 60cm (30cm stanga-dreapta intersectie cu conductorul activ faza ?S? a LEA 10911 aflat sub tensiune); ,,Realizare racord faza ?S? conductor sub tensiune LEA 20kV 10911, din partea stanga a LEA d.c., pana in stalp nou proiectat, in lungime de 8m cu conductor OAC 120mmp. ,, ,,plantare un stalp special la distanta de 20m fata de stalpul nr. 5 al LEA 20kV 10911 si echiparea acestuia cu consola terminala, STEPnV 24 kV in montaj vertical, DRV ZnO 24kV, cutii terminale de exterior si Rp? 4?. ,,realizare LEA 20 kV OlAl 50mmp in lungime de 10m intre stalpul 5 si stalpul nou proiectat; ,,realizare LES 20kV intre stalpul nou plantat si celula de linie 20kV din PC cu cablu de medie tensiune tripolar, cu elice vizibila, cu izola?ie XLPE 3x1x185mmp, in lungime de 20m; ,,Echiparea compartimentului de racordare al punctului de conexiuni 20 kV, cu: ,,1 celula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PC 20kV proiectat prin montarea de RGDAT-1 buc , UP 2020 LITE-1 buc, baterii acumulatori -2 buc, TSA-1 buc, Router Rugged pt comunicatii 4G ? CISCO IR1101, Swich-uri rugged CISCO IE-4000-8S4G-E, dulap pentru echipamente de telecomunicatii FT-045_TLC-M_ed02 ? TIP B si accesoriile de conectica: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Nota: Faza ?S? se muta numai la stalpii de racord pentru CEF Babadag, pentru ca aceasta faza sa devina accesibila pe partea punctului de conexiune nou proiectat. Lucrari ce se realizeaza prin grija beneficiarului pentru solutia analizata: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?,,Realizare LES 20kV intre PC proiectat si CEF in lungime de cca. 0,22 km ?,,Posturi trafo si tablouri jt aferente parcului eolian cu putere unitara trafo &lt;=2000kVA. ?,,Asigurare accesului la PC 20kV proiectat pentru OD.</v>
          </cell>
          <cell r="J219" t="str">
            <v>ATR emis - Asteapta cerere Contract Racordare</v>
          </cell>
          <cell r="K219" t="str">
            <v>Fotovoltaic</v>
          </cell>
          <cell r="L219">
            <v>45567</v>
          </cell>
        </row>
        <row r="220">
          <cell r="A220" t="str">
            <v>18817257</v>
          </cell>
          <cell r="B220">
            <v>684.4</v>
          </cell>
          <cell r="C220" t="str">
            <v>Producator</v>
          </cell>
          <cell r="D220" t="str">
            <v>A20 10911- BABADAG TL</v>
          </cell>
          <cell r="E220" t="str">
            <v>ORASUL BABADAG</v>
          </cell>
          <cell r="F220" t="str">
            <v>CEF 684 kW Oras Babadag</v>
          </cell>
          <cell r="G220" t="str">
            <v>TULCEA</v>
          </cell>
          <cell r="H220" t="str">
            <v>20</v>
          </cell>
          <cell r="I220" t="str">
            <v>Varianta 1: Racord radial in LEA 20 kV 10911 (alimentata din statia 110/20 kV Babadag), la stalpul 5 Lucrari pe tarif de racordare: ,,in vederea ocolirii stalpului dintr-o parte in cealalta, pentru trecerea fazei S de pe linia 10909 (dezafectata) pe linia 10911, din partea stanga in partea dreapta a LEA dublu circuit, sunt necesare urmatoarele lucrari: Montare pe stalpul special izolator de ocolire; ,,Montare pe circuitul din partea dreapta a LEA 20kV, pe conductorul inactiv faza ?S? teci electroizolante pe lungime de 60cm (30cm stanga-dreapta intersectie cu conductorul activ faza ?S? a LEA 10911 aflat sub tensiune); ,,Realizare racord faza ?S? conductor sub tensiune LEA 20kV 10911, din partea stanga a LEA d.c., pana in stalp nou proiectat, in lungime de 8m cu conductor OAC 120mmp. ,, ,,plantare un stalp special la distanta de 20m fata de stalpul nr. 5 al LEA 20kV 10911 si echiparea acestuia cu consola terminala, STEPnV 24 kV in montaj vertical, DRV ZnO 24kV, cutii terminale de exterior si Rp? 4?. ,,realizare LEA 20 kV OlAl 50mmp in lungime de 10m intre stalpul 5 si stalpul nou proiectat; ,,realizare LES 20kV intre stalpul nou plantat si celula de linie 20kV din PC cu cablu de medie tensiune tripolar, cu elice vizibila, cu izola?ie XLPE 3x1x185mmp, in lungime de 20m; ,,Echiparea compartimentului de racordare al punctului de conexiuni 20 kV, cu: ,,1 celula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50/5A,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celulei de linie PC 20kV proiectat prin montarea de RGDAT-1 buc , UP 2020 LITE-1 buc, baterii acumulatori -2 buc, TSA-1 buc, Router Rugged pt comunicatii 4G ? CISCO IR1101, Swich-uri rugged CISCO IE-4000-8S4G-E, dulap pentru echipamente de telecomunicatii FT-045_TLC-M_ed02 ? TIP B si accesoriile de conectica: Patch-cord ftp cat. 6e (lungime 10 m) Achizitia si montarea contorului revin in sarcina Operatorului de Distributie. Punctul de conexiune va fi cu acces din domeniu public. Terenul pe care se va amplasa PC va fi pus la dispozitia Retele Electrice Dobrogea cu drept de uz, superficie si servitute pe toata durata existentei instalatiei electroenergetice. Nota: Faza ?S? se muta numai la stalpii de racord pentru CEF Babadag, pentru ca aceasta faza sa devina accesibila pe partea punctului de conexiune nou proiectat. Lucrari ce se realizeaza prin grija beneficiarului pentru solutia analizata: ,,Montare anvelopa de beton aferenta punctului de conexiune prevazuta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Sistemul de protectie general (SPG) asociat dispozitivului general cuprinde: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Pentru racordarea producatorului in plus fata de DG (dispozitiv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?,,Realizare LES 20kV intre PC proiectat si CEF in lungime de cca. 0,22 km ?,,Posturi trafo si tablouri jt aferente parcului eolian cu putere unitara trafo &lt;=2000kVA. ?,,Asigurare accesului la PC 20kV proiectat pentru OD.</v>
          </cell>
          <cell r="J220" t="str">
            <v>ATR emis - Asteapta cerere Contract Racordare</v>
          </cell>
          <cell r="K220" t="str">
            <v>Fotovoltaic</v>
          </cell>
          <cell r="L220">
            <v>45567</v>
          </cell>
        </row>
        <row r="221">
          <cell r="A221" t="str">
            <v>24825436</v>
          </cell>
          <cell r="B221">
            <v>5.35</v>
          </cell>
          <cell r="C221" t="str">
            <v>Prosumator &lt;= 400 kW fara emitere ATR</v>
          </cell>
          <cell r="D221" t="str">
            <v>PTAB 124 SOARELUI V TRAIAN</v>
          </cell>
          <cell r="E221" t="str">
            <v>STANCIU MARIUS</v>
          </cell>
          <cell r="F221" t="str">
            <v>Locuinta(Anexa 2)</v>
          </cell>
          <cell r="G221" t="str">
            <v>CONSTANTA</v>
          </cell>
          <cell r="H221" t="str">
            <v>0,4</v>
          </cell>
          <cell r="I22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21" t="str">
            <v>Emitere/actualizare certificat racordare</v>
          </cell>
          <cell r="K221" t="str">
            <v>Fotovoltaic</v>
          </cell>
          <cell r="L221">
            <v>45567</v>
          </cell>
        </row>
        <row r="222">
          <cell r="A222" t="str">
            <v>24825436</v>
          </cell>
          <cell r="B222">
            <v>5.35</v>
          </cell>
          <cell r="C222" t="str">
            <v>Prosumator &lt;= 400 kW fara emitere ATR</v>
          </cell>
          <cell r="D222" t="str">
            <v>PTAB 124 SOARELUI V TRAIAN</v>
          </cell>
          <cell r="E222" t="str">
            <v>STANCIU MARIUS</v>
          </cell>
          <cell r="F222" t="str">
            <v>Locuinta(Anexa 2)</v>
          </cell>
          <cell r="G222" t="str">
            <v>CONSTANTA</v>
          </cell>
          <cell r="H222" t="str">
            <v>0,4</v>
          </cell>
          <cell r="I22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22" t="str">
            <v>Emitere/actualizare certificat racordare</v>
          </cell>
          <cell r="K222" t="str">
            <v>Fotovoltaic</v>
          </cell>
          <cell r="L222">
            <v>45567</v>
          </cell>
        </row>
        <row r="223">
          <cell r="A223" t="str">
            <v>24818862</v>
          </cell>
          <cell r="B223">
            <v>6.6</v>
          </cell>
          <cell r="C223" t="str">
            <v>Prosumator &lt;= 400 kW fara emitere ATR</v>
          </cell>
          <cell r="D223" t="str">
            <v>PTA 404</v>
          </cell>
          <cell r="E223" t="str">
            <v>PAROHIA 2 MAI</v>
          </cell>
          <cell r="F223" t="str">
            <v>unitate cult +CEF Anexa 2</v>
          </cell>
          <cell r="G223" t="str">
            <v>CONSTANTA</v>
          </cell>
          <cell r="H223" t="str">
            <v>0,4</v>
          </cell>
          <cell r="I22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23" t="str">
            <v>Emitere/actualizare certificat racordare</v>
          </cell>
          <cell r="K223" t="str">
            <v>Fotovoltaic</v>
          </cell>
          <cell r="L223">
            <v>45567</v>
          </cell>
        </row>
        <row r="224">
          <cell r="A224" t="str">
            <v>24818862</v>
          </cell>
          <cell r="B224">
            <v>6.6</v>
          </cell>
          <cell r="C224" t="str">
            <v>Prosumator &lt;= 400 kW fara emitere ATR</v>
          </cell>
          <cell r="D224" t="str">
            <v>PTA 404</v>
          </cell>
          <cell r="E224" t="str">
            <v>PAROHIA 2 MAI</v>
          </cell>
          <cell r="F224" t="str">
            <v>unitate cult +CEF Anexa 2</v>
          </cell>
          <cell r="G224" t="str">
            <v>CONSTANTA</v>
          </cell>
          <cell r="H224" t="str">
            <v>0,4</v>
          </cell>
          <cell r="I22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24" t="str">
            <v>Emitere/actualizare certificat racordare</v>
          </cell>
          <cell r="K224" t="str">
            <v>Fotovoltaic</v>
          </cell>
          <cell r="L224">
            <v>45567</v>
          </cell>
        </row>
        <row r="225">
          <cell r="A225" t="str">
            <v>24708766</v>
          </cell>
          <cell r="B225">
            <v>9.9</v>
          </cell>
          <cell r="C225" t="str">
            <v>Prosumatori &lt;= 400 kW cu emitere ATR</v>
          </cell>
          <cell r="D225" t="str">
            <v>PTA 6005-BULIGA</v>
          </cell>
          <cell r="E225" t="str">
            <v>BARCARI RODICA-LUMINITA</v>
          </cell>
          <cell r="F225" t="str">
            <v>LOCUINTA + CEF - ANEXA 1</v>
          </cell>
          <cell r="G225" t="str">
            <v>IALOMITA</v>
          </cell>
          <cell r="H225" t="str">
            <v>0,4</v>
          </cell>
          <cell r="I225" t="str">
            <v>-</v>
          </cell>
          <cell r="J225" t="str">
            <v>Trimis la executie</v>
          </cell>
          <cell r="K225" t="str">
            <v>Fotovoltaic</v>
          </cell>
          <cell r="L225">
            <v>45568</v>
          </cell>
        </row>
        <row r="226">
          <cell r="A226" t="str">
            <v>24708766</v>
          </cell>
          <cell r="B226">
            <v>9.9</v>
          </cell>
          <cell r="C226" t="str">
            <v>Prosumatori &lt;= 400 kW cu emitere ATR</v>
          </cell>
          <cell r="D226" t="str">
            <v>PTA 6005-BULIGA</v>
          </cell>
          <cell r="E226" t="str">
            <v>BARCARI RODICA-LUMINITA</v>
          </cell>
          <cell r="F226" t="str">
            <v>LOCUINTA + CEF - ANEXA 1</v>
          </cell>
          <cell r="G226" t="str">
            <v>IALOMITA</v>
          </cell>
          <cell r="H226" t="str">
            <v>0,4</v>
          </cell>
          <cell r="I226" t="str">
            <v>-</v>
          </cell>
          <cell r="J226" t="str">
            <v>Trimis la executie</v>
          </cell>
          <cell r="K226" t="str">
            <v>Fotovoltaic</v>
          </cell>
          <cell r="L226">
            <v>45568</v>
          </cell>
        </row>
        <row r="227">
          <cell r="A227" t="str">
            <v>24837775</v>
          </cell>
          <cell r="B227">
            <v>211.2</v>
          </cell>
          <cell r="C227" t="str">
            <v>Prosumator &lt;= 400 kW fara emitere ATR</v>
          </cell>
          <cell r="D227" t="str">
            <v>S20 ZAHAR 1-FUNDULEA CL</v>
          </cell>
          <cell r="E227" t="str">
            <v>BIOTECH INDUSTRIES SRL</v>
          </cell>
          <cell r="F227" t="str">
            <v>CEF+HALA Anexa 2</v>
          </cell>
          <cell r="G227" t="str">
            <v>CALARASI</v>
          </cell>
          <cell r="H227" t="str">
            <v>20</v>
          </cell>
          <cell r="I22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27" t="str">
            <v>Instalatie racordare executata. Asteapta validare dosar instala</v>
          </cell>
          <cell r="K227" t="str">
            <v>Fotovoltaic</v>
          </cell>
          <cell r="L227">
            <v>45568</v>
          </cell>
        </row>
        <row r="228">
          <cell r="A228" t="str">
            <v>24837775</v>
          </cell>
          <cell r="B228">
            <v>211.2</v>
          </cell>
          <cell r="C228" t="str">
            <v>Prosumator &lt;= 400 kW fara emitere ATR</v>
          </cell>
          <cell r="D228" t="str">
            <v>S20 ZAHAR 1-FUNDULEA CL</v>
          </cell>
          <cell r="E228" t="str">
            <v>BIOTECH INDUSTRIES SRL</v>
          </cell>
          <cell r="F228" t="str">
            <v>CEF+HALA Anexa 2</v>
          </cell>
          <cell r="G228" t="str">
            <v>CALARASI</v>
          </cell>
          <cell r="H228" t="str">
            <v>20</v>
          </cell>
          <cell r="I22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28" t="str">
            <v>Instalatie racordare executata. Asteapta validare dosar instala</v>
          </cell>
          <cell r="K228" t="str">
            <v>Fotovoltaic</v>
          </cell>
          <cell r="L228">
            <v>45568</v>
          </cell>
        </row>
        <row r="229">
          <cell r="A229" t="str">
            <v>24850713</v>
          </cell>
          <cell r="B229">
            <v>400.4</v>
          </cell>
          <cell r="C229" t="str">
            <v>Prosumator &lt;= 400 kW fara emitere ATR</v>
          </cell>
          <cell r="D229" t="str">
            <v>S10 0601- ABATOR CT</v>
          </cell>
          <cell r="E229" t="str">
            <v>CARMECO S.A.</v>
          </cell>
          <cell r="F229" t="str">
            <v>Sistem fotovoltaic - Prosumator Anexa 2</v>
          </cell>
          <cell r="G229" t="str">
            <v>CONSTANTA</v>
          </cell>
          <cell r="H229" t="str">
            <v>10</v>
          </cell>
          <cell r="I22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29" t="str">
            <v>Asteapta cerere probe</v>
          </cell>
          <cell r="K229" t="str">
            <v>Fotovoltaic</v>
          </cell>
          <cell r="L229">
            <v>45568</v>
          </cell>
        </row>
        <row r="230">
          <cell r="A230" t="str">
            <v>24850713</v>
          </cell>
          <cell r="B230">
            <v>400.4</v>
          </cell>
          <cell r="C230" t="str">
            <v>Prosumator &lt;= 400 kW fara emitere ATR</v>
          </cell>
          <cell r="D230" t="str">
            <v>S10 0601- ABATOR CT</v>
          </cell>
          <cell r="E230" t="str">
            <v>CARMECO S.A.</v>
          </cell>
          <cell r="F230" t="str">
            <v>Sistem fotovoltaic - Prosumator Anexa 2</v>
          </cell>
          <cell r="G230" t="str">
            <v>CONSTANTA</v>
          </cell>
          <cell r="H230" t="str">
            <v>10</v>
          </cell>
          <cell r="I23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0" t="str">
            <v>Asteapta cerere probe</v>
          </cell>
          <cell r="K230" t="str">
            <v>Fotovoltaic</v>
          </cell>
          <cell r="L230">
            <v>45568</v>
          </cell>
        </row>
        <row r="231">
          <cell r="A231" t="str">
            <v>24850713</v>
          </cell>
          <cell r="B231">
            <v>400.4</v>
          </cell>
          <cell r="C231" t="str">
            <v>Prosumator &lt;= 400 kW fara emitere ATR</v>
          </cell>
          <cell r="D231" t="str">
            <v>S10 0601- ABATOR CT</v>
          </cell>
          <cell r="E231" t="str">
            <v>CARMECO S.A.</v>
          </cell>
          <cell r="F231" t="str">
            <v>Sistem fotovoltaic - Prosumator Anexa 2</v>
          </cell>
          <cell r="G231" t="str">
            <v>CONSTANTA</v>
          </cell>
          <cell r="H231" t="str">
            <v>10</v>
          </cell>
          <cell r="I23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1" t="str">
            <v>Asteapta cerere probe</v>
          </cell>
          <cell r="K231" t="str">
            <v>Fotovoltaic</v>
          </cell>
          <cell r="L231">
            <v>45568</v>
          </cell>
        </row>
        <row r="232">
          <cell r="A232" t="str">
            <v>24850713</v>
          </cell>
          <cell r="B232">
            <v>400.4</v>
          </cell>
          <cell r="C232" t="str">
            <v>Prosumator &lt;= 400 kW fara emitere ATR</v>
          </cell>
          <cell r="D232" t="str">
            <v>S10 0601- ABATOR CT</v>
          </cell>
          <cell r="E232" t="str">
            <v>CARMECO S.A.</v>
          </cell>
          <cell r="F232" t="str">
            <v>Sistem fotovoltaic - Prosumator Anexa 2</v>
          </cell>
          <cell r="G232" t="str">
            <v>CONSTANTA</v>
          </cell>
          <cell r="H232" t="str">
            <v>10</v>
          </cell>
          <cell r="I23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2" t="str">
            <v>Asteapta cerere probe</v>
          </cell>
          <cell r="K232" t="str">
            <v>Fotovoltaic</v>
          </cell>
          <cell r="L232">
            <v>45568</v>
          </cell>
        </row>
        <row r="233">
          <cell r="A233" t="str">
            <v>24850713</v>
          </cell>
          <cell r="B233">
            <v>400.4</v>
          </cell>
          <cell r="C233" t="str">
            <v>Prosumator &lt;= 400 kW fara emitere ATR</v>
          </cell>
          <cell r="D233" t="str">
            <v>S10 0601- ABATOR CT</v>
          </cell>
          <cell r="E233" t="str">
            <v>CARMECO S.A.</v>
          </cell>
          <cell r="F233" t="str">
            <v>Sistem fotovoltaic - Prosumator Anexa 2</v>
          </cell>
          <cell r="G233" t="str">
            <v>CONSTANTA</v>
          </cell>
          <cell r="H233" t="str">
            <v>10</v>
          </cell>
          <cell r="I23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3" t="str">
            <v>Asteapta cerere probe</v>
          </cell>
          <cell r="K233" t="str">
            <v>Fotovoltaic</v>
          </cell>
          <cell r="L233">
            <v>45568</v>
          </cell>
        </row>
        <row r="234">
          <cell r="A234" t="str">
            <v>24850713</v>
          </cell>
          <cell r="B234">
            <v>400.4</v>
          </cell>
          <cell r="C234" t="str">
            <v>Prosumator &lt;= 400 kW fara emitere ATR</v>
          </cell>
          <cell r="D234" t="str">
            <v>S10 0601- ABATOR CT</v>
          </cell>
          <cell r="E234" t="str">
            <v>CARMECO S.A.</v>
          </cell>
          <cell r="F234" t="str">
            <v>Sistem fotovoltaic - Prosumator Anexa 2</v>
          </cell>
          <cell r="G234" t="str">
            <v>CONSTANTA</v>
          </cell>
          <cell r="H234" t="str">
            <v>10</v>
          </cell>
          <cell r="I23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v>
          </cell>
          <cell r="J234" t="str">
            <v>Asteapta cerere probe</v>
          </cell>
          <cell r="K234" t="str">
            <v>Fotovoltaic</v>
          </cell>
          <cell r="L234">
            <v>45568</v>
          </cell>
        </row>
        <row r="235">
          <cell r="A235" t="str">
            <v>24512745</v>
          </cell>
          <cell r="B235">
            <v>205.2</v>
          </cell>
          <cell r="C235" t="str">
            <v>Prosumatori &lt;= 400 kW cu emitere ATR</v>
          </cell>
          <cell r="D235" t="str">
            <v>S10 0403- DEPOZITE CT</v>
          </cell>
          <cell r="E235" t="str">
            <v>Ovidius S.A.</v>
          </cell>
          <cell r="F235" t="str">
            <v>Hala + CEF - Anexa 1</v>
          </cell>
          <cell r="G235" t="str">
            <v>CONSTANTA</v>
          </cell>
          <cell r="H235" t="str">
            <v>10</v>
          </cell>
          <cell r="I235" t="str">
            <v>-</v>
          </cell>
          <cell r="J235" t="str">
            <v>ATR emis - Asteapta cerere Contract Racordare</v>
          </cell>
          <cell r="K235" t="str">
            <v>Fotovoltaic</v>
          </cell>
          <cell r="L235">
            <v>45568</v>
          </cell>
        </row>
        <row r="236">
          <cell r="A236" t="str">
            <v>24512745</v>
          </cell>
          <cell r="B236">
            <v>205.2</v>
          </cell>
          <cell r="C236" t="str">
            <v>Prosumatori &lt;= 400 kW cu emitere ATR</v>
          </cell>
          <cell r="D236" t="str">
            <v>S10 0403- DEPOZITE CT</v>
          </cell>
          <cell r="E236" t="str">
            <v>Ovidius S.A.</v>
          </cell>
          <cell r="F236" t="str">
            <v>Hala + CEF - Anexa 1</v>
          </cell>
          <cell r="G236" t="str">
            <v>CONSTANTA</v>
          </cell>
          <cell r="H236" t="str">
            <v>10</v>
          </cell>
          <cell r="I236" t="str">
            <v>-</v>
          </cell>
          <cell r="J236" t="str">
            <v>ATR emis - Asteapta cerere Contract Racordare</v>
          </cell>
          <cell r="K236" t="str">
            <v>Fotovoltaic</v>
          </cell>
          <cell r="L236">
            <v>45568</v>
          </cell>
        </row>
        <row r="237">
          <cell r="A237" t="str">
            <v>24496204</v>
          </cell>
          <cell r="B237">
            <v>58.65</v>
          </cell>
          <cell r="C237" t="str">
            <v>Prosumator &lt;= 400 kW fara emitere ATR</v>
          </cell>
          <cell r="D237" t="str">
            <v>S20 5603- CERNAVODA CT</v>
          </cell>
          <cell r="E237" t="str">
            <v>GETNIC CONSTRUCT SERV SRL</v>
          </cell>
          <cell r="F237" t="str">
            <v>COMPLEX HOTELIER+CEF (Anexa 2)</v>
          </cell>
          <cell r="G237" t="str">
            <v>CONSTANTA</v>
          </cell>
          <cell r="H237" t="str">
            <v>20</v>
          </cell>
          <cell r="I237" t="str">
            <v>-</v>
          </cell>
          <cell r="J237" t="str">
            <v>Instalatie racordare executata. Asteapta validare dosar instala</v>
          </cell>
          <cell r="K237" t="str">
            <v>Fotovoltaic</v>
          </cell>
          <cell r="L237">
            <v>45568</v>
          </cell>
        </row>
        <row r="238">
          <cell r="A238" t="str">
            <v>24496204</v>
          </cell>
          <cell r="B238">
            <v>58.65</v>
          </cell>
          <cell r="C238" t="str">
            <v>Prosumator &lt;= 400 kW fara emitere ATR</v>
          </cell>
          <cell r="D238" t="str">
            <v>S20 5603- CERNAVODA CT</v>
          </cell>
          <cell r="E238" t="str">
            <v>GETNIC CONSTRUCT SERV SRL</v>
          </cell>
          <cell r="F238" t="str">
            <v>COMPLEX HOTELIER+CEF (Anexa 2)</v>
          </cell>
          <cell r="G238" t="str">
            <v>CONSTANTA</v>
          </cell>
          <cell r="H238" t="str">
            <v>20</v>
          </cell>
          <cell r="I238" t="str">
            <v>-</v>
          </cell>
          <cell r="J238" t="str">
            <v>Instalatie racordare executata. Asteapta validare dosar instala</v>
          </cell>
          <cell r="K238" t="str">
            <v>Fotovoltaic</v>
          </cell>
          <cell r="L238">
            <v>45568</v>
          </cell>
        </row>
        <row r="239">
          <cell r="A239" t="str">
            <v>24776274</v>
          </cell>
          <cell r="B239">
            <v>15.15</v>
          </cell>
          <cell r="C239" t="str">
            <v>Prosumatori &lt;= 400 kW cu emitere ATR</v>
          </cell>
          <cell r="D239" t="str">
            <v>PC 1295 KAUFLAND</v>
          </cell>
          <cell r="E239" t="str">
            <v>GIANI ROMEO MARANGOCI</v>
          </cell>
          <cell r="F239" t="str">
            <v>Locuinta+CEF (Anexa 1)</v>
          </cell>
          <cell r="G239" t="str">
            <v>CONSTANTA</v>
          </cell>
          <cell r="H239" t="str">
            <v>0,4</v>
          </cell>
          <cell r="I239" t="str">
            <v>-</v>
          </cell>
          <cell r="J239" t="str">
            <v>Instalatie racordare executata. Asteapta validare dosar instala</v>
          </cell>
          <cell r="K239" t="str">
            <v>Fotovoltaic</v>
          </cell>
          <cell r="L239">
            <v>45568</v>
          </cell>
        </row>
        <row r="240">
          <cell r="A240" t="str">
            <v>24776274</v>
          </cell>
          <cell r="B240">
            <v>15.15</v>
          </cell>
          <cell r="C240" t="str">
            <v>Prosumatori &lt;= 400 kW cu emitere ATR</v>
          </cell>
          <cell r="D240" t="str">
            <v>PC 1295 KAUFLAND</v>
          </cell>
          <cell r="E240" t="str">
            <v>GIANI ROMEO MARANGOCI</v>
          </cell>
          <cell r="F240" t="str">
            <v>Locuinta+CEF (Anexa 1)</v>
          </cell>
          <cell r="G240" t="str">
            <v>CONSTANTA</v>
          </cell>
          <cell r="H240" t="str">
            <v>0,4</v>
          </cell>
          <cell r="I240" t="str">
            <v>-</v>
          </cell>
          <cell r="J240" t="str">
            <v>Instalatie racordare executata. Asteapta validare dosar instala</v>
          </cell>
          <cell r="K240" t="str">
            <v>Fotovoltaic</v>
          </cell>
          <cell r="L240">
            <v>45568</v>
          </cell>
        </row>
        <row r="241">
          <cell r="A241" t="str">
            <v>24380784</v>
          </cell>
          <cell r="B241">
            <v>1357.4</v>
          </cell>
          <cell r="C241" t="str">
            <v>Prosumator &gt; 400 kW</v>
          </cell>
          <cell r="D241" t="str">
            <v>S20 0422- DEPOZITE CT</v>
          </cell>
          <cell r="E241" t="str">
            <v>RAJA S.A.</v>
          </cell>
          <cell r="F241" t="str">
            <v>CONSTRUIRE CEF IN INCINTA COMPLEX INMAGAZINARE , TRATARE SI POMPARE PALAS</v>
          </cell>
          <cell r="G241" t="str">
            <v>CONSTANTA</v>
          </cell>
          <cell r="H241" t="str">
            <v>20</v>
          </cell>
          <cell r="I241" t="str">
            <v>-</v>
          </cell>
          <cell r="J241" t="str">
            <v>ATR emis - Asteapta cerere Contract Racordare</v>
          </cell>
          <cell r="K241" t="str">
            <v>Fotovoltaic</v>
          </cell>
          <cell r="L241">
            <v>45569</v>
          </cell>
        </row>
        <row r="242">
          <cell r="A242" t="str">
            <v>24380784</v>
          </cell>
          <cell r="B242">
            <v>1357.4</v>
          </cell>
          <cell r="C242" t="str">
            <v>Prosumator &gt; 400 kW</v>
          </cell>
          <cell r="D242" t="str">
            <v>S20 0422- DEPOZITE CT</v>
          </cell>
          <cell r="E242" t="str">
            <v>RAJA S.A.</v>
          </cell>
          <cell r="F242" t="str">
            <v>CONSTRUIRE CEF IN INCINTA COMPLEX INMAGAZINARE , TRATARE SI POMPARE PALAS</v>
          </cell>
          <cell r="G242" t="str">
            <v>CONSTANTA</v>
          </cell>
          <cell r="H242" t="str">
            <v>20</v>
          </cell>
          <cell r="I242" t="str">
            <v>-</v>
          </cell>
          <cell r="J242" t="str">
            <v>ATR emis - Asteapta cerere Contract Racordare</v>
          </cell>
          <cell r="K242" t="str">
            <v>Fotovoltaic</v>
          </cell>
          <cell r="L242">
            <v>45569</v>
          </cell>
        </row>
        <row r="243">
          <cell r="A243" t="str">
            <v>24720758</v>
          </cell>
          <cell r="B243">
            <v>4.95</v>
          </cell>
          <cell r="C243" t="str">
            <v>Prosumator &lt;= 400 kW fara emitere ATR</v>
          </cell>
          <cell r="D243" t="str">
            <v>PTAB-8672 CARTIER REZIDENTIAL CIULNITA</v>
          </cell>
          <cell r="E243" t="str">
            <v>DUMITRU-DANIEL PETRESCU</v>
          </cell>
          <cell r="F243" t="str">
            <v>LOCUINTA (Anexa 2)</v>
          </cell>
          <cell r="G243" t="str">
            <v>IALOMITA</v>
          </cell>
          <cell r="H243" t="str">
            <v>0,4</v>
          </cell>
          <cell r="I24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43" t="str">
            <v>Cerere in lucru</v>
          </cell>
          <cell r="K243" t="str">
            <v>Fotovoltaic</v>
          </cell>
          <cell r="L243">
            <v>45569</v>
          </cell>
        </row>
        <row r="244">
          <cell r="A244" t="str">
            <v>24720758</v>
          </cell>
          <cell r="B244">
            <v>4.95</v>
          </cell>
          <cell r="C244" t="str">
            <v>Prosumator &lt;= 400 kW fara emitere ATR</v>
          </cell>
          <cell r="D244" t="str">
            <v>PTAB-8672 CARTIER REZIDENTIAL CIULNITA</v>
          </cell>
          <cell r="E244" t="str">
            <v>DUMITRU-DANIEL PETRESCU</v>
          </cell>
          <cell r="F244" t="str">
            <v>LOCUINTA (Anexa 2)</v>
          </cell>
          <cell r="G244" t="str">
            <v>IALOMITA</v>
          </cell>
          <cell r="H244" t="str">
            <v>0,4</v>
          </cell>
          <cell r="I24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44" t="str">
            <v>Cerere in lucru</v>
          </cell>
          <cell r="K244" t="str">
            <v>Fotovoltaic</v>
          </cell>
          <cell r="L244">
            <v>45569</v>
          </cell>
        </row>
        <row r="245">
          <cell r="A245" t="str">
            <v>24462840</v>
          </cell>
          <cell r="B245">
            <v>177.84</v>
          </cell>
          <cell r="C245" t="str">
            <v>Prosumatori &lt;= 400 kW cu emitere ATR</v>
          </cell>
          <cell r="D245" t="str">
            <v>A20 6003 MIRCEA VODA- MIRCEA VODA CT</v>
          </cell>
          <cell r="E245" t="str">
            <v>Comuna Mircea Voda</v>
          </cell>
          <cell r="F245" t="str">
            <v>Statie incarcare auto+CEF (Anexa 4)</v>
          </cell>
          <cell r="G245" t="str">
            <v>CONSTANTA</v>
          </cell>
          <cell r="H245" t="str">
            <v>20</v>
          </cell>
          <cell r="I245" t="str">
            <v>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245" t="str">
            <v>ATR emis - Asteapta cerere Contract Racordare</v>
          </cell>
          <cell r="K245" t="str">
            <v>Fotovoltaic</v>
          </cell>
          <cell r="L245">
            <v>45569</v>
          </cell>
        </row>
        <row r="246">
          <cell r="A246" t="str">
            <v>24462840</v>
          </cell>
          <cell r="B246">
            <v>177.84</v>
          </cell>
          <cell r="C246" t="str">
            <v>Prosumatori &lt;= 400 kW cu emitere ATR</v>
          </cell>
          <cell r="D246" t="str">
            <v>A20 6003 MIRCEA VODA- MIRCEA VODA CT</v>
          </cell>
          <cell r="E246" t="str">
            <v>Comuna Mircea Voda</v>
          </cell>
          <cell r="F246" t="str">
            <v>Statie incarcare auto+CEF (Anexa 4)</v>
          </cell>
          <cell r="G246" t="str">
            <v>CONSTANTA</v>
          </cell>
          <cell r="H246" t="str">
            <v>20</v>
          </cell>
          <cell r="I246" t="str">
            <v>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246" t="str">
            <v>ATR emis - Asteapta cerere Contract Racordare</v>
          </cell>
          <cell r="K246" t="str">
            <v>Fotovoltaic</v>
          </cell>
          <cell r="L246">
            <v>45569</v>
          </cell>
        </row>
        <row r="247">
          <cell r="A247" t="str">
            <v>24462840</v>
          </cell>
          <cell r="B247">
            <v>177.84</v>
          </cell>
          <cell r="C247" t="str">
            <v>Prosumatori &lt;= 400 kW cu emitere ATR</v>
          </cell>
          <cell r="D247" t="str">
            <v>A20 6003 MIRCEA VODA- MIRCEA VODA CT</v>
          </cell>
          <cell r="E247" t="str">
            <v>Comuna Mircea Voda</v>
          </cell>
          <cell r="F247" t="str">
            <v>Statie incarcare auto+CEF (Anexa 4)</v>
          </cell>
          <cell r="G247" t="str">
            <v>CONSTANTA</v>
          </cell>
          <cell r="H247" t="str">
            <v>20</v>
          </cell>
          <cell r="I247" t="str">
            <v>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247" t="str">
            <v>ATR emis - Asteapta cerere Contract Racordare</v>
          </cell>
          <cell r="K247" t="str">
            <v>Fotovoltaic</v>
          </cell>
          <cell r="L247">
            <v>45569</v>
          </cell>
        </row>
        <row r="248">
          <cell r="A248" t="str">
            <v>24462840</v>
          </cell>
          <cell r="B248">
            <v>177.84</v>
          </cell>
          <cell r="C248" t="str">
            <v>Prosumatori &lt;= 400 kW cu emitere ATR</v>
          </cell>
          <cell r="D248" t="str">
            <v>A20 6003 MIRCEA VODA- MIRCEA VODA CT</v>
          </cell>
          <cell r="E248" t="str">
            <v>Comuna Mircea Voda</v>
          </cell>
          <cell r="F248" t="str">
            <v>Statie incarcare auto+CEF (Anexa 4)</v>
          </cell>
          <cell r="G248" t="str">
            <v>CONSTANTA</v>
          </cell>
          <cell r="H248" t="str">
            <v>20</v>
          </cell>
          <cell r="I248" t="str">
            <v>Alimentarea cu energie electrica se va realiza prin proiectarea si executarea unui punct de conexiuni radial conform normelor unificate RED in vigoare racordat pe medie tensiune in LEA 20 kV L 6003 inainte de separator PTA 285 Tibrinu dom stalp existent ce va fi inlocuit cu un stalp special 12G, pe care se va monta o consola de derivatie, din care se va realiza derivatie aeriana cu OlAl 3x1x70 mmp in lungime de 10 m pana la un stalp nou unificat echipat cu separator vertical cu CLP pentru cablul de alimentare al PC nou. Din separatorul vertical se pleaca cu LES 20 kV de sectiune de 3x1x185 mmp 20 m (10 m pozat pe stalp, 10 m pozat in canal profil A)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actionaremanuala, cu separator de punere la pamant ST, detector prezenta tensiune, loc pentru o celula de linie; - o celula de masura UT, echipata cu 2 transformatoare de tensiune 20/0 ,1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248" t="str">
            <v>ATR emis - Asteapta cerere Contract Racordare</v>
          </cell>
          <cell r="K248" t="str">
            <v>Fotovoltaic</v>
          </cell>
          <cell r="L248">
            <v>45569</v>
          </cell>
        </row>
        <row r="249">
          <cell r="A249" t="str">
            <v>24795407</v>
          </cell>
          <cell r="B249">
            <v>5.16</v>
          </cell>
          <cell r="C249" t="str">
            <v>Prosumatori &lt;= 400 kW cu emitere ATR</v>
          </cell>
          <cell r="D249" t="str">
            <v>PTA 2635 CAP VALEA POPII</v>
          </cell>
          <cell r="E249" t="str">
            <v>MARIAN ADRIAN BALASA</v>
          </cell>
          <cell r="F249" t="str">
            <v>CEF+LOCUINTA( ANEXA 1)</v>
          </cell>
          <cell r="G249" t="str">
            <v>CALARASI</v>
          </cell>
          <cell r="H249" t="str">
            <v>0,23</v>
          </cell>
          <cell r="I249" t="str">
            <v>-Bransament monofazat existent.BMPM 32A existent.Msura existenta.</v>
          </cell>
          <cell r="J249" t="str">
            <v>Cerere in lucru</v>
          </cell>
          <cell r="K249" t="str">
            <v>Fotovoltaic</v>
          </cell>
          <cell r="L249">
            <v>45569</v>
          </cell>
        </row>
        <row r="250">
          <cell r="A250" t="str">
            <v>24795407</v>
          </cell>
          <cell r="B250">
            <v>5.16</v>
          </cell>
          <cell r="C250" t="str">
            <v>Prosumatori &lt;= 400 kW cu emitere ATR</v>
          </cell>
          <cell r="D250" t="str">
            <v>PTA 2635 CAP VALEA POPII</v>
          </cell>
          <cell r="E250" t="str">
            <v>MARIAN ADRIAN BALASA</v>
          </cell>
          <cell r="F250" t="str">
            <v>CEF+LOCUINTA( ANEXA 1)</v>
          </cell>
          <cell r="G250" t="str">
            <v>CALARASI</v>
          </cell>
          <cell r="H250" t="str">
            <v>0,23</v>
          </cell>
          <cell r="I250" t="str">
            <v>-Bransament monofazat existent.BMPM 32A existent.Msura existenta.</v>
          </cell>
          <cell r="J250" t="str">
            <v>Cerere in lucru</v>
          </cell>
          <cell r="K250" t="str">
            <v>Fotovoltaic</v>
          </cell>
          <cell r="L250">
            <v>45569</v>
          </cell>
        </row>
        <row r="251">
          <cell r="A251" t="str">
            <v>24777415</v>
          </cell>
          <cell r="B251">
            <v>5.74</v>
          </cell>
          <cell r="C251" t="str">
            <v>Prosumatori &lt;= 400 kW cu emitere ATR</v>
          </cell>
          <cell r="D251" t="str">
            <v>PTA 77 CEAMURLIA DE JOS L 9605</v>
          </cell>
          <cell r="E251" t="str">
            <v>Gheorghe Gutu</v>
          </cell>
          <cell r="F251" t="str">
            <v>Locuinta+CEF (Anexa 1)</v>
          </cell>
          <cell r="G251" t="str">
            <v>TULCEA</v>
          </cell>
          <cell r="H251" t="str">
            <v>0,4</v>
          </cell>
          <cell r="I251" t="str">
            <v>-</v>
          </cell>
          <cell r="J251" t="str">
            <v>ATR emis - Asteapta cerere Contract Racordare</v>
          </cell>
          <cell r="K251" t="str">
            <v>Fotovoltaic</v>
          </cell>
          <cell r="L251">
            <v>45569</v>
          </cell>
        </row>
        <row r="252">
          <cell r="A252" t="str">
            <v>24777415</v>
          </cell>
          <cell r="B252">
            <v>5.74</v>
          </cell>
          <cell r="C252" t="str">
            <v>Prosumatori &lt;= 400 kW cu emitere ATR</v>
          </cell>
          <cell r="D252" t="str">
            <v>PTA 77 CEAMURLIA DE JOS L 9605</v>
          </cell>
          <cell r="E252" t="str">
            <v>Gheorghe Gutu</v>
          </cell>
          <cell r="F252" t="str">
            <v>Locuinta+CEF (Anexa 1)</v>
          </cell>
          <cell r="G252" t="str">
            <v>TULCEA</v>
          </cell>
          <cell r="H252" t="str">
            <v>0,4</v>
          </cell>
          <cell r="I252" t="str">
            <v>-</v>
          </cell>
          <cell r="J252" t="str">
            <v>ATR emis - Asteapta cerere Contract Racordare</v>
          </cell>
          <cell r="K252" t="str">
            <v>Fotovoltaic</v>
          </cell>
          <cell r="L252">
            <v>45569</v>
          </cell>
        </row>
        <row r="253">
          <cell r="A253" t="str">
            <v>24791155</v>
          </cell>
          <cell r="B253">
            <v>7.77</v>
          </cell>
          <cell r="C253" t="str">
            <v>Prosumatori &lt;= 400 kW cu emitere ATR</v>
          </cell>
          <cell r="D253" t="str">
            <v>PTA 1613 GRADINITA BELCIUGATELE</v>
          </cell>
          <cell r="E253" t="str">
            <v>NICULAE DUMITRU</v>
          </cell>
          <cell r="F253" t="str">
            <v>Locuinta+CEF (Anexa 1)</v>
          </cell>
          <cell r="G253" t="str">
            <v>CALARASI</v>
          </cell>
          <cell r="H253" t="str">
            <v>0,23</v>
          </cell>
          <cell r="I253" t="str">
            <v>-Bransament monofazat existent.BMPM 32A existent.Montare masura.</v>
          </cell>
          <cell r="J253" t="str">
            <v>Instalatie racordare executata. Asteapta validare dosar instala</v>
          </cell>
          <cell r="K253" t="str">
            <v>Fotovoltaic</v>
          </cell>
          <cell r="L253">
            <v>45569</v>
          </cell>
        </row>
        <row r="254">
          <cell r="A254" t="str">
            <v>24791155</v>
          </cell>
          <cell r="B254">
            <v>7.77</v>
          </cell>
          <cell r="C254" t="str">
            <v>Prosumatori &lt;= 400 kW cu emitere ATR</v>
          </cell>
          <cell r="D254" t="str">
            <v>PTA 1613 GRADINITA BELCIUGATELE</v>
          </cell>
          <cell r="E254" t="str">
            <v>NICULAE DUMITRU</v>
          </cell>
          <cell r="F254" t="str">
            <v>Locuinta+CEF (Anexa 1)</v>
          </cell>
          <cell r="G254" t="str">
            <v>CALARASI</v>
          </cell>
          <cell r="H254" t="str">
            <v>0,23</v>
          </cell>
          <cell r="I254" t="str">
            <v>-Bransament monofazat existent.BMPM 32A existent.Montare masura.</v>
          </cell>
          <cell r="J254" t="str">
            <v>Instalatie racordare executata. Asteapta validare dosar instala</v>
          </cell>
          <cell r="K254" t="str">
            <v>Fotovoltaic</v>
          </cell>
          <cell r="L254">
            <v>45569</v>
          </cell>
        </row>
        <row r="255">
          <cell r="A255" t="str">
            <v>24848112</v>
          </cell>
          <cell r="B255">
            <v>30.25</v>
          </cell>
          <cell r="C255" t="str">
            <v>Prosumator &lt;= 400 kW fara emitere ATR</v>
          </cell>
          <cell r="D255" t="str">
            <v>PT 4 PIATA UNIRII 10 KV</v>
          </cell>
          <cell r="E255" t="str">
            <v>PIZZA CREMONA SRL</v>
          </cell>
          <cell r="F255" t="str">
            <v>Spatiu comercial+CEF-Anexa 2</v>
          </cell>
          <cell r="G255" t="str">
            <v>CONSTANTA</v>
          </cell>
          <cell r="H255" t="str">
            <v>0,4</v>
          </cell>
          <cell r="I25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55" t="str">
            <v>Instalatie racordare executata. Asteapta validare dosar instala</v>
          </cell>
          <cell r="K255" t="str">
            <v>Fotovoltaic</v>
          </cell>
          <cell r="L255">
            <v>45571</v>
          </cell>
        </row>
        <row r="256">
          <cell r="A256" t="str">
            <v>24848112</v>
          </cell>
          <cell r="B256">
            <v>30.25</v>
          </cell>
          <cell r="C256" t="str">
            <v>Prosumator &lt;= 400 kW fara emitere ATR</v>
          </cell>
          <cell r="D256" t="str">
            <v>PT 4 PIATA UNIRII 10 KV</v>
          </cell>
          <cell r="E256" t="str">
            <v>PIZZA CREMONA SRL</v>
          </cell>
          <cell r="F256" t="str">
            <v>Spatiu comercial+CEF-Anexa 2</v>
          </cell>
          <cell r="G256" t="str">
            <v>CONSTANTA</v>
          </cell>
          <cell r="H256" t="str">
            <v>0,4</v>
          </cell>
          <cell r="I25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56" t="str">
            <v>Instalatie racordare executata. Asteapta validare dosar instala</v>
          </cell>
          <cell r="K256" t="str">
            <v>Fotovoltaic</v>
          </cell>
          <cell r="L256">
            <v>45571</v>
          </cell>
        </row>
        <row r="257">
          <cell r="A257" t="str">
            <v>24877233</v>
          </cell>
          <cell r="B257">
            <v>5.6</v>
          </cell>
          <cell r="C257" t="str">
            <v>Prosumator &lt;= 400 kW fara emitere ATR</v>
          </cell>
          <cell r="D257" t="str">
            <v>PTA 39 TURCOAIA L 10301</v>
          </cell>
          <cell r="E257" t="str">
            <v>NASTASE SANDU</v>
          </cell>
          <cell r="F257" t="str">
            <v>Locuinta(Anexa 2)</v>
          </cell>
          <cell r="G257" t="str">
            <v>TULCEA</v>
          </cell>
          <cell r="H257" t="str">
            <v>0,4</v>
          </cell>
          <cell r="I25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57" t="str">
            <v>Emitere/actualizare certificat racordare</v>
          </cell>
          <cell r="K257" t="str">
            <v>Fotovoltaic</v>
          </cell>
          <cell r="L257">
            <v>45571</v>
          </cell>
        </row>
        <row r="258">
          <cell r="A258" t="str">
            <v>24877233</v>
          </cell>
          <cell r="B258">
            <v>5.6</v>
          </cell>
          <cell r="C258" t="str">
            <v>Prosumator &lt;= 400 kW fara emitere ATR</v>
          </cell>
          <cell r="D258" t="str">
            <v>PTA 39 TURCOAIA L 10301</v>
          </cell>
          <cell r="E258" t="str">
            <v>NASTASE SANDU</v>
          </cell>
          <cell r="F258" t="str">
            <v>Locuinta(Anexa 2)</v>
          </cell>
          <cell r="G258" t="str">
            <v>TULCEA</v>
          </cell>
          <cell r="H258" t="str">
            <v>0,4</v>
          </cell>
          <cell r="I25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258" t="str">
            <v>Emitere/actualizare certificat racordare</v>
          </cell>
          <cell r="K258" t="str">
            <v>Fotovoltaic</v>
          </cell>
          <cell r="L258">
            <v>45571</v>
          </cell>
        </row>
        <row r="259">
          <cell r="A259" t="str">
            <v>24862297</v>
          </cell>
          <cell r="B259">
            <v>5.04</v>
          </cell>
          <cell r="C259" t="str">
            <v>Prosumator &lt;= 400 kW fara emitere ATR</v>
          </cell>
          <cell r="D259" t="str">
            <v>PTA-35 SMA L 9906</v>
          </cell>
          <cell r="E259" t="str">
            <v>MARCEL SOARE</v>
          </cell>
          <cell r="F259" t="str">
            <v>Locuinta + CEF Prosumator Anexa 2</v>
          </cell>
          <cell r="G259" t="str">
            <v>TULCEA</v>
          </cell>
          <cell r="H259" t="str">
            <v>0,4</v>
          </cell>
          <cell r="I25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59" t="str">
            <v>Emitere/actualizare certificat racordare</v>
          </cell>
          <cell r="K259" t="str">
            <v>Fotovoltaic</v>
          </cell>
          <cell r="L259">
            <v>45571</v>
          </cell>
        </row>
        <row r="260">
          <cell r="A260" t="str">
            <v>24862297</v>
          </cell>
          <cell r="B260">
            <v>5.04</v>
          </cell>
          <cell r="C260" t="str">
            <v>Prosumator &lt;= 400 kW fara emitere ATR</v>
          </cell>
          <cell r="D260" t="str">
            <v>PTA-35 SMA L 9906</v>
          </cell>
          <cell r="E260" t="str">
            <v>MARCEL SOARE</v>
          </cell>
          <cell r="F260" t="str">
            <v>Locuinta + CEF Prosumator Anexa 2</v>
          </cell>
          <cell r="G260" t="str">
            <v>TULCEA</v>
          </cell>
          <cell r="H260" t="str">
            <v>0,4</v>
          </cell>
          <cell r="I26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60" t="str">
            <v>Emitere/actualizare certificat racordare</v>
          </cell>
          <cell r="K260" t="str">
            <v>Fotovoltaic</v>
          </cell>
          <cell r="L260">
            <v>45571</v>
          </cell>
        </row>
        <row r="261">
          <cell r="A261" t="str">
            <v>24759883</v>
          </cell>
          <cell r="B261">
            <v>3.6</v>
          </cell>
          <cell r="C261" t="str">
            <v>Prosumator &lt;= 400 kW fara emitere ATR</v>
          </cell>
          <cell r="D261" t="str">
            <v>PTA 3153 CALARASI</v>
          </cell>
          <cell r="E261" t="str">
            <v>RODICA MOLDOVEANU</v>
          </cell>
          <cell r="F261" t="str">
            <v>Locuinta(Anexa 2)</v>
          </cell>
          <cell r="G261" t="str">
            <v>CALARASI</v>
          </cell>
          <cell r="H261" t="str">
            <v>0,4</v>
          </cell>
          <cell r="I26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61" t="str">
            <v>Emitere/actualizare certificat racordare</v>
          </cell>
          <cell r="K261" t="str">
            <v>Fotovoltaic</v>
          </cell>
          <cell r="L261">
            <v>45571</v>
          </cell>
        </row>
        <row r="262">
          <cell r="A262" t="str">
            <v>24759883</v>
          </cell>
          <cell r="B262">
            <v>3.6</v>
          </cell>
          <cell r="C262" t="str">
            <v>Prosumator &lt;= 400 kW fara emitere ATR</v>
          </cell>
          <cell r="D262" t="str">
            <v>PTA 3153 CALARASI</v>
          </cell>
          <cell r="E262" t="str">
            <v>RODICA MOLDOVEANU</v>
          </cell>
          <cell r="F262" t="str">
            <v>Locuinta(Anexa 2)</v>
          </cell>
          <cell r="G262" t="str">
            <v>CALARASI</v>
          </cell>
          <cell r="H262" t="str">
            <v>0,4</v>
          </cell>
          <cell r="I26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62" t="str">
            <v>Emitere/actualizare certificat racordare</v>
          </cell>
          <cell r="K262" t="str">
            <v>Fotovoltaic</v>
          </cell>
          <cell r="L262">
            <v>45571</v>
          </cell>
        </row>
        <row r="263">
          <cell r="A263" t="str">
            <v>24380904</v>
          </cell>
          <cell r="B263">
            <v>841.5</v>
          </cell>
          <cell r="C263" t="str">
            <v>Prosumator &gt; 400 kW</v>
          </cell>
          <cell r="D263" t="str">
            <v>PETROL SUD 110/20/6 KV</v>
          </cell>
          <cell r="E263" t="str">
            <v>RAJA S.A.</v>
          </cell>
          <cell r="F263" t="str">
            <v>CONSTRUIRE CEF IN INCINTA SEAU CONSTANTA SUD</v>
          </cell>
          <cell r="G263" t="str">
            <v>CONSTANTA</v>
          </cell>
          <cell r="H263" t="str">
            <v>20</v>
          </cell>
          <cell r="I263" t="str">
            <v>-</v>
          </cell>
          <cell r="J263" t="str">
            <v>ATR emis - Asteapta cerere Contract Racordare</v>
          </cell>
          <cell r="K263" t="str">
            <v>Fotovoltaic</v>
          </cell>
          <cell r="L263">
            <v>45572</v>
          </cell>
        </row>
        <row r="264">
          <cell r="A264" t="str">
            <v>24380904</v>
          </cell>
          <cell r="B264">
            <v>841.5</v>
          </cell>
          <cell r="C264" t="str">
            <v>Prosumator &gt; 400 kW</v>
          </cell>
          <cell r="D264" t="str">
            <v>PETROL SUD 110/20/6 KV</v>
          </cell>
          <cell r="E264" t="str">
            <v>RAJA S.A.</v>
          </cell>
          <cell r="F264" t="str">
            <v>CONSTRUIRE CEF IN INCINTA SEAU CONSTANTA SUD</v>
          </cell>
          <cell r="G264" t="str">
            <v>CONSTANTA</v>
          </cell>
          <cell r="H264" t="str">
            <v>20</v>
          </cell>
          <cell r="I264" t="str">
            <v>-</v>
          </cell>
          <cell r="J264" t="str">
            <v>ATR emis - Asteapta cerere Contract Racordare</v>
          </cell>
          <cell r="K264" t="str">
            <v>Fotovoltaic</v>
          </cell>
          <cell r="L264">
            <v>45572</v>
          </cell>
        </row>
        <row r="265">
          <cell r="A265" t="str">
            <v>24644802</v>
          </cell>
          <cell r="B265">
            <v>17.25</v>
          </cell>
          <cell r="C265" t="str">
            <v>Prosumatori &lt;= 400 kW cu emitere ATR</v>
          </cell>
          <cell r="D265" t="str">
            <v>A20 LEHLIU GARA-LEHLIU CL</v>
          </cell>
          <cell r="E265" t="str">
            <v>IBIZA PANIFICATIE SRL</v>
          </cell>
          <cell r="F265" t="str">
            <v>RESTAURANT-SPOR PUTERE,ANEXA1</v>
          </cell>
          <cell r="G265" t="str">
            <v>CALARASI</v>
          </cell>
          <cell r="H265" t="str">
            <v>20</v>
          </cell>
          <cell r="I265" t="str">
            <v>-</v>
          </cell>
          <cell r="J265" t="str">
            <v>ATR emis - Asteapta cerere Contract Racordare</v>
          </cell>
          <cell r="K265" t="str">
            <v>Fotovoltaic</v>
          </cell>
          <cell r="L265">
            <v>45572</v>
          </cell>
        </row>
        <row r="266">
          <cell r="A266" t="str">
            <v>24644802</v>
          </cell>
          <cell r="B266">
            <v>17.25</v>
          </cell>
          <cell r="C266" t="str">
            <v>Prosumatori &lt;= 400 kW cu emitere ATR</v>
          </cell>
          <cell r="D266" t="str">
            <v>A20 LEHLIU GARA-LEHLIU CL</v>
          </cell>
          <cell r="E266" t="str">
            <v>IBIZA PANIFICATIE SRL</v>
          </cell>
          <cell r="F266" t="str">
            <v>RESTAURANT-SPOR PUTERE,ANEXA1</v>
          </cell>
          <cell r="G266" t="str">
            <v>CALARASI</v>
          </cell>
          <cell r="H266" t="str">
            <v>20</v>
          </cell>
          <cell r="I266" t="str">
            <v>-</v>
          </cell>
          <cell r="J266" t="str">
            <v>ATR emis - Asteapta cerere Contract Racordare</v>
          </cell>
          <cell r="K266" t="str">
            <v>Fotovoltaic</v>
          </cell>
          <cell r="L266">
            <v>45572</v>
          </cell>
        </row>
        <row r="267">
          <cell r="A267" t="str">
            <v>24909865</v>
          </cell>
          <cell r="B267">
            <v>5.22</v>
          </cell>
          <cell r="C267" t="str">
            <v>Prosumatori &lt;= 400 kW cu emitere ATR</v>
          </cell>
          <cell r="D267" t="str">
            <v>PTA 7615</v>
          </cell>
          <cell r="E267" t="str">
            <v>VASILE-ADRIAN HORGA</v>
          </cell>
          <cell r="F267" t="str">
            <v>LOCUINTA+CEF-ANEXA 1</v>
          </cell>
          <cell r="G267" t="str">
            <v>IALOMITA</v>
          </cell>
          <cell r="H267" t="str">
            <v>0,4</v>
          </cell>
          <cell r="I267" t="str">
            <v>-</v>
          </cell>
          <cell r="J267" t="str">
            <v>Trimis la executie</v>
          </cell>
          <cell r="K267" t="str">
            <v>Fotovoltaic</v>
          </cell>
          <cell r="L267">
            <v>45573</v>
          </cell>
        </row>
        <row r="268">
          <cell r="A268" t="str">
            <v>24909865</v>
          </cell>
          <cell r="B268">
            <v>5.22</v>
          </cell>
          <cell r="C268" t="str">
            <v>Prosumatori &lt;= 400 kW cu emitere ATR</v>
          </cell>
          <cell r="D268" t="str">
            <v>PTA 7615</v>
          </cell>
          <cell r="E268" t="str">
            <v>VASILE-ADRIAN HORGA</v>
          </cell>
          <cell r="F268" t="str">
            <v>LOCUINTA+CEF-ANEXA 1</v>
          </cell>
          <cell r="G268" t="str">
            <v>IALOMITA</v>
          </cell>
          <cell r="H268" t="str">
            <v>0,4</v>
          </cell>
          <cell r="I268" t="str">
            <v>-</v>
          </cell>
          <cell r="J268" t="str">
            <v>Trimis la executie</v>
          </cell>
          <cell r="K268" t="str">
            <v>Fotovoltaic</v>
          </cell>
          <cell r="L268">
            <v>45573</v>
          </cell>
        </row>
        <row r="269">
          <cell r="A269" t="str">
            <v>24808076</v>
          </cell>
          <cell r="B269">
            <v>6</v>
          </cell>
          <cell r="C269" t="str">
            <v>Prosumatori &lt;= 400 kW cu emitere ATR</v>
          </cell>
          <cell r="D269" t="str">
            <v>PTA 249 TULCEA SUD L 9219</v>
          </cell>
          <cell r="E269" t="str">
            <v>ANCA MOLESAG-TANASE</v>
          </cell>
          <cell r="F269" t="str">
            <v>locuinta+cef -ANEXA 1</v>
          </cell>
          <cell r="G269" t="str">
            <v>TULCEA</v>
          </cell>
          <cell r="H269" t="str">
            <v>0,4</v>
          </cell>
          <cell r="I269" t="str">
            <v>-</v>
          </cell>
          <cell r="J269" t="str">
            <v>Contract racordare semnat/asteapta plata factura</v>
          </cell>
          <cell r="K269" t="str">
            <v>Fotovoltaic</v>
          </cell>
          <cell r="L269">
            <v>45574</v>
          </cell>
        </row>
        <row r="270">
          <cell r="A270" t="str">
            <v>24808076</v>
          </cell>
          <cell r="B270">
            <v>6</v>
          </cell>
          <cell r="C270" t="str">
            <v>Prosumatori &lt;= 400 kW cu emitere ATR</v>
          </cell>
          <cell r="D270" t="str">
            <v>PTA 249 TULCEA SUD L 9219</v>
          </cell>
          <cell r="E270" t="str">
            <v>ANCA MOLESAG-TANASE</v>
          </cell>
          <cell r="F270" t="str">
            <v>locuinta+cef -ANEXA 1</v>
          </cell>
          <cell r="G270" t="str">
            <v>TULCEA</v>
          </cell>
          <cell r="H270" t="str">
            <v>0,4</v>
          </cell>
          <cell r="I270" t="str">
            <v>-</v>
          </cell>
          <cell r="J270" t="str">
            <v>Contract racordare semnat/asteapta plata factura</v>
          </cell>
          <cell r="K270" t="str">
            <v>Fotovoltaic</v>
          </cell>
          <cell r="L270">
            <v>45574</v>
          </cell>
        </row>
        <row r="271">
          <cell r="A271" t="str">
            <v>24808622</v>
          </cell>
          <cell r="B271">
            <v>6.09</v>
          </cell>
          <cell r="C271" t="str">
            <v>Prosumatori &lt;= 400 kW cu emitere ATR</v>
          </cell>
          <cell r="D271" t="str">
            <v>PTA 7581-V.CIORII</v>
          </cell>
          <cell r="E271" t="str">
            <v>VIORICA DOBRE</v>
          </cell>
          <cell r="F271" t="str">
            <v>LOCUINTA+CEF-ANEXA 1</v>
          </cell>
          <cell r="G271" t="str">
            <v>IALOMITA</v>
          </cell>
          <cell r="H271" t="str">
            <v>0,4</v>
          </cell>
          <cell r="I271" t="str">
            <v>-</v>
          </cell>
          <cell r="J271" t="str">
            <v>ATR emis - Asteapta cerere Contract Racordare</v>
          </cell>
          <cell r="K271" t="str">
            <v>Fotovoltaic</v>
          </cell>
          <cell r="L271">
            <v>45574</v>
          </cell>
        </row>
        <row r="272">
          <cell r="A272" t="str">
            <v>24808622</v>
          </cell>
          <cell r="B272">
            <v>6.09</v>
          </cell>
          <cell r="C272" t="str">
            <v>Prosumatori &lt;= 400 kW cu emitere ATR</v>
          </cell>
          <cell r="D272" t="str">
            <v>PTA 7581-V.CIORII</v>
          </cell>
          <cell r="E272" t="str">
            <v>VIORICA DOBRE</v>
          </cell>
          <cell r="F272" t="str">
            <v>LOCUINTA+CEF-ANEXA 1</v>
          </cell>
          <cell r="G272" t="str">
            <v>IALOMITA</v>
          </cell>
          <cell r="H272" t="str">
            <v>0,4</v>
          </cell>
          <cell r="I272" t="str">
            <v>-</v>
          </cell>
          <cell r="J272" t="str">
            <v>ATR emis - Asteapta cerere Contract Racordare</v>
          </cell>
          <cell r="K272" t="str">
            <v>Fotovoltaic</v>
          </cell>
          <cell r="L272">
            <v>45574</v>
          </cell>
        </row>
        <row r="273">
          <cell r="A273" t="str">
            <v>24797432</v>
          </cell>
          <cell r="B273">
            <v>11.2</v>
          </cell>
          <cell r="C273" t="str">
            <v>Prosumatori &lt;= 400 kW cu emitere ATR</v>
          </cell>
          <cell r="D273" t="str">
            <v>PTA-14 VANATORI L 9908</v>
          </cell>
          <cell r="E273" t="str">
            <v>NICOLAE TOPOLEANU</v>
          </cell>
          <cell r="F273" t="str">
            <v>LOCUINTA+CEF-ANEXA 1</v>
          </cell>
          <cell r="G273" t="str">
            <v>TULCEA</v>
          </cell>
          <cell r="H273" t="str">
            <v>0,4</v>
          </cell>
          <cell r="I273" t="str">
            <v>-</v>
          </cell>
          <cell r="J273" t="str">
            <v>Contract racordare semnat/asteapta plata factura</v>
          </cell>
          <cell r="K273" t="str">
            <v>Fotovoltaic</v>
          </cell>
          <cell r="L273">
            <v>45574</v>
          </cell>
        </row>
        <row r="274">
          <cell r="A274" t="str">
            <v>24797432</v>
          </cell>
          <cell r="B274">
            <v>11.2</v>
          </cell>
          <cell r="C274" t="str">
            <v>Prosumatori &lt;= 400 kW cu emitere ATR</v>
          </cell>
          <cell r="D274" t="str">
            <v>PTA-14 VANATORI L 9908</v>
          </cell>
          <cell r="E274" t="str">
            <v>NICOLAE TOPOLEANU</v>
          </cell>
          <cell r="F274" t="str">
            <v>LOCUINTA+CEF-ANEXA 1</v>
          </cell>
          <cell r="G274" t="str">
            <v>TULCEA</v>
          </cell>
          <cell r="H274" t="str">
            <v>0,4</v>
          </cell>
          <cell r="I274" t="str">
            <v>-</v>
          </cell>
          <cell r="J274" t="str">
            <v>Contract racordare semnat/asteapta plata factura</v>
          </cell>
          <cell r="K274" t="str">
            <v>Fotovoltaic</v>
          </cell>
          <cell r="L274">
            <v>45574</v>
          </cell>
        </row>
        <row r="275">
          <cell r="A275" t="str">
            <v>24583523</v>
          </cell>
          <cell r="B275">
            <v>246</v>
          </cell>
          <cell r="C275" t="str">
            <v>Prosumatori &lt;= 400 kW cu emitere ATR</v>
          </cell>
          <cell r="D275" t="str">
            <v>A20 9300- TULCEA VEST TL</v>
          </cell>
          <cell r="E275" t="str">
            <v>COMUNA SOMOVA</v>
          </cell>
          <cell r="F275" t="str">
            <v>Statie Auto+CEF (Anexa 4)</v>
          </cell>
          <cell r="G275" t="str">
            <v>Tulcea</v>
          </cell>
          <cell r="H275" t="str">
            <v>20</v>
          </cell>
          <cell r="I275" t="str">
            <v>Alimentarea cu energie electrica se va realiza prin proiectarea si executarea unui punct de conexiune, racordat in sistem intrare-iesire, din LEA 20 kV 9300&lt;(&gt;,&lt;)&gt; intre stalpii nr.150 AX si nr. 151 AX. Stalpii nr. 150 si 151 se vor inlocui cu stalpi noi tip 12G31 ce vor fi echipati cu separatoare verticale cu CLP, din care se va pleca cu doua LES 20kV ARE4H5EX ?3x1x185mmp GSC001, pozate in canalizatie tip A si B Enel, in functie de traseu. in lungime de 100 m fiecare,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bidirectional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DEOARECE TERENUL UTILIZATORULUI ESTE SUPRATRAVERSAT DE UN CIRCUIT AERIAN JT RACORDAT IN CD JT PTA 14 SOMOVA DIN CARE SUNT ALIMENTATI CONSUMATORI CASNICI DIN LOCALITATEA SOMOVA, PRIN GRIJA UTILIZATORULUI, CU O UNITATE ATESTATA DE ANRE SE VOR EFECTUA LUCRARI DE ELIBERARE A AMPLASAMENTULUI PRIN MUTAREA STALPILOR SI A RETELEI JT PE DRUMUL DE EXPLOATATRE, LUCRARI CE FAC OBIECTUL CONTRACTULUI ANGAJAMENT NR. 17790238 DIN 12.07.2023 SI A CERERII CONTRACT DE ELIBERARE A AMPLASAMENTULUI SEMNATA DE PRIMARIA SOMOVA.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275" t="str">
            <v>ATR emis - Asteapta cerere Contract Racordare</v>
          </cell>
          <cell r="K275" t="str">
            <v>Fotovoltaic</v>
          </cell>
          <cell r="L275">
            <v>45575</v>
          </cell>
        </row>
        <row r="276">
          <cell r="A276" t="str">
            <v>24583523</v>
          </cell>
          <cell r="B276">
            <v>246</v>
          </cell>
          <cell r="C276" t="str">
            <v>Prosumatori &lt;= 400 kW cu emitere ATR</v>
          </cell>
          <cell r="D276" t="str">
            <v>A20 9300- TULCEA VEST TL</v>
          </cell>
          <cell r="E276" t="str">
            <v>COMUNA SOMOVA</v>
          </cell>
          <cell r="F276" t="str">
            <v>Statie Auto+CEF (Anexa 4)</v>
          </cell>
          <cell r="G276" t="str">
            <v>Tulcea</v>
          </cell>
          <cell r="H276" t="str">
            <v>20</v>
          </cell>
          <cell r="I276" t="str">
            <v>Alimentarea cu energie electrica se va realiza prin proiectarea si executarea unui punct de conexiune, racordat in sistem intrare-iesire, din LEA 20 kV 9300&lt;(&gt;,&lt;)&gt; intre stalpii nr.150 AX si nr. 151 AX. Stalpii nr. 150 si 151 se vor inlocui cu stalpi noi tip 12G31 ce vor fi echipati cu separatoare verticale cu CLP, din care se va pleca cu doua LES 20kV ARE4H5EX ?3x1x185mmp GSC001, pozate in canalizatie tip A si B Enel, in functie de traseu. in lungime de 100 m fiecare,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bidirectional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DEOARECE TERENUL UTILIZATORULUI ESTE SUPRATRAVERSAT DE UN CIRCUIT AERIAN JT RACORDAT IN CD JT PTA 14 SOMOVA DIN CARE SUNT ALIMENTATI CONSUMATORI CASNICI DIN LOCALITATEA SOMOVA, PRIN GRIJA UTILIZATORULUI, CU O UNITATE ATESTATA DE ANRE SE VOR EFECTUA LUCRARI DE ELIBERARE A AMPLASAMENTULUI PRIN MUTAREA STALPILOR SI A RETELEI JT PE DRUMUL DE EXPLOATATRE, LUCRARI CE FAC OBIECTUL CONTRACTULUI ANGAJAMENT NR. 17790238 DIN 12.07.2023 SI A CERERII CONTRACT DE ELIBERARE A AMPLASAMENTULUI SEMNATA DE PRIMARIA SOMOVA.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 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276" t="str">
            <v>ATR emis - Asteapta cerere Contract Racordare</v>
          </cell>
          <cell r="K276" t="str">
            <v>Fotovoltaic</v>
          </cell>
          <cell r="L276">
            <v>45575</v>
          </cell>
        </row>
        <row r="277">
          <cell r="A277" t="str">
            <v>24803730</v>
          </cell>
          <cell r="B277">
            <v>6</v>
          </cell>
          <cell r="C277" t="str">
            <v>Prosumatori &lt;= 400 kW cu emitere ATR</v>
          </cell>
          <cell r="D277" t="str">
            <v>PTA 234 DUNAVATU DE JOS L 10009</v>
          </cell>
          <cell r="E277" t="str">
            <v>PANTELIMON FLORENTINA</v>
          </cell>
          <cell r="F277" t="str">
            <v>Locuinta+CEF-Anexa 1</v>
          </cell>
          <cell r="G277" t="str">
            <v>TULCEA</v>
          </cell>
          <cell r="H277" t="str">
            <v>0,4</v>
          </cell>
          <cell r="I277" t="str">
            <v>Se mentine alimentarea existenta conform ATR 15615184/11.04.2023 (trecere pe definitiv). Se va monta contor electronic trifazat nou tip SmartMeter bidirectional CERT1 in BMPT existent.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v>
          </cell>
          <cell r="J277" t="str">
            <v>Instalatie racordare executata. Asteapta validare dosar instala</v>
          </cell>
          <cell r="K277" t="str">
            <v>Fotovoltaic</v>
          </cell>
          <cell r="L277">
            <v>45575</v>
          </cell>
        </row>
        <row r="278">
          <cell r="A278" t="str">
            <v>24803730</v>
          </cell>
          <cell r="B278">
            <v>6</v>
          </cell>
          <cell r="C278" t="str">
            <v>Prosumatori &lt;= 400 kW cu emitere ATR</v>
          </cell>
          <cell r="D278" t="str">
            <v>PTA 234 DUNAVATU DE JOS L 10009</v>
          </cell>
          <cell r="E278" t="str">
            <v>PANTELIMON FLORENTINA</v>
          </cell>
          <cell r="F278" t="str">
            <v>Locuinta+CEF-Anexa 1</v>
          </cell>
          <cell r="G278" t="str">
            <v>TULCEA</v>
          </cell>
          <cell r="H278" t="str">
            <v>0,4</v>
          </cell>
          <cell r="I278" t="str">
            <v>Se mentine alimentarea existenta conform ATR 15615184/11.04.2023 (trecere pe definitiv). Se va monta contor electronic trifazat nou tip SmartMeter bidirectional CERT1 in BMPT existent.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v>
          </cell>
          <cell r="J278" t="str">
            <v>Instalatie racordare executata. Asteapta validare dosar instala</v>
          </cell>
          <cell r="K278" t="str">
            <v>Fotovoltaic</v>
          </cell>
          <cell r="L278">
            <v>45575</v>
          </cell>
        </row>
        <row r="279">
          <cell r="A279" t="str">
            <v>24797863</v>
          </cell>
          <cell r="B279">
            <v>12.74</v>
          </cell>
          <cell r="C279" t="str">
            <v>Prosumatori &lt;= 400 kW cu emitere ATR</v>
          </cell>
          <cell r="D279" t="str">
            <v>PTA 3 INDEPENDENTA</v>
          </cell>
          <cell r="E279" t="str">
            <v>GAROFIL D. NACIU-CABINET MEDICAL-VETERIN AR</v>
          </cell>
          <cell r="F279" t="str">
            <v>Locuinta+CEF-Anexa 1</v>
          </cell>
          <cell r="G279" t="str">
            <v>CONSTANTA</v>
          </cell>
          <cell r="H279" t="str">
            <v>0,4</v>
          </cell>
          <cell r="I279" t="str">
            <v>-</v>
          </cell>
          <cell r="J279" t="str">
            <v>Contract racordare semnat/asteapta plata factura</v>
          </cell>
          <cell r="K279" t="str">
            <v>Fotovoltaic</v>
          </cell>
          <cell r="L279">
            <v>45575</v>
          </cell>
        </row>
        <row r="280">
          <cell r="A280" t="str">
            <v>24797863</v>
          </cell>
          <cell r="B280">
            <v>12.74</v>
          </cell>
          <cell r="C280" t="str">
            <v>Prosumatori &lt;= 400 kW cu emitere ATR</v>
          </cell>
          <cell r="D280" t="str">
            <v>PTA 3 INDEPENDENTA</v>
          </cell>
          <cell r="E280" t="str">
            <v>GAROFIL D. NACIU-CABINET MEDICAL-VETERIN AR</v>
          </cell>
          <cell r="F280" t="str">
            <v>Locuinta+CEF-Anexa 1</v>
          </cell>
          <cell r="G280" t="str">
            <v>CONSTANTA</v>
          </cell>
          <cell r="H280" t="str">
            <v>0,4</v>
          </cell>
          <cell r="I280" t="str">
            <v>-</v>
          </cell>
          <cell r="J280" t="str">
            <v>Contract racordare semnat/asteapta plata factura</v>
          </cell>
          <cell r="K280" t="str">
            <v>Fotovoltaic</v>
          </cell>
          <cell r="L280">
            <v>45575</v>
          </cell>
        </row>
        <row r="281">
          <cell r="A281" t="str">
            <v>24809597</v>
          </cell>
          <cell r="B281">
            <v>6</v>
          </cell>
          <cell r="C281" t="str">
            <v>Prosumatori &lt;= 400 kW cu emitere ATR</v>
          </cell>
          <cell r="D281" t="str">
            <v>PTA 6227 REZERVA</v>
          </cell>
          <cell r="E281" t="str">
            <v>OLTEANU VASILICA</v>
          </cell>
          <cell r="F281" t="str">
            <v>Locuinta+CEF-Anexa 1</v>
          </cell>
          <cell r="G281" t="str">
            <v>IALOMITA</v>
          </cell>
          <cell r="H281" t="str">
            <v>0,4</v>
          </cell>
          <cell r="I281" t="str">
            <v>-</v>
          </cell>
          <cell r="J281" t="str">
            <v>ATR emis - Asteapta cerere Contract Racordare</v>
          </cell>
          <cell r="K281" t="str">
            <v>Fotovoltaic</v>
          </cell>
          <cell r="L281">
            <v>45575</v>
          </cell>
        </row>
        <row r="282">
          <cell r="A282" t="str">
            <v>24809597</v>
          </cell>
          <cell r="B282">
            <v>6</v>
          </cell>
          <cell r="C282" t="str">
            <v>Prosumatori &lt;= 400 kW cu emitere ATR</v>
          </cell>
          <cell r="D282" t="str">
            <v>PTA 6227 REZERVA</v>
          </cell>
          <cell r="E282" t="str">
            <v>OLTEANU VASILICA</v>
          </cell>
          <cell r="F282" t="str">
            <v>Locuinta+CEF-Anexa 1</v>
          </cell>
          <cell r="G282" t="str">
            <v>IALOMITA</v>
          </cell>
          <cell r="H282" t="str">
            <v>0,4</v>
          </cell>
          <cell r="I282" t="str">
            <v>-</v>
          </cell>
          <cell r="J282" t="str">
            <v>ATR emis - Asteapta cerere Contract Racordare</v>
          </cell>
          <cell r="K282" t="str">
            <v>Fotovoltaic</v>
          </cell>
          <cell r="L282">
            <v>45575</v>
          </cell>
        </row>
        <row r="283">
          <cell r="A283" t="str">
            <v>24820954</v>
          </cell>
          <cell r="B283">
            <v>8.3249999999999993</v>
          </cell>
          <cell r="C283" t="str">
            <v>Prosumatori &lt;= 400 kW cu emitere ATR</v>
          </cell>
          <cell r="D283" t="str">
            <v>PTA 2699 CAP PASAREA</v>
          </cell>
          <cell r="E283" t="str">
            <v>ANASTASIA ION</v>
          </cell>
          <cell r="F283" t="str">
            <v>LOCUINTA Anexa 1</v>
          </cell>
          <cell r="G283" t="str">
            <v>CALARASI</v>
          </cell>
          <cell r="H283" t="str">
            <v>0,23</v>
          </cell>
          <cell r="I283" t="str">
            <v>-</v>
          </cell>
          <cell r="J283" t="str">
            <v>Instalatie racordare executata. Asteapta validare dosar instala</v>
          </cell>
          <cell r="K283" t="str">
            <v>Fotovoltaic</v>
          </cell>
          <cell r="L283">
            <v>45576</v>
          </cell>
        </row>
        <row r="284">
          <cell r="A284" t="str">
            <v>24820954</v>
          </cell>
          <cell r="B284">
            <v>8.3249999999999993</v>
          </cell>
          <cell r="C284" t="str">
            <v>Prosumatori &lt;= 400 kW cu emitere ATR</v>
          </cell>
          <cell r="D284" t="str">
            <v>PTA 2699 CAP PASAREA</v>
          </cell>
          <cell r="E284" t="str">
            <v>ANASTASIA ION</v>
          </cell>
          <cell r="F284" t="str">
            <v>LOCUINTA Anexa 1</v>
          </cell>
          <cell r="G284" t="str">
            <v>CALARASI</v>
          </cell>
          <cell r="H284" t="str">
            <v>0,23</v>
          </cell>
          <cell r="I284" t="str">
            <v>-</v>
          </cell>
          <cell r="J284" t="str">
            <v>Instalatie racordare executata. Asteapta validare dosar instala</v>
          </cell>
          <cell r="K284" t="str">
            <v>Fotovoltaic</v>
          </cell>
          <cell r="L284">
            <v>45576</v>
          </cell>
        </row>
        <row r="285">
          <cell r="A285" t="str">
            <v>24445404</v>
          </cell>
          <cell r="B285">
            <v>399.94499999999999</v>
          </cell>
          <cell r="C285" t="str">
            <v>Prosumatori &lt;= 400 kW cu emitere ATR</v>
          </cell>
          <cell r="D285" t="str">
            <v>A20 4507 PT ECLUZA OVIDIU- NAZARCEA CT</v>
          </cell>
          <cell r="E285" t="str">
            <v>U.C.G. CONSTRUCTII ECOLOGICE S.R.L.</v>
          </cell>
          <cell r="F285" t="str">
            <v>CARIERA PIATRA + CEF Anexa 1</v>
          </cell>
          <cell r="G285" t="str">
            <v>Constanta</v>
          </cell>
          <cell r="H285" t="str">
            <v>20</v>
          </cell>
          <cell r="I285" t="str">
            <v>-</v>
          </cell>
          <cell r="J285" t="str">
            <v>ATR emis - Asteapta cerere Contract Racordare</v>
          </cell>
          <cell r="K285" t="str">
            <v>Fotovoltaic</v>
          </cell>
          <cell r="L285">
            <v>45576</v>
          </cell>
        </row>
        <row r="286">
          <cell r="A286" t="str">
            <v>24445404</v>
          </cell>
          <cell r="B286">
            <v>399.94499999999999</v>
          </cell>
          <cell r="C286" t="str">
            <v>Prosumatori &lt;= 400 kW cu emitere ATR</v>
          </cell>
          <cell r="D286" t="str">
            <v>A20 4507 PT ECLUZA OVIDIU- NAZARCEA CT</v>
          </cell>
          <cell r="E286" t="str">
            <v>U.C.G. CONSTRUCTII ECOLOGICE S.R.L.</v>
          </cell>
          <cell r="F286" t="str">
            <v>CARIERA PIATRA + CEF Anexa 1</v>
          </cell>
          <cell r="G286" t="str">
            <v>Constanta</v>
          </cell>
          <cell r="H286" t="str">
            <v>20</v>
          </cell>
          <cell r="I286" t="str">
            <v>-</v>
          </cell>
          <cell r="J286" t="str">
            <v>ATR emis - Asteapta cerere Contract Racordare</v>
          </cell>
          <cell r="K286" t="str">
            <v>Fotovoltaic</v>
          </cell>
          <cell r="L286">
            <v>45576</v>
          </cell>
        </row>
        <row r="287">
          <cell r="A287" t="str">
            <v>24532824</v>
          </cell>
          <cell r="B287">
            <v>35.700000000000003</v>
          </cell>
          <cell r="C287" t="str">
            <v>Prosumatori &lt;= 400 kW cu emitere ATR</v>
          </cell>
          <cell r="D287" t="str">
            <v>PTA 1614 CAP NIC. BALCESCU</v>
          </cell>
          <cell r="E287" t="str">
            <v>AGRIPLAY COMPANY SRL</v>
          </cell>
          <cell r="F287" t="str">
            <v>CENTRALA FOTOVOLTAIC + CEF- ANEXA 4</v>
          </cell>
          <cell r="G287" t="str">
            <v>CALARASI</v>
          </cell>
          <cell r="H287" t="str">
            <v>0,4</v>
          </cell>
          <cell r="I287" t="str">
            <v>-</v>
          </cell>
          <cell r="J287" t="str">
            <v>ATR emis - Asteapta cerere Contract Racordare</v>
          </cell>
          <cell r="K287" t="str">
            <v>Fotovoltaic</v>
          </cell>
          <cell r="L287">
            <v>45576</v>
          </cell>
        </row>
        <row r="288">
          <cell r="A288" t="str">
            <v>24532824</v>
          </cell>
          <cell r="B288">
            <v>35.700000000000003</v>
          </cell>
          <cell r="C288" t="str">
            <v>Prosumatori &lt;= 400 kW cu emitere ATR</v>
          </cell>
          <cell r="D288" t="str">
            <v>PTA 1614 CAP NIC. BALCESCU</v>
          </cell>
          <cell r="E288" t="str">
            <v>AGRIPLAY COMPANY SRL</v>
          </cell>
          <cell r="F288" t="str">
            <v>CENTRALA FOTOVOLTAIC + CEF- ANEXA 4</v>
          </cell>
          <cell r="G288" t="str">
            <v>CALARASI</v>
          </cell>
          <cell r="H288" t="str">
            <v>0,4</v>
          </cell>
          <cell r="I288" t="str">
            <v>-</v>
          </cell>
          <cell r="J288" t="str">
            <v>ATR emis - Asteapta cerere Contract Racordare</v>
          </cell>
          <cell r="K288" t="str">
            <v>Fotovoltaic</v>
          </cell>
          <cell r="L288">
            <v>45576</v>
          </cell>
        </row>
        <row r="289">
          <cell r="A289" t="str">
            <v>24912623</v>
          </cell>
          <cell r="B289">
            <v>5.52</v>
          </cell>
          <cell r="C289" t="str">
            <v>Prosumator &lt;= 400 kW fara emitere ATR</v>
          </cell>
          <cell r="D289" t="str">
            <v>PT 907</v>
          </cell>
          <cell r="E289" t="str">
            <v>GHEORGHITA LUMINITA DRAGOMIR</v>
          </cell>
          <cell r="F289" t="str">
            <v>Locuinta(Anexa 2)</v>
          </cell>
          <cell r="G289" t="str">
            <v>CONSTANTA</v>
          </cell>
          <cell r="H289" t="str">
            <v>0,4</v>
          </cell>
          <cell r="I28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89" t="str">
            <v>Emitere/actualizare certificat racordare</v>
          </cell>
          <cell r="K289" t="str">
            <v>Fotovoltaic</v>
          </cell>
          <cell r="L289">
            <v>45576</v>
          </cell>
        </row>
        <row r="290">
          <cell r="A290" t="str">
            <v>24912623</v>
          </cell>
          <cell r="B290">
            <v>5.52</v>
          </cell>
          <cell r="C290" t="str">
            <v>Prosumator &lt;= 400 kW fara emitere ATR</v>
          </cell>
          <cell r="D290" t="str">
            <v>PT 907</v>
          </cell>
          <cell r="E290" t="str">
            <v>GHEORGHITA LUMINITA DRAGOMIR</v>
          </cell>
          <cell r="F290" t="str">
            <v>Locuinta(Anexa 2)</v>
          </cell>
          <cell r="G290" t="str">
            <v>CONSTANTA</v>
          </cell>
          <cell r="H290" t="str">
            <v>0,4</v>
          </cell>
          <cell r="I29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0" t="str">
            <v>Emitere/actualizare certificat racordare</v>
          </cell>
          <cell r="K290" t="str">
            <v>Fotovoltaic</v>
          </cell>
          <cell r="L290">
            <v>45576</v>
          </cell>
        </row>
        <row r="291">
          <cell r="A291" t="str">
            <v>24838218</v>
          </cell>
          <cell r="B291">
            <v>13.28</v>
          </cell>
          <cell r="C291" t="str">
            <v>Prosumator &lt;= 400 kW fara emitere ATR</v>
          </cell>
          <cell r="D291" t="str">
            <v>PTA 6222 SAT 2 MOVILITA L4203</v>
          </cell>
          <cell r="E291" t="str">
            <v>BALAN CARMEN-ELENA</v>
          </cell>
          <cell r="F291" t="str">
            <v>LOCUINTA + CEF (Anexa 2)</v>
          </cell>
          <cell r="G291" t="str">
            <v>CONSTANTA</v>
          </cell>
          <cell r="H291" t="str">
            <v>0,4</v>
          </cell>
          <cell r="I29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1" t="str">
            <v>Emitere/actualizare certificat racordare</v>
          </cell>
          <cell r="K291" t="str">
            <v>Fotovoltaic</v>
          </cell>
          <cell r="L291">
            <v>45579</v>
          </cell>
        </row>
        <row r="292">
          <cell r="A292" t="str">
            <v>24838218</v>
          </cell>
          <cell r="B292">
            <v>13.28</v>
          </cell>
          <cell r="C292" t="str">
            <v>Prosumator &lt;= 400 kW fara emitere ATR</v>
          </cell>
          <cell r="D292" t="str">
            <v>PTA 6222 SAT 2 MOVILITA L4203</v>
          </cell>
          <cell r="E292" t="str">
            <v>BALAN CARMEN-ELENA</v>
          </cell>
          <cell r="F292" t="str">
            <v>LOCUINTA + CEF (Anexa 2)</v>
          </cell>
          <cell r="G292" t="str">
            <v>CONSTANTA</v>
          </cell>
          <cell r="H292" t="str">
            <v>0,4</v>
          </cell>
          <cell r="I29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2" t="str">
            <v>Emitere/actualizare certificat racordare</v>
          </cell>
          <cell r="K292" t="str">
            <v>Fotovoltaic</v>
          </cell>
          <cell r="L292">
            <v>45579</v>
          </cell>
        </row>
        <row r="293">
          <cell r="A293" t="str">
            <v>24823639</v>
          </cell>
          <cell r="B293">
            <v>8.19</v>
          </cell>
          <cell r="C293" t="str">
            <v>Prosumatori &lt;= 400 kW cu emitere ATR</v>
          </cell>
          <cell r="D293" t="str">
            <v>PTAB 1675</v>
          </cell>
          <cell r="E293" t="str">
            <v>RODICA-VIRGINIA DINE</v>
          </cell>
          <cell r="F293" t="str">
            <v>Locuinta+CEF-Anexa 1</v>
          </cell>
          <cell r="G293" t="str">
            <v>CONSTANTA</v>
          </cell>
          <cell r="H293" t="str">
            <v>0,4</v>
          </cell>
          <cell r="I293" t="str">
            <v>-</v>
          </cell>
          <cell r="J293" t="str">
            <v>Contract racordare semnat/asteapta plata factura</v>
          </cell>
          <cell r="K293" t="str">
            <v>Fotovoltaic</v>
          </cell>
          <cell r="L293">
            <v>45579</v>
          </cell>
        </row>
        <row r="294">
          <cell r="A294" t="str">
            <v>24823639</v>
          </cell>
          <cell r="B294">
            <v>8.19</v>
          </cell>
          <cell r="C294" t="str">
            <v>Prosumatori &lt;= 400 kW cu emitere ATR</v>
          </cell>
          <cell r="D294" t="str">
            <v>PTAB 1675</v>
          </cell>
          <cell r="E294" t="str">
            <v>RODICA-VIRGINIA DINE</v>
          </cell>
          <cell r="F294" t="str">
            <v>Locuinta+CEF-Anexa 1</v>
          </cell>
          <cell r="G294" t="str">
            <v>CONSTANTA</v>
          </cell>
          <cell r="H294" t="str">
            <v>0,4</v>
          </cell>
          <cell r="I294" t="str">
            <v>-</v>
          </cell>
          <cell r="J294" t="str">
            <v>Contract racordare semnat/asteapta plata factura</v>
          </cell>
          <cell r="K294" t="str">
            <v>Fotovoltaic</v>
          </cell>
          <cell r="L294">
            <v>45579</v>
          </cell>
        </row>
        <row r="295">
          <cell r="A295" t="str">
            <v>24850063</v>
          </cell>
          <cell r="B295">
            <v>53.28</v>
          </cell>
          <cell r="C295" t="str">
            <v>Prosumator &lt;= 400 kW fara emitere ATR</v>
          </cell>
          <cell r="D295" t="str">
            <v>PT 1 MAMAIA IHR GRUP SOCIAL</v>
          </cell>
          <cell r="E295" t="str">
            <v>BLANC ROXOR CATERING SRL</v>
          </cell>
          <cell r="F295" t="str">
            <v>Societate Comerciala + CEF - Anexa 2</v>
          </cell>
          <cell r="G295" t="str">
            <v>CONSTANTA</v>
          </cell>
          <cell r="H295" t="str">
            <v>0,4</v>
          </cell>
          <cell r="I29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5" t="str">
            <v>Instalatie racordare executata. Asteapta validare dosar instala</v>
          </cell>
          <cell r="K295" t="str">
            <v>Fotovoltaic</v>
          </cell>
          <cell r="L295">
            <v>45579</v>
          </cell>
        </row>
        <row r="296">
          <cell r="A296" t="str">
            <v>24850063</v>
          </cell>
          <cell r="B296">
            <v>53.28</v>
          </cell>
          <cell r="C296" t="str">
            <v>Prosumator &lt;= 400 kW fara emitere ATR</v>
          </cell>
          <cell r="D296" t="str">
            <v>PT 1 MAMAIA IHR GRUP SOCIAL</v>
          </cell>
          <cell r="E296" t="str">
            <v>BLANC ROXOR CATERING SRL</v>
          </cell>
          <cell r="F296" t="str">
            <v>Societate Comerciala + CEF - Anexa 2</v>
          </cell>
          <cell r="G296" t="str">
            <v>CONSTANTA</v>
          </cell>
          <cell r="H296" t="str">
            <v>0,4</v>
          </cell>
          <cell r="I29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6" t="str">
            <v>Instalatie racordare executata. Asteapta validare dosar instala</v>
          </cell>
          <cell r="K296" t="str">
            <v>Fotovoltaic</v>
          </cell>
          <cell r="L296">
            <v>45579</v>
          </cell>
        </row>
        <row r="297">
          <cell r="A297" t="str">
            <v>24965764</v>
          </cell>
          <cell r="B297">
            <v>53.47</v>
          </cell>
          <cell r="C297" t="str">
            <v>Prosumator &lt;= 400 kW fara emitere ATR</v>
          </cell>
          <cell r="D297" t="str">
            <v>PT 65 R.A. MANGALIA BL A2</v>
          </cell>
          <cell r="E297" t="str">
            <v>SOLARIS ZIMCOM SRL</v>
          </cell>
          <cell r="F297" t="str">
            <v>HOTEL+CEF (Anexa 2)</v>
          </cell>
          <cell r="G297" t="str">
            <v>CONSTANTA</v>
          </cell>
          <cell r="H297" t="str">
            <v>0,4</v>
          </cell>
          <cell r="I29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7" t="str">
            <v>Asteapta cerere probe</v>
          </cell>
          <cell r="K297" t="str">
            <v>Fotovoltaic</v>
          </cell>
          <cell r="L297">
            <v>45579</v>
          </cell>
        </row>
        <row r="298">
          <cell r="A298" t="str">
            <v>24965764</v>
          </cell>
          <cell r="B298">
            <v>53.47</v>
          </cell>
          <cell r="C298" t="str">
            <v>Prosumator &lt;= 400 kW fara emitere ATR</v>
          </cell>
          <cell r="D298" t="str">
            <v>PT 65 R.A. MANGALIA BL A2</v>
          </cell>
          <cell r="E298" t="str">
            <v>SOLARIS ZIMCOM SRL</v>
          </cell>
          <cell r="F298" t="str">
            <v>HOTEL+CEF (Anexa 2)</v>
          </cell>
          <cell r="G298" t="str">
            <v>CONSTANTA</v>
          </cell>
          <cell r="H298" t="str">
            <v>0,4</v>
          </cell>
          <cell r="I29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8" t="str">
            <v>Asteapta cerere probe</v>
          </cell>
          <cell r="K298" t="str">
            <v>Fotovoltaic</v>
          </cell>
          <cell r="L298">
            <v>45579</v>
          </cell>
        </row>
        <row r="299">
          <cell r="A299" t="str">
            <v>24965764</v>
          </cell>
          <cell r="B299">
            <v>53.47</v>
          </cell>
          <cell r="C299" t="str">
            <v>Prosumator &lt;= 400 kW fara emitere ATR</v>
          </cell>
          <cell r="D299" t="str">
            <v>PT 65 R.A. MANGALIA BL A2</v>
          </cell>
          <cell r="E299" t="str">
            <v>SOLARIS ZIMCOM SRL</v>
          </cell>
          <cell r="F299" t="str">
            <v>HOTEL+CEF (Anexa 2)</v>
          </cell>
          <cell r="G299" t="str">
            <v>CONSTANTA</v>
          </cell>
          <cell r="H299" t="str">
            <v>0,4</v>
          </cell>
          <cell r="I29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299" t="str">
            <v>Asteapta cerere probe</v>
          </cell>
          <cell r="K299" t="str">
            <v>Fotovoltaic</v>
          </cell>
          <cell r="L299">
            <v>45579</v>
          </cell>
        </row>
        <row r="300">
          <cell r="A300" t="str">
            <v>24965764</v>
          </cell>
          <cell r="B300">
            <v>53.47</v>
          </cell>
          <cell r="C300" t="str">
            <v>Prosumator &lt;= 400 kW fara emitere ATR</v>
          </cell>
          <cell r="D300" t="str">
            <v>PT 65 R.A. MANGALIA BL A2</v>
          </cell>
          <cell r="E300" t="str">
            <v>SOLARIS ZIMCOM SRL</v>
          </cell>
          <cell r="F300" t="str">
            <v>HOTEL+CEF (Anexa 2)</v>
          </cell>
          <cell r="G300" t="str">
            <v>CONSTANTA</v>
          </cell>
          <cell r="H300" t="str">
            <v>0,4</v>
          </cell>
          <cell r="I30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0" t="str">
            <v>Asteapta cerere probe</v>
          </cell>
          <cell r="K300" t="str">
            <v>Fotovoltaic</v>
          </cell>
          <cell r="L300">
            <v>45579</v>
          </cell>
        </row>
        <row r="301">
          <cell r="A301" t="str">
            <v>24965764</v>
          </cell>
          <cell r="B301">
            <v>53.47</v>
          </cell>
          <cell r="C301" t="str">
            <v>Prosumator &lt;= 400 kW fara emitere ATR</v>
          </cell>
          <cell r="D301" t="str">
            <v>PT 65 R.A. MANGALIA BL A2</v>
          </cell>
          <cell r="E301" t="str">
            <v>SOLARIS ZIMCOM SRL</v>
          </cell>
          <cell r="F301" t="str">
            <v>HOTEL+CEF (Anexa 2)</v>
          </cell>
          <cell r="G301" t="str">
            <v>CONSTANTA</v>
          </cell>
          <cell r="H301" t="str">
            <v>0,4</v>
          </cell>
          <cell r="I30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1" t="str">
            <v>Asteapta cerere probe</v>
          </cell>
          <cell r="K301" t="str">
            <v>Fotovoltaic</v>
          </cell>
          <cell r="L301">
            <v>45579</v>
          </cell>
        </row>
        <row r="302">
          <cell r="A302" t="str">
            <v>24965764</v>
          </cell>
          <cell r="B302">
            <v>53.47</v>
          </cell>
          <cell r="C302" t="str">
            <v>Prosumator &lt;= 400 kW fara emitere ATR</v>
          </cell>
          <cell r="D302" t="str">
            <v>PT 65 R.A. MANGALIA BL A2</v>
          </cell>
          <cell r="E302" t="str">
            <v>SOLARIS ZIMCOM SRL</v>
          </cell>
          <cell r="F302" t="str">
            <v>HOTEL+CEF (Anexa 2)</v>
          </cell>
          <cell r="G302" t="str">
            <v>CONSTANTA</v>
          </cell>
          <cell r="H302" t="str">
            <v>0,4</v>
          </cell>
          <cell r="I30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2" t="str">
            <v>Asteapta cerere probe</v>
          </cell>
          <cell r="K302" t="str">
            <v>Fotovoltaic</v>
          </cell>
          <cell r="L302">
            <v>45579</v>
          </cell>
        </row>
        <row r="303">
          <cell r="A303" t="str">
            <v>24965764</v>
          </cell>
          <cell r="B303">
            <v>53.47</v>
          </cell>
          <cell r="C303" t="str">
            <v>Prosumator &lt;= 400 kW fara emitere ATR</v>
          </cell>
          <cell r="D303" t="str">
            <v>PT 65 R.A. MANGALIA BL A2</v>
          </cell>
          <cell r="E303" t="str">
            <v>SOLARIS ZIMCOM SRL</v>
          </cell>
          <cell r="F303" t="str">
            <v>HOTEL+CEF (Anexa 2)</v>
          </cell>
          <cell r="G303" t="str">
            <v>CONSTANTA</v>
          </cell>
          <cell r="H303" t="str">
            <v>0,4</v>
          </cell>
          <cell r="I30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3" t="str">
            <v>Asteapta cerere probe</v>
          </cell>
          <cell r="K303" t="str">
            <v>Fotovoltaic</v>
          </cell>
          <cell r="L303">
            <v>45579</v>
          </cell>
        </row>
        <row r="304">
          <cell r="A304" t="str">
            <v>24965764</v>
          </cell>
          <cell r="B304">
            <v>53.47</v>
          </cell>
          <cell r="C304" t="str">
            <v>Prosumator &lt;= 400 kW fara emitere ATR</v>
          </cell>
          <cell r="D304" t="str">
            <v>PT 65 R.A. MANGALIA BL A2</v>
          </cell>
          <cell r="E304" t="str">
            <v>SOLARIS ZIMCOM SRL</v>
          </cell>
          <cell r="F304" t="str">
            <v>HOTEL+CEF (Anexa 2)</v>
          </cell>
          <cell r="G304" t="str">
            <v>CONSTANTA</v>
          </cell>
          <cell r="H304" t="str">
            <v>0,4</v>
          </cell>
          <cell r="I30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4" t="str">
            <v>Asteapta cerere probe</v>
          </cell>
          <cell r="K304" t="str">
            <v>Fotovoltaic</v>
          </cell>
          <cell r="L304">
            <v>45579</v>
          </cell>
        </row>
        <row r="305">
          <cell r="A305" t="str">
            <v>24914444</v>
          </cell>
          <cell r="B305">
            <v>20.64</v>
          </cell>
          <cell r="C305" t="str">
            <v>Prosumator &lt;= 400 kW fara emitere ATR</v>
          </cell>
          <cell r="D305" t="str">
            <v>PT 626 STR. MARII</v>
          </cell>
          <cell r="E305" t="str">
            <v>IULIAN GAVRILA</v>
          </cell>
          <cell r="F305" t="str">
            <v>LOCUINTA ANEXA 2</v>
          </cell>
          <cell r="G305" t="str">
            <v>CONSTANTA</v>
          </cell>
          <cell r="H305" t="str">
            <v>0,4</v>
          </cell>
          <cell r="I30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5" t="str">
            <v>Asteapta completare documentatie</v>
          </cell>
          <cell r="K305" t="str">
            <v>Fotovoltaic</v>
          </cell>
          <cell r="L305">
            <v>45579</v>
          </cell>
        </row>
        <row r="306">
          <cell r="A306" t="str">
            <v>24914444</v>
          </cell>
          <cell r="B306">
            <v>20.64</v>
          </cell>
          <cell r="C306" t="str">
            <v>Prosumator &lt;= 400 kW fara emitere ATR</v>
          </cell>
          <cell r="D306" t="str">
            <v>PT 626 STR. MARII</v>
          </cell>
          <cell r="E306" t="str">
            <v>IULIAN GAVRILA</v>
          </cell>
          <cell r="F306" t="str">
            <v>LOCUINTA ANEXA 2</v>
          </cell>
          <cell r="G306" t="str">
            <v>CONSTANTA</v>
          </cell>
          <cell r="H306" t="str">
            <v>0,4</v>
          </cell>
          <cell r="I30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6" t="str">
            <v>Asteapta completare documentatie</v>
          </cell>
          <cell r="K306" t="str">
            <v>Fotovoltaic</v>
          </cell>
          <cell r="L306">
            <v>45579</v>
          </cell>
        </row>
        <row r="307">
          <cell r="A307" t="str">
            <v>24928922</v>
          </cell>
          <cell r="B307">
            <v>6.02</v>
          </cell>
          <cell r="C307" t="str">
            <v>Prosumator &lt;= 400 kW fara emitere ATR</v>
          </cell>
          <cell r="D307" t="str">
            <v>PCZ 6210-HAGIENI</v>
          </cell>
          <cell r="E307" t="str">
            <v>PETCU DANIELA</v>
          </cell>
          <cell r="F307" t="str">
            <v>casa+cef prosumator CASA VERDE AFM 2023 (Anexa 2)</v>
          </cell>
          <cell r="G307" t="str">
            <v>IALOMITA</v>
          </cell>
          <cell r="H307" t="str">
            <v>0,4</v>
          </cell>
          <cell r="I30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7" t="str">
            <v>Emitere/actualizare certificat racordare</v>
          </cell>
          <cell r="K307" t="str">
            <v>Fotovoltaic</v>
          </cell>
          <cell r="L307">
            <v>45579</v>
          </cell>
        </row>
        <row r="308">
          <cell r="A308" t="str">
            <v>24928922</v>
          </cell>
          <cell r="B308">
            <v>6.02</v>
          </cell>
          <cell r="C308" t="str">
            <v>Prosumator &lt;= 400 kW fara emitere ATR</v>
          </cell>
          <cell r="D308" t="str">
            <v>PCZ 6210-HAGIENI</v>
          </cell>
          <cell r="E308" t="str">
            <v>PETCU DANIELA</v>
          </cell>
          <cell r="F308" t="str">
            <v>casa+cef prosumator CASA VERDE AFM 2023 (Anexa 2)</v>
          </cell>
          <cell r="G308" t="str">
            <v>IALOMITA</v>
          </cell>
          <cell r="H308" t="str">
            <v>0,4</v>
          </cell>
          <cell r="I30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08" t="str">
            <v>Emitere/actualizare certificat racordare</v>
          </cell>
          <cell r="K308" t="str">
            <v>Fotovoltaic</v>
          </cell>
          <cell r="L308">
            <v>45579</v>
          </cell>
        </row>
        <row r="309">
          <cell r="A309" t="str">
            <v>20084257</v>
          </cell>
          <cell r="B309">
            <v>121758.84</v>
          </cell>
          <cell r="C309" t="str">
            <v>Producator</v>
          </cell>
          <cell r="D309" t="str">
            <v>RASOVA 110/20KV</v>
          </cell>
          <cell r="E309" t="str">
            <v>EDPR ROMANIA SRL</v>
          </cell>
          <cell r="F309" t="str">
            <v>ACTUALIZARE ATR EMIS PENTRU CEE PESTERA 90 MWAC- CEE+CEF</v>
          </cell>
          <cell r="G309" t="str">
            <v>CONSTANTA</v>
          </cell>
          <cell r="H309" t="str">
            <v>110</v>
          </cell>
          <cell r="I309" t="str">
            <v>nu este cazul</v>
          </cell>
          <cell r="J309" t="str">
            <v>ATR emis - Asteapta cerere Contract Racordare</v>
          </cell>
          <cell r="K309" t="str">
            <v>Fotovoltaic</v>
          </cell>
          <cell r="L309">
            <v>45580</v>
          </cell>
        </row>
        <row r="310">
          <cell r="A310" t="str">
            <v>20084257</v>
          </cell>
          <cell r="B310">
            <v>121758.84</v>
          </cell>
          <cell r="C310" t="str">
            <v>Producator</v>
          </cell>
          <cell r="D310" t="str">
            <v>RASOVA 110/20KV</v>
          </cell>
          <cell r="E310" t="str">
            <v>EDPR ROMANIA SRL</v>
          </cell>
          <cell r="F310" t="str">
            <v>ACTUALIZARE ATR EMIS PENTRU CEE PESTERA 90 MWAC- CEE+CEF</v>
          </cell>
          <cell r="G310" t="str">
            <v>CONSTANTA</v>
          </cell>
          <cell r="H310" t="str">
            <v>110</v>
          </cell>
          <cell r="I310" t="str">
            <v>nu este cazul</v>
          </cell>
          <cell r="J310" t="str">
            <v>ATR emis - Asteapta cerere Contract Racordare</v>
          </cell>
          <cell r="K310" t="str">
            <v>Fotovoltaic</v>
          </cell>
          <cell r="L310">
            <v>45580</v>
          </cell>
        </row>
        <row r="311">
          <cell r="A311" t="str">
            <v>20237062</v>
          </cell>
          <cell r="B311">
            <v>11.85</v>
          </cell>
          <cell r="C311" t="str">
            <v>Prosumator &lt;= 400 kW fara emitere ATR</v>
          </cell>
          <cell r="D311" t="str">
            <v>PTCZ 359 HOTEL COSMOS EFORIE NORD</v>
          </cell>
          <cell r="E311" t="str">
            <v>CASA NOUA TURISM S.R.L.</v>
          </cell>
          <cell r="F311" t="str">
            <v>HOTEL+CEF+ANEXA 2</v>
          </cell>
          <cell r="G311" t="str">
            <v>CONSTANTA</v>
          </cell>
          <cell r="H311" t="str">
            <v>0,4</v>
          </cell>
          <cell r="I311" t="str">
            <v>S-a mentinut alimentarea existenta. S-a inlocuit BMP existent cu BMPT tip monobloc, echipat cu separator si intrerupator jt automat de 80 A. In BMPT s-a montat contor electronic trifazat in montaj semidirect bidirectional. Contorul electronic trifazat in montaj semidirect bidirectional s-a montat de catre SC Retele electrice Dobrogea SA. S-au respectat conditiile tehnice cf Ord ANRE 228/2018.S-a realizat lucrarea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Retele Electrice Dobrogea SA si client in functie de caracteristicile retelei];Lucrari conexe:Instalatia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11" t="str">
            <v>Asteapta cerere probe</v>
          </cell>
          <cell r="K311" t="str">
            <v>Fotovoltaic</v>
          </cell>
          <cell r="L311">
            <v>45580</v>
          </cell>
        </row>
        <row r="312">
          <cell r="A312" t="str">
            <v>20237062</v>
          </cell>
          <cell r="B312">
            <v>11.85</v>
          </cell>
          <cell r="C312" t="str">
            <v>Prosumator &lt;= 400 kW fara emitere ATR</v>
          </cell>
          <cell r="D312" t="str">
            <v>PTCZ 359 HOTEL COSMOS EFORIE NORD</v>
          </cell>
          <cell r="E312" t="str">
            <v>CASA NOUA TURISM S.R.L.</v>
          </cell>
          <cell r="F312" t="str">
            <v>HOTEL+CEF+ANEXA 2</v>
          </cell>
          <cell r="G312" t="str">
            <v>CONSTANTA</v>
          </cell>
          <cell r="H312" t="str">
            <v>0,4</v>
          </cell>
          <cell r="I312" t="str">
            <v>S-a mentinut alimentarea existenta. S-a inlocuit BMP existent cu BMPT tip monobloc, echipat cu separator si intrerupator jt automat de 80 A. In BMPT s-a montat contor electronic trifazat in montaj semidirect bidirectional. Contorul electronic trifazat in montaj semidirect bidirectional s-a montat de catre SC Retele electrice Dobrogea SA. S-au respectat conditiile tehnice cf Ord ANRE 228/2018.S-a realizat lucrarea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Retele Electrice Dobrogea SA si client in functie de caracteristicile retelei];Lucrari conexe:Instalatia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12" t="str">
            <v>Asteapta cerere probe</v>
          </cell>
          <cell r="K312" t="str">
            <v>Fotovoltaic</v>
          </cell>
          <cell r="L312">
            <v>45580</v>
          </cell>
        </row>
        <row r="313">
          <cell r="A313" t="str">
            <v>20237062</v>
          </cell>
          <cell r="B313">
            <v>11.85</v>
          </cell>
          <cell r="C313" t="str">
            <v>Prosumator &lt;= 400 kW fara emitere ATR</v>
          </cell>
          <cell r="D313" t="str">
            <v>PTCZ 359 HOTEL COSMOS EFORIE NORD</v>
          </cell>
          <cell r="E313" t="str">
            <v>CASA NOUA TURISM S.R.L.</v>
          </cell>
          <cell r="F313" t="str">
            <v>HOTEL+CEF+ANEXA 2</v>
          </cell>
          <cell r="G313" t="str">
            <v>CONSTANTA</v>
          </cell>
          <cell r="H313" t="str">
            <v>0,4</v>
          </cell>
          <cell r="I313" t="str">
            <v>S-a mentinut alimentarea existenta. S-a inlocuit BMP existent cu BMPT tip monobloc, echipat cu separator si intrerupator jt automat de 80 A. In BMPT s-a montat contor electronic trifazat in montaj semidirect bidirectional. Contorul electronic trifazat in montaj semidirect bidirectional s-a montat de catre SC Retele electrice Dobrogea SA. S-au respectat conditiile tehnice cf Ord ANRE 228/2018.S-a realizat lucrarea pe palierul instalatiei de utilizare:- protectii pe DG [dispozitiv interfata];- protectie maximala de tensiune netemporizata;- protectie minimala de tensiune temporizata;- protectie maximala/minimala de frecventa netemporizata;- protectie homopolara de tensiune temporizata;- protectie impotriva deconectarii de la retea [stabilita de comun acord intre Retele Electrice Dobrogea SA si client in functie de caracteristicile retelei];Lucrari conexe:Instalatia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13" t="str">
            <v>Asteapta cerere probe</v>
          </cell>
          <cell r="K313" t="str">
            <v>Fotovoltaic</v>
          </cell>
          <cell r="L313">
            <v>45580</v>
          </cell>
        </row>
        <row r="314">
          <cell r="A314" t="str">
            <v>24850106</v>
          </cell>
          <cell r="B314">
            <v>10.15</v>
          </cell>
          <cell r="C314" t="str">
            <v>Prosumatori &lt;= 400 kW cu emitere ATR</v>
          </cell>
          <cell r="D314" t="str">
            <v>PTA3 SAT OSTROV L6401</v>
          </cell>
          <cell r="E314" t="str">
            <v>MIHAELA GHEBA</v>
          </cell>
          <cell r="F314" t="str">
            <v>LOCUINTA + CEF - Anexa 1</v>
          </cell>
          <cell r="G314" t="str">
            <v>CONSTANTA</v>
          </cell>
          <cell r="H314" t="str">
            <v>0,4</v>
          </cell>
          <cell r="I314" t="str">
            <v>-</v>
          </cell>
          <cell r="J314" t="str">
            <v>Instalatie racordare executata. Asteapta validare dosar instala</v>
          </cell>
          <cell r="K314" t="str">
            <v>Fotovoltaic</v>
          </cell>
          <cell r="L314">
            <v>45580</v>
          </cell>
        </row>
        <row r="315">
          <cell r="A315" t="str">
            <v>24850106</v>
          </cell>
          <cell r="B315">
            <v>10.15</v>
          </cell>
          <cell r="C315" t="str">
            <v>Prosumatori &lt;= 400 kW cu emitere ATR</v>
          </cell>
          <cell r="D315" t="str">
            <v>PTA3 SAT OSTROV L6401</v>
          </cell>
          <cell r="E315" t="str">
            <v>MIHAELA GHEBA</v>
          </cell>
          <cell r="F315" t="str">
            <v>LOCUINTA + CEF - Anexa 1</v>
          </cell>
          <cell r="G315" t="str">
            <v>CONSTANTA</v>
          </cell>
          <cell r="H315" t="str">
            <v>0,4</v>
          </cell>
          <cell r="I315" t="str">
            <v>-</v>
          </cell>
          <cell r="J315" t="str">
            <v>Instalatie racordare executata. Asteapta validare dosar instala</v>
          </cell>
          <cell r="K315" t="str">
            <v>Fotovoltaic</v>
          </cell>
          <cell r="L315">
            <v>45580</v>
          </cell>
        </row>
        <row r="316">
          <cell r="A316" t="str">
            <v>24850106</v>
          </cell>
          <cell r="B316">
            <v>10.15</v>
          </cell>
          <cell r="C316" t="str">
            <v>Prosumatori &lt;= 400 kW cu emitere ATR</v>
          </cell>
          <cell r="D316" t="str">
            <v>PTA3 SAT OSTROV L6401</v>
          </cell>
          <cell r="E316" t="str">
            <v>MIHAELA GHEBA</v>
          </cell>
          <cell r="F316" t="str">
            <v>LOCUINTA + CEF - Anexa 1</v>
          </cell>
          <cell r="G316" t="str">
            <v>CONSTANTA</v>
          </cell>
          <cell r="H316" t="str">
            <v>0,4</v>
          </cell>
          <cell r="I316" t="str">
            <v>-</v>
          </cell>
          <cell r="J316" t="str">
            <v>Instalatie racordare executata. Asteapta validare dosar instala</v>
          </cell>
          <cell r="K316" t="str">
            <v>Fotovoltaic</v>
          </cell>
          <cell r="L316">
            <v>45580</v>
          </cell>
        </row>
        <row r="317">
          <cell r="A317" t="str">
            <v>24850106</v>
          </cell>
          <cell r="B317">
            <v>10.15</v>
          </cell>
          <cell r="C317" t="str">
            <v>Prosumatori &lt;= 400 kW cu emitere ATR</v>
          </cell>
          <cell r="D317" t="str">
            <v>PTA3 SAT OSTROV L6401</v>
          </cell>
          <cell r="E317" t="str">
            <v>MIHAELA GHEBA</v>
          </cell>
          <cell r="F317" t="str">
            <v>LOCUINTA + CEF - Anexa 1</v>
          </cell>
          <cell r="G317" t="str">
            <v>CONSTANTA</v>
          </cell>
          <cell r="H317" t="str">
            <v>0,4</v>
          </cell>
          <cell r="I317" t="str">
            <v>-</v>
          </cell>
          <cell r="J317" t="str">
            <v>Instalatie racordare executata. Asteapta validare dosar instala</v>
          </cell>
          <cell r="K317" t="str">
            <v>Fotovoltaic</v>
          </cell>
          <cell r="L317">
            <v>45580</v>
          </cell>
        </row>
        <row r="318">
          <cell r="A318" t="str">
            <v>24847236</v>
          </cell>
          <cell r="B318">
            <v>10.125</v>
          </cell>
          <cell r="C318" t="str">
            <v>Prosumatori &lt;= 400 kW cu emitere ATR</v>
          </cell>
          <cell r="D318" t="str">
            <v>PT 360 BL 60 ENERGIA</v>
          </cell>
          <cell r="E318" t="str">
            <v>STEP PROIECT S.R.L</v>
          </cell>
          <cell r="F318" t="str">
            <v>Hala Industriala - Corp A - Anexa 1</v>
          </cell>
          <cell r="G318" t="str">
            <v>CONSTANTA</v>
          </cell>
          <cell r="H318" t="str">
            <v>0,4</v>
          </cell>
          <cell r="I318" t="str">
            <v>-</v>
          </cell>
          <cell r="J318" t="str">
            <v>Cerere in lucru</v>
          </cell>
          <cell r="K318" t="str">
            <v>Fotovoltaic</v>
          </cell>
          <cell r="L318">
            <v>45580</v>
          </cell>
        </row>
        <row r="319">
          <cell r="A319" t="str">
            <v>24847236</v>
          </cell>
          <cell r="B319">
            <v>10.125</v>
          </cell>
          <cell r="C319" t="str">
            <v>Prosumatori &lt;= 400 kW cu emitere ATR</v>
          </cell>
          <cell r="D319" t="str">
            <v>PT 360 BL 60 ENERGIA</v>
          </cell>
          <cell r="E319" t="str">
            <v>STEP PROIECT S.R.L</v>
          </cell>
          <cell r="F319" t="str">
            <v>Hala Industriala - Corp A - Anexa 1</v>
          </cell>
          <cell r="G319" t="str">
            <v>CONSTANTA</v>
          </cell>
          <cell r="H319" t="str">
            <v>0,4</v>
          </cell>
          <cell r="I319" t="str">
            <v>-</v>
          </cell>
          <cell r="J319" t="str">
            <v>Cerere in lucru</v>
          </cell>
          <cell r="K319" t="str">
            <v>Fotovoltaic</v>
          </cell>
          <cell r="L319">
            <v>45580</v>
          </cell>
        </row>
        <row r="320">
          <cell r="A320" t="str">
            <v>24845247</v>
          </cell>
          <cell r="B320">
            <v>22.26</v>
          </cell>
          <cell r="C320" t="str">
            <v>Prosumatori &lt;= 400 kW cu emitere ATR</v>
          </cell>
          <cell r="D320" t="str">
            <v>PTA 1076 POIANA</v>
          </cell>
          <cell r="E320" t="str">
            <v>DANIELA IONESCU</v>
          </cell>
          <cell r="F320" t="str">
            <v>Locuinta+CEF-Anexa 1</v>
          </cell>
          <cell r="G320" t="str">
            <v>CONSTANTA</v>
          </cell>
          <cell r="H320" t="str">
            <v>0,4</v>
          </cell>
          <cell r="I320" t="str">
            <v>-</v>
          </cell>
          <cell r="J320" t="str">
            <v>ATR emis - Asteapta cerere Contract Racordare</v>
          </cell>
          <cell r="K320" t="str">
            <v>Fotovoltaic</v>
          </cell>
          <cell r="L320">
            <v>45580</v>
          </cell>
        </row>
        <row r="321">
          <cell r="A321" t="str">
            <v>24845247</v>
          </cell>
          <cell r="B321">
            <v>22.26</v>
          </cell>
          <cell r="C321" t="str">
            <v>Prosumatori &lt;= 400 kW cu emitere ATR</v>
          </cell>
          <cell r="D321" t="str">
            <v>PTA 1076 POIANA</v>
          </cell>
          <cell r="E321" t="str">
            <v>DANIELA IONESCU</v>
          </cell>
          <cell r="F321" t="str">
            <v>Locuinta+CEF-Anexa 1</v>
          </cell>
          <cell r="G321" t="str">
            <v>CONSTANTA</v>
          </cell>
          <cell r="H321" t="str">
            <v>0,4</v>
          </cell>
          <cell r="I321" t="str">
            <v>-</v>
          </cell>
          <cell r="J321" t="str">
            <v>ATR emis - Asteapta cerere Contract Racordare</v>
          </cell>
          <cell r="K321" t="str">
            <v>Fotovoltaic</v>
          </cell>
          <cell r="L321">
            <v>45580</v>
          </cell>
        </row>
        <row r="322">
          <cell r="A322" t="str">
            <v>24845247</v>
          </cell>
          <cell r="B322">
            <v>22.26</v>
          </cell>
          <cell r="C322" t="str">
            <v>Prosumatori &lt;= 400 kW cu emitere ATR</v>
          </cell>
          <cell r="D322" t="str">
            <v>PTA 1076 POIANA</v>
          </cell>
          <cell r="E322" t="str">
            <v>DANIELA IONESCU</v>
          </cell>
          <cell r="F322" t="str">
            <v>Locuinta+CEF-Anexa 1</v>
          </cell>
          <cell r="G322" t="str">
            <v>CONSTANTA</v>
          </cell>
          <cell r="H322" t="str">
            <v>0,4</v>
          </cell>
          <cell r="I322" t="str">
            <v>-</v>
          </cell>
          <cell r="J322" t="str">
            <v>ATR emis - Asteapta cerere Contract Racordare</v>
          </cell>
          <cell r="K322" t="str">
            <v>Fotovoltaic</v>
          </cell>
          <cell r="L322">
            <v>45580</v>
          </cell>
        </row>
        <row r="323">
          <cell r="A323" t="str">
            <v>24770211</v>
          </cell>
          <cell r="B323">
            <v>12.9</v>
          </cell>
          <cell r="C323" t="str">
            <v>Prosumatori &lt;= 400 kW cu emitere ATR</v>
          </cell>
          <cell r="D323" t="str">
            <v>PTAB 1082 OVIDIU</v>
          </cell>
          <cell r="E323" t="str">
            <v>Bejusca Mircea</v>
          </cell>
          <cell r="F323" t="str">
            <v>Locuin??+CEF (Anexa 1)</v>
          </cell>
          <cell r="G323" t="str">
            <v>CONSTANTA</v>
          </cell>
          <cell r="H323" t="str">
            <v>0,4</v>
          </cell>
          <cell r="I323" t="str">
            <v>-</v>
          </cell>
          <cell r="J323" t="str">
            <v>Instalatie racordare executata. Asteapta validare dosar instala</v>
          </cell>
          <cell r="K323" t="str">
            <v>Fotovoltaic</v>
          </cell>
          <cell r="L323">
            <v>45580</v>
          </cell>
        </row>
        <row r="324">
          <cell r="A324" t="str">
            <v>24770211</v>
          </cell>
          <cell r="B324">
            <v>12.9</v>
          </cell>
          <cell r="C324" t="str">
            <v>Prosumatori &lt;= 400 kW cu emitere ATR</v>
          </cell>
          <cell r="D324" t="str">
            <v>PTAB 1082 OVIDIU</v>
          </cell>
          <cell r="E324" t="str">
            <v>Bejusca Mircea</v>
          </cell>
          <cell r="F324" t="str">
            <v>Locuin??+CEF (Anexa 1)</v>
          </cell>
          <cell r="G324" t="str">
            <v>CONSTANTA</v>
          </cell>
          <cell r="H324" t="str">
            <v>0,4</v>
          </cell>
          <cell r="I324" t="str">
            <v>-</v>
          </cell>
          <cell r="J324" t="str">
            <v>Instalatie racordare executata. Asteapta validare dosar instala</v>
          </cell>
          <cell r="K324" t="str">
            <v>Fotovoltaic</v>
          </cell>
          <cell r="L324">
            <v>45580</v>
          </cell>
        </row>
        <row r="325">
          <cell r="A325" t="str">
            <v>24800076</v>
          </cell>
          <cell r="B325">
            <v>10.01</v>
          </cell>
          <cell r="C325" t="str">
            <v>Prosumatori &lt;= 400 kW cu emitere ATR</v>
          </cell>
          <cell r="D325" t="str">
            <v>PTA 6373 BAITALU</v>
          </cell>
          <cell r="E325" t="str">
            <v>TIPOGRAFILOR OFFICE SRL</v>
          </cell>
          <cell r="F325" t="str">
            <v>CANTON SILVIC + CEF- ANEXA 1</v>
          </cell>
          <cell r="G325" t="str">
            <v>CALARASI</v>
          </cell>
          <cell r="H325" t="str">
            <v>0,4</v>
          </cell>
          <cell r="I325" t="str">
            <v>-</v>
          </cell>
          <cell r="J325" t="str">
            <v>Propunere contract racordare transmisa/Asteapta semnare</v>
          </cell>
          <cell r="K325" t="str">
            <v>Fotovoltaic</v>
          </cell>
          <cell r="L325">
            <v>45580</v>
          </cell>
        </row>
        <row r="326">
          <cell r="A326" t="str">
            <v>24800076</v>
          </cell>
          <cell r="B326">
            <v>10.01</v>
          </cell>
          <cell r="C326" t="str">
            <v>Prosumatori &lt;= 400 kW cu emitere ATR</v>
          </cell>
          <cell r="D326" t="str">
            <v>PTA 6373 BAITALU</v>
          </cell>
          <cell r="E326" t="str">
            <v>TIPOGRAFILOR OFFICE SRL</v>
          </cell>
          <cell r="F326" t="str">
            <v>CANTON SILVIC + CEF- ANEXA 1</v>
          </cell>
          <cell r="G326" t="str">
            <v>CALARASI</v>
          </cell>
          <cell r="H326" t="str">
            <v>0,4</v>
          </cell>
          <cell r="I326" t="str">
            <v>-</v>
          </cell>
          <cell r="J326" t="str">
            <v>Propunere contract racordare transmisa/Asteapta semnare</v>
          </cell>
          <cell r="K326" t="str">
            <v>Fotovoltaic</v>
          </cell>
          <cell r="L326">
            <v>45580</v>
          </cell>
        </row>
        <row r="327">
          <cell r="A327" t="str">
            <v>20032109</v>
          </cell>
          <cell r="B327">
            <v>55017.9</v>
          </cell>
          <cell r="C327" t="str">
            <v>Producator</v>
          </cell>
          <cell r="D327" t="str">
            <v>FUNDULEA 110/20 KV</v>
          </cell>
          <cell r="E327" t="str">
            <v>SAVES ENERGY ROMANIA SRL</v>
          </cell>
          <cell r="F327" t="str">
            <v>CEF Sarulesti</v>
          </cell>
          <cell r="G327" t="str">
            <v>CALARASI</v>
          </cell>
          <cell r="H327" t="str">
            <v>110</v>
          </cell>
          <cell r="I327" t="str">
            <v>Varianta 1 ? Racord radial la tensiunea de 110kV in statia Fundulea 110/20 kV Lucrari pe tarif de racordare: A) Realizarea unei celule noi 110kV cu protectiile aferente inclusiv protectie diferentiala, in spatiul existent din statia Fundulea intre celula 110kV LEA Solex si celula 110kV LEA Tamadau ce cuprinde urmatoarele lucrari: - 1 separator de bara racord la bara 110 kV; - Celula de 110 kV plecare spre utilizator echipata complet cu intrerupator 1600A, 123kV si grup de masura (contorul va fi pus la dispozitie de catre OD); punctul de delimitare a instalatiilor OD de cele ale utilizatorului se va realiza la capetele terminale LES plecare din celula de masura catre utilizator; - Montarea pe partea de 110kV a statiei de transformare Fundulea: un separator de linie tripolar 110kV, 1600A cu CLP, plecare in statia de transformare a producatorului; - Montare analizor pentru monitorizarea calitatii energiei electrice in statia Fundulea; - Montare grup de masura echipat cu trei transformatoare de curent 110kV, 2*300/5/5/5/5A, cls 0,2S si trei transformatoare de tensiune 110/?3 / 0,1/?3 / 0,1/?3 / 0,1 kV, cls 0,2. B) Reabilitare celula masura bare din statia de transformare 110/20 kV Fundulea prin montarea a trei transformatoare de tensiune 110 kV si un separator 110 kV cu un CLP, in vederea asigurarii conditiilor de sincronism la conectarea intrerupatorului 110 kV din celula de racord CEF+IS Sarulesti 49,8 MW. De asemenea, se va reface schema de alegere tensiuni din statia de transformare 110/20 kV Fundulea. Lucrari ce se realizeaza prin grija beneficiarului : -,,sta?ie de transformare 110 kV/MT aferent? utilizator, inclusiv celula 110 kV intrerup?tor (cu rol de dispozitiv general, dispozitiv de interfa?? cu protec?iile aferente inclusiv protectie diferentiala); -,,realizare racord IT (inclusiv FO) între sta?ia de racord ?i sta?ia 110 kV/MT aferent? utilizatorului, prevazut? cu fibra optic?; -,,realizare c?i de comunica?ie de la instala?iile de monitorizare ?i instala?iile de reglaj secundar ale noii centrale pân? la interfa?a cu Transelectrica; -,,montare analizor pentru monitorizarea calit??ii energiei electrice. - LES 110kV intre celula de racord 110kV din statia Fundulea si CEF+IS in lungime de cca 10 km</v>
          </cell>
          <cell r="J327" t="str">
            <v>ATR emis - Asteapta cerere Contract Racordare</v>
          </cell>
          <cell r="K327" t="str">
            <v>Fotovoltaic</v>
          </cell>
          <cell r="L327">
            <v>45581</v>
          </cell>
        </row>
        <row r="328">
          <cell r="A328" t="str">
            <v>20032109</v>
          </cell>
          <cell r="B328">
            <v>55017.9</v>
          </cell>
          <cell r="C328" t="str">
            <v>Producator</v>
          </cell>
          <cell r="D328" t="str">
            <v>FUNDULEA 110/20 KV</v>
          </cell>
          <cell r="E328" t="str">
            <v>SAVES ENERGY ROMANIA SRL</v>
          </cell>
          <cell r="F328" t="str">
            <v>CEF Sarulesti</v>
          </cell>
          <cell r="G328" t="str">
            <v>CALARASI</v>
          </cell>
          <cell r="H328" t="str">
            <v>110</v>
          </cell>
          <cell r="I328" t="str">
            <v>Varianta 1 ? Racord radial la tensiunea de 110kV in statia Fundulea 110/20 kV Lucrari pe tarif de racordare: A) Realizarea unei celule noi 110kV cu protectiile aferente inclusiv protectie diferentiala, in spatiul existent din statia Fundulea intre celula 110kV LEA Solex si celula 110kV LEA Tamadau ce cuprinde urmatoarele lucrari: - 1 separator de bara racord la bara 110 kV; - Celula de 110 kV plecare spre utilizator echipata complet cu intrerupator 1600A, 123kV si grup de masura (contorul va fi pus la dispozitie de catre OD); punctul de delimitare a instalatiilor OD de cele ale utilizatorului se va realiza la capetele terminale LES plecare din celula de masura catre utilizator; - Montarea pe partea de 110kV a statiei de transformare Fundulea: un separator de linie tripolar 110kV, 1600A cu CLP, plecare in statia de transformare a producatorului; - Montare analizor pentru monitorizarea calitatii energiei electrice in statia Fundulea; - Montare grup de masura echipat cu trei transformatoare de curent 110kV, 2*300/5/5/5/5A, cls 0,2S si trei transformatoare de tensiune 110/?3 / 0,1/?3 / 0,1/?3 / 0,1 kV, cls 0,2. B) Reabilitare celula masura bare din statia de transformare 110/20 kV Fundulea prin montarea a trei transformatoare de tensiune 110 kV si un separator 110 kV cu un CLP, in vederea asigurarii conditiilor de sincronism la conectarea intrerupatorului 110 kV din celula de racord CEF+IS Sarulesti 49,8 MW. De asemenea, se va reface schema de alegere tensiuni din statia de transformare 110/20 kV Fundulea. Lucrari ce se realizeaza prin grija beneficiarului : -,,sta?ie de transformare 110 kV/MT aferent? utilizator, inclusiv celula 110 kV intrerup?tor (cu rol de dispozitiv general, dispozitiv de interfa?? cu protec?iile aferente inclusiv protectie diferentiala); -,,realizare racord IT (inclusiv FO) între sta?ia de racord ?i sta?ia 110 kV/MT aferent? utilizatorului, prevazut? cu fibra optic?; -,,realizare c?i de comunica?ie de la instala?iile de monitorizare ?i instala?iile de reglaj secundar ale noii centrale pân? la interfa?a cu Transelectrica; -,,montare analizor pentru monitorizarea calit??ii energiei electrice. - LES 110kV intre celula de racord 110kV din statia Fundulea si CEF+IS in lungime de cca 10 km</v>
          </cell>
          <cell r="J328" t="str">
            <v>ATR emis - Asteapta cerere Contract Racordare</v>
          </cell>
          <cell r="K328" t="str">
            <v>Fotovoltaic</v>
          </cell>
          <cell r="L328">
            <v>45581</v>
          </cell>
        </row>
        <row r="329">
          <cell r="A329" t="str">
            <v>25006073</v>
          </cell>
          <cell r="B329">
            <v>6.02</v>
          </cell>
          <cell r="C329" t="str">
            <v>Prosumator &lt;= 400 kW fara emitere ATR</v>
          </cell>
          <cell r="D329" t="str">
            <v>PTA 615 STR STRAJII</v>
          </cell>
          <cell r="E329" t="str">
            <v>GEORGETA GHIUTA</v>
          </cell>
          <cell r="F329" t="str">
            <v>Locuinta+cef prosumator CASA VERDE AFM 2023 Anexa 2</v>
          </cell>
          <cell r="G329" t="str">
            <v>CONSTANTA</v>
          </cell>
          <cell r="H329" t="str">
            <v>0,4</v>
          </cell>
          <cell r="I32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29" t="str">
            <v>Emitere/actualizare certificat racordare</v>
          </cell>
          <cell r="K329" t="str">
            <v>Fotovoltaic</v>
          </cell>
          <cell r="L329">
            <v>45582</v>
          </cell>
        </row>
        <row r="330">
          <cell r="A330" t="str">
            <v>25006073</v>
          </cell>
          <cell r="B330">
            <v>6.02</v>
          </cell>
          <cell r="C330" t="str">
            <v>Prosumator &lt;= 400 kW fara emitere ATR</v>
          </cell>
          <cell r="D330" t="str">
            <v>PTA 615 STR STRAJII</v>
          </cell>
          <cell r="E330" t="str">
            <v>GEORGETA GHIUTA</v>
          </cell>
          <cell r="F330" t="str">
            <v>Locuinta+cef prosumator CASA VERDE AFM 2023 Anexa 2</v>
          </cell>
          <cell r="G330" t="str">
            <v>CONSTANTA</v>
          </cell>
          <cell r="H330" t="str">
            <v>0,4</v>
          </cell>
          <cell r="I33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30" t="str">
            <v>Emitere/actualizare certificat racordare</v>
          </cell>
          <cell r="K330" t="str">
            <v>Fotovoltaic</v>
          </cell>
          <cell r="L330">
            <v>45582</v>
          </cell>
        </row>
        <row r="331">
          <cell r="A331" t="str">
            <v>24880093</v>
          </cell>
          <cell r="B331">
            <v>10.8</v>
          </cell>
          <cell r="C331" t="str">
            <v>Prosumatori &lt;= 400 kW cu emitere ATR</v>
          </cell>
          <cell r="D331" t="str">
            <v>PT 835</v>
          </cell>
          <cell r="E331" t="str">
            <v>Iulian Stan</v>
          </cell>
          <cell r="F331" t="str">
            <v>LOCUINTA+CEF-ANEXA 1</v>
          </cell>
          <cell r="G331" t="str">
            <v>CONSTANTA</v>
          </cell>
          <cell r="H331" t="str">
            <v>0,4</v>
          </cell>
          <cell r="I331" t="str">
            <v>Se mentine alimentarea ex (trecere pe definitiv).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331" t="str">
            <v>Cerere in lucru</v>
          </cell>
          <cell r="K331" t="str">
            <v>Fotovoltaic</v>
          </cell>
          <cell r="L331">
            <v>45582</v>
          </cell>
        </row>
        <row r="332">
          <cell r="A332" t="str">
            <v>24880093</v>
          </cell>
          <cell r="B332">
            <v>10.8</v>
          </cell>
          <cell r="C332" t="str">
            <v>Prosumatori &lt;= 400 kW cu emitere ATR</v>
          </cell>
          <cell r="D332" t="str">
            <v>PT 835</v>
          </cell>
          <cell r="E332" t="str">
            <v>Iulian Stan</v>
          </cell>
          <cell r="F332" t="str">
            <v>LOCUINTA+CEF-ANEXA 1</v>
          </cell>
          <cell r="G332" t="str">
            <v>CONSTANTA</v>
          </cell>
          <cell r="H332" t="str">
            <v>0,4</v>
          </cell>
          <cell r="I332" t="str">
            <v>Se mentine alimentarea ex (trecere pe definitiv). Se va inlocui contorul electronic trifazat cu un contor electronic trifazat tip SmartMeter bidirectional CERT1.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BMPT ramane in gestiunea abonatului. - Priza de pamant face parte din instalatia de utilizare a utilizatorului si se va realiza pe cheltuiala acestuia cu o firma autorizata de A.N.R.E. - Pentru instalatia de dupa BMPT,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332" t="str">
            <v>Cerere in lucru</v>
          </cell>
          <cell r="K332" t="str">
            <v>Fotovoltaic</v>
          </cell>
          <cell r="L332">
            <v>45582</v>
          </cell>
        </row>
        <row r="333">
          <cell r="A333" t="str">
            <v>24820972</v>
          </cell>
          <cell r="B333">
            <v>11.48</v>
          </cell>
          <cell r="C333" t="str">
            <v>Prosumatori &lt;= 400 kW cu emitere ATR</v>
          </cell>
          <cell r="D333" t="str">
            <v>PTA 6189-FACAENI</v>
          </cell>
          <cell r="E333" t="str">
            <v>SC PANGHE SRL</v>
          </cell>
          <cell r="F333" t="str">
            <v>locuinta+cef- spor putere( ANEXA 1)</v>
          </cell>
          <cell r="G333" t="str">
            <v>IALOMITA</v>
          </cell>
          <cell r="H333" t="str">
            <v>0,4</v>
          </cell>
          <cell r="I333" t="str">
            <v>-Se mentine solutia de racordare existenta. Lucrari conexe: Protect ia la supratensiuni si protectia diferentiala fac parte din instalatia de utilizare a utilizatorului si se va realiza pe cheltuiala acestuia cu o firma autorizata A.N.R.E. Instalatia de dupa BMPT (inclusiv priza de impamantare) va ramane in gestiunea clientului.</v>
          </cell>
          <cell r="J333" t="str">
            <v>Contract racordare semnat/asteapta plata factura</v>
          </cell>
          <cell r="K333" t="str">
            <v>Fotovoltaic</v>
          </cell>
          <cell r="L333">
            <v>45582</v>
          </cell>
        </row>
        <row r="334">
          <cell r="A334" t="str">
            <v>24820972</v>
          </cell>
          <cell r="B334">
            <v>11.48</v>
          </cell>
          <cell r="C334" t="str">
            <v>Prosumatori &lt;= 400 kW cu emitere ATR</v>
          </cell>
          <cell r="D334" t="str">
            <v>PTA 6189-FACAENI</v>
          </cell>
          <cell r="E334" t="str">
            <v>SC PANGHE SRL</v>
          </cell>
          <cell r="F334" t="str">
            <v>locuinta+cef- spor putere( ANEXA 1)</v>
          </cell>
          <cell r="G334" t="str">
            <v>IALOMITA</v>
          </cell>
          <cell r="H334" t="str">
            <v>0,4</v>
          </cell>
          <cell r="I334" t="str">
            <v>-Se mentine solutia de racordare existenta. Lucrari conexe: Protect ia la supratensiuni si protectia diferentiala fac parte din instalatia de utilizare a utilizatorului si se va realiza pe cheltuiala acestuia cu o firma autorizata A.N.R.E. Instalatia de dupa BMPT (inclusiv priza de impamantare) va ramane in gestiunea clientului.</v>
          </cell>
          <cell r="J334" t="str">
            <v>Contract racordare semnat/asteapta plata factura</v>
          </cell>
          <cell r="K334" t="str">
            <v>Fotovoltaic</v>
          </cell>
          <cell r="L334">
            <v>45582</v>
          </cell>
        </row>
        <row r="335">
          <cell r="A335" t="str">
            <v>24964457</v>
          </cell>
          <cell r="B335">
            <v>5.4</v>
          </cell>
          <cell r="C335" t="str">
            <v>Prosumator &lt;= 400 kW fara emitere ATR</v>
          </cell>
          <cell r="D335" t="str">
            <v>PTAB 2732 ILACT OLTENITA</v>
          </cell>
          <cell r="E335" t="str">
            <v>TOMA MARIA</v>
          </cell>
          <cell r="F335" t="str">
            <v>Locuinta CEF Anexa2</v>
          </cell>
          <cell r="G335" t="str">
            <v>CALARASI</v>
          </cell>
          <cell r="H335" t="str">
            <v>0,4</v>
          </cell>
          <cell r="I33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35" t="str">
            <v>Emitere/actualizare certificat racordare</v>
          </cell>
          <cell r="K335" t="str">
            <v>Fotovoltaic</v>
          </cell>
          <cell r="L335">
            <v>45582</v>
          </cell>
        </row>
        <row r="336">
          <cell r="A336" t="str">
            <v>24964457</v>
          </cell>
          <cell r="B336">
            <v>5.4</v>
          </cell>
          <cell r="C336" t="str">
            <v>Prosumator &lt;= 400 kW fara emitere ATR</v>
          </cell>
          <cell r="D336" t="str">
            <v>PTAB 2732 ILACT OLTENITA</v>
          </cell>
          <cell r="E336" t="str">
            <v>TOMA MARIA</v>
          </cell>
          <cell r="F336" t="str">
            <v>Locuinta CEF Anexa2</v>
          </cell>
          <cell r="G336" t="str">
            <v>CALARASI</v>
          </cell>
          <cell r="H336" t="str">
            <v>0,4</v>
          </cell>
          <cell r="I33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36" t="str">
            <v>Emitere/actualizare certificat racordare</v>
          </cell>
          <cell r="K336" t="str">
            <v>Fotovoltaic</v>
          </cell>
          <cell r="L336">
            <v>45582</v>
          </cell>
        </row>
        <row r="337">
          <cell r="A337" t="str">
            <v>24960435</v>
          </cell>
          <cell r="B337">
            <v>16.2</v>
          </cell>
          <cell r="C337" t="str">
            <v>Prosumatori &lt;= 400 kW cu emitere ATR</v>
          </cell>
          <cell r="D337" t="str">
            <v>PT 626 STR. MARII</v>
          </cell>
          <cell r="E337" t="str">
            <v>Catalin Ninel Lazar</v>
          </cell>
          <cell r="F337" t="str">
            <v>LOCUINTA+CEF-ANEXA 1</v>
          </cell>
          <cell r="G337" t="str">
            <v>CONSTANTA</v>
          </cell>
          <cell r="H337" t="str">
            <v>0,4</v>
          </cell>
          <cell r="I337" t="str">
            <v>-</v>
          </cell>
          <cell r="J337" t="str">
            <v>Instalatie racordare executata. Asteapta validare dosar instala</v>
          </cell>
          <cell r="K337" t="str">
            <v>Fotovoltaic</v>
          </cell>
          <cell r="L337">
            <v>45582</v>
          </cell>
        </row>
        <row r="338">
          <cell r="A338" t="str">
            <v>24960435</v>
          </cell>
          <cell r="B338">
            <v>16.2</v>
          </cell>
          <cell r="C338" t="str">
            <v>Prosumatori &lt;= 400 kW cu emitere ATR</v>
          </cell>
          <cell r="D338" t="str">
            <v>PT 626 STR. MARII</v>
          </cell>
          <cell r="E338" t="str">
            <v>Catalin Ninel Lazar</v>
          </cell>
          <cell r="F338" t="str">
            <v>LOCUINTA+CEF-ANEXA 1</v>
          </cell>
          <cell r="G338" t="str">
            <v>CONSTANTA</v>
          </cell>
          <cell r="H338" t="str">
            <v>0,4</v>
          </cell>
          <cell r="I338" t="str">
            <v>-</v>
          </cell>
          <cell r="J338" t="str">
            <v>Instalatie racordare executata. Asteapta validare dosar instala</v>
          </cell>
          <cell r="K338" t="str">
            <v>Fotovoltaic</v>
          </cell>
          <cell r="L338">
            <v>45582</v>
          </cell>
        </row>
        <row r="339">
          <cell r="A339" t="str">
            <v>24960435</v>
          </cell>
          <cell r="B339">
            <v>16.2</v>
          </cell>
          <cell r="C339" t="str">
            <v>Prosumatori &lt;= 400 kW cu emitere ATR</v>
          </cell>
          <cell r="D339" t="str">
            <v>PT 626 STR. MARII</v>
          </cell>
          <cell r="E339" t="str">
            <v>Catalin Ninel Lazar</v>
          </cell>
          <cell r="F339" t="str">
            <v>LOCUINTA+CEF-ANEXA 1</v>
          </cell>
          <cell r="G339" t="str">
            <v>CONSTANTA</v>
          </cell>
          <cell r="H339" t="str">
            <v>0,4</v>
          </cell>
          <cell r="I339" t="str">
            <v>-</v>
          </cell>
          <cell r="J339" t="str">
            <v>Instalatie racordare executata. Asteapta validare dosar instala</v>
          </cell>
          <cell r="K339" t="str">
            <v>Fotovoltaic</v>
          </cell>
          <cell r="L339">
            <v>45582</v>
          </cell>
        </row>
        <row r="340">
          <cell r="A340" t="str">
            <v>24960435</v>
          </cell>
          <cell r="B340">
            <v>16.2</v>
          </cell>
          <cell r="C340" t="str">
            <v>Prosumatori &lt;= 400 kW cu emitere ATR</v>
          </cell>
          <cell r="D340" t="str">
            <v>PT 626 STR. MARII</v>
          </cell>
          <cell r="E340" t="str">
            <v>Catalin Ninel Lazar</v>
          </cell>
          <cell r="F340" t="str">
            <v>LOCUINTA+CEF-ANEXA 1</v>
          </cell>
          <cell r="G340" t="str">
            <v>CONSTANTA</v>
          </cell>
          <cell r="H340" t="str">
            <v>0,4</v>
          </cell>
          <cell r="I340" t="str">
            <v>-</v>
          </cell>
          <cell r="J340" t="str">
            <v>Instalatie racordare executata. Asteapta validare dosar instala</v>
          </cell>
          <cell r="K340" t="str">
            <v>Fotovoltaic</v>
          </cell>
          <cell r="L340">
            <v>45582</v>
          </cell>
        </row>
        <row r="341">
          <cell r="A341" t="str">
            <v>24957682</v>
          </cell>
          <cell r="B341">
            <v>20.64</v>
          </cell>
          <cell r="C341" t="str">
            <v>Prosumator &lt;= 400 kW fara emitere ATR</v>
          </cell>
          <cell r="D341" t="str">
            <v>PTA 256 SAT IZVORU MARE</v>
          </cell>
          <cell r="E341" t="str">
            <v>COJOCARU GEORGE-NICUSOR</v>
          </cell>
          <cell r="F341" t="str">
            <v>casa+cef prosumator Anexa 2</v>
          </cell>
          <cell r="G341" t="str">
            <v>CONSTANTA</v>
          </cell>
          <cell r="H341" t="str">
            <v>0,4</v>
          </cell>
          <cell r="I34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1" t="str">
            <v>Asteapta cerere probe</v>
          </cell>
          <cell r="K341" t="str">
            <v>Fotovoltaic</v>
          </cell>
          <cell r="L341">
            <v>45582</v>
          </cell>
        </row>
        <row r="342">
          <cell r="A342" t="str">
            <v>24957682</v>
          </cell>
          <cell r="B342">
            <v>20.64</v>
          </cell>
          <cell r="C342" t="str">
            <v>Prosumator &lt;= 400 kW fara emitere ATR</v>
          </cell>
          <cell r="D342" t="str">
            <v>PTA 256 SAT IZVORU MARE</v>
          </cell>
          <cell r="E342" t="str">
            <v>COJOCARU GEORGE-NICUSOR</v>
          </cell>
          <cell r="F342" t="str">
            <v>casa+cef prosumator Anexa 2</v>
          </cell>
          <cell r="G342" t="str">
            <v>CONSTANTA</v>
          </cell>
          <cell r="H342" t="str">
            <v>0,4</v>
          </cell>
          <cell r="I34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2" t="str">
            <v>Asteapta cerere probe</v>
          </cell>
          <cell r="K342" t="str">
            <v>Fotovoltaic</v>
          </cell>
          <cell r="L342">
            <v>45582</v>
          </cell>
        </row>
        <row r="343">
          <cell r="A343" t="str">
            <v>24957502</v>
          </cell>
          <cell r="B343">
            <v>6.02</v>
          </cell>
          <cell r="C343" t="str">
            <v>Prosumator &lt;= 400 kW fara emitere ATR</v>
          </cell>
          <cell r="D343" t="str">
            <v>PTAB 3222 L20 ORAS 2</v>
          </cell>
          <cell r="E343" t="str">
            <v>FLOREA MANOLACHE</v>
          </cell>
          <cell r="F343" t="str">
            <v>Locuinta unifamiliala Anexa 2</v>
          </cell>
          <cell r="G343" t="str">
            <v>CALARASI</v>
          </cell>
          <cell r="H343" t="str">
            <v>0,4</v>
          </cell>
          <cell r="I34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3" t="str">
            <v>Emitere/actualizare certificat racordare</v>
          </cell>
          <cell r="K343" t="str">
            <v>Fotovoltaic</v>
          </cell>
          <cell r="L343">
            <v>45582</v>
          </cell>
        </row>
        <row r="344">
          <cell r="A344" t="str">
            <v>24957502</v>
          </cell>
          <cell r="B344">
            <v>6.02</v>
          </cell>
          <cell r="C344" t="str">
            <v>Prosumator &lt;= 400 kW fara emitere ATR</v>
          </cell>
          <cell r="D344" t="str">
            <v>PTAB 3222 L20 ORAS 2</v>
          </cell>
          <cell r="E344" t="str">
            <v>FLOREA MANOLACHE</v>
          </cell>
          <cell r="F344" t="str">
            <v>Locuinta unifamiliala Anexa 2</v>
          </cell>
          <cell r="G344" t="str">
            <v>CALARASI</v>
          </cell>
          <cell r="H344" t="str">
            <v>0,4</v>
          </cell>
          <cell r="I34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4" t="str">
            <v>Emitere/actualizare certificat racordare</v>
          </cell>
          <cell r="K344" t="str">
            <v>Fotovoltaic</v>
          </cell>
          <cell r="L344">
            <v>45582</v>
          </cell>
        </row>
        <row r="345">
          <cell r="A345" t="str">
            <v>24792350</v>
          </cell>
          <cell r="B345">
            <v>8.3000000000000007</v>
          </cell>
          <cell r="C345" t="str">
            <v>Prosumatori &lt;= 400 kW cu emitere ATR</v>
          </cell>
          <cell r="D345" t="str">
            <v>PT 153 MERISOR</v>
          </cell>
          <cell r="E345" t="str">
            <v>Valentin Marius Popoi</v>
          </cell>
          <cell r="F345" t="str">
            <v>Locuinta+CEF-Anexa 1</v>
          </cell>
          <cell r="G345" t="str">
            <v>CONSTANTA</v>
          </cell>
          <cell r="H345" t="str">
            <v>0,4</v>
          </cell>
          <cell r="I345" t="str">
            <v>-</v>
          </cell>
          <cell r="J345" t="str">
            <v>Instalatie racordare executata. Asteapta validare dosar instala</v>
          </cell>
          <cell r="K345" t="str">
            <v>Fotovoltaic</v>
          </cell>
          <cell r="L345">
            <v>45582</v>
          </cell>
        </row>
        <row r="346">
          <cell r="A346" t="str">
            <v>24792350</v>
          </cell>
          <cell r="B346">
            <v>8.3000000000000007</v>
          </cell>
          <cell r="C346" t="str">
            <v>Prosumatori &lt;= 400 kW cu emitere ATR</v>
          </cell>
          <cell r="D346" t="str">
            <v>PT 153 MERISOR</v>
          </cell>
          <cell r="E346" t="str">
            <v>Valentin Marius Popoi</v>
          </cell>
          <cell r="F346" t="str">
            <v>Locuinta+CEF-Anexa 1</v>
          </cell>
          <cell r="G346" t="str">
            <v>CONSTANTA</v>
          </cell>
          <cell r="H346" t="str">
            <v>0,4</v>
          </cell>
          <cell r="I346" t="str">
            <v>-</v>
          </cell>
          <cell r="J346" t="str">
            <v>Instalatie racordare executata. Asteapta validare dosar instala</v>
          </cell>
          <cell r="K346" t="str">
            <v>Fotovoltaic</v>
          </cell>
          <cell r="L346">
            <v>45582</v>
          </cell>
        </row>
        <row r="347">
          <cell r="A347" t="str">
            <v>24977898</v>
          </cell>
          <cell r="B347">
            <v>5.28</v>
          </cell>
          <cell r="C347" t="str">
            <v>Prosumator &lt;= 400 kW fara emitere ATR</v>
          </cell>
          <cell r="D347" t="str">
            <v>PTA 290 REVARSAREA</v>
          </cell>
          <cell r="E347" t="str">
            <v>PAROHIA REVARSAREA</v>
          </cell>
          <cell r="F347" t="str">
            <v>Locuinta CEF Anexa2</v>
          </cell>
          <cell r="G347" t="str">
            <v>TULCEA</v>
          </cell>
          <cell r="H347" t="str">
            <v>0,4</v>
          </cell>
          <cell r="I34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7" t="str">
            <v>Asteapta cerere probe</v>
          </cell>
          <cell r="K347" t="str">
            <v>Fotovoltaic</v>
          </cell>
          <cell r="L347">
            <v>45582</v>
          </cell>
        </row>
        <row r="348">
          <cell r="A348" t="str">
            <v>24977898</v>
          </cell>
          <cell r="B348">
            <v>5.28</v>
          </cell>
          <cell r="C348" t="str">
            <v>Prosumator &lt;= 400 kW fara emitere ATR</v>
          </cell>
          <cell r="D348" t="str">
            <v>PTA 290 REVARSAREA</v>
          </cell>
          <cell r="E348" t="str">
            <v>PAROHIA REVARSAREA</v>
          </cell>
          <cell r="F348" t="str">
            <v>Locuinta CEF Anexa2</v>
          </cell>
          <cell r="G348" t="str">
            <v>TULCEA</v>
          </cell>
          <cell r="H348" t="str">
            <v>0,4</v>
          </cell>
          <cell r="I34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48" t="str">
            <v>Asteapta cerere probe</v>
          </cell>
          <cell r="K348" t="str">
            <v>Fotovoltaic</v>
          </cell>
          <cell r="L348">
            <v>45582</v>
          </cell>
        </row>
        <row r="349">
          <cell r="A349" t="str">
            <v>24774527</v>
          </cell>
          <cell r="B349">
            <v>5.46</v>
          </cell>
          <cell r="C349" t="str">
            <v>Prosumatori &lt;= 400 kW cu emitere ATR</v>
          </cell>
          <cell r="D349" t="str">
            <v>PTA-22 VACARENI L 9903</v>
          </cell>
          <cell r="E349" t="str">
            <v>DORINEL ORACA</v>
          </cell>
          <cell r="F349" t="str">
            <v>LOCUINTA+CEF-ANEXA 1</v>
          </cell>
          <cell r="G349" t="str">
            <v>TULCEA</v>
          </cell>
          <cell r="H349" t="str">
            <v>0,4</v>
          </cell>
          <cell r="I349" t="str">
            <v>-</v>
          </cell>
          <cell r="J349" t="str">
            <v>Contract racordare semnat/asteapta plata factura</v>
          </cell>
          <cell r="K349" t="str">
            <v>Fotovoltaic</v>
          </cell>
          <cell r="L349">
            <v>45582</v>
          </cell>
        </row>
        <row r="350">
          <cell r="A350" t="str">
            <v>24774527</v>
          </cell>
          <cell r="B350">
            <v>5.46</v>
          </cell>
          <cell r="C350" t="str">
            <v>Prosumatori &lt;= 400 kW cu emitere ATR</v>
          </cell>
          <cell r="D350" t="str">
            <v>PTA-22 VACARENI L 9903</v>
          </cell>
          <cell r="E350" t="str">
            <v>DORINEL ORACA</v>
          </cell>
          <cell r="F350" t="str">
            <v>LOCUINTA+CEF-ANEXA 1</v>
          </cell>
          <cell r="G350" t="str">
            <v>TULCEA</v>
          </cell>
          <cell r="H350" t="str">
            <v>0,4</v>
          </cell>
          <cell r="I350" t="str">
            <v>-</v>
          </cell>
          <cell r="J350" t="str">
            <v>Contract racordare semnat/asteapta plata factura</v>
          </cell>
          <cell r="K350" t="str">
            <v>Fotovoltaic</v>
          </cell>
          <cell r="L350">
            <v>45582</v>
          </cell>
        </row>
        <row r="351">
          <cell r="A351" t="str">
            <v>24892480</v>
          </cell>
          <cell r="B351">
            <v>4.92</v>
          </cell>
          <cell r="C351" t="str">
            <v>Prosumatori &lt;= 400 kW cu emitere ATR</v>
          </cell>
          <cell r="D351" t="str">
            <v>PTA 91 POPA SAPCA PALAZU MARE</v>
          </cell>
          <cell r="E351" t="str">
            <v>OPREA ANDREEA-ADNANA</v>
          </cell>
          <cell r="F351" t="str">
            <v>LOCUINTA+CEF-ANEXA 1</v>
          </cell>
          <cell r="G351" t="str">
            <v>CONSTANTA</v>
          </cell>
          <cell r="H351" t="str">
            <v>0,4</v>
          </cell>
          <cell r="I351" t="str">
            <v>-</v>
          </cell>
          <cell r="J351" t="str">
            <v>Instalatie racordare executata. Asteapta validare dosar instala</v>
          </cell>
          <cell r="K351" t="str">
            <v>Fotovoltaic</v>
          </cell>
          <cell r="L351">
            <v>45582</v>
          </cell>
        </row>
        <row r="352">
          <cell r="A352" t="str">
            <v>24892480</v>
          </cell>
          <cell r="B352">
            <v>4.92</v>
          </cell>
          <cell r="C352" t="str">
            <v>Prosumatori &lt;= 400 kW cu emitere ATR</v>
          </cell>
          <cell r="D352" t="str">
            <v>PTA 91 POPA SAPCA PALAZU MARE</v>
          </cell>
          <cell r="E352" t="str">
            <v>OPREA ANDREEA-ADNANA</v>
          </cell>
          <cell r="F352" t="str">
            <v>LOCUINTA+CEF-ANEXA 1</v>
          </cell>
          <cell r="G352" t="str">
            <v>CONSTANTA</v>
          </cell>
          <cell r="H352" t="str">
            <v>0,4</v>
          </cell>
          <cell r="I352" t="str">
            <v>-</v>
          </cell>
          <cell r="J352" t="str">
            <v>Instalatie racordare executata. Asteapta validare dosar instala</v>
          </cell>
          <cell r="K352" t="str">
            <v>Fotovoltaic</v>
          </cell>
          <cell r="L352">
            <v>45582</v>
          </cell>
        </row>
        <row r="353">
          <cell r="A353" t="str">
            <v>24928401</v>
          </cell>
          <cell r="B353">
            <v>5.33</v>
          </cell>
          <cell r="C353" t="str">
            <v>Prosumator &lt;= 400 kW fara emitere ATR</v>
          </cell>
          <cell r="D353" t="str">
            <v>PTA-28 JIJILA L 9903</v>
          </cell>
          <cell r="E353" t="str">
            <v>PAROHIA JIJILA I</v>
          </cell>
          <cell r="F353" t="str">
            <v>Locuinta+CE Fotovoltaice Anexa 2</v>
          </cell>
          <cell r="G353" t="str">
            <v>TULCEA</v>
          </cell>
          <cell r="H353" t="str">
            <v>0,4</v>
          </cell>
          <cell r="I35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53" t="str">
            <v>Emitere/actualizare certificat racordare</v>
          </cell>
          <cell r="K353" t="str">
            <v>Fotovoltaic</v>
          </cell>
          <cell r="L353">
            <v>45582</v>
          </cell>
        </row>
        <row r="354">
          <cell r="A354" t="str">
            <v>24928401</v>
          </cell>
          <cell r="B354">
            <v>5.33</v>
          </cell>
          <cell r="C354" t="str">
            <v>Prosumator &lt;= 400 kW fara emitere ATR</v>
          </cell>
          <cell r="D354" t="str">
            <v>PTA-28 JIJILA L 9903</v>
          </cell>
          <cell r="E354" t="str">
            <v>PAROHIA JIJILA I</v>
          </cell>
          <cell r="F354" t="str">
            <v>Locuinta+CE Fotovoltaice Anexa 2</v>
          </cell>
          <cell r="G354" t="str">
            <v>TULCEA</v>
          </cell>
          <cell r="H354" t="str">
            <v>0,4</v>
          </cell>
          <cell r="I35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54" t="str">
            <v>Emitere/actualizare certificat racordare</v>
          </cell>
          <cell r="K354" t="str">
            <v>Fotovoltaic</v>
          </cell>
          <cell r="L354">
            <v>45582</v>
          </cell>
        </row>
        <row r="355">
          <cell r="A355" t="str">
            <v>19889630</v>
          </cell>
          <cell r="B355">
            <v>13500</v>
          </cell>
          <cell r="C355" t="str">
            <v>Producator</v>
          </cell>
          <cell r="D355" t="str">
            <v>SLOBOZIA SUD 110/20 KV</v>
          </cell>
          <cell r="E355" t="str">
            <v>NITRAMONIA BC S.R.L</v>
          </cell>
          <cell r="F355" t="str">
            <v>Centrala cogenerare</v>
          </cell>
          <cell r="G355" t="str">
            <v>IALOMITA</v>
          </cell>
          <cell r="H355" t="str">
            <v>110</v>
          </cell>
          <cell r="I355" t="str">
            <v>Se mentine alimentarea existenta. Nu se va debita energie in SEN. Se va instala pe partea de utilizare o centrala de cogenerare (autoconsum). Nu se fac modificari de natura tehnica pe partea de racordare.</v>
          </cell>
          <cell r="J355" t="str">
            <v>ATR emis - Asteapta cerere Contract Racordare</v>
          </cell>
          <cell r="K355" t="str">
            <v>Cogenerare</v>
          </cell>
          <cell r="L355">
            <v>45583</v>
          </cell>
        </row>
        <row r="356">
          <cell r="A356" t="str">
            <v>24651704</v>
          </cell>
          <cell r="B356">
            <v>119.7</v>
          </cell>
          <cell r="C356" t="str">
            <v>Prosumatori &lt;= 400 kW cu emitere ATR</v>
          </cell>
          <cell r="D356" t="str">
            <v>S20 5604 SEIMENI- CERNAVODA CT</v>
          </cell>
          <cell r="E356" t="str">
            <v>SC DIALEX CANADA SRL</v>
          </cell>
          <cell r="F356" t="str">
            <v>Imobil+CEF-Anexa 4</v>
          </cell>
          <cell r="G356" t="str">
            <v>CONSTANTA</v>
          </cell>
          <cell r="H356" t="str">
            <v>20</v>
          </cell>
          <cell r="I356" t="str">
            <v>-</v>
          </cell>
          <cell r="J356" t="str">
            <v>ATR emis - Asteapta cerere Contract Racordare</v>
          </cell>
          <cell r="K356" t="str">
            <v>Fotovoltaic</v>
          </cell>
          <cell r="L356">
            <v>45583</v>
          </cell>
        </row>
        <row r="357">
          <cell r="A357" t="str">
            <v>24651704</v>
          </cell>
          <cell r="B357">
            <v>119.7</v>
          </cell>
          <cell r="C357" t="str">
            <v>Prosumatori &lt;= 400 kW cu emitere ATR</v>
          </cell>
          <cell r="D357" t="str">
            <v>S20 5604 SEIMENI- CERNAVODA CT</v>
          </cell>
          <cell r="E357" t="str">
            <v>SC DIALEX CANADA SRL</v>
          </cell>
          <cell r="F357" t="str">
            <v>Imobil+CEF-Anexa 4</v>
          </cell>
          <cell r="G357" t="str">
            <v>CONSTANTA</v>
          </cell>
          <cell r="H357" t="str">
            <v>20</v>
          </cell>
          <cell r="I357" t="str">
            <v>-</v>
          </cell>
          <cell r="J357" t="str">
            <v>ATR emis - Asteapta cerere Contract Racordare</v>
          </cell>
          <cell r="K357" t="str">
            <v>Fotovoltaic</v>
          </cell>
          <cell r="L357">
            <v>45583</v>
          </cell>
        </row>
        <row r="358">
          <cell r="A358" t="str">
            <v>24651704</v>
          </cell>
          <cell r="B358">
            <v>119.7</v>
          </cell>
          <cell r="C358" t="str">
            <v>Prosumatori &lt;= 400 kW cu emitere ATR</v>
          </cell>
          <cell r="D358" t="str">
            <v>S20 5604 SEIMENI- CERNAVODA CT</v>
          </cell>
          <cell r="E358" t="str">
            <v>SC DIALEX CANADA SRL</v>
          </cell>
          <cell r="F358" t="str">
            <v>Imobil+CEF-Anexa 4</v>
          </cell>
          <cell r="G358" t="str">
            <v>CONSTANTA</v>
          </cell>
          <cell r="H358" t="str">
            <v>20</v>
          </cell>
          <cell r="I358" t="str">
            <v>-</v>
          </cell>
          <cell r="J358" t="str">
            <v>ATR emis - Asteapta cerere Contract Racordare</v>
          </cell>
          <cell r="K358" t="str">
            <v>Fotovoltaic</v>
          </cell>
          <cell r="L358">
            <v>45583</v>
          </cell>
        </row>
        <row r="359">
          <cell r="A359" t="str">
            <v>24651704</v>
          </cell>
          <cell r="B359">
            <v>119.7</v>
          </cell>
          <cell r="C359" t="str">
            <v>Prosumatori &lt;= 400 kW cu emitere ATR</v>
          </cell>
          <cell r="D359" t="str">
            <v>S20 5604 SEIMENI- CERNAVODA CT</v>
          </cell>
          <cell r="E359" t="str">
            <v>SC DIALEX CANADA SRL</v>
          </cell>
          <cell r="F359" t="str">
            <v>Imobil+CEF-Anexa 4</v>
          </cell>
          <cell r="G359" t="str">
            <v>CONSTANTA</v>
          </cell>
          <cell r="H359" t="str">
            <v>20</v>
          </cell>
          <cell r="I359" t="str">
            <v>-</v>
          </cell>
          <cell r="J359" t="str">
            <v>ATR emis - Asteapta cerere Contract Racordare</v>
          </cell>
          <cell r="K359" t="str">
            <v>Fotovoltaic</v>
          </cell>
          <cell r="L359">
            <v>45583</v>
          </cell>
        </row>
        <row r="360">
          <cell r="A360" t="str">
            <v>24651704</v>
          </cell>
          <cell r="B360">
            <v>119.7</v>
          </cell>
          <cell r="C360" t="str">
            <v>Prosumatori &lt;= 400 kW cu emitere ATR</v>
          </cell>
          <cell r="D360" t="str">
            <v>S20 5604 SEIMENI- CERNAVODA CT</v>
          </cell>
          <cell r="E360" t="str">
            <v>SC DIALEX CANADA SRL</v>
          </cell>
          <cell r="F360" t="str">
            <v>Imobil+CEF-Anexa 4</v>
          </cell>
          <cell r="G360" t="str">
            <v>CONSTANTA</v>
          </cell>
          <cell r="H360" t="str">
            <v>20</v>
          </cell>
          <cell r="I360" t="str">
            <v>-</v>
          </cell>
          <cell r="J360" t="str">
            <v>ATR emis - Asteapta cerere Contract Racordare</v>
          </cell>
          <cell r="K360" t="str">
            <v>Fotovoltaic</v>
          </cell>
          <cell r="L360">
            <v>45583</v>
          </cell>
        </row>
        <row r="361">
          <cell r="A361" t="str">
            <v>24651704</v>
          </cell>
          <cell r="B361">
            <v>119.7</v>
          </cell>
          <cell r="C361" t="str">
            <v>Prosumatori &lt;= 400 kW cu emitere ATR</v>
          </cell>
          <cell r="D361" t="str">
            <v>S20 5604 SEIMENI- CERNAVODA CT</v>
          </cell>
          <cell r="E361" t="str">
            <v>SC DIALEX CANADA SRL</v>
          </cell>
          <cell r="F361" t="str">
            <v>Imobil+CEF-Anexa 4</v>
          </cell>
          <cell r="G361" t="str">
            <v>CONSTANTA</v>
          </cell>
          <cell r="H361" t="str">
            <v>20</v>
          </cell>
          <cell r="I361" t="str">
            <v>-</v>
          </cell>
          <cell r="J361" t="str">
            <v>ATR emis - Asteapta cerere Contract Racordare</v>
          </cell>
          <cell r="K361" t="str">
            <v>Fotovoltaic</v>
          </cell>
          <cell r="L361">
            <v>45583</v>
          </cell>
        </row>
        <row r="362">
          <cell r="A362" t="str">
            <v>24874020</v>
          </cell>
          <cell r="B362">
            <v>28.08</v>
          </cell>
          <cell r="C362" t="str">
            <v>Prosumatori &lt;= 400 kW cu emitere ATR</v>
          </cell>
          <cell r="D362" t="str">
            <v>PTAB 212 L 1205</v>
          </cell>
          <cell r="E362" t="str">
            <v>BEJAN ADRIAN-MARIAN</v>
          </cell>
          <cell r="F362" t="str">
            <v>Locuinta+CEF (Anexa 1)</v>
          </cell>
          <cell r="G362" t="str">
            <v>CONSTANTA</v>
          </cell>
          <cell r="H362" t="str">
            <v>0,4</v>
          </cell>
          <cell r="I362" t="str">
            <v>-</v>
          </cell>
          <cell r="J362" t="str">
            <v>ATR emis - Asteapta cerere Contract Racordare</v>
          </cell>
          <cell r="K362" t="str">
            <v>Fotovoltaic</v>
          </cell>
          <cell r="L362">
            <v>45583</v>
          </cell>
        </row>
        <row r="363">
          <cell r="A363" t="str">
            <v>24874020</v>
          </cell>
          <cell r="B363">
            <v>28.08</v>
          </cell>
          <cell r="C363" t="str">
            <v>Prosumatori &lt;= 400 kW cu emitere ATR</v>
          </cell>
          <cell r="D363" t="str">
            <v>PTAB 212 L 1205</v>
          </cell>
          <cell r="E363" t="str">
            <v>BEJAN ADRIAN-MARIAN</v>
          </cell>
          <cell r="F363" t="str">
            <v>Locuinta+CEF (Anexa 1)</v>
          </cell>
          <cell r="G363" t="str">
            <v>CONSTANTA</v>
          </cell>
          <cell r="H363" t="str">
            <v>0,4</v>
          </cell>
          <cell r="I363" t="str">
            <v>-</v>
          </cell>
          <cell r="J363" t="str">
            <v>ATR emis - Asteapta cerere Contract Racordare</v>
          </cell>
          <cell r="K363" t="str">
            <v>Fotovoltaic</v>
          </cell>
          <cell r="L363">
            <v>45583</v>
          </cell>
        </row>
        <row r="364">
          <cell r="A364" t="str">
            <v>24840890</v>
          </cell>
          <cell r="B364">
            <v>399.43</v>
          </cell>
          <cell r="C364" t="str">
            <v>Prosumatori &lt;= 400 kW cu emitere ATR</v>
          </cell>
          <cell r="D364" t="str">
            <v>A20 8001 GALBIORI- GALBIORI CT</v>
          </cell>
          <cell r="E364" t="str">
            <v>JUNONA SHIPPING AGENCY S.R.L.</v>
          </cell>
          <cell r="F364" t="str">
            <v>Centrala Electrica Fotovoltaica</v>
          </cell>
          <cell r="G364" t="str">
            <v>CONSTANTA</v>
          </cell>
          <cell r="H364" t="str">
            <v>20</v>
          </cell>
          <cell r="I364" t="str">
            <v>-</v>
          </cell>
          <cell r="J364" t="str">
            <v>ATR emis - Asteapta plata emitere ATR</v>
          </cell>
          <cell r="K364" t="str">
            <v>Fotovoltaic</v>
          </cell>
          <cell r="L364">
            <v>45583</v>
          </cell>
        </row>
        <row r="365">
          <cell r="A365" t="str">
            <v>24840890</v>
          </cell>
          <cell r="B365">
            <v>399.43</v>
          </cell>
          <cell r="C365" t="str">
            <v>Prosumatori &lt;= 400 kW cu emitere ATR</v>
          </cell>
          <cell r="D365" t="str">
            <v>A20 8001 GALBIORI- GALBIORI CT</v>
          </cell>
          <cell r="E365" t="str">
            <v>JUNONA SHIPPING AGENCY S.R.L.</v>
          </cell>
          <cell r="F365" t="str">
            <v>Centrala Electrica Fotovoltaica</v>
          </cell>
          <cell r="G365" t="str">
            <v>CONSTANTA</v>
          </cell>
          <cell r="H365" t="str">
            <v>20</v>
          </cell>
          <cell r="I365" t="str">
            <v>-</v>
          </cell>
          <cell r="J365" t="str">
            <v>ATR emis - Asteapta plata emitere ATR</v>
          </cell>
          <cell r="K365" t="str">
            <v>Fotovoltaic</v>
          </cell>
          <cell r="L365">
            <v>45583</v>
          </cell>
        </row>
        <row r="366">
          <cell r="A366" t="str">
            <v>24972837</v>
          </cell>
          <cell r="B366">
            <v>8.4</v>
          </cell>
          <cell r="C366" t="str">
            <v>Prosumatori &lt;= 400 kW cu emitere ATR</v>
          </cell>
          <cell r="D366" t="str">
            <v>PTA 646</v>
          </cell>
          <cell r="E366" t="str">
            <v>Placinta Constantin</v>
          </cell>
          <cell r="F366" t="str">
            <v>LOCUINTA+CEF-ANEXA 1</v>
          </cell>
          <cell r="G366" t="str">
            <v>CONSTANTA</v>
          </cell>
          <cell r="H366" t="str">
            <v>0,4</v>
          </cell>
          <cell r="I366" t="str">
            <v>-</v>
          </cell>
          <cell r="J366" t="str">
            <v>Instalatie racordare executata. Asteapta validare dosar instala</v>
          </cell>
          <cell r="K366" t="str">
            <v>Fotovoltaic</v>
          </cell>
          <cell r="L366">
            <v>45583</v>
          </cell>
        </row>
        <row r="367">
          <cell r="A367" t="str">
            <v>24972837</v>
          </cell>
          <cell r="B367">
            <v>8.4</v>
          </cell>
          <cell r="C367" t="str">
            <v>Prosumatori &lt;= 400 kW cu emitere ATR</v>
          </cell>
          <cell r="D367" t="str">
            <v>PTA 646</v>
          </cell>
          <cell r="E367" t="str">
            <v>Placinta Constantin</v>
          </cell>
          <cell r="F367" t="str">
            <v>LOCUINTA+CEF-ANEXA 1</v>
          </cell>
          <cell r="G367" t="str">
            <v>CONSTANTA</v>
          </cell>
          <cell r="H367" t="str">
            <v>0,4</v>
          </cell>
          <cell r="I367" t="str">
            <v>-</v>
          </cell>
          <cell r="J367" t="str">
            <v>Instalatie racordare executata. Asteapta validare dosar instala</v>
          </cell>
          <cell r="K367" t="str">
            <v>Fotovoltaic</v>
          </cell>
          <cell r="L367">
            <v>45583</v>
          </cell>
        </row>
        <row r="368">
          <cell r="A368" t="str">
            <v>19512351</v>
          </cell>
          <cell r="B368">
            <v>413.91</v>
          </cell>
          <cell r="C368" t="str">
            <v>Prosumatori &lt;= 400 kW cu emitere ATR</v>
          </cell>
          <cell r="D368" t="str">
            <v>A20 1521 VAMA VECHE- S.N. MANGALIA CT</v>
          </cell>
          <cell r="E368" t="str">
            <v>COMUNA LIMANU</v>
          </cell>
          <cell r="F368" t="str">
            <v>CEF+STATII DE INCARCARE-ANEXA 4</v>
          </cell>
          <cell r="G368" t="str">
            <v>CONSTANTA</v>
          </cell>
          <cell r="H368" t="str">
            <v>20</v>
          </cell>
          <cell r="I368" t="str">
            <v>Alimentarea cu energie electrica se va realiza prin proiectarea si executarea unui punct de conexiuni intrare-iesire si derivatie conform normelor unificate RED in vigoare racordat pe medie tensiune in LES 20 kV L 1521 prin realizarea de mansoane pe MT LES 20 kV de sectiune de 3x1x185 mmp 2x100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368" t="str">
            <v>ATR emis - Asteapta cerere Contract Racordare</v>
          </cell>
          <cell r="K368" t="str">
            <v>Fotovoltaic</v>
          </cell>
          <cell r="L368">
            <v>45585</v>
          </cell>
        </row>
        <row r="369">
          <cell r="A369" t="str">
            <v>19512351</v>
          </cell>
          <cell r="B369">
            <v>413.91</v>
          </cell>
          <cell r="C369" t="str">
            <v>Prosumatori &lt;= 400 kW cu emitere ATR</v>
          </cell>
          <cell r="D369" t="str">
            <v>A20 1521 VAMA VECHE- S.N. MANGALIA CT</v>
          </cell>
          <cell r="E369" t="str">
            <v>COMUNA LIMANU</v>
          </cell>
          <cell r="F369" t="str">
            <v>CEF+STATII DE INCARCARE-ANEXA 4</v>
          </cell>
          <cell r="G369" t="str">
            <v>CONSTANTA</v>
          </cell>
          <cell r="H369" t="str">
            <v>20</v>
          </cell>
          <cell r="I369" t="str">
            <v>Alimentarea cu energie electrica se va realiza prin proiectarea si executarea unui punct de conexiuni intrare-iesire si derivatie conform normelor unificate RED in vigoare racordat pe medie tensiune in LES 20 kV L 1521 prin realizarea de mansoane pe MT LES 20 kV de sectiune de 3x1x185 mmp 2x100 m pana la punctul de conexiune ce va fi amplasat la limita de propietate cu acces din domeniul public. Punctul de conexiuni va fi prevazut cu compartiment RED echipat cu: - un spatiu pentru instalatia de racordare echipat cu 2 celule de linie tip LE echipate cu separator de sarcina IMS, motorizate si cu actionare manuala, cu separator de punere la pamant ST, detector prezenta tensiune, loc pentru o celula de linie; - o celula de masura UT, echipata cu 2 transformatoare de tensiune 20/6/0,1 kV, transformatoare de curent 50/5A,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2000VA - un compartiment (nisa) pentru masura energiei, in care se monteaza contor electronic cu trei sisteme de masurare -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Compartiment utilizator echipat cu: - tablou medie tensiune, modular, extensibil, cu caile de curent in aer si comutatia in tanc cu SF6, 24 kV, 400 A, 16 kA, formata din: - celula de racord; - celula DG;-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 inainte de intrerupatorul general JT. - UPS Tabloul serviciilor auxiliare TSA echipat cu : - separator bipolar cu sigurante fuzibile 10A aM, pentru alimentare si protectie transformator; - intrerupator automat bipolar 6A magnetotermic pentru alimentare si protectie circuit iluminat; - intrerupator automat bipolar 16A magnetotermic pentru alimentare si protectie circuit prize; - transformatorul de putere 20/0,4 kV se va dimensiona conform puterii solicitate.</v>
          </cell>
          <cell r="J369" t="str">
            <v>ATR emis - Asteapta cerere Contract Racordare</v>
          </cell>
          <cell r="K369" t="str">
            <v>Fotovoltaic</v>
          </cell>
          <cell r="L369">
            <v>45585</v>
          </cell>
        </row>
        <row r="370">
          <cell r="A370" t="str">
            <v>12768703</v>
          </cell>
          <cell r="B370">
            <v>8064</v>
          </cell>
          <cell r="C370" t="str">
            <v>Producator</v>
          </cell>
          <cell r="D370" t="str">
            <v>A20 BRANCOVENI-DRAGALINA CL</v>
          </cell>
          <cell r="E370" t="str">
            <v>DOMAREX GREEN ENERGY SRL</v>
          </cell>
          <cell r="F370" t="str">
            <v>CONSTRUIRE PARC FOTOVOLTAIC</v>
          </cell>
          <cell r="G370" t="str">
            <v>CALARASI</v>
          </cell>
          <cell r="H370" t="str">
            <v>20</v>
          </cell>
          <cell r="I370" t="str">
            <v>Beneficiarul si-a exprimat in scris optiunea pentru varianta 1 de racordare, prin adresa nr 14/04.10.2023 si in continuare va fi descrisa doar varianta 1. Varianta 1- Racordarea CEF Perisoru intrare-iesire in LEA 20kV Brancoveni - S3137 din statia de transformare 110/20kV Dragalina Lucrari pe tarif de racordare: ,,Se inlocuieste stalpul nr. 117 cu separatorul S3137al LEA 20kV Brancoveni, cu stalp nou tip 12G31 in fundatie turnata, ce se va echipa cu consola de intindere cu lanturi duble de intindere cu izolatori, separator vertical, descarcatoare si terminale de exterior pentru cablu MT si priza de pamant ,,Montare in axul L20kV Brancoveni la 10m de stalpul 117 a unui stalp 12G31 in fundatie turnata, ce se va echipa cu consola de intindere cu lanturi duble de intindere cu izolatori, separator vertical , descarcatoare si terminale de exterior pentru cablu MT si priza de pamant ,,Executare LES 20kV cu cablu 3x1x185mmp GSC001 in lungime de 20m + 30 m de la staplii proiectati pana la punctul de conexiune nou proiectat. ,,se vor demonta conductoarele intre stalpii proiectati ,,PC 20 kV prevazut cu 2 compartimente amplasat pe un teren pus la dispozitie de beneficiar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FT- 045_TLC-M_ed02 ? TIP B si accesoriile de conectica: Patch-cord ftp cat. 6e (lungime 10 m) Lucrari prin grija utilizatorului: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 ,,Pentru racordarea producatorului in plus fata de DG(dispozitiv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Perisoru in lungime de 15 m ,,-Posturi trafo si tablouri jt aferente centralei CEF Perisoru ? (4 x 1250 kVA) ,,-Asigurare accesului la PC 20kV proiectat pentru OD</v>
          </cell>
          <cell r="J370" t="str">
            <v>ATR emis - Asteapta cerere Contract Racordare</v>
          </cell>
          <cell r="K370" t="str">
            <v>Fotovoltaic</v>
          </cell>
          <cell r="L370">
            <v>45586</v>
          </cell>
        </row>
        <row r="371">
          <cell r="A371" t="str">
            <v>12768703</v>
          </cell>
          <cell r="B371">
            <v>8064</v>
          </cell>
          <cell r="C371" t="str">
            <v>Producator</v>
          </cell>
          <cell r="D371" t="str">
            <v>A20 BRANCOVENI-DRAGALINA CL</v>
          </cell>
          <cell r="E371" t="str">
            <v>DOMAREX GREEN ENERGY SRL</v>
          </cell>
          <cell r="F371" t="str">
            <v>CONSTRUIRE PARC FOTOVOLTAIC</v>
          </cell>
          <cell r="G371" t="str">
            <v>CALARASI</v>
          </cell>
          <cell r="H371" t="str">
            <v>20</v>
          </cell>
          <cell r="I371" t="str">
            <v>Beneficiarul si-a exprimat in scris optiunea pentru varianta 1 de racordare, prin adresa nr 14/04.10.2023 si in continuare va fi descrisa doar varianta 1. Varianta 1- Racordarea CEF Perisoru intrare-iesire in LEA 20kV Brancoveni - S3137 din statia de transformare 110/20kV Dragalina Lucrari pe tarif de racordare: ,,Se inlocuieste stalpul nr. 117 cu separatorul S3137al LEA 20kV Brancoveni, cu stalp nou tip 12G31 in fundatie turnata, ce se va echipa cu consola de intindere cu lanturi duble de intindere cu izolatori, separator vertical, descarcatoare si terminale de exterior pentru cablu MT si priza de pamant ,,Montare in axul L20kV Brancoveni la 10m de stalpul 117 a unui stalp 12G31 in fundatie turnata, ce se va echipa cu consola de intindere cu lanturi duble de intindere cu izolatori, separator vertical , descarcatoare si terminale de exterior pentru cablu MT si priza de pamant ,,Executare LES 20kV cu cablu 3x1x185mmp GSC001 in lungime de 20m + 30 m de la staplii proiectati pana la punctul de conexiune nou proiectat. ,,se vor demonta conductoarele intre stalpii proiectati ,,PC 20 kV prevazut cu 2 compartimente amplasat pe un teren pus la dispozitie de beneficiar Echiparea compartimentului de racordare al punctului de conexiuni 20 kV, cu: ,,2 celule de linie motorizate 24 kV, 630A, 16 kA cu separator de sarcina in SF6 si CLP conf. specificatiei OD; loc pentru înc? o celul? de linie; ,,1 celula de masura conf. specificatiei OD cu separator si grup de masura format din dou? transformatoare de tensiune 20/0,1 kV, clasa de precizie 0,2 ?i dou? transformatoare de curent de 400/5A, clasa de precizie 0,2S si contor electronic trifazat static (afisaj LCD), In=5(6)A , Un=3x100/57V, clasa de precizie 0,2s dotate cu curba de sarcina si interfata de comunicatie RS 232 si modul comunicatie GSM amplasat intr-o cutie de masura; cutia de masura se va amplasa intr-o nisa cu posibilitatea vizualizarii atat de catre OD cat si de catre beneficiar. ,,integrarea in telecontrol a celulelor de linie si masura din PC 20kV proiectat prin montarea de RGDAT-2 buc, UP 2020 LITE-1 buc, baterii acumulatori -2 buc, TSA-1 buc, Router Rugged pt comunicatii 4G ? CISCO IR1101, Swich-uri rugged CISCO IE-4000-8S4G-E, dulap pentru echipamente de telecomunicatii FT- 045_TLC-M_ed02 ? TIP B si accesoriile de conectica: Patch-cord ftp cat. 6e (lungime 10 m) Lucrari prin grija utilizatorului: ,,Montare punct de conexiune prevazut cu doua compartimente: unul de racordare, pentru instalatiile aferente operatorului de retea si unul de utilizare pentru instalatiile electrice ale utilizatorului (echipamentele montate in compartimentul de racordare si integrarea in sistemul de telecontrol vor fi incluse in tariful de racordare). Compartimentul de racordare va fi cu actionarea echipamentelor din interior si cu acces direct din exterior, va avea caracteristici minime echivalente cu cele prevazute in prescriptiile OD si un gabarit care sa permita montarea echipamentelor instalatiei de racordare si a inca unei celule de MT. ,,LES 20 kV de Cu, 95 mmp, L? 20m între celula de m?sur? din compartimentul de racordare ?i celula cu înterup?tor din compartimentul utilizatorului ; ,,Dispozitivul general -celula sosire cu intrerupator automat si separator in compartimentul utilizatorului (DG) cu urmatoarele protectii: ,, ,,Sistemul de protectie general (SPG) asociat dispozitivului general cuprinde: ,, ,,protec?ie maximal? de curent cel pu?in pe doua faze, cu trei trepte. Prima treapta se folose?te împotriva suprasarcinii, a doua pentru a permite o functionare temporizata ?i a treia pentru a permite o interven?ie rapid?; ,,protec?ie homopolar? direc?ional? cu dou? trepte (o treapta pentru punerile la pamant simple, ?i a doua treapta pentru duble puneri la pamant); ,,protectie maximala de curent directionala homopolara; ,, ,,Pentru racordarea producatorului in plus fata de DG(dispozitiv general) se va prevedea un dispozitiv, denumit Dispozitiv de Interfa?? (DI) in scopul de a garanta separarea instala?iei de producere de re?eaua de distribu?ie în caz de întrerupere de la re?ea. Sistemul de protectie SPI asociat DI contine relee de frecven??, de tensiune ?i eventual de tensiune homopolar?. Sistemul de protectie de interfata (SPI) asociat dispozitivului de interfata cuprinde: ,,-functie protectie de tensiune minima /maxima in 2 trepte; ,,-functie protectie de frecventa minima /maxima in 2 trepte; ,,-functie de protectie de maxima de tensiune mediata la 10 minute. ,,serviciile interne in compartimentul de racordare se vor asigura din transformatorul monofazat de 4 kVA montat în compartimentul utilizatorului, dup? întrerup?torul general (DG), spre produc?tor. ,,montare analizor pentru monitorizarea calitatii energiei electrice; ,,In compartimentul utilizator, se vor instala traductoarele de putere activa P, putere reactiva Q, frecventa f si tensiune U montate in compartimentul utilizator. Acestea se vor racorda in circuitele de masura ale transformatoarelor de curent si de tensiune. Semnalele de iesire ale traductoarelor, impreuna cu cel de pozitie al dispozitivului general DG, vor fi disponibile intr-un sir de cleme. De la sirul de cleme pana la UP 2020 LITE amplasat in compartimentul OD, semnalele vor fi transmise printr-un cablu special ecranat, care va face parte impreuna cu traductoarele, din instalatia de utilizare. Lungimea cablului nu trebuie sa depaseasca 20m. ,,-LES 20kV intre PC 20kV proiectat si centrala CEF Perisoru in lungime de 15 m ,,-Posturi trafo si tablouri jt aferente centralei CEF Perisoru ? (4 x 1250 kVA) ,,-Asigurare accesului la PC 20kV proiectat pentru OD</v>
          </cell>
          <cell r="J371" t="str">
            <v>ATR emis - Asteapta cerere Contract Racordare</v>
          </cell>
          <cell r="K371" t="str">
            <v>Fotovoltaic</v>
          </cell>
          <cell r="L371">
            <v>45586</v>
          </cell>
        </row>
        <row r="372">
          <cell r="A372" t="str">
            <v>24914464</v>
          </cell>
          <cell r="B372">
            <v>20.25</v>
          </cell>
          <cell r="C372" t="str">
            <v>Prosumator &lt;= 400 kW fara emitere ATR</v>
          </cell>
          <cell r="D372" t="str">
            <v>PTA 6167-VLADENI</v>
          </cell>
          <cell r="E372" t="str">
            <v>AVRIL COM SRL</v>
          </cell>
          <cell r="F372" t="str">
            <v>Locuinta CEF Anexa2</v>
          </cell>
          <cell r="G372" t="str">
            <v>IALOMITA</v>
          </cell>
          <cell r="H372" t="str">
            <v>0,4</v>
          </cell>
          <cell r="I37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2" t="str">
            <v>Asteapta cerere probe</v>
          </cell>
          <cell r="K372" t="str">
            <v>Fotovoltaic</v>
          </cell>
          <cell r="L372">
            <v>45586</v>
          </cell>
        </row>
        <row r="373">
          <cell r="A373" t="str">
            <v>24914464</v>
          </cell>
          <cell r="B373">
            <v>20.25</v>
          </cell>
          <cell r="C373" t="str">
            <v>Prosumator &lt;= 400 kW fara emitere ATR</v>
          </cell>
          <cell r="D373" t="str">
            <v>PTA 6167-VLADENI</v>
          </cell>
          <cell r="E373" t="str">
            <v>AVRIL COM SRL</v>
          </cell>
          <cell r="F373" t="str">
            <v>Locuinta CEF Anexa2</v>
          </cell>
          <cell r="G373" t="str">
            <v>IALOMITA</v>
          </cell>
          <cell r="H373" t="str">
            <v>0,4</v>
          </cell>
          <cell r="I37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3" t="str">
            <v>Asteapta cerere probe</v>
          </cell>
          <cell r="K373" t="str">
            <v>Fotovoltaic</v>
          </cell>
          <cell r="L373">
            <v>45586</v>
          </cell>
        </row>
        <row r="374">
          <cell r="A374" t="str">
            <v>24982282</v>
          </cell>
          <cell r="B374">
            <v>17.940000000000001</v>
          </cell>
          <cell r="C374" t="str">
            <v>Prosumator &lt;= 400 kW fara emitere ATR</v>
          </cell>
          <cell r="D374" t="str">
            <v>PT 813 PREL</v>
          </cell>
          <cell r="E374" t="str">
            <v>FAGET IULIAN</v>
          </cell>
          <cell r="F374" t="str">
            <v>CENTRALA FOTOVOLTAICA 17 KW</v>
          </cell>
          <cell r="G374" t="str">
            <v>CONSTANTA</v>
          </cell>
          <cell r="H374" t="str">
            <v>0,4</v>
          </cell>
          <cell r="I37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4" t="str">
            <v>Asteapta cerere probe</v>
          </cell>
          <cell r="K374" t="str">
            <v>Fotovoltaic</v>
          </cell>
          <cell r="L374">
            <v>45586</v>
          </cell>
        </row>
        <row r="375">
          <cell r="A375" t="str">
            <v>24982282</v>
          </cell>
          <cell r="B375">
            <v>17.940000000000001</v>
          </cell>
          <cell r="C375" t="str">
            <v>Prosumator &lt;= 400 kW fara emitere ATR</v>
          </cell>
          <cell r="D375" t="str">
            <v>PT 813 PREL</v>
          </cell>
          <cell r="E375" t="str">
            <v>FAGET IULIAN</v>
          </cell>
          <cell r="F375" t="str">
            <v>CENTRALA FOTOVOLTAICA 17 KW</v>
          </cell>
          <cell r="G375" t="str">
            <v>CONSTANTA</v>
          </cell>
          <cell r="H375" t="str">
            <v>0,4</v>
          </cell>
          <cell r="I37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5" t="str">
            <v>Asteapta cerere probe</v>
          </cell>
          <cell r="K375" t="str">
            <v>Fotovoltaic</v>
          </cell>
          <cell r="L375">
            <v>45586</v>
          </cell>
        </row>
        <row r="376">
          <cell r="A376" t="str">
            <v>24982282</v>
          </cell>
          <cell r="B376">
            <v>17.940000000000001</v>
          </cell>
          <cell r="C376" t="str">
            <v>Prosumator &lt;= 400 kW fara emitere ATR</v>
          </cell>
          <cell r="D376" t="str">
            <v>PT 813 PREL</v>
          </cell>
          <cell r="E376" t="str">
            <v>FAGET IULIAN</v>
          </cell>
          <cell r="F376" t="str">
            <v>CENTRALA FOTOVOLTAICA 17 KW</v>
          </cell>
          <cell r="G376" t="str">
            <v>CONSTANTA</v>
          </cell>
          <cell r="H376" t="str">
            <v>0,4</v>
          </cell>
          <cell r="I37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6" t="str">
            <v>Asteapta cerere probe</v>
          </cell>
          <cell r="K376" t="str">
            <v>Fotovoltaic</v>
          </cell>
          <cell r="L376">
            <v>45586</v>
          </cell>
        </row>
        <row r="377">
          <cell r="A377" t="str">
            <v>24985765</v>
          </cell>
          <cell r="B377">
            <v>3.03</v>
          </cell>
          <cell r="C377" t="str">
            <v>Prosumator &lt;= 400 kW fara emitere ATR</v>
          </cell>
          <cell r="D377" t="str">
            <v>PTA 396 I.C. BRATIANU L 9901</v>
          </cell>
          <cell r="E377" t="str">
            <v>NICOLAE DARIE</v>
          </cell>
          <cell r="F377" t="str">
            <v>casa+cef prosumator Anexa 2</v>
          </cell>
          <cell r="G377" t="str">
            <v>TULCEA</v>
          </cell>
          <cell r="H377" t="str">
            <v>0,4</v>
          </cell>
          <cell r="I37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7" t="str">
            <v>Emitere/actualizare certificat racordare</v>
          </cell>
          <cell r="K377" t="str">
            <v>Fotovoltaic</v>
          </cell>
          <cell r="L377">
            <v>45586</v>
          </cell>
        </row>
        <row r="378">
          <cell r="A378" t="str">
            <v>24985765</v>
          </cell>
          <cell r="B378">
            <v>3.03</v>
          </cell>
          <cell r="C378" t="str">
            <v>Prosumator &lt;= 400 kW fara emitere ATR</v>
          </cell>
          <cell r="D378" t="str">
            <v>PTA 396 I.C. BRATIANU L 9901</v>
          </cell>
          <cell r="E378" t="str">
            <v>NICOLAE DARIE</v>
          </cell>
          <cell r="F378" t="str">
            <v>casa+cef prosumator Anexa 2</v>
          </cell>
          <cell r="G378" t="str">
            <v>TULCEA</v>
          </cell>
          <cell r="H378" t="str">
            <v>0,4</v>
          </cell>
          <cell r="I37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8" t="str">
            <v>Emitere/actualizare certificat racordare</v>
          </cell>
          <cell r="K378" t="str">
            <v>Fotovoltaic</v>
          </cell>
          <cell r="L378">
            <v>45586</v>
          </cell>
        </row>
        <row r="379">
          <cell r="A379" t="str">
            <v>24987084</v>
          </cell>
          <cell r="B379">
            <v>5.3949999999999996</v>
          </cell>
          <cell r="C379" t="str">
            <v>Prosumator &lt;= 400 kW fara emitere ATR</v>
          </cell>
          <cell r="D379" t="str">
            <v>PTA 2528 CIRLIG CHIRNOGI</v>
          </cell>
          <cell r="E379" t="str">
            <v>ION TRIFAN</v>
          </cell>
          <cell r="F379" t="str">
            <v>locuinta si panouri AFM anexa 2</v>
          </cell>
          <cell r="G379" t="str">
            <v>CALARASI</v>
          </cell>
          <cell r="H379" t="str">
            <v>0,4</v>
          </cell>
          <cell r="I37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79" t="str">
            <v>Asteapta cerere probe</v>
          </cell>
          <cell r="K379" t="str">
            <v>Fotovoltaic</v>
          </cell>
          <cell r="L379">
            <v>45586</v>
          </cell>
        </row>
        <row r="380">
          <cell r="A380" t="str">
            <v>24987084</v>
          </cell>
          <cell r="B380">
            <v>5.3949999999999996</v>
          </cell>
          <cell r="C380" t="str">
            <v>Prosumator &lt;= 400 kW fara emitere ATR</v>
          </cell>
          <cell r="D380" t="str">
            <v>PTA 2528 CIRLIG CHIRNOGI</v>
          </cell>
          <cell r="E380" t="str">
            <v>ION TRIFAN</v>
          </cell>
          <cell r="F380" t="str">
            <v>locuinta si panouri AFM anexa 2</v>
          </cell>
          <cell r="G380" t="str">
            <v>CALARASI</v>
          </cell>
          <cell r="H380" t="str">
            <v>0,4</v>
          </cell>
          <cell r="I38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80" t="str">
            <v>Asteapta cerere probe</v>
          </cell>
          <cell r="K380" t="str">
            <v>Fotovoltaic</v>
          </cell>
          <cell r="L380">
            <v>45586</v>
          </cell>
        </row>
        <row r="381">
          <cell r="A381" t="str">
            <v>24971307</v>
          </cell>
          <cell r="B381">
            <v>5.0049999999999999</v>
          </cell>
          <cell r="C381" t="str">
            <v>Prosumator &lt;= 400 kW fara emitere ATR</v>
          </cell>
          <cell r="D381" t="str">
            <v>PTA 3073 CEACU</v>
          </cell>
          <cell r="E381" t="str">
            <v>MARIUS MAZILU</v>
          </cell>
          <cell r="F381" t="str">
            <v>ANEXA 2+CEF+LOCUINTA</v>
          </cell>
          <cell r="G381" t="str">
            <v>CALARASI</v>
          </cell>
          <cell r="H381" t="str">
            <v>0,4</v>
          </cell>
          <cell r="I38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81" t="str">
            <v>Asteapta cerere probe</v>
          </cell>
          <cell r="K381" t="str">
            <v>Fotovoltaic</v>
          </cell>
          <cell r="L381">
            <v>45586</v>
          </cell>
        </row>
        <row r="382">
          <cell r="A382" t="str">
            <v>24971307</v>
          </cell>
          <cell r="B382">
            <v>5.0049999999999999</v>
          </cell>
          <cell r="C382" t="str">
            <v>Prosumator &lt;= 400 kW fara emitere ATR</v>
          </cell>
          <cell r="D382" t="str">
            <v>PTA 3073 CEACU</v>
          </cell>
          <cell r="E382" t="str">
            <v>MARIUS MAZILU</v>
          </cell>
          <cell r="F382" t="str">
            <v>ANEXA 2+CEF+LOCUINTA</v>
          </cell>
          <cell r="G382" t="str">
            <v>CALARASI</v>
          </cell>
          <cell r="H382" t="str">
            <v>0,4</v>
          </cell>
          <cell r="I38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82" t="str">
            <v>Asteapta cerere probe</v>
          </cell>
          <cell r="K382" t="str">
            <v>Fotovoltaic</v>
          </cell>
          <cell r="L382">
            <v>45586</v>
          </cell>
        </row>
        <row r="383">
          <cell r="A383" t="str">
            <v>24788936</v>
          </cell>
          <cell r="B383">
            <v>5.28</v>
          </cell>
          <cell r="C383" t="str">
            <v>Prosumatori &lt;= 400 kW cu emitere ATR</v>
          </cell>
          <cell r="D383" t="str">
            <v>PTA 281 ISACCEA L 10101</v>
          </cell>
          <cell r="E383" t="str">
            <v>RAILEANU MIHAI-EMANUEL</v>
          </cell>
          <cell r="F383" t="str">
            <v>Locuinta+CEF-Anexa 1</v>
          </cell>
          <cell r="G383" t="str">
            <v>TULCEA</v>
          </cell>
          <cell r="H383" t="str">
            <v>0,4</v>
          </cell>
          <cell r="I383" t="str">
            <v>Se mentine alimentarea existenta conform ATR 140232082 / 15.12.2014 (trecere pe definitiv). Se va monta contor electronic monofazat nou tip SmartMeter bidirectional in BMPM existent, amplasat pe stalpul de racord SE 4.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383" t="str">
            <v>Contract racordare semnat/asteapta plata factura</v>
          </cell>
          <cell r="K383" t="str">
            <v>Fotovoltaic</v>
          </cell>
          <cell r="L383">
            <v>45586</v>
          </cell>
        </row>
        <row r="384">
          <cell r="A384" t="str">
            <v>24788936</v>
          </cell>
          <cell r="B384">
            <v>5.28</v>
          </cell>
          <cell r="C384" t="str">
            <v>Prosumatori &lt;= 400 kW cu emitere ATR</v>
          </cell>
          <cell r="D384" t="str">
            <v>PTA 281 ISACCEA L 10101</v>
          </cell>
          <cell r="E384" t="str">
            <v>RAILEANU MIHAI-EMANUEL</v>
          </cell>
          <cell r="F384" t="str">
            <v>Locuinta+CEF-Anexa 1</v>
          </cell>
          <cell r="G384" t="str">
            <v>TULCEA</v>
          </cell>
          <cell r="H384" t="str">
            <v>0,4</v>
          </cell>
          <cell r="I384" t="str">
            <v>Se mentine alimentarea existenta conform ATR 140232082 / 15.12.2014 (trecere pe definitiv). Se va monta contor electronic monofazat nou tip SmartMeter bidirectional in BMPM existent, amplasat pe stalpul de racord SE 4.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 Protectia la supratensiuni si protectia diferentiala fac parte din instalatia de utilizare a utilizatorului se vor realiza pe cheltuiala acestuia cu o firma autorizata de A.N.R.E. Instalatia de dupa BMPM ramane ingestiunea abonatului. - Priza de pamant face parte din instalatia de utilizare a utilizatorului si se vor realiza pe cheltuiala acestuia cu o firma autorizata de A.N.R.E. - Pentru instalatia de dupa BMPM, realizata subteran, se vor obtine toate acordurile necesare traversarii proprietatilor in nume propriu si se vor atasa dosarului de instalatie interioara. Valorile maxime ?i minime ale tensiunii ?i frecven?ei pentru protec?iile de interfa?? aferente instala?iilor de producere a energiei electrice: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 Lucrari conexe ce nu se vor realiza pe tarif de racordare: Transformatorul de putere 20/0,4 kV se va dimensiona conform puterii solicitate Conform Ord ANRE nr. 59/2013 cu actualizarile in vigoare, art 46 al. 2. (2) Instala?iile finan?ate de c?tre utilizatori sunt în proprietatea acestora ?i sunt exploatate de c?tre operatorii de re?ea, în baza unei conven?ii ini?iate de c?tre operatori, încheiate cu utilizatorii si conform Legii 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alimenatre cu energie electrica, unde este necesara obtinerea Autorizatie de Construire.</v>
          </cell>
          <cell r="J384" t="str">
            <v>Contract racordare semnat/asteapta plata factura</v>
          </cell>
          <cell r="K384" t="str">
            <v>Fotovoltaic</v>
          </cell>
          <cell r="L384">
            <v>45586</v>
          </cell>
        </row>
        <row r="385">
          <cell r="A385" t="str">
            <v>24809222</v>
          </cell>
          <cell r="B385">
            <v>15.18</v>
          </cell>
          <cell r="C385" t="str">
            <v>Prosumatori &lt;= 400 kW cu emitere ATR</v>
          </cell>
          <cell r="D385" t="str">
            <v>PTA 824</v>
          </cell>
          <cell r="E385" t="str">
            <v>STEFAN STANCIU</v>
          </cell>
          <cell r="F385" t="str">
            <v>LOCUINTA+CEF - ANEXA 1</v>
          </cell>
          <cell r="G385" t="str">
            <v>CONSTANTA</v>
          </cell>
          <cell r="H385" t="str">
            <v>0,4</v>
          </cell>
          <cell r="I385" t="str">
            <v>-</v>
          </cell>
          <cell r="J385" t="str">
            <v>Instalatie racordare executata. Asteapta validare dosar instala</v>
          </cell>
          <cell r="K385" t="str">
            <v>Fotovoltaic</v>
          </cell>
          <cell r="L385">
            <v>45586</v>
          </cell>
        </row>
        <row r="386">
          <cell r="A386" t="str">
            <v>24809222</v>
          </cell>
          <cell r="B386">
            <v>15.18</v>
          </cell>
          <cell r="C386" t="str">
            <v>Prosumatori &lt;= 400 kW cu emitere ATR</v>
          </cell>
          <cell r="D386" t="str">
            <v>PTA 824</v>
          </cell>
          <cell r="E386" t="str">
            <v>STEFAN STANCIU</v>
          </cell>
          <cell r="F386" t="str">
            <v>LOCUINTA+CEF - ANEXA 1</v>
          </cell>
          <cell r="G386" t="str">
            <v>CONSTANTA</v>
          </cell>
          <cell r="H386" t="str">
            <v>0,4</v>
          </cell>
          <cell r="I386" t="str">
            <v>-</v>
          </cell>
          <cell r="J386" t="str">
            <v>Instalatie racordare executata. Asteapta validare dosar instala</v>
          </cell>
          <cell r="K386" t="str">
            <v>Fotovoltaic</v>
          </cell>
          <cell r="L386">
            <v>45586</v>
          </cell>
        </row>
        <row r="387">
          <cell r="A387" t="str">
            <v>24796252</v>
          </cell>
          <cell r="B387">
            <v>35.6</v>
          </cell>
          <cell r="C387" t="str">
            <v>Prosumatori &lt;= 400 kW cu emitere ATR</v>
          </cell>
          <cell r="D387" t="str">
            <v>PTA 1682 FUNDULEA 1</v>
          </cell>
          <cell r="E387" t="str">
            <v>LUMAR LOGISTICS SRL</v>
          </cell>
          <cell r="F387" t="str">
            <v>Prosumator Lumar Logistic</v>
          </cell>
          <cell r="G387" t="str">
            <v>CALARASI</v>
          </cell>
          <cell r="H387" t="str">
            <v>0,4</v>
          </cell>
          <cell r="I387" t="str">
            <v>-</v>
          </cell>
          <cell r="J387" t="str">
            <v>Instalatie racordare executata. Asteapta validare dosar instala</v>
          </cell>
          <cell r="K387" t="str">
            <v>Fotovoltaic</v>
          </cell>
          <cell r="L387">
            <v>45586</v>
          </cell>
        </row>
        <row r="388">
          <cell r="A388" t="str">
            <v>24796252</v>
          </cell>
          <cell r="B388">
            <v>35.6</v>
          </cell>
          <cell r="C388" t="str">
            <v>Prosumatori &lt;= 400 kW cu emitere ATR</v>
          </cell>
          <cell r="D388" t="str">
            <v>PTA 1682 FUNDULEA 1</v>
          </cell>
          <cell r="E388" t="str">
            <v>LUMAR LOGISTICS SRL</v>
          </cell>
          <cell r="F388" t="str">
            <v>Prosumator Lumar Logistic</v>
          </cell>
          <cell r="G388" t="str">
            <v>CALARASI</v>
          </cell>
          <cell r="H388" t="str">
            <v>0,4</v>
          </cell>
          <cell r="I388" t="str">
            <v>-</v>
          </cell>
          <cell r="J388" t="str">
            <v>Instalatie racordare executata. Asteapta validare dosar instala</v>
          </cell>
          <cell r="K388" t="str">
            <v>Fotovoltaic</v>
          </cell>
          <cell r="L388">
            <v>45586</v>
          </cell>
        </row>
        <row r="389">
          <cell r="A389" t="str">
            <v>24989869</v>
          </cell>
          <cell r="B389">
            <v>6.6</v>
          </cell>
          <cell r="C389" t="str">
            <v>Prosumator &lt;= 400 kW fara emitere ATR</v>
          </cell>
          <cell r="D389" t="str">
            <v>PTA SMA BANEASA</v>
          </cell>
          <cell r="E389" t="str">
            <v>TUTU IONELA</v>
          </cell>
          <cell r="F389" t="str">
            <v>LOCUINTA+CEF anexa 2</v>
          </cell>
          <cell r="G389" t="str">
            <v>CONSTANTA</v>
          </cell>
          <cell r="H389" t="str">
            <v>0,4</v>
          </cell>
          <cell r="I38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89" t="str">
            <v>Asteapta cerere probe</v>
          </cell>
          <cell r="K389" t="str">
            <v>Fotovoltaic</v>
          </cell>
          <cell r="L389">
            <v>45586</v>
          </cell>
        </row>
        <row r="390">
          <cell r="A390" t="str">
            <v>24989869</v>
          </cell>
          <cell r="B390">
            <v>6.6</v>
          </cell>
          <cell r="C390" t="str">
            <v>Prosumator &lt;= 400 kW fara emitere ATR</v>
          </cell>
          <cell r="D390" t="str">
            <v>PTA SMA BANEASA</v>
          </cell>
          <cell r="E390" t="str">
            <v>TUTU IONELA</v>
          </cell>
          <cell r="F390" t="str">
            <v>LOCUINTA+CEF anexa 2</v>
          </cell>
          <cell r="G390" t="str">
            <v>CONSTANTA</v>
          </cell>
          <cell r="H390" t="str">
            <v>0,4</v>
          </cell>
          <cell r="I39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0" t="str">
            <v>Asteapta cerere probe</v>
          </cell>
          <cell r="K390" t="str">
            <v>Fotovoltaic</v>
          </cell>
          <cell r="L390">
            <v>45586</v>
          </cell>
        </row>
        <row r="391">
          <cell r="A391" t="str">
            <v>18068779</v>
          </cell>
          <cell r="B391">
            <v>8536</v>
          </cell>
          <cell r="C391" t="str">
            <v>Producator</v>
          </cell>
          <cell r="D391" t="str">
            <v>A20 9300- TULCEA VEST TL</v>
          </cell>
          <cell r="E391" t="str">
            <v>SC EN VOGUE REAL ESTATE SRL</v>
          </cell>
          <cell r="F391" t="str">
            <v>CEF 1 TULCEA</v>
          </cell>
          <cell r="G391" t="str">
            <v>TULCEA</v>
          </cell>
          <cell r="H391" t="str">
            <v>20</v>
          </cell>
          <cell r="I391" t="str">
            <v>Varianta 1 ? racord intrare iesire, in linia LEA 20 kV L9300 , Celula Nr.07, statia 400/110/20 kV Tulcea Vest.</v>
          </cell>
          <cell r="J391" t="str">
            <v>Cerere in lucru</v>
          </cell>
          <cell r="K391" t="str">
            <v>Fotovoltaic</v>
          </cell>
          <cell r="L391">
            <v>45587</v>
          </cell>
        </row>
        <row r="392">
          <cell r="A392" t="str">
            <v>18068779</v>
          </cell>
          <cell r="B392">
            <v>8536</v>
          </cell>
          <cell r="C392" t="str">
            <v>Producator</v>
          </cell>
          <cell r="D392" t="str">
            <v>A20 9300- TULCEA VEST TL</v>
          </cell>
          <cell r="E392" t="str">
            <v>SC EN VOGUE REAL ESTATE SRL</v>
          </cell>
          <cell r="F392" t="str">
            <v>CEF 1 TULCEA</v>
          </cell>
          <cell r="G392" t="str">
            <v>TULCEA</v>
          </cell>
          <cell r="H392" t="str">
            <v>20</v>
          </cell>
          <cell r="I392" t="str">
            <v>Varianta 1 ? racord intrare iesire, in linia LEA 20 kV L9300 , Celula Nr.07, statia 400/110/20 kV Tulcea Vest.</v>
          </cell>
          <cell r="J392" t="str">
            <v>Cerere in lucru</v>
          </cell>
          <cell r="K392" t="str">
            <v>Fotovoltaic</v>
          </cell>
          <cell r="L392">
            <v>45587</v>
          </cell>
        </row>
        <row r="393">
          <cell r="A393" t="str">
            <v>24842647</v>
          </cell>
          <cell r="B393">
            <v>7.15</v>
          </cell>
          <cell r="C393" t="str">
            <v>Prosumatori &lt;= 400 kW cu emitere ATR</v>
          </cell>
          <cell r="D393" t="str">
            <v>PTA 1712 NUCET</v>
          </cell>
          <cell r="E393" t="str">
            <v>STEFAN GIUGLAN</v>
          </cell>
          <cell r="F393" t="str">
            <v>Locuinta+CEF-Anexa 1</v>
          </cell>
          <cell r="G393" t="str">
            <v>CALARASI</v>
          </cell>
          <cell r="H393" t="str">
            <v>0,23</v>
          </cell>
          <cell r="I393" t="str">
            <v>-</v>
          </cell>
          <cell r="J393" t="str">
            <v>Instalatie racordare executata. Asteapta validare dosar instala</v>
          </cell>
          <cell r="K393" t="str">
            <v>Fotovoltaic</v>
          </cell>
          <cell r="L393">
            <v>45587</v>
          </cell>
        </row>
        <row r="394">
          <cell r="A394" t="str">
            <v>24842647</v>
          </cell>
          <cell r="B394">
            <v>7.15</v>
          </cell>
          <cell r="C394" t="str">
            <v>Prosumatori &lt;= 400 kW cu emitere ATR</v>
          </cell>
          <cell r="D394" t="str">
            <v>PTA 1712 NUCET</v>
          </cell>
          <cell r="E394" t="str">
            <v>STEFAN GIUGLAN</v>
          </cell>
          <cell r="F394" t="str">
            <v>Locuinta+CEF-Anexa 1</v>
          </cell>
          <cell r="G394" t="str">
            <v>CALARASI</v>
          </cell>
          <cell r="H394" t="str">
            <v>0,23</v>
          </cell>
          <cell r="I394" t="str">
            <v>-</v>
          </cell>
          <cell r="J394" t="str">
            <v>Instalatie racordare executata. Asteapta validare dosar instala</v>
          </cell>
          <cell r="K394" t="str">
            <v>Fotovoltaic</v>
          </cell>
          <cell r="L394">
            <v>45587</v>
          </cell>
        </row>
        <row r="395">
          <cell r="A395" t="str">
            <v>25006369</v>
          </cell>
          <cell r="B395">
            <v>5.72</v>
          </cell>
          <cell r="C395" t="str">
            <v>Prosumator &lt;= 400 kW fara emitere ATR</v>
          </cell>
          <cell r="D395" t="str">
            <v>PTCZ 330 BLOCURI AGIGEA</v>
          </cell>
          <cell r="E395" t="str">
            <v>PLUGARU CRISTIAN</v>
          </cell>
          <cell r="F395" t="str">
            <v>Locuinta + CEF Prosumator Anexa 2</v>
          </cell>
          <cell r="G395" t="str">
            <v>CONSTANTA</v>
          </cell>
          <cell r="H395" t="str">
            <v>0,4</v>
          </cell>
          <cell r="I39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5" t="str">
            <v>Instalatie racordare executata. Asteapta validare dosar instala</v>
          </cell>
          <cell r="K395" t="str">
            <v>Fotovoltaic</v>
          </cell>
          <cell r="L395">
            <v>45587</v>
          </cell>
        </row>
        <row r="396">
          <cell r="A396" t="str">
            <v>25006369</v>
          </cell>
          <cell r="B396">
            <v>5.72</v>
          </cell>
          <cell r="C396" t="str">
            <v>Prosumator &lt;= 400 kW fara emitere ATR</v>
          </cell>
          <cell r="D396" t="str">
            <v>PTCZ 330 BLOCURI AGIGEA</v>
          </cell>
          <cell r="E396" t="str">
            <v>PLUGARU CRISTIAN</v>
          </cell>
          <cell r="F396" t="str">
            <v>Locuinta + CEF Prosumator Anexa 2</v>
          </cell>
          <cell r="G396" t="str">
            <v>CONSTANTA</v>
          </cell>
          <cell r="H396" t="str">
            <v>0,4</v>
          </cell>
          <cell r="I39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6" t="str">
            <v>Instalatie racordare executata. Asteapta validare dosar instala</v>
          </cell>
          <cell r="K396" t="str">
            <v>Fotovoltaic</v>
          </cell>
          <cell r="L396">
            <v>45587</v>
          </cell>
        </row>
        <row r="397">
          <cell r="A397" t="str">
            <v>24818848</v>
          </cell>
          <cell r="B397">
            <v>10.199999999999999</v>
          </cell>
          <cell r="C397" t="str">
            <v>Prosumator &lt;= 400 kW fara emitere ATR</v>
          </cell>
          <cell r="D397" t="str">
            <v>PTCZ 328 TABARA AGIGEA</v>
          </cell>
          <cell r="E397" t="str">
            <v>SC.AGROMEC AGIGEA SA</v>
          </cell>
          <cell r="F397" t="str">
            <v>imobil Anexa 2</v>
          </cell>
          <cell r="G397" t="str">
            <v>CONSTANTA</v>
          </cell>
          <cell r="H397" t="str">
            <v>0,4</v>
          </cell>
          <cell r="I39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7" t="str">
            <v>Asteapta cerere probe</v>
          </cell>
          <cell r="K397" t="str">
            <v>Fotovoltaic</v>
          </cell>
          <cell r="L397">
            <v>45587</v>
          </cell>
        </row>
        <row r="398">
          <cell r="A398" t="str">
            <v>24818848</v>
          </cell>
          <cell r="B398">
            <v>10.199999999999999</v>
          </cell>
          <cell r="C398" t="str">
            <v>Prosumator &lt;= 400 kW fara emitere ATR</v>
          </cell>
          <cell r="D398" t="str">
            <v>PTCZ 328 TABARA AGIGEA</v>
          </cell>
          <cell r="E398" t="str">
            <v>SC.AGROMEC AGIGEA SA</v>
          </cell>
          <cell r="F398" t="str">
            <v>imobil Anexa 2</v>
          </cell>
          <cell r="G398" t="str">
            <v>CONSTANTA</v>
          </cell>
          <cell r="H398" t="str">
            <v>0,4</v>
          </cell>
          <cell r="I39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8" t="str">
            <v>Asteapta cerere probe</v>
          </cell>
          <cell r="K398" t="str">
            <v>Fotovoltaic</v>
          </cell>
          <cell r="L398">
            <v>45587</v>
          </cell>
        </row>
        <row r="399">
          <cell r="A399" t="str">
            <v>24878424</v>
          </cell>
          <cell r="B399">
            <v>10.32</v>
          </cell>
          <cell r="C399" t="str">
            <v>Prosumator &lt;= 400 kW fara emitere ATR</v>
          </cell>
          <cell r="D399" t="str">
            <v>PT 131 FABRICA DE MOBILA PALAS</v>
          </cell>
          <cell r="E399" t="str">
            <v>ION DRAGOMIR</v>
          </cell>
          <cell r="F399" t="str">
            <v>Locuinta(Anexa 2)</v>
          </cell>
          <cell r="G399" t="str">
            <v>CONSTANTA</v>
          </cell>
          <cell r="H399" t="str">
            <v>0,4</v>
          </cell>
          <cell r="I39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399" t="str">
            <v>Emitere/actualizare certificat racordare</v>
          </cell>
          <cell r="K399" t="str">
            <v>Fotovoltaic</v>
          </cell>
          <cell r="L399">
            <v>45587</v>
          </cell>
        </row>
        <row r="400">
          <cell r="A400" t="str">
            <v>24878424</v>
          </cell>
          <cell r="B400">
            <v>10.32</v>
          </cell>
          <cell r="C400" t="str">
            <v>Prosumator &lt;= 400 kW fara emitere ATR</v>
          </cell>
          <cell r="D400" t="str">
            <v>PT 131 FABRICA DE MOBILA PALAS</v>
          </cell>
          <cell r="E400" t="str">
            <v>ION DRAGOMIR</v>
          </cell>
          <cell r="F400" t="str">
            <v>Locuinta(Anexa 2)</v>
          </cell>
          <cell r="G400" t="str">
            <v>CONSTANTA</v>
          </cell>
          <cell r="H400" t="str">
            <v>0,4</v>
          </cell>
          <cell r="I40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00" t="str">
            <v>Emitere/actualizare certificat racordare</v>
          </cell>
          <cell r="K400" t="str">
            <v>Fotovoltaic</v>
          </cell>
          <cell r="L400">
            <v>45587</v>
          </cell>
        </row>
        <row r="401">
          <cell r="A401" t="str">
            <v>24948077</v>
          </cell>
          <cell r="B401">
            <v>3.28</v>
          </cell>
          <cell r="C401" t="str">
            <v>Prosumator &lt;= 400 kW fara emitere ATR</v>
          </cell>
          <cell r="D401" t="str">
            <v>PTA 76 CATALOI L 9302</v>
          </cell>
          <cell r="E401" t="str">
            <v>MARIANA GHEBA</v>
          </cell>
          <cell r="F401" t="str">
            <v>locuinta+cef Anexa 2</v>
          </cell>
          <cell r="G401" t="str">
            <v>TULCEA</v>
          </cell>
          <cell r="H401" t="str">
            <v>0,4</v>
          </cell>
          <cell r="I40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01" t="str">
            <v>Emitere/actualizare certificat racordare</v>
          </cell>
          <cell r="K401" t="str">
            <v>Fotovoltaic</v>
          </cell>
          <cell r="L401">
            <v>45587</v>
          </cell>
        </row>
        <row r="402">
          <cell r="A402" t="str">
            <v>24948077</v>
          </cell>
          <cell r="B402">
            <v>3.28</v>
          </cell>
          <cell r="C402" t="str">
            <v>Prosumator &lt;= 400 kW fara emitere ATR</v>
          </cell>
          <cell r="D402" t="str">
            <v>PTA 76 CATALOI L 9302</v>
          </cell>
          <cell r="E402" t="str">
            <v>MARIANA GHEBA</v>
          </cell>
          <cell r="F402" t="str">
            <v>locuinta+cef Anexa 2</v>
          </cell>
          <cell r="G402" t="str">
            <v>TULCEA</v>
          </cell>
          <cell r="H402" t="str">
            <v>0,4</v>
          </cell>
          <cell r="I40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02" t="str">
            <v>Emitere/actualizare certificat racordare</v>
          </cell>
          <cell r="K402" t="str">
            <v>Fotovoltaic</v>
          </cell>
          <cell r="L402">
            <v>45587</v>
          </cell>
        </row>
        <row r="403">
          <cell r="A403" t="str">
            <v>24607794</v>
          </cell>
          <cell r="B403">
            <v>4266.6400000000003</v>
          </cell>
          <cell r="C403" t="str">
            <v>Producator</v>
          </cell>
          <cell r="D403" t="str">
            <v>A20 4408 LUMINITA- SITORMAN CT</v>
          </cell>
          <cell r="E403" t="str">
            <v>S.C. TOTAL NATURAL S.R.L.</v>
          </cell>
          <cell r="F403" t="str">
            <v>CEEND + CEF_CORBU 2</v>
          </cell>
          <cell r="G403" t="str">
            <v>CONSTANTA</v>
          </cell>
          <cell r="H403" t="str">
            <v>20</v>
          </cell>
          <cell r="I403" t="str">
            <v>Se mentine alimentarea existenta. Nu se fac modificari de natura tehnica pe partea de racordare. Nu se modifica puterea evacuata conform ATR 19123761 din data 17.04.2024. Se va realiza pe partea de utilizare o instalatie de stocare a energiei electrice produse.</v>
          </cell>
          <cell r="J403" t="str">
            <v>Cerere in lucru</v>
          </cell>
          <cell r="K403" t="str">
            <v>Fotovoltaic</v>
          </cell>
          <cell r="L403">
            <v>45588</v>
          </cell>
        </row>
        <row r="404">
          <cell r="A404" t="str">
            <v>24607794</v>
          </cell>
          <cell r="B404">
            <v>4266.6400000000003</v>
          </cell>
          <cell r="C404" t="str">
            <v>Producator</v>
          </cell>
          <cell r="D404" t="str">
            <v>A20 4408 LUMINITA- SITORMAN CT</v>
          </cell>
          <cell r="E404" t="str">
            <v>S.C. TOTAL NATURAL S.R.L.</v>
          </cell>
          <cell r="F404" t="str">
            <v>CEEND + CEF_CORBU 2</v>
          </cell>
          <cell r="G404" t="str">
            <v>CONSTANTA</v>
          </cell>
          <cell r="H404" t="str">
            <v>20</v>
          </cell>
          <cell r="I404" t="str">
            <v>Se mentine alimentarea existenta. Nu se fac modificari de natura tehnica pe partea de racordare. Nu se modifica puterea evacuata conform ATR 19123761 din data 17.04.2024. Se va realiza pe partea de utilizare o instalatie de stocare a energiei electrice produse.</v>
          </cell>
          <cell r="J404" t="str">
            <v>Cerere in lucru</v>
          </cell>
          <cell r="K404" t="str">
            <v>Fotovoltaic</v>
          </cell>
          <cell r="L404">
            <v>45588</v>
          </cell>
        </row>
        <row r="405">
          <cell r="A405" t="str">
            <v>24607794</v>
          </cell>
          <cell r="B405">
            <v>4266.6400000000003</v>
          </cell>
          <cell r="C405" t="str">
            <v>Producator</v>
          </cell>
          <cell r="D405" t="str">
            <v>A20 4408 LUMINITA- SITORMAN CT</v>
          </cell>
          <cell r="E405" t="str">
            <v>S.C. TOTAL NATURAL S.R.L.</v>
          </cell>
          <cell r="F405" t="str">
            <v>CEEND + CEF_CORBU 2</v>
          </cell>
          <cell r="G405" t="str">
            <v>CONSTANTA</v>
          </cell>
          <cell r="H405" t="str">
            <v>20</v>
          </cell>
          <cell r="I405" t="str">
            <v>Se mentine alimentarea existenta. Nu se fac modificari de natura tehnica pe partea de racordare. Nu se modifica puterea evacuata conform ATR 19123761 din data 17.04.2024. Se va realiza pe partea de utilizare o instalatie de stocare a energiei electrice produse.</v>
          </cell>
          <cell r="J405" t="str">
            <v>Cerere in lucru</v>
          </cell>
          <cell r="K405" t="str">
            <v>Fotovoltaic</v>
          </cell>
          <cell r="L405">
            <v>45588</v>
          </cell>
        </row>
        <row r="406">
          <cell r="A406" t="str">
            <v>24607794</v>
          </cell>
          <cell r="B406">
            <v>4266.6400000000003</v>
          </cell>
          <cell r="C406" t="str">
            <v>Producator</v>
          </cell>
          <cell r="D406" t="str">
            <v>A20 4408 LUMINITA- SITORMAN CT</v>
          </cell>
          <cell r="E406" t="str">
            <v>S.C. TOTAL NATURAL S.R.L.</v>
          </cell>
          <cell r="F406" t="str">
            <v>CEEND + CEF_CORBU 2</v>
          </cell>
          <cell r="G406" t="str">
            <v>CONSTANTA</v>
          </cell>
          <cell r="H406" t="str">
            <v>20</v>
          </cell>
          <cell r="I406" t="str">
            <v>Se mentine alimentarea existenta. Nu se fac modificari de natura tehnica pe partea de racordare. Nu se modifica puterea evacuata conform ATR 19123761 din data 17.04.2024. Se va realiza pe partea de utilizare o instalatie de stocare a energiei electrice produse.</v>
          </cell>
          <cell r="J406" t="str">
            <v>Cerere in lucru</v>
          </cell>
          <cell r="K406" t="str">
            <v>Fotovoltaic</v>
          </cell>
          <cell r="L406">
            <v>45588</v>
          </cell>
        </row>
        <row r="407">
          <cell r="A407" t="str">
            <v>25000744</v>
          </cell>
          <cell r="B407">
            <v>3.72</v>
          </cell>
          <cell r="C407" t="str">
            <v>Prosumatori &lt;= 400 kW cu emitere ATR</v>
          </cell>
          <cell r="D407" t="str">
            <v>PTAB 1797 DINCA</v>
          </cell>
          <cell r="E407" t="str">
            <v>VARVOREA Ioana-Cristina</v>
          </cell>
          <cell r="F407" t="str">
            <v>Spor de putere - Locuinta+CEF/ANEXA 1</v>
          </cell>
          <cell r="G407" t="str">
            <v>CONSTANTA</v>
          </cell>
          <cell r="H407" t="str">
            <v>0,4</v>
          </cell>
          <cell r="I407" t="str">
            <v>-</v>
          </cell>
          <cell r="J407" t="str">
            <v>ATR emis - Asteapta cerere Contract Racordare</v>
          </cell>
          <cell r="K407" t="str">
            <v>Fotovoltaic</v>
          </cell>
          <cell r="L407">
            <v>45588</v>
          </cell>
        </row>
        <row r="408">
          <cell r="A408" t="str">
            <v>25000744</v>
          </cell>
          <cell r="B408">
            <v>3.72</v>
          </cell>
          <cell r="C408" t="str">
            <v>Prosumatori &lt;= 400 kW cu emitere ATR</v>
          </cell>
          <cell r="D408" t="str">
            <v>PTAB 1797 DINCA</v>
          </cell>
          <cell r="E408" t="str">
            <v>VARVOREA Ioana-Cristina</v>
          </cell>
          <cell r="F408" t="str">
            <v>Spor de putere - Locuinta+CEF/ANEXA 1</v>
          </cell>
          <cell r="G408" t="str">
            <v>CONSTANTA</v>
          </cell>
          <cell r="H408" t="str">
            <v>0,4</v>
          </cell>
          <cell r="I408" t="str">
            <v>-</v>
          </cell>
          <cell r="J408" t="str">
            <v>ATR emis - Asteapta cerere Contract Racordare</v>
          </cell>
          <cell r="K408" t="str">
            <v>Fotovoltaic</v>
          </cell>
          <cell r="L408">
            <v>45588</v>
          </cell>
        </row>
        <row r="409">
          <cell r="A409" t="str">
            <v>24874470</v>
          </cell>
          <cell r="B409">
            <v>7.83</v>
          </cell>
          <cell r="C409" t="str">
            <v>Prosumatori &lt;= 400 kW cu emitere ATR</v>
          </cell>
          <cell r="D409" t="str">
            <v>PTA 76 LUNCA L 9605</v>
          </cell>
          <cell r="E409" t="str">
            <v>PET ELA SRL</v>
          </cell>
          <cell r="F409" t="str">
            <v>Spatiu Comercial +CEF - Anexa 1</v>
          </cell>
          <cell r="G409" t="str">
            <v>TULCEA</v>
          </cell>
          <cell r="H409" t="str">
            <v>0,4</v>
          </cell>
          <cell r="I409" t="str">
            <v>-</v>
          </cell>
          <cell r="J409" t="str">
            <v>Contract racordare semnat/asteapta plata factura</v>
          </cell>
          <cell r="K409" t="str">
            <v>Fotovoltaic</v>
          </cell>
          <cell r="L409">
            <v>45588</v>
          </cell>
        </row>
        <row r="410">
          <cell r="A410" t="str">
            <v>24874470</v>
          </cell>
          <cell r="B410">
            <v>7.83</v>
          </cell>
          <cell r="C410" t="str">
            <v>Prosumatori &lt;= 400 kW cu emitere ATR</v>
          </cell>
          <cell r="D410" t="str">
            <v>PTA 76 LUNCA L 9605</v>
          </cell>
          <cell r="E410" t="str">
            <v>PET ELA SRL</v>
          </cell>
          <cell r="F410" t="str">
            <v>Spatiu Comercial +CEF - Anexa 1</v>
          </cell>
          <cell r="G410" t="str">
            <v>TULCEA</v>
          </cell>
          <cell r="H410" t="str">
            <v>0,4</v>
          </cell>
          <cell r="I410" t="str">
            <v>-</v>
          </cell>
          <cell r="J410" t="str">
            <v>Contract racordare semnat/asteapta plata factura</v>
          </cell>
          <cell r="K410" t="str">
            <v>Fotovoltaic</v>
          </cell>
          <cell r="L410">
            <v>45588</v>
          </cell>
        </row>
        <row r="411">
          <cell r="A411" t="str">
            <v>25021493</v>
          </cell>
          <cell r="B411">
            <v>25.3</v>
          </cell>
          <cell r="C411" t="str">
            <v>Prosumatori &lt;= 400 kW cu emitere ATR</v>
          </cell>
          <cell r="D411" t="str">
            <v>PT 24 I.C. BRATIANU</v>
          </cell>
          <cell r="E411" t="str">
            <v>VELCIU LUCIAN-STEFAN</v>
          </cell>
          <cell r="F411" t="str">
            <v>Locuinta + CEF / ANEXA 1</v>
          </cell>
          <cell r="G411" t="str">
            <v>CONSTANTA</v>
          </cell>
          <cell r="H411" t="str">
            <v>0,4</v>
          </cell>
          <cell r="I411" t="str">
            <v>-</v>
          </cell>
          <cell r="J411" t="str">
            <v>Instalatie racordare executata. Asteapta validare dosar instala</v>
          </cell>
          <cell r="K411" t="str">
            <v>Fotovoltaic</v>
          </cell>
          <cell r="L411">
            <v>45588</v>
          </cell>
        </row>
        <row r="412">
          <cell r="A412" t="str">
            <v>25021493</v>
          </cell>
          <cell r="B412">
            <v>25.3</v>
          </cell>
          <cell r="C412" t="str">
            <v>Prosumatori &lt;= 400 kW cu emitere ATR</v>
          </cell>
          <cell r="D412" t="str">
            <v>PT 24 I.C. BRATIANU</v>
          </cell>
          <cell r="E412" t="str">
            <v>VELCIU LUCIAN-STEFAN</v>
          </cell>
          <cell r="F412" t="str">
            <v>Locuinta + CEF / ANEXA 1</v>
          </cell>
          <cell r="G412" t="str">
            <v>CONSTANTA</v>
          </cell>
          <cell r="H412" t="str">
            <v>0,4</v>
          </cell>
          <cell r="I412" t="str">
            <v>-</v>
          </cell>
          <cell r="J412" t="str">
            <v>Instalatie racordare executata. Asteapta validare dosar instala</v>
          </cell>
          <cell r="K412" t="str">
            <v>Fotovoltaic</v>
          </cell>
          <cell r="L412">
            <v>45588</v>
          </cell>
        </row>
        <row r="413">
          <cell r="A413" t="str">
            <v>24946547</v>
          </cell>
          <cell r="B413">
            <v>8.1999999999999993</v>
          </cell>
          <cell r="C413" t="str">
            <v>Prosumatori &lt;= 400 kW cu emitere ATR</v>
          </cell>
          <cell r="D413" t="str">
            <v>PT 631 CUMPANA</v>
          </cell>
          <cell r="E413" t="str">
            <v>RUTA ADRIAN</v>
          </cell>
          <cell r="F413" t="str">
            <v>Locuinta + CEF / ANEXA 1</v>
          </cell>
          <cell r="G413" t="str">
            <v>CONSTANTA</v>
          </cell>
          <cell r="H413" t="str">
            <v>0,4</v>
          </cell>
          <cell r="I413" t="str">
            <v>-</v>
          </cell>
          <cell r="J413" t="str">
            <v>Propunere contract racordare transmisa/Asteapta semnare</v>
          </cell>
          <cell r="K413" t="str">
            <v>Fotovoltaic</v>
          </cell>
          <cell r="L413">
            <v>45588</v>
          </cell>
        </row>
        <row r="414">
          <cell r="A414" t="str">
            <v>24946547</v>
          </cell>
          <cell r="B414">
            <v>8.1999999999999993</v>
          </cell>
          <cell r="C414" t="str">
            <v>Prosumatori &lt;= 400 kW cu emitere ATR</v>
          </cell>
          <cell r="D414" t="str">
            <v>PT 631 CUMPANA</v>
          </cell>
          <cell r="E414" t="str">
            <v>RUTA ADRIAN</v>
          </cell>
          <cell r="F414" t="str">
            <v>Locuinta + CEF / ANEXA 1</v>
          </cell>
          <cell r="G414" t="str">
            <v>CONSTANTA</v>
          </cell>
          <cell r="H414" t="str">
            <v>0,4</v>
          </cell>
          <cell r="I414" t="str">
            <v>-</v>
          </cell>
          <cell r="J414" t="str">
            <v>Propunere contract racordare transmisa/Asteapta semnare</v>
          </cell>
          <cell r="K414" t="str">
            <v>Fotovoltaic</v>
          </cell>
          <cell r="L414">
            <v>45588</v>
          </cell>
        </row>
        <row r="415">
          <cell r="A415" t="str">
            <v>24936583</v>
          </cell>
          <cell r="B415">
            <v>108</v>
          </cell>
          <cell r="C415" t="str">
            <v>Prosumatori &lt;= 400 kW cu emitere ATR</v>
          </cell>
          <cell r="D415" t="str">
            <v>A20 DUNARICA 1-OLTENITA NORD CL</v>
          </cell>
          <cell r="E415" t="str">
            <v>TRACHE PAVELE S.R.L.</v>
          </cell>
          <cell r="F415" t="str">
            <v>Spatiu Comercial+CEF (Anexa 1)</v>
          </cell>
          <cell r="G415" t="str">
            <v>CALARASI</v>
          </cell>
          <cell r="H415" t="str">
            <v>20</v>
          </cell>
          <cell r="I415" t="str">
            <v>-Alimentarea cu energie electrica se va face prin realizarea unui post de transformare aerian nou 20/0.4 kV echipat cu TRAFO 160 kVA, racordat in LEA 20 kV Dunarica 1, R 2748 prin montarea unui stalp nou la 5m de stalpul existent in LEA 20KV Dunarica 1&lt;(&gt;,&lt;)&gt;echipat cu lanturi duble de izolatoare si consola de derivatie aeriana din care se va realiza o derivatie OlAl 3x70 mmp in lungime de 5 m, pana intr-un stalp nou echipat cu separator vertical pentru plecare in LES MT. Din separatorul vertical se pleaca pozat in canal tip A in domeniul public cu cablu subteran 20 kV de sectiune de 185 mmp (150 m) pana in stalpul nou plantat pe care se va poza cablu pe el si va fi echipat cu separator de post. Din stalpul nr.2 nou plantat se va pleca cu un racord scurt aerian (5 m) cu conductor Ol-Al 70 mmp pana in stalpul nou plantat ce va fi echipat cu aparataj necesar PTA echipat cu un trafo de Sn=160 kVA . Pe joasa tensiune se va realiza un racord nou de sectiune 95mmp (8 m) pana la un intrerupator In=250 A amplasat in cutie securizata pe stalp PTA. Din intrerupator se va pleca cu un bransament trifazat cu cablu montat subteran in profil A in lungime de 8m(3X150 +95N DC4146 Ed.03-8m din care 5m pozat subteran) pana la un BMPTS1 tip monobloc,echipat cu separator si intrerupator JT automat de 180A.Cutia se va monta pe un soclu incastrat in fundatie de beton la limita de proprietate.In BMPTS1 se va monta contor electronic trifazat in montaj semidirect de catre Retele Electrice Dobrogea SA.BMPTS1- ul si contorul va fi pus la dispozitie de catre Retele Electrice Dobrogea SA.Costul mediu pentru realizarea unui bransamewnt trifazat din LES 0,4Kv este de 2060lei.</v>
          </cell>
          <cell r="J415" t="str">
            <v>ATR emis - Asteapta cerere Contract Racordare</v>
          </cell>
          <cell r="K415" t="str">
            <v>Fotovoltaic</v>
          </cell>
          <cell r="L415">
            <v>45588</v>
          </cell>
        </row>
        <row r="416">
          <cell r="A416" t="str">
            <v>24936583</v>
          </cell>
          <cell r="B416">
            <v>108</v>
          </cell>
          <cell r="C416" t="str">
            <v>Prosumatori &lt;= 400 kW cu emitere ATR</v>
          </cell>
          <cell r="D416" t="str">
            <v>A20 DUNARICA 1-OLTENITA NORD CL</v>
          </cell>
          <cell r="E416" t="str">
            <v>TRACHE PAVELE S.R.L.</v>
          </cell>
          <cell r="F416" t="str">
            <v>Spatiu Comercial+CEF (Anexa 1)</v>
          </cell>
          <cell r="G416" t="str">
            <v>CALARASI</v>
          </cell>
          <cell r="H416" t="str">
            <v>20</v>
          </cell>
          <cell r="I416" t="str">
            <v>-Alimentarea cu energie electrica se va face prin realizarea unui post de transformare aerian nou 20/0.4 kV echipat cu TRAFO 160 kVA, racordat in LEA 20 kV Dunarica 1, R 2748 prin montarea unui stalp nou la 5m de stalpul existent in LEA 20KV Dunarica 1&lt;(&gt;,&lt;)&gt;echipat cu lanturi duble de izolatoare si consola de derivatie aeriana din care se va realiza o derivatie OlAl 3x70 mmp in lungime de 5 m, pana intr-un stalp nou echipat cu separator vertical pentru plecare in LES MT. Din separatorul vertical se pleaca pozat in canal tip A in domeniul public cu cablu subteran 20 kV de sectiune de 185 mmp (150 m) pana in stalpul nou plantat pe care se va poza cablu pe el si va fi echipat cu separator de post. Din stalpul nr.2 nou plantat se va pleca cu un racord scurt aerian (5 m) cu conductor Ol-Al 70 mmp pana in stalpul nou plantat ce va fi echipat cu aparataj necesar PTA echipat cu un trafo de Sn=160 kVA . Pe joasa tensiune se va realiza un racord nou de sectiune 95mmp (8 m) pana la un intrerupator In=250 A amplasat in cutie securizata pe stalp PTA. Din intrerupator se va pleca cu un bransament trifazat cu cablu montat subteran in profil A in lungime de 8m(3X150 +95N DC4146 Ed.03-8m din care 5m pozat subteran) pana la un BMPTS1 tip monobloc,echipat cu separator si intrerupator JT automat de 180A.Cutia se va monta pe un soclu incastrat in fundatie de beton la limita de proprietate.In BMPTS1 se va monta contor electronic trifazat in montaj semidirect de catre Retele Electrice Dobrogea SA.BMPTS1- ul si contorul va fi pus la dispozitie de catre Retele Electrice Dobrogea SA.Costul mediu pentru realizarea unui bransamewnt trifazat din LES 0,4Kv este de 2060lei.</v>
          </cell>
          <cell r="J416" t="str">
            <v>ATR emis - Asteapta cerere Contract Racordare</v>
          </cell>
          <cell r="K416" t="str">
            <v>Fotovoltaic</v>
          </cell>
          <cell r="L416">
            <v>45588</v>
          </cell>
        </row>
        <row r="417">
          <cell r="A417" t="str">
            <v>24833192</v>
          </cell>
          <cell r="B417">
            <v>20.93</v>
          </cell>
          <cell r="C417" t="str">
            <v>Prosumatori &lt;= 400 kW cu emitere ATR</v>
          </cell>
          <cell r="D417" t="str">
            <v>PTA 266 COSTINESTI</v>
          </cell>
          <cell r="E417" t="str">
            <v>SAROFIN MIRCEA</v>
          </cell>
          <cell r="F417" t="str">
            <v>LOCUINTA+CEF-ANEXA 1</v>
          </cell>
          <cell r="G417" t="str">
            <v>CONSTANTA</v>
          </cell>
          <cell r="H417" t="str">
            <v>0,4</v>
          </cell>
          <cell r="I417" t="str">
            <v>-</v>
          </cell>
          <cell r="J417" t="str">
            <v>Instalatie racordare executata. Asteapta validare dosar instala</v>
          </cell>
          <cell r="K417" t="str">
            <v>Fotovoltaic</v>
          </cell>
          <cell r="L417">
            <v>45589</v>
          </cell>
        </row>
        <row r="418">
          <cell r="A418" t="str">
            <v>24833192</v>
          </cell>
          <cell r="B418">
            <v>20.93</v>
          </cell>
          <cell r="C418" t="str">
            <v>Prosumatori &lt;= 400 kW cu emitere ATR</v>
          </cell>
          <cell r="D418" t="str">
            <v>PTA 266 COSTINESTI</v>
          </cell>
          <cell r="E418" t="str">
            <v>SAROFIN MIRCEA</v>
          </cell>
          <cell r="F418" t="str">
            <v>LOCUINTA+CEF-ANEXA 1</v>
          </cell>
          <cell r="G418" t="str">
            <v>CONSTANTA</v>
          </cell>
          <cell r="H418" t="str">
            <v>0,4</v>
          </cell>
          <cell r="I418" t="str">
            <v>-</v>
          </cell>
          <cell r="J418" t="str">
            <v>Instalatie racordare executata. Asteapta validare dosar instala</v>
          </cell>
          <cell r="K418" t="str">
            <v>Fotovoltaic</v>
          </cell>
          <cell r="L418">
            <v>45589</v>
          </cell>
        </row>
        <row r="419">
          <cell r="A419" t="str">
            <v>17963208</v>
          </cell>
          <cell r="B419">
            <v>40354.080000000002</v>
          </cell>
          <cell r="C419" t="str">
            <v>Producator</v>
          </cell>
          <cell r="D419" t="str">
            <v>LEA 110 KV CALARASI-PIETROIU</v>
          </cell>
          <cell r="E419" t="str">
            <v>MYT HOLDCO CLEAN ENERGY SRL</v>
          </cell>
          <cell r="F419" t="str">
            <v>CENTRALA ELECTRICA FOTOVOLTAICA "ROSETI"</v>
          </cell>
          <cell r="G419" t="str">
            <v>CALARASI</v>
          </cell>
          <cell r="H419" t="str">
            <v>110</v>
          </cell>
          <cell r="I419" t="str">
            <v>Conform solicitarii beneficiarului transmisa prin adresa 207395/21.05.2024, s-a analizat o singura varianta de racordare. Variant? unic?: Racordare la tensiunea de 110 kV intrare-ie?ire în LEA 110 kV C?l?ra?i ? Pietroiu. Lucr?rile pe tarif de racordare: ,,Sec?ionarea LEA 110 kV C?l?ra?i- Pietroiu între stâlpii 47 ? 48 de tip SC 1185 ?i montarea a doi stâlpi noi, proiecta?i, unul simplu circuit cu console in cruce si unul terminal simplu circuit. Stâlpul nou proiectat simplu circuit cu console in cruce va fi intercalat în aliniamentul LEA 110 kV C?l?ra?i- Pietroiu existent (în deschiderea stâlpilor 47, respectiv 48), f?r? modificarea limitelor culoarului de trecere existent al liniei în zon?, al 2-lea stalp terminal simplu circuit se va monta in apropierea statiei de transformare 110/20 kV Rose?i . Se vor realiza prize de legare la p?mânt a stâlpilor conform normativelor în vigoare; ,,Realizare a dou? linii electrice aeriene de racord LEA 110 kV, de la stâlpul proiectat in alineament la stalpul terminal amplasat in vecinatatea Sta?ia 110/20 kV Rose?i , cu conductoare active Ol-Al 3x2 OlAl 185/32 mmp ?i conductor de protec?ie OPGW 95, cu lungimea traseului de aproximativ 0,1 km f?r? a fi diminuat? capacitatea de transport a liniei 110 kV C?l?ra?i- Pietroiu, rezultand astfel LEA 110 kV C?l?ra?i- statie de conexiuni 110 kV Rose?i in lungime de 9,35 km si LEA 110 kV statie de conexiuni 110 kV - Pietroiu in lungime de 20,25 km. ,,Realizare circuit fibra optica de tip OPGW intrare-iesire intre Stalpul 47 A(nou proiectat) al LEA 110 kV C?l?ra?i- Pietroiu si statia 110/20 kV Rose?i, traseu in lungime de 0,1 km, în vederea integr?rii în SCADA a Statiei 110/20 kV Rose?i proiectate si stabilirii c?i de comunica?ie a protec?iei diferen?iale longitudinale a LEA 110 kV. Pentru asigurarea celei de-a 2 cai de comunicatii se va folosi tehnologia GPRS. ,,In statia Calarasi se va monta un releu de protectie avand urmatoarelefunctii: - functie de comand?, control; - protectie diferential? longitudinal? ?i de distant? directionat?; - protectie maximal? rapid? ?i temporizat? de curent; - protectie maximal? temporizat? de curent homopolar în dou? trepte; - DRRI; - Grup de masura + analizor de calitate a energiei electrice; - oscilopertubograf. ,,Lucrari de reparametrizare protectii pe linia 110 kV Calarasi existenta, in statia 110/20 kV Pietroiu; ,,Lucrari de reparametrizare protectii pe linia 110 kV Pietroiu existenta, in statia 110/20 kV Calarasi; ,,In sta?ia 110/20 kV Pietroiu pe celula LEA 110 kV CEF Ro?e?i se vor avea în vedere toate lucr?rile necesare mont?rii, test?rii, integr?rii noilor terminale numerice de protec?ie (ce vor respecta cerin?ele NTE 011/12/00), identice cu cele din sta?ia 110/20 kV CEF Ro?e?i pe celula 110 kV Pietroiu. ,,Realizare statie electrica de conexiune 110 kV, conectata intrare ? ie?ire in LEA 110 kV Calarasi-Pietroiu, integrata in sistemul de telecontrol existent al Operatorului de Distributie; Statia de conexiune intrare-iesire va fi prev?zuta cu: ,,doua celule 110 kV echipate complet, fiecare cu cate un întrerup?tor cu comanda unitripolara si RAR monofazat; echipate cu terminal numeric cu functii de protectie de baza (diferentiala de linie combinata cu distanta) si functii de protectie de rezerva, ,,desc?rc?toare cu oxizi de zinc, ,,separator 110 kV de by-pass montat intre sosirile din cei 2 stalpi 110 kV; ,,bar? colectoare 110 kV simpl? sectionata (cupla echipata complet cu 2 separatoare si intrerupator) cu terminal numeric cu functii de protectie maximala de curent si homopolara nedirectionata. ,,celula de 110 kV plecare spre utilizator echipata cu separator 110 kV ?i grup de m?sur?; (contorul se vor pune la dispozitie de OD); ,,servicii interne c.c. ?i c.a.: serviciile interne de c.c. se vor asigura printr-o sta?ie de energie, iar serviciile de c.a. 0,4 kV se vor asigura din instala?iile Utilizatorului, cu rezervare prin grup electrogen. ,,echipamente telecomunica?ii, echipament central de teleconducere a sta?iei, integrarea statiei de conexiune 110kV in SCADA ; ,,instala?ie de legare la p?mânt; ,,sistem de supraveghere antiefrac?ie; ,,gard de împrejmuire ?i drum de acces, etc. ,,montare analizor pentru monitorizarea calit??ii energiei electrice; Lucr?ri ce se realizeaz? prin grija ?i pe cheltuiala utilizatorului: ? realizare racord 110 kV (inclusiv FO) între celula nou? 110 kV din sta?ia de conexiune pân? în sta?ia de transformare aferent?, in lungime de 0,8 km; ? montare bobina compensare a curentului capacitiv, generat de LES 110kV, cu o putere nominala de 1 MVAr, cu functionare in trepte de putere actionate automat in functie de valoarea cos ? setat. Bobina de compensare se racordeaza la bara de 20 kV printr-o celula proprie. ? realizare celula 110 kV cu intrerup?tor dupa punctul de delimitare (cu rol de dispozitiv general, dispozitiv deinterfa?? cu protec?iile aferente inclusiv protectie diferentiala, servicii interne, etc); ? sta?ie de transformare 110 kV/MT aferent? utilizator; statia va fi echipata cu 1 transformator de 25 MVA ,,statie conexiuni 20 kV echipata cu celula de transformator, celula de masura si Servicii interne, 5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Dispozitivul general se monteaz? la o distan?? de maxim 50 m fa?? de separatorul de linie aferent celulei de m?sur? ce asigur? delimitarea dintre instala?ia de racordare ?i cea de utilizare. Celulele LES 110 kV ?i Trafo 25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25 MVA, 110/20 kV trebuie s? aib? incluse ?i protec?ii de antiinsularizare, respectiv:protec?ia de minim? tensiune, protec?ia de maxim? tensiune, protec?ia de minim? frecven?? ?i protec?ia de maxim? frecven??; CEF Roseti se va integra în DMS ? SCADA ?i EMS ? SCADA ?i, asigur? cel pu?in schimbul de semnale: puterea activ?, puterea reactiv?, tensiunea ?i frecven?a în punctul de racordare/delimitare, dup? caz, consemne pentru puterea activ? ?i puterea reactiv?, semnale de stare ?i comenzi: pozi?ie întreruptor ?i pozi?ie separatoare.Vor fi prevazute doua cai de comunicatie pentru integrarea in DMS ? SCADA ?i EMS ? SCADA.</v>
          </cell>
          <cell r="J419" t="str">
            <v>Cerere in lucru</v>
          </cell>
          <cell r="K419" t="str">
            <v>Fotovoltaic</v>
          </cell>
          <cell r="L419">
            <v>45590</v>
          </cell>
        </row>
        <row r="420">
          <cell r="A420" t="str">
            <v>17963208</v>
          </cell>
          <cell r="B420">
            <v>40354.080000000002</v>
          </cell>
          <cell r="C420" t="str">
            <v>Producator</v>
          </cell>
          <cell r="D420" t="str">
            <v>LEA 110 KV CALARASI-PIETROIU</v>
          </cell>
          <cell r="E420" t="str">
            <v>MYT HOLDCO CLEAN ENERGY SRL</v>
          </cell>
          <cell r="F420" t="str">
            <v>CENTRALA ELECTRICA FOTOVOLTAICA "ROSETI"</v>
          </cell>
          <cell r="G420" t="str">
            <v>CALARASI</v>
          </cell>
          <cell r="H420" t="str">
            <v>110</v>
          </cell>
          <cell r="I420" t="str">
            <v>Conform solicitarii beneficiarului transmisa prin adresa 207395/21.05.2024, s-a analizat o singura varianta de racordare. Variant? unic?: Racordare la tensiunea de 110 kV intrare-ie?ire în LEA 110 kV C?l?ra?i ? Pietroiu. Lucr?rile pe tarif de racordare: ,,Sec?ionarea LEA 110 kV C?l?ra?i- Pietroiu între stâlpii 47 ? 48 de tip SC 1185 ?i montarea a doi stâlpi noi, proiecta?i, unul simplu circuit cu console in cruce si unul terminal simplu circuit. Stâlpul nou proiectat simplu circuit cu console in cruce va fi intercalat în aliniamentul LEA 110 kV C?l?ra?i- Pietroiu existent (în deschiderea stâlpilor 47, respectiv 48), f?r? modificarea limitelor culoarului de trecere existent al liniei în zon?, al 2-lea stalp terminal simplu circuit se va monta in apropierea statiei de transformare 110/20 kV Rose?i . Se vor realiza prize de legare la p?mânt a stâlpilor conform normativelor în vigoare; ,,Realizare a dou? linii electrice aeriene de racord LEA 110 kV, de la stâlpul proiectat in alineament la stalpul terminal amplasat in vecinatatea Sta?ia 110/20 kV Rose?i , cu conductoare active Ol-Al 3x2 OlAl 185/32 mmp ?i conductor de protec?ie OPGW 95, cu lungimea traseului de aproximativ 0,1 km f?r? a fi diminuat? capacitatea de transport a liniei 110 kV C?l?ra?i- Pietroiu, rezultand astfel LEA 110 kV C?l?ra?i- statie de conexiuni 110 kV Rose?i in lungime de 9,35 km si LEA 110 kV statie de conexiuni 110 kV - Pietroiu in lungime de 20,25 km. ,,Realizare circuit fibra optica de tip OPGW intrare-iesire intre Stalpul 47 A(nou proiectat) al LEA 110 kV C?l?ra?i- Pietroiu si statia 110/20 kV Rose?i, traseu in lungime de 0,1 km, în vederea integr?rii în SCADA a Statiei 110/20 kV Rose?i proiectate si stabilirii c?i de comunica?ie a protec?iei diferen?iale longitudinale a LEA 110 kV. Pentru asigurarea celei de-a 2 cai de comunicatii se va folosi tehnologia GPRS. ,,In statia Calarasi se va monta un releu de protectie avand urmatoarelefunctii: - functie de comand?, control; - protectie diferential? longitudinal? ?i de distant? directionat?; - protectie maximal? rapid? ?i temporizat? de curent; - protectie maximal? temporizat? de curent homopolar în dou? trepte; - DRRI; - Grup de masura + analizor de calitate a energiei electrice; - oscilopertubograf. ,,Lucrari de reparametrizare protectii pe linia 110 kV Calarasi existenta, in statia 110/20 kV Pietroiu; ,,Lucrari de reparametrizare protectii pe linia 110 kV Pietroiu existenta, in statia 110/20 kV Calarasi; ,,In sta?ia 110/20 kV Pietroiu pe celula LEA 110 kV CEF Ro?e?i se vor avea în vedere toate lucr?rile necesare mont?rii, test?rii, integr?rii noilor terminale numerice de protec?ie (ce vor respecta cerin?ele NTE 011/12/00), identice cu cele din sta?ia 110/20 kV CEF Ro?e?i pe celula 110 kV Pietroiu. ,,Realizare statie electrica de conexiune 110 kV, conectata intrare ? ie?ire in LEA 110 kV Calarasi-Pietroiu, integrata in sistemul de telecontrol existent al Operatorului de Distributie; Statia de conexiune intrare-iesire va fi prev?zuta cu: ,,doua celule 110 kV echipate complet, fiecare cu cate un întrerup?tor cu comanda unitripolara si RAR monofazat; echipate cu terminal numeric cu functii de protectie de baza (diferentiala de linie combinata cu distanta) si functii de protectie de rezerva, ,,desc?rc?toare cu oxizi de zinc, ,,separator 110 kV de by-pass montat intre sosirile din cei 2 stalpi 110 kV; ,,bar? colectoare 110 kV simpl? sectionata (cupla echipata complet cu 2 separatoare si intrerupator) cu terminal numeric cu functii de protectie maximala de curent si homopolara nedirectionata. ,,celula de 110 kV plecare spre utilizator echipata cu separator 110 kV ?i grup de m?sur?; (contorul se vor pune la dispozitie de OD); ,,servicii interne c.c. ?i c.a.: serviciile interne de c.c. se vor asigura printr-o sta?ie de energie, iar serviciile de c.a. 0,4 kV se vor asigura din instala?iile Utilizatorului, cu rezervare prin grup electrogen. ,,echipamente telecomunica?ii, echipament central de teleconducere a sta?iei, integrarea statiei de conexiune 110kV in SCADA ; ,,instala?ie de legare la p?mânt; ,,sistem de supraveghere antiefrac?ie; ,,gard de împrejmuire ?i drum de acces, etc. ,,montare analizor pentru monitorizarea calit??ii energiei electrice; Lucr?ri ce se realizeaz? prin grija ?i pe cheltuiala utilizatorului: ? realizare racord 110 kV (inclusiv FO) între celula nou? 110 kV din sta?ia de conexiune pân? în sta?ia de transformare aferent?, in lungime de 0,8 km; ? montare bobina compensare a curentului capacitiv, generat de LES 110kV, cu o putere nominala de 1 MVAr, cu functionare in trepte de putere actionate automat in functie de valoarea cos ? setat. Bobina de compensare se racordeaza la bara de 20 kV printr-o celula proprie. ? realizare celula 110 kV cu intrerup?tor dupa punctul de delimitare (cu rol de dispozitiv general, dispozitiv deinterfa?? cu protec?iile aferente inclusiv protectie diferentiala, servicii interne, etc); ? sta?ie de transformare 110 kV/MT aferent? utilizator; statia va fi echipata cu 1 transformator de 25 MVA ,,statie conexiuni 20 kV echipata cu celula de transformator, celula de masura si Servicii interne, 5 celule de racord a PT invertor. ,,realizare cai de comunicatie de la instalatiile de monitorizare si instalatiile de reglaj secundar ale noii centrale pana la interfata cu Transelectrica; ,,integrarea dispozitivului general in sistemul de telecontrol al OD pentru transmitere pozitie intrerupator; ,,montare analizor pentru monitorizarea calitatii energiei electrice. ,,cladire corp comanda si statie 20 kV ,,ingradire statie electrica, sistem de securitate, etc ,,instalatii MT, jt ,posturi trafo aferente CEF Dispozitivul general se monteaz? la o distan?? de maxim 50 m fa?? de separatorul de linie aferent celulei de m?sur? ce asigur? delimitarea dintre instala?ia de racordare ?i cea de utilizare. Celulele LES 110 kV ?i Trafo 25 MVA, 110/20 kV, noi proiectate, vor fi echipate cu terminale numerice de protec?ie, cu func?ia de protec?ie diferen?ial? inclus?, care vor respecta cerin?ele NTE 011/12/00 din punct de vedere al tipului de echipament protejat ?i al sistemelor de comand? ? control, protec?ii ?i automatiz?ri specifice. Totodat?, terminalele numerice de protec?ie din celula 110 kV Trafo 25 MVA, 110/20 kV trebuie s? aib? incluse ?i protec?ii de antiinsularizare, respectiv:protec?ia de minim? tensiune, protec?ia de maxim? tensiune, protec?ia de minim? frecven?? ?i protec?ia de maxim? frecven??; CEF Roseti se va integra în DMS ? SCADA ?i EMS ? SCADA ?i, asigur? cel pu?in schimbul de semnale: puterea activ?, puterea reactiv?, tensiunea ?i frecven?a în punctul de racordare/delimitare, dup? caz, consemne pentru puterea activ? ?i puterea reactiv?, semnale de stare ?i comenzi: pozi?ie întreruptor ?i pozi?ie separatoare.Vor fi prevazute doua cai de comunicatie pentru integrarea in DMS ? SCADA ?i EMS ? SCADA.</v>
          </cell>
          <cell r="J420" t="str">
            <v>Cerere in lucru</v>
          </cell>
          <cell r="K420" t="str">
            <v>Fotovoltaic</v>
          </cell>
          <cell r="L420">
            <v>45590</v>
          </cell>
        </row>
        <row r="421">
          <cell r="A421" t="str">
            <v>25014870</v>
          </cell>
          <cell r="B421">
            <v>4.0999999999999996</v>
          </cell>
          <cell r="C421" t="str">
            <v>Prosumator &lt;= 400 kW fara emitere ATR</v>
          </cell>
          <cell r="D421" t="str">
            <v>PTA 2579 PADURE VALEA ROSIE</v>
          </cell>
          <cell r="E421" t="str">
            <v>VASILE MIRCEA</v>
          </cell>
          <cell r="F421" t="str">
            <v>Locuinta CEF Anexa 2</v>
          </cell>
          <cell r="G421" t="str">
            <v>CALARASI</v>
          </cell>
          <cell r="H421" t="str">
            <v>0,4</v>
          </cell>
          <cell r="I42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1" t="str">
            <v>Asteapta cerere probe</v>
          </cell>
          <cell r="K421" t="str">
            <v>Fotovoltaic</v>
          </cell>
          <cell r="L421">
            <v>45590</v>
          </cell>
        </row>
        <row r="422">
          <cell r="A422" t="str">
            <v>25014870</v>
          </cell>
          <cell r="B422">
            <v>4.0999999999999996</v>
          </cell>
          <cell r="C422" t="str">
            <v>Prosumator &lt;= 400 kW fara emitere ATR</v>
          </cell>
          <cell r="D422" t="str">
            <v>PTA 2579 PADURE VALEA ROSIE</v>
          </cell>
          <cell r="E422" t="str">
            <v>VASILE MIRCEA</v>
          </cell>
          <cell r="F422" t="str">
            <v>Locuinta CEF Anexa 2</v>
          </cell>
          <cell r="G422" t="str">
            <v>CALARASI</v>
          </cell>
          <cell r="H422" t="str">
            <v>0,4</v>
          </cell>
          <cell r="I42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2" t="str">
            <v>Asteapta cerere probe</v>
          </cell>
          <cell r="K422" t="str">
            <v>Fotovoltaic</v>
          </cell>
          <cell r="L422">
            <v>45590</v>
          </cell>
        </row>
        <row r="423">
          <cell r="A423" t="str">
            <v>24991081</v>
          </cell>
          <cell r="B423">
            <v>8.01</v>
          </cell>
          <cell r="C423" t="str">
            <v>Prosumator &lt;= 400 kW fara emitere ATR</v>
          </cell>
          <cell r="D423" t="str">
            <v>MOVILA PTA 7039</v>
          </cell>
          <cell r="E423" t="str">
            <v>NICOLETA TEODORA TRIFAN</v>
          </cell>
          <cell r="F423" t="str">
            <v>locuinta+cef (Anexa 2)</v>
          </cell>
          <cell r="G423" t="str">
            <v>IALOMITA</v>
          </cell>
          <cell r="H423" t="str">
            <v>0,4</v>
          </cell>
          <cell r="I42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3" t="str">
            <v>Emitere/actualizare certificat racordare</v>
          </cell>
          <cell r="K423" t="str">
            <v>Fotovoltaic</v>
          </cell>
          <cell r="L423">
            <v>45590</v>
          </cell>
        </row>
        <row r="424">
          <cell r="A424" t="str">
            <v>24991081</v>
          </cell>
          <cell r="B424">
            <v>8.01</v>
          </cell>
          <cell r="C424" t="str">
            <v>Prosumator &lt;= 400 kW fara emitere ATR</v>
          </cell>
          <cell r="D424" t="str">
            <v>MOVILA PTA 7039</v>
          </cell>
          <cell r="E424" t="str">
            <v>NICOLETA TEODORA TRIFAN</v>
          </cell>
          <cell r="F424" t="str">
            <v>locuinta+cef (Anexa 2)</v>
          </cell>
          <cell r="G424" t="str">
            <v>IALOMITA</v>
          </cell>
          <cell r="H424" t="str">
            <v>0,4</v>
          </cell>
          <cell r="I42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4" t="str">
            <v>Emitere/actualizare certificat racordare</v>
          </cell>
          <cell r="K424" t="str">
            <v>Fotovoltaic</v>
          </cell>
          <cell r="L424">
            <v>45590</v>
          </cell>
        </row>
        <row r="425">
          <cell r="A425" t="str">
            <v>25028367</v>
          </cell>
          <cell r="B425">
            <v>5.7850000000000001</v>
          </cell>
          <cell r="C425" t="str">
            <v>Prosumator &lt;= 400 kW fara emitere ATR</v>
          </cell>
          <cell r="D425" t="str">
            <v>PT 66 STR CRINULUI</v>
          </cell>
          <cell r="E425" t="str">
            <v>IZET AISERIN</v>
          </cell>
          <cell r="F425" t="str">
            <v>Locuinta(Anexa 2)</v>
          </cell>
          <cell r="G425" t="str">
            <v>CONSTANTA</v>
          </cell>
          <cell r="H425" t="str">
            <v>0,4</v>
          </cell>
          <cell r="I42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5" t="str">
            <v>Emitere/actualizare certificat racordare</v>
          </cell>
          <cell r="K425" t="str">
            <v>Fotovoltaic</v>
          </cell>
          <cell r="L425">
            <v>45590</v>
          </cell>
        </row>
        <row r="426">
          <cell r="A426" t="str">
            <v>25028367</v>
          </cell>
          <cell r="B426">
            <v>5.7850000000000001</v>
          </cell>
          <cell r="C426" t="str">
            <v>Prosumator &lt;= 400 kW fara emitere ATR</v>
          </cell>
          <cell r="D426" t="str">
            <v>PT 66 STR CRINULUI</v>
          </cell>
          <cell r="E426" t="str">
            <v>IZET AISERIN</v>
          </cell>
          <cell r="F426" t="str">
            <v>Locuinta(Anexa 2)</v>
          </cell>
          <cell r="G426" t="str">
            <v>CONSTANTA</v>
          </cell>
          <cell r="H426" t="str">
            <v>0,4</v>
          </cell>
          <cell r="I42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6" t="str">
            <v>Emitere/actualizare certificat racordare</v>
          </cell>
          <cell r="K426" t="str">
            <v>Fotovoltaic</v>
          </cell>
          <cell r="L426">
            <v>45590</v>
          </cell>
        </row>
        <row r="427">
          <cell r="A427" t="str">
            <v>25015046</v>
          </cell>
          <cell r="B427">
            <v>5.98</v>
          </cell>
          <cell r="C427" t="str">
            <v>Prosumator &lt;= 400 kW fara emitere ATR</v>
          </cell>
          <cell r="D427" t="str">
            <v>PTAB 1773 LOGISTIC</v>
          </cell>
          <cell r="E427" t="str">
            <v>LAURENTIU COSMIN POPESCU</v>
          </cell>
          <cell r="F427" t="str">
            <v>Locuinta(Anexa 2)</v>
          </cell>
          <cell r="G427" t="str">
            <v>CONSTANTA</v>
          </cell>
          <cell r="H427" t="str">
            <v>0,4</v>
          </cell>
          <cell r="I42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7" t="str">
            <v>Asteapta cerere probe</v>
          </cell>
          <cell r="K427" t="str">
            <v>Fotovoltaic</v>
          </cell>
          <cell r="L427">
            <v>45590</v>
          </cell>
        </row>
        <row r="428">
          <cell r="A428" t="str">
            <v>25015046</v>
          </cell>
          <cell r="B428">
            <v>5.98</v>
          </cell>
          <cell r="C428" t="str">
            <v>Prosumator &lt;= 400 kW fara emitere ATR</v>
          </cell>
          <cell r="D428" t="str">
            <v>PTAB 1773 LOGISTIC</v>
          </cell>
          <cell r="E428" t="str">
            <v>LAURENTIU COSMIN POPESCU</v>
          </cell>
          <cell r="F428" t="str">
            <v>Locuinta(Anexa 2)</v>
          </cell>
          <cell r="G428" t="str">
            <v>CONSTANTA</v>
          </cell>
          <cell r="H428" t="str">
            <v>0,4</v>
          </cell>
          <cell r="I42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8" t="str">
            <v>Asteapta cerere probe</v>
          </cell>
          <cell r="K428" t="str">
            <v>Fotovoltaic</v>
          </cell>
          <cell r="L428">
            <v>45590</v>
          </cell>
        </row>
        <row r="429">
          <cell r="A429" t="str">
            <v>25032446</v>
          </cell>
          <cell r="B429">
            <v>5.04</v>
          </cell>
          <cell r="C429" t="str">
            <v>Prosumator &lt;= 400 kW fara emitere ATR</v>
          </cell>
          <cell r="D429" t="str">
            <v>PT 256 STR ANTON PANN</v>
          </cell>
          <cell r="E429" t="str">
            <v>Ion Luncan</v>
          </cell>
          <cell r="F429" t="str">
            <v>Locuinta + CEF Prosumator</v>
          </cell>
          <cell r="G429" t="str">
            <v>CONSTANTA</v>
          </cell>
          <cell r="H429" t="str">
            <v>0,4</v>
          </cell>
          <cell r="I42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29" t="str">
            <v>Asteapta cerere probe</v>
          </cell>
          <cell r="K429" t="str">
            <v>Fotovoltaic</v>
          </cell>
          <cell r="L429">
            <v>45590</v>
          </cell>
        </row>
        <row r="430">
          <cell r="A430" t="str">
            <v>25032446</v>
          </cell>
          <cell r="B430">
            <v>5.04</v>
          </cell>
          <cell r="C430" t="str">
            <v>Prosumator &lt;= 400 kW fara emitere ATR</v>
          </cell>
          <cell r="D430" t="str">
            <v>PT 256 STR ANTON PANN</v>
          </cell>
          <cell r="E430" t="str">
            <v>Ion Luncan</v>
          </cell>
          <cell r="F430" t="str">
            <v>Locuinta + CEF Prosumator</v>
          </cell>
          <cell r="G430" t="str">
            <v>CONSTANTA</v>
          </cell>
          <cell r="H430" t="str">
            <v>0,4</v>
          </cell>
          <cell r="I43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0" t="str">
            <v>Asteapta cerere probe</v>
          </cell>
          <cell r="K430" t="str">
            <v>Fotovoltaic</v>
          </cell>
          <cell r="L430">
            <v>45590</v>
          </cell>
        </row>
        <row r="431">
          <cell r="A431" t="str">
            <v>25034571</v>
          </cell>
          <cell r="B431">
            <v>5.915</v>
          </cell>
          <cell r="C431" t="str">
            <v>Prosumator &lt;= 400 kW fara emitere ATR</v>
          </cell>
          <cell r="D431" t="str">
            <v>PTA 613 L 1323</v>
          </cell>
          <cell r="E431" t="str">
            <v>DAVID NICU</v>
          </cell>
          <cell r="F431" t="str">
            <v>Locuinta + CEF Prosumator Anexa 2</v>
          </cell>
          <cell r="G431" t="str">
            <v>CONSTANTA</v>
          </cell>
          <cell r="H431" t="str">
            <v>0,4</v>
          </cell>
          <cell r="I43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1" t="str">
            <v>Asteapta cerere probe</v>
          </cell>
          <cell r="K431" t="str">
            <v>Fotovoltaic</v>
          </cell>
          <cell r="L431">
            <v>45590</v>
          </cell>
        </row>
        <row r="432">
          <cell r="A432" t="str">
            <v>25034571</v>
          </cell>
          <cell r="B432">
            <v>5.915</v>
          </cell>
          <cell r="C432" t="str">
            <v>Prosumator &lt;= 400 kW fara emitere ATR</v>
          </cell>
          <cell r="D432" t="str">
            <v>PTA 613 L 1323</v>
          </cell>
          <cell r="E432" t="str">
            <v>DAVID NICU</v>
          </cell>
          <cell r="F432" t="str">
            <v>Locuinta + CEF Prosumator Anexa 2</v>
          </cell>
          <cell r="G432" t="str">
            <v>CONSTANTA</v>
          </cell>
          <cell r="H432" t="str">
            <v>0,4</v>
          </cell>
          <cell r="I43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2" t="str">
            <v>Asteapta cerere probe</v>
          </cell>
          <cell r="K432" t="str">
            <v>Fotovoltaic</v>
          </cell>
          <cell r="L432">
            <v>45590</v>
          </cell>
        </row>
        <row r="433">
          <cell r="A433" t="str">
            <v>25032798</v>
          </cell>
          <cell r="B433">
            <v>5.04</v>
          </cell>
          <cell r="C433" t="str">
            <v>Prosumator &lt;= 400 kW fara emitere ATR</v>
          </cell>
          <cell r="D433" t="str">
            <v>PTA 2634 SCOALA RADOVANU</v>
          </cell>
          <cell r="E433" t="str">
            <v>ROSU JULIETA</v>
          </cell>
          <cell r="F433" t="str">
            <v>Locuinta + CEF Prosumator Anexa 2</v>
          </cell>
          <cell r="G433" t="str">
            <v>CALARASI</v>
          </cell>
          <cell r="H433" t="str">
            <v>0,4</v>
          </cell>
          <cell r="I43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3" t="str">
            <v>Asteapta cerere probe</v>
          </cell>
          <cell r="K433" t="str">
            <v>Fotovoltaic</v>
          </cell>
          <cell r="L433">
            <v>45590</v>
          </cell>
        </row>
        <row r="434">
          <cell r="A434" t="str">
            <v>25032798</v>
          </cell>
          <cell r="B434">
            <v>5.04</v>
          </cell>
          <cell r="C434" t="str">
            <v>Prosumator &lt;= 400 kW fara emitere ATR</v>
          </cell>
          <cell r="D434" t="str">
            <v>PTA 2634 SCOALA RADOVANU</v>
          </cell>
          <cell r="E434" t="str">
            <v>ROSU JULIETA</v>
          </cell>
          <cell r="F434" t="str">
            <v>Locuinta + CEF Prosumator Anexa 2</v>
          </cell>
          <cell r="G434" t="str">
            <v>CALARASI</v>
          </cell>
          <cell r="H434" t="str">
            <v>0,4</v>
          </cell>
          <cell r="I43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4" t="str">
            <v>Asteapta cerere probe</v>
          </cell>
          <cell r="K434" t="str">
            <v>Fotovoltaic</v>
          </cell>
          <cell r="L434">
            <v>45590</v>
          </cell>
        </row>
        <row r="435">
          <cell r="A435" t="str">
            <v>25030119</v>
          </cell>
          <cell r="B435">
            <v>6.45</v>
          </cell>
          <cell r="C435" t="str">
            <v>Prosumator &lt;= 400 kW fara emitere ATR</v>
          </cell>
          <cell r="D435" t="str">
            <v>PTA 2877 VASILATI</v>
          </cell>
          <cell r="E435" t="str">
            <v>MARIN DUMITRU</v>
          </cell>
          <cell r="F435" t="str">
            <v>CEF+LOCUINTA(Anexa 2)</v>
          </cell>
          <cell r="G435" t="str">
            <v>CALARASI</v>
          </cell>
          <cell r="H435" t="str">
            <v>0,4</v>
          </cell>
          <cell r="I43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5" t="str">
            <v>Asteapta cerere probe</v>
          </cell>
          <cell r="K435" t="str">
            <v>Fotovoltaic</v>
          </cell>
          <cell r="L435">
            <v>45590</v>
          </cell>
        </row>
        <row r="436">
          <cell r="A436" t="str">
            <v>25030119</v>
          </cell>
          <cell r="B436">
            <v>6.45</v>
          </cell>
          <cell r="C436" t="str">
            <v>Prosumator &lt;= 400 kW fara emitere ATR</v>
          </cell>
          <cell r="D436" t="str">
            <v>PTA 2877 VASILATI</v>
          </cell>
          <cell r="E436" t="str">
            <v>MARIN DUMITRU</v>
          </cell>
          <cell r="F436" t="str">
            <v>CEF+LOCUINTA(Anexa 2)</v>
          </cell>
          <cell r="G436" t="str">
            <v>CALARASI</v>
          </cell>
          <cell r="H436" t="str">
            <v>0,4</v>
          </cell>
          <cell r="I43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6" t="str">
            <v>Asteapta cerere probe</v>
          </cell>
          <cell r="K436" t="str">
            <v>Fotovoltaic</v>
          </cell>
          <cell r="L436">
            <v>45590</v>
          </cell>
        </row>
        <row r="437">
          <cell r="A437" t="str">
            <v>25036986</v>
          </cell>
          <cell r="B437">
            <v>6.16</v>
          </cell>
          <cell r="C437" t="str">
            <v>Prosumator &lt;= 400 kW fara emitere ATR</v>
          </cell>
          <cell r="D437" t="str">
            <v>PT 364 PIATA DOI COCOSI</v>
          </cell>
          <cell r="E437" t="str">
            <v>Rusu Ana Maria</v>
          </cell>
          <cell r="F437" t="str">
            <v>Centrala fotovoltaica LOCUINTA ANEXA 2</v>
          </cell>
          <cell r="G437" t="str">
            <v>CONSTANTA</v>
          </cell>
          <cell r="H437" t="str">
            <v>0,4</v>
          </cell>
          <cell r="I43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7" t="str">
            <v>Emitere/actualizare certificat racordare</v>
          </cell>
          <cell r="K437" t="str">
            <v>Fotovoltaic</v>
          </cell>
          <cell r="L437">
            <v>45590</v>
          </cell>
        </row>
        <row r="438">
          <cell r="A438" t="str">
            <v>25036986</v>
          </cell>
          <cell r="B438">
            <v>6.16</v>
          </cell>
          <cell r="C438" t="str">
            <v>Prosumator &lt;= 400 kW fara emitere ATR</v>
          </cell>
          <cell r="D438" t="str">
            <v>PT 364 PIATA DOI COCOSI</v>
          </cell>
          <cell r="E438" t="str">
            <v>Rusu Ana Maria</v>
          </cell>
          <cell r="F438" t="str">
            <v>Centrala fotovoltaica LOCUINTA ANEXA 2</v>
          </cell>
          <cell r="G438" t="str">
            <v>CONSTANTA</v>
          </cell>
          <cell r="H438" t="str">
            <v>0,4</v>
          </cell>
          <cell r="I43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8" t="str">
            <v>Emitere/actualizare certificat racordare</v>
          </cell>
          <cell r="K438" t="str">
            <v>Fotovoltaic</v>
          </cell>
          <cell r="L438">
            <v>45590</v>
          </cell>
        </row>
        <row r="439">
          <cell r="A439" t="str">
            <v>25027734</v>
          </cell>
          <cell r="B439">
            <v>5.7850000000000001</v>
          </cell>
          <cell r="C439" t="str">
            <v>Prosumator &lt;= 400 kW fara emitere ATR</v>
          </cell>
          <cell r="D439" t="str">
            <v>PTA 252 TECHIRGHIOL</v>
          </cell>
          <cell r="E439" t="str">
            <v>ADRIAN AXAN</v>
          </cell>
          <cell r="F439" t="str">
            <v>Locuinta(Anexa 2)</v>
          </cell>
          <cell r="G439" t="str">
            <v>CONSTANTA</v>
          </cell>
          <cell r="H439" t="str">
            <v>0,4</v>
          </cell>
          <cell r="I43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39" t="str">
            <v>Asteapta cerere probe</v>
          </cell>
          <cell r="K439" t="str">
            <v>Fotovoltaic</v>
          </cell>
          <cell r="L439">
            <v>45590</v>
          </cell>
        </row>
        <row r="440">
          <cell r="A440" t="str">
            <v>25027734</v>
          </cell>
          <cell r="B440">
            <v>5.7850000000000001</v>
          </cell>
          <cell r="C440" t="str">
            <v>Prosumator &lt;= 400 kW fara emitere ATR</v>
          </cell>
          <cell r="D440" t="str">
            <v>PTA 252 TECHIRGHIOL</v>
          </cell>
          <cell r="E440" t="str">
            <v>ADRIAN AXAN</v>
          </cell>
          <cell r="F440" t="str">
            <v>Locuinta(Anexa 2)</v>
          </cell>
          <cell r="G440" t="str">
            <v>CONSTANTA</v>
          </cell>
          <cell r="H440" t="str">
            <v>0,4</v>
          </cell>
          <cell r="I44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0" t="str">
            <v>Asteapta cerere probe</v>
          </cell>
          <cell r="K440" t="str">
            <v>Fotovoltaic</v>
          </cell>
          <cell r="L440">
            <v>45590</v>
          </cell>
        </row>
        <row r="441">
          <cell r="A441" t="str">
            <v>24513447</v>
          </cell>
          <cell r="B441">
            <v>5.3949999999999996</v>
          </cell>
          <cell r="C441" t="str">
            <v>Prosumator &lt;= 400 kW fara emitere ATR</v>
          </cell>
          <cell r="D441" t="str">
            <v>PTA 2835 PISICARI FUNDENI</v>
          </cell>
          <cell r="E441" t="str">
            <v>STANCIU VASILICA</v>
          </cell>
          <cell r="F441" t="str">
            <v>LOCUINTA + CEF - ANEXA 2</v>
          </cell>
          <cell r="G441" t="str">
            <v>CALARASI</v>
          </cell>
          <cell r="H441" t="str">
            <v>0,4</v>
          </cell>
          <cell r="I44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1" t="str">
            <v>Asteapta cerere probe</v>
          </cell>
          <cell r="K441" t="str">
            <v>Fotovoltaic</v>
          </cell>
          <cell r="L441">
            <v>45590</v>
          </cell>
        </row>
        <row r="442">
          <cell r="A442" t="str">
            <v>24513447</v>
          </cell>
          <cell r="B442">
            <v>5.3949999999999996</v>
          </cell>
          <cell r="C442" t="str">
            <v>Prosumator &lt;= 400 kW fara emitere ATR</v>
          </cell>
          <cell r="D442" t="str">
            <v>PTA 2835 PISICARI FUNDENI</v>
          </cell>
          <cell r="E442" t="str">
            <v>STANCIU VASILICA</v>
          </cell>
          <cell r="F442" t="str">
            <v>LOCUINTA + CEF - ANEXA 2</v>
          </cell>
          <cell r="G442" t="str">
            <v>CALARASI</v>
          </cell>
          <cell r="H442" t="str">
            <v>0,4</v>
          </cell>
          <cell r="I44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2" t="str">
            <v>Asteapta cerere probe</v>
          </cell>
          <cell r="K442" t="str">
            <v>Fotovoltaic</v>
          </cell>
          <cell r="L442">
            <v>45590</v>
          </cell>
        </row>
        <row r="443">
          <cell r="A443" t="str">
            <v>24813166</v>
          </cell>
          <cell r="B443">
            <v>254.2</v>
          </cell>
          <cell r="C443" t="str">
            <v>Prosumatori &lt;= 400 kW cu emitere ATR</v>
          </cell>
          <cell r="D443" t="str">
            <v>A20 9220- MARMURA TL</v>
          </cell>
          <cell r="E443" t="str">
            <v>COMUNA BESTEPE</v>
          </cell>
          <cell r="F443" t="str">
            <v>Statii de incarcare + CEF - ANEXA 4</v>
          </cell>
          <cell r="G443" t="str">
            <v>TULCEA</v>
          </cell>
          <cell r="H443" t="str">
            <v>20</v>
          </cell>
          <cell r="I443" t="str">
            <v>Alimentarea cu energie electrica se va realiza prin proiectarea si executarea unui punct de conexiune, racordat in sistem intrare-iesire, din LES 20 kV 9220, intre stalpii nr 247 AX si nr. 248 AX. Stalpii nr 247 si nr. 248 se vor inlocui cu stalpi noi TIP 12G 31 care vor fi echipati cu separatoare verticale cu CLP, din care se vor racorda doua LES 20 kV ARE4H5EX ?3x1x185mmp GSC001, pozat in canalizatie tip A si B Enel, in functie de traseu&lt;(&gt;,&lt;)&gt; in lungime de 2x100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443" t="str">
            <v>ATR emis - Asteapta plata emitere ATR</v>
          </cell>
          <cell r="K443" t="str">
            <v>Fotovoltaic</v>
          </cell>
          <cell r="L443">
            <v>45590</v>
          </cell>
        </row>
        <row r="444">
          <cell r="A444" t="str">
            <v>24813166</v>
          </cell>
          <cell r="B444">
            <v>254.2</v>
          </cell>
          <cell r="C444" t="str">
            <v>Prosumatori &lt;= 400 kW cu emitere ATR</v>
          </cell>
          <cell r="D444" t="str">
            <v>A20 9220- MARMURA TL</v>
          </cell>
          <cell r="E444" t="str">
            <v>COMUNA BESTEPE</v>
          </cell>
          <cell r="F444" t="str">
            <v>Statii de incarcare + CEF - ANEXA 4</v>
          </cell>
          <cell r="G444" t="str">
            <v>TULCEA</v>
          </cell>
          <cell r="H444" t="str">
            <v>20</v>
          </cell>
          <cell r="I444" t="str">
            <v>Alimentarea cu energie electrica se va realiza prin proiectarea si executarea unui punct de conexiune, racordat in sistem intrare-iesire, din LES 20 kV 9220, intre stalpii nr 247 AX si nr. 248 AX. Stalpii nr 247 si nr. 248 se vor inlocui cu stalpi noi TIP 12G 31 care vor fi echipati cu separatoare verticale cu CLP, din care se vor racorda doua LES 20 kV ARE4H5EX ?3x1x185mmp GSC001, pozat in canalizatie tip A si B Enel, in functie de traseu&lt;(&gt;,&lt;)&gt; in lungime de 2x100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444" t="str">
            <v>ATR emis - Asteapta plata emitere ATR</v>
          </cell>
          <cell r="K444" t="str">
            <v>Fotovoltaic</v>
          </cell>
          <cell r="L444">
            <v>45590</v>
          </cell>
        </row>
        <row r="445">
          <cell r="A445" t="str">
            <v>24813166</v>
          </cell>
          <cell r="B445">
            <v>254.2</v>
          </cell>
          <cell r="C445" t="str">
            <v>Prosumatori &lt;= 400 kW cu emitere ATR</v>
          </cell>
          <cell r="D445" t="str">
            <v>A20 9220- MARMURA TL</v>
          </cell>
          <cell r="E445" t="str">
            <v>COMUNA BESTEPE</v>
          </cell>
          <cell r="F445" t="str">
            <v>Statii de incarcare + CEF - ANEXA 4</v>
          </cell>
          <cell r="G445" t="str">
            <v>TULCEA</v>
          </cell>
          <cell r="H445" t="str">
            <v>20</v>
          </cell>
          <cell r="I445" t="str">
            <v>Alimentarea cu energie electrica se va realiza prin proiectarea si executarea unui punct de conexiune, racordat in sistem intrare-iesire, din LES 20 kV 9220, intre stalpii nr 247 AX si nr. 248 AX. Stalpii nr 247 si nr. 248 se vor inlocui cu stalpi noi TIP 12G 31 care vor fi echipati cu separatoare verticale cu CLP, din care se vor racorda doua LES 20 kV ARE4H5EX ?3x1x185mmp GSC001, pozat in canalizatie tip A si B Enel, in functie de traseu&lt;(&gt;,&lt;)&gt; in lungime de 2x100 m, pana la punctul de conexiune ce va fi amplasat pe terenul utilizatorului, la limita de proprietate cu acces din domeniul public. Cablul va fi montat in tub de protectie pliabil d=160mm. Pentru racordarea cablului 20kV la celulele de linie din PC se vor monta terminale de interior 20kV GSCC005. Punctul de conexiuni va fi prevazut cu: Compartiment Retele Electrice Dobrogea echipat cu: - doua celule de linie 20kV, tip LE echipate conform ultimelor specificatii; se va prevedea un loc liber pentru inca o celula de linie; - o celula de masura UTM, echipata cu transformatoare de tensiune 20/0 ,1kV, transformatoare de curent 50/5A, separatoare de punere la pamant ST1 si ST2, amonte si aval de grupul de masura. - Tablou servicii interne alimentat de la boxa transformatorului, inainte de intrerupatorul general JT; - un compartiment (nisa) pentru masura energiei, in care se monteaza contor electronic cu trei sisteme de masurare, 57,7/100V, (5-6) A, clasa de precizie 0.5 s, montaj indirect, cu curba de sarcina, RS232 si modem sub capac, pentru integrarea in sistemul de telecitire existent la zona MT/JT. Contorul se va monta in nisa cu vizor pe peretele punctului de conexiuni. Nisa va avea posibilitatea de incuiere cu lacat si posibilitatea de sigilare. Contorul va fi montat si pus la dispozitie de Retele Electrice Dobrogea SA. Compartimentul va fi prevazut cu elemente de ventilatie, intrari pentru cabluri, instalatie de legare la pamant. Prin fundatie se asigura accesul cablurilor de medie tensiune la celule si al cablului de joasa tensiune la tabloul servicii auxiliare. Ea trebuie sa fie prevazuta cu un colector pentru acumularea apei în eventualitatea patrunderii acesteia prin u?i sau ferestre. Spatiile pentru accesul cablurilor vor fi etanseizate pentru a impiedica patrunderea apei din sol in postul de conexiuni. Cabina punctului de conexiune va fi prevazuta cu sistem de supraveghere si antiefractie, iar usa de la compartimentul de distributie va fi prevazuta cu cheie unica enel. Compartiment utilizator echipat cu: - tablou medie tensiune, modular, extensibil, cu caile de curent in aer si comutatia in tanc cu SF6, 24 kV, 400 A, 16 kA, formata din: - celula de racord; - celula DG - dispozitiv general echipat cu intrerupator si protectii aferente pentru limitarea extinderii defectelor din reteaua utilizatorului in reteaua operatorului de distributie cu functie de DG cu transformatori de curent si tor homopolar. - transformatorul de putere 20/0,4 kV care se va dimensiona conform puterii solicitate. Se va depune la UO MT JT dosarul de executie al instalatiei interioare. Echipamentele, materialele care se vor monta in instalatiile Retele Electrice Dobrogea SA pe tarif de racordare vor respecta standardele si omologarile Retele Electrice Dobrogea SA. Materialele si echipamentele care se utilizeaza la realizarea instalatiei pe tarif de racordare, trebuie sa fie conforme cu cerintele din specificatiile tehnice unificate Retele Electrice Dobrogea SA. Celelalte materiale si echipamente pentru care nu sunt elaborate specificatii tehnice unificate, trebuie sa fie noi, compatibile cu starea tehnica a instalatiei, sa indeplineasca cerintele specifice de fiabilitate si siguranta. Instalatia de legare la pamant va respecta prevederile Normelor Unificate Retele Electrice Dobrogea SA. In situatia in care terenul pe care urmeaza a fi amplasata instalatia de racordare esteproprietate privata, este necesar acordul sau promisiunea unilaterala a proprietarului/proprietarilor terenului pentru incheierea cu operatorul de retea, dupa perfectarea contractului de racordare si elaborarea proiectului tehnic al instalatiei de racordare, a unei conventii avand ca obiect exercitarea de catre operatorul de retea a drepturilor de uz si servitute asupra terenului afectat de instalatia de racordare.Conventia se materializeaza prin intermediul contractelor de uz, superficie, servitute, dupa caz, în functie de natura instalatiei de racordare, încheiate în forma autentica si înscrise în cartea funciara. Contractele autentice prin care se constituie in favoarea Operatorului cu titlu gratuit drepturile de superficie, uz si servitute asupra tuturor imobilelor - terenuri si/sau constructii proprietate privata ocupate/traversate de instalatia de racordare si incheierile de intabulare in cartea funciara a acestor drepturi se vor definitiva dupa perfectarea contractului de racordare si elaborarea proiectului tehnic al instalatiei de racordare. Conform Ord ANRE nr.59/2013 cu actualizarile in vigoare, art 46 al. 2. (2) Instala?iile finan?ate de c?tre utilizatori sunt în proprietatea acestora ?i sunt exploatate de c?tre operatorii de re?ea, în baza unei conven?ii ini?iate de c?tre operatori, încheiate cu utilizatorii si conform Legii nr.50/1991 cu actualizarile in vigoare, beneficiarul autorizatiei de construire are obligatia pe propria cheltuiala, sa inscrie in cartea funciara a imobilului toate informatiile mentionate si sa transmita printr-un anunt de publicitate prezentat intr-un ziar local sau national aceleasi informatii. Conform celor de mai sus, pentru lansarea spre executie a lucrarii de racordare la energie electrica, este necesar sa prezentati anuntul de publicitate publicat intr-un ziar local sau national si dovada inscrierii in cartea funciara a imobilului a Autorizatiei de Construire. Aplicabilitatea paragrafului de mai sus se face doar in cazul racordurilor de alimentare cu energie electrica, unde este necesara obtinerea Autorizatie de Construire. Se vor respecta conditiile tehnice cf Ord ANRE 228/2018. Se vor realiza lucrari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Func?ia de protec?ie ValoareTemporizare (s) Func?ia de protec?ie de tensiune treapta I1.15 Un0.5 Func?ia de protec?ie de tensiune treapta II0.85 Un3.2 Func?ia de protec?ie de frecven?? treapta I52 Hz0.5 Func?ia de protec?ie de frecven?? treapta II47.5 Hz0.5 Func?ia de protec?ie de maxima tensiune(valoarea mediata la 10 minute)*1.1 Un603 s** - *Aceast? func?ie se activeaz? doar în cazul în care este con?inut? în modulul generator (invertor)/ generator sincron achizi?ionat ?i este obligatorie în cazul protec?iilor de interfa??, externe unit??ilor generatoare/instala?iilor de producere a energiei electrice cu puterea instalat? &gt; 30 kVA . - ** Timpul de ac?ionare al protectiei este dependent de valoarea ini?ial? ?i final? a tensiunii m?surate, respectiv de 10 minute dup? un timp de demaraj de 3s.</v>
          </cell>
          <cell r="J445" t="str">
            <v>ATR emis - Asteapta plata emitere ATR</v>
          </cell>
          <cell r="K445" t="str">
            <v>Fotovoltaic</v>
          </cell>
          <cell r="L445">
            <v>45590</v>
          </cell>
        </row>
        <row r="446">
          <cell r="A446" t="str">
            <v>25021737</v>
          </cell>
          <cell r="B446">
            <v>31.08</v>
          </cell>
          <cell r="C446" t="str">
            <v>Prosumator &lt;= 400 kW fara emitere ATR</v>
          </cell>
          <cell r="D446" t="str">
            <v>PCZ-8012-AMARA</v>
          </cell>
          <cell r="E446" t="str">
            <v>RE-THERM IMPORT EXPORT S.R.L.</v>
          </cell>
          <cell r="F446" t="str">
            <v>cladire + CEF Anexa 2</v>
          </cell>
          <cell r="G446" t="str">
            <v>IALOMITA</v>
          </cell>
          <cell r="H446" t="str">
            <v>0,4</v>
          </cell>
          <cell r="I44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6" t="str">
            <v>Instalatie racordare executata. Asteapta validare dosar instala</v>
          </cell>
          <cell r="K446" t="str">
            <v>Fotovoltaic</v>
          </cell>
          <cell r="L446">
            <v>45590</v>
          </cell>
        </row>
        <row r="447">
          <cell r="A447" t="str">
            <v>25021737</v>
          </cell>
          <cell r="B447">
            <v>31.08</v>
          </cell>
          <cell r="C447" t="str">
            <v>Prosumator &lt;= 400 kW fara emitere ATR</v>
          </cell>
          <cell r="D447" t="str">
            <v>PCZ-8012-AMARA</v>
          </cell>
          <cell r="E447" t="str">
            <v>RE-THERM IMPORT EXPORT S.R.L.</v>
          </cell>
          <cell r="F447" t="str">
            <v>cladire + CEF Anexa 2</v>
          </cell>
          <cell r="G447" t="str">
            <v>IALOMITA</v>
          </cell>
          <cell r="H447" t="str">
            <v>0,4</v>
          </cell>
          <cell r="I44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47" t="str">
            <v>Instalatie racordare executata. Asteapta validare dosar instala</v>
          </cell>
          <cell r="K447" t="str">
            <v>Fotovoltaic</v>
          </cell>
          <cell r="L447">
            <v>45590</v>
          </cell>
        </row>
        <row r="448">
          <cell r="A448" t="str">
            <v>25029221</v>
          </cell>
          <cell r="B448">
            <v>5.76</v>
          </cell>
          <cell r="C448" t="str">
            <v>Prosumator &lt;= 400 kW fara emitere ATR</v>
          </cell>
          <cell r="D448" t="str">
            <v>PTA 65 CIRJELARI L 10702</v>
          </cell>
          <cell r="E448" t="str">
            <v>COSMIN RUSU</v>
          </cell>
          <cell r="F448" t="str">
            <v>locuinta+cef Anexa 2</v>
          </cell>
          <cell r="G448" t="str">
            <v>TULCEA</v>
          </cell>
          <cell r="H448" t="str">
            <v>0,4</v>
          </cell>
          <cell r="I44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448" t="str">
            <v>Emitere/actualizare certificat racordare</v>
          </cell>
          <cell r="K448" t="str">
            <v>Fotovoltaic</v>
          </cell>
          <cell r="L448">
            <v>45590</v>
          </cell>
        </row>
        <row r="449">
          <cell r="A449" t="str">
            <v>25029221</v>
          </cell>
          <cell r="B449">
            <v>5.76</v>
          </cell>
          <cell r="C449" t="str">
            <v>Prosumator &lt;= 400 kW fara emitere ATR</v>
          </cell>
          <cell r="D449" t="str">
            <v>PTA 65 CIRJELARI L 10702</v>
          </cell>
          <cell r="E449" t="str">
            <v>COSMIN RUSU</v>
          </cell>
          <cell r="F449" t="str">
            <v>locuinta+cef Anexa 2</v>
          </cell>
          <cell r="G449" t="str">
            <v>TULCEA</v>
          </cell>
          <cell r="H449" t="str">
            <v>0,4</v>
          </cell>
          <cell r="I44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 Formula de calcul pentru energia electrica produsa si livrata in retea ce va beneficia de pretul reglementat: ?Productie Cd ? Consum Ci = Energie electrica livrata in retea pentru decontare prosumator ? furnizor (Diferenta &gt;=0 )? *Cd = Contor de decontare **Ci = Contor agregator Generator + Acumulator.</v>
          </cell>
          <cell r="J449" t="str">
            <v>Emitere/actualizare certificat racordare</v>
          </cell>
          <cell r="K449" t="str">
            <v>Fotovoltaic</v>
          </cell>
          <cell r="L449">
            <v>45590</v>
          </cell>
        </row>
        <row r="450">
          <cell r="A450" t="str">
            <v>25032482</v>
          </cell>
          <cell r="B450">
            <v>5.04</v>
          </cell>
          <cell r="C450" t="str">
            <v>Prosumator &lt;= 400 kW fara emitere ATR</v>
          </cell>
          <cell r="D450" t="str">
            <v>PTA 2697 MANASTIREA</v>
          </cell>
          <cell r="E450" t="str">
            <v>SERBAN GHEORGHE</v>
          </cell>
          <cell r="F450" t="str">
            <v>Locuinta + CEF Prosumator Anexa 2</v>
          </cell>
          <cell r="G450" t="str">
            <v>CALARASI</v>
          </cell>
          <cell r="H450" t="str">
            <v>0,4</v>
          </cell>
          <cell r="I45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0" t="str">
            <v>Asteapta cerere probe</v>
          </cell>
          <cell r="K450" t="str">
            <v>Fotovoltaic</v>
          </cell>
          <cell r="L450">
            <v>45590</v>
          </cell>
        </row>
        <row r="451">
          <cell r="A451" t="str">
            <v>25032482</v>
          </cell>
          <cell r="B451">
            <v>5.04</v>
          </cell>
          <cell r="C451" t="str">
            <v>Prosumator &lt;= 400 kW fara emitere ATR</v>
          </cell>
          <cell r="D451" t="str">
            <v>PTA 2697 MANASTIREA</v>
          </cell>
          <cell r="E451" t="str">
            <v>SERBAN GHEORGHE</v>
          </cell>
          <cell r="F451" t="str">
            <v>Locuinta + CEF Prosumator Anexa 2</v>
          </cell>
          <cell r="G451" t="str">
            <v>CALARASI</v>
          </cell>
          <cell r="H451" t="str">
            <v>0,4</v>
          </cell>
          <cell r="I45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1" t="str">
            <v>Asteapta cerere probe</v>
          </cell>
          <cell r="K451" t="str">
            <v>Fotovoltaic</v>
          </cell>
          <cell r="L451">
            <v>45590</v>
          </cell>
        </row>
        <row r="452">
          <cell r="A452" t="str">
            <v>25047908</v>
          </cell>
          <cell r="B452">
            <v>40.18</v>
          </cell>
          <cell r="C452" t="str">
            <v>Prosumator &lt;= 400 kW fara emitere ATR</v>
          </cell>
          <cell r="D452" t="str">
            <v>PTCZ 12 SPITAL</v>
          </cell>
          <cell r="E452" t="str">
            <v>SCOALA GIMNAZIALA '' MIRCEA DRAGOMIRESCU '' MEDGIDIA</v>
          </cell>
          <cell r="F452" t="str">
            <v>CEF-SCOALA-MEDGIDIA</v>
          </cell>
          <cell r="G452" t="str">
            <v>CONSTANTA</v>
          </cell>
          <cell r="H452" t="str">
            <v>0,4</v>
          </cell>
          <cell r="I45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2" t="str">
            <v>Instalatie racordare executata. Asteapta validare dosar instala</v>
          </cell>
          <cell r="K452" t="str">
            <v>Fotovoltaic</v>
          </cell>
          <cell r="L452">
            <v>45590</v>
          </cell>
        </row>
        <row r="453">
          <cell r="A453" t="str">
            <v>25047908</v>
          </cell>
          <cell r="B453">
            <v>40.18</v>
          </cell>
          <cell r="C453" t="str">
            <v>Prosumator &lt;= 400 kW fara emitere ATR</v>
          </cell>
          <cell r="D453" t="str">
            <v>PTCZ 12 SPITAL</v>
          </cell>
          <cell r="E453" t="str">
            <v>SCOALA GIMNAZIALA '' MIRCEA DRAGOMIRESCU '' MEDGIDIA</v>
          </cell>
          <cell r="F453" t="str">
            <v>CEF-SCOALA-MEDGIDIA</v>
          </cell>
          <cell r="G453" t="str">
            <v>CONSTANTA</v>
          </cell>
          <cell r="H453" t="str">
            <v>0,4</v>
          </cell>
          <cell r="I45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3" t="str">
            <v>Instalatie racordare executata. Asteapta validare dosar instala</v>
          </cell>
          <cell r="K453" t="str">
            <v>Fotovoltaic</v>
          </cell>
          <cell r="L453">
            <v>45590</v>
          </cell>
        </row>
        <row r="454">
          <cell r="A454" t="str">
            <v>25032753</v>
          </cell>
          <cell r="B454">
            <v>5.04</v>
          </cell>
          <cell r="C454" t="str">
            <v>Prosumator &lt;= 400 kW fara emitere ATR</v>
          </cell>
          <cell r="D454" t="str">
            <v>PTA 2717 ORASTI</v>
          </cell>
          <cell r="E454" t="str">
            <v>COBZARU FLOAREA</v>
          </cell>
          <cell r="F454" t="str">
            <v>Locuinta + CEF Prosumator Anexa 2</v>
          </cell>
          <cell r="G454" t="str">
            <v>CALARASI</v>
          </cell>
          <cell r="H454" t="str">
            <v>0,4</v>
          </cell>
          <cell r="I45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4" t="str">
            <v>Emitere/actualizare certificat racordare</v>
          </cell>
          <cell r="K454" t="str">
            <v>Fotovoltaic</v>
          </cell>
          <cell r="L454">
            <v>45590</v>
          </cell>
        </row>
        <row r="455">
          <cell r="A455" t="str">
            <v>25032753</v>
          </cell>
          <cell r="B455">
            <v>5.04</v>
          </cell>
          <cell r="C455" t="str">
            <v>Prosumator &lt;= 400 kW fara emitere ATR</v>
          </cell>
          <cell r="D455" t="str">
            <v>PTA 2717 ORASTI</v>
          </cell>
          <cell r="E455" t="str">
            <v>COBZARU FLOAREA</v>
          </cell>
          <cell r="F455" t="str">
            <v>Locuinta + CEF Prosumator Anexa 2</v>
          </cell>
          <cell r="G455" t="str">
            <v>CALARASI</v>
          </cell>
          <cell r="H455" t="str">
            <v>0,4</v>
          </cell>
          <cell r="I45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5" t="str">
            <v>Emitere/actualizare certificat racordare</v>
          </cell>
          <cell r="K455" t="str">
            <v>Fotovoltaic</v>
          </cell>
          <cell r="L455">
            <v>45590</v>
          </cell>
        </row>
        <row r="456">
          <cell r="A456" t="str">
            <v>25037098</v>
          </cell>
          <cell r="B456">
            <v>17.355</v>
          </cell>
          <cell r="C456" t="str">
            <v>Prosumator &lt;= 400 kW fara emitere ATR</v>
          </cell>
          <cell r="D456" t="str">
            <v>PTA 3122 MIRCEA VODA</v>
          </cell>
          <cell r="E456" t="str">
            <v>PANIDEAL SRL</v>
          </cell>
          <cell r="F456" t="str">
            <v>sediu comercial anexa 2</v>
          </cell>
          <cell r="G456" t="str">
            <v>CALARASI</v>
          </cell>
          <cell r="H456" t="str">
            <v>0,4</v>
          </cell>
          <cell r="I45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6" t="str">
            <v>Asteapta cerere probe</v>
          </cell>
          <cell r="K456" t="str">
            <v>Fotovoltaic</v>
          </cell>
          <cell r="L456">
            <v>45590</v>
          </cell>
        </row>
        <row r="457">
          <cell r="A457" t="str">
            <v>25037098</v>
          </cell>
          <cell r="B457">
            <v>17.355</v>
          </cell>
          <cell r="C457" t="str">
            <v>Prosumator &lt;= 400 kW fara emitere ATR</v>
          </cell>
          <cell r="D457" t="str">
            <v>PTA 3122 MIRCEA VODA</v>
          </cell>
          <cell r="E457" t="str">
            <v>PANIDEAL SRL</v>
          </cell>
          <cell r="F457" t="str">
            <v>sediu comercial anexa 2</v>
          </cell>
          <cell r="G457" t="str">
            <v>CALARASI</v>
          </cell>
          <cell r="H457" t="str">
            <v>0,4</v>
          </cell>
          <cell r="I45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7" t="str">
            <v>Asteapta cerere probe</v>
          </cell>
          <cell r="K457" t="str">
            <v>Fotovoltaic</v>
          </cell>
          <cell r="L457">
            <v>45590</v>
          </cell>
        </row>
        <row r="458">
          <cell r="A458" t="str">
            <v>25029542</v>
          </cell>
          <cell r="B458">
            <v>5.0049999999999999</v>
          </cell>
          <cell r="C458" t="str">
            <v>Prosumator &lt;= 400 kW fara emitere ATR</v>
          </cell>
          <cell r="D458" t="str">
            <v>PTA 3247 VARASTI</v>
          </cell>
          <cell r="E458" t="str">
            <v>KIRU TUDORITA</v>
          </cell>
          <cell r="F458" t="str">
            <v>Instalarea sistemelor de panouri fotovoltaice pentru producerea de energie electric?, în vederea acoperirii necesarului de consum ?i livr?rii surplusului în re?eaua na?ional?</v>
          </cell>
          <cell r="G458" t="str">
            <v>CALARASI</v>
          </cell>
          <cell r="H458" t="str">
            <v>0,4</v>
          </cell>
          <cell r="I45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8" t="str">
            <v>Asteapta cerere probe</v>
          </cell>
          <cell r="K458" t="str">
            <v>Fotovoltaic</v>
          </cell>
          <cell r="L458">
            <v>45590</v>
          </cell>
        </row>
        <row r="459">
          <cell r="A459" t="str">
            <v>25029542</v>
          </cell>
          <cell r="B459">
            <v>5.0049999999999999</v>
          </cell>
          <cell r="C459" t="str">
            <v>Prosumator &lt;= 400 kW fara emitere ATR</v>
          </cell>
          <cell r="D459" t="str">
            <v>PTA 3247 VARASTI</v>
          </cell>
          <cell r="E459" t="str">
            <v>KIRU TUDORITA</v>
          </cell>
          <cell r="F459" t="str">
            <v>Instalarea sistemelor de panouri fotovoltaice pentru producerea de energie electric?, în vederea acoperirii necesarului de consum ?i livr?rii surplusului în re?eaua na?ional?</v>
          </cell>
          <cell r="G459" t="str">
            <v>CALARASI</v>
          </cell>
          <cell r="H459" t="str">
            <v>0,4</v>
          </cell>
          <cell r="I45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59" t="str">
            <v>Asteapta cerere probe</v>
          </cell>
          <cell r="K459" t="str">
            <v>Fotovoltaic</v>
          </cell>
          <cell r="L459">
            <v>45590</v>
          </cell>
        </row>
        <row r="460">
          <cell r="A460" t="str">
            <v>25016948</v>
          </cell>
          <cell r="B460">
            <v>100.04</v>
          </cell>
          <cell r="C460" t="str">
            <v>Prosumator &lt;= 400 kW fara emitere ATR</v>
          </cell>
          <cell r="D460" t="str">
            <v>PT 371 SOFIMIH FISHING SRL L 10202</v>
          </cell>
          <cell r="E460" t="str">
            <v>CC GREENORGANIZATION SRL</v>
          </cell>
          <cell r="F460" t="str">
            <v>Incinta piscicola Crisan Anexa 2</v>
          </cell>
          <cell r="G460" t="str">
            <v>TULCEA</v>
          </cell>
          <cell r="H460" t="str">
            <v>0,4</v>
          </cell>
          <cell r="I460"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0" t="str">
            <v>Instalatie racordare executata. Asteapta validare dosar instala</v>
          </cell>
          <cell r="K460" t="str">
            <v>Fotovoltaic</v>
          </cell>
          <cell r="L460">
            <v>45590</v>
          </cell>
        </row>
        <row r="461">
          <cell r="A461" t="str">
            <v>25016948</v>
          </cell>
          <cell r="B461">
            <v>100.04</v>
          </cell>
          <cell r="C461" t="str">
            <v>Prosumator &lt;= 400 kW fara emitere ATR</v>
          </cell>
          <cell r="D461" t="str">
            <v>PT 371 SOFIMIH FISHING SRL L 10202</v>
          </cell>
          <cell r="E461" t="str">
            <v>CC GREENORGANIZATION SRL</v>
          </cell>
          <cell r="F461" t="str">
            <v>Incinta piscicola Crisan Anexa 2</v>
          </cell>
          <cell r="G461" t="str">
            <v>TULCEA</v>
          </cell>
          <cell r="H461" t="str">
            <v>0,4</v>
          </cell>
          <cell r="I461"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1" t="str">
            <v>Instalatie racordare executata. Asteapta validare dosar instala</v>
          </cell>
          <cell r="K461" t="str">
            <v>Fotovoltaic</v>
          </cell>
          <cell r="L461">
            <v>45590</v>
          </cell>
        </row>
        <row r="462">
          <cell r="A462" t="str">
            <v>19684741</v>
          </cell>
          <cell r="B462">
            <v>116.05</v>
          </cell>
          <cell r="C462" t="str">
            <v>Prosumator &lt;= 400 kW fara emitere ATR</v>
          </cell>
          <cell r="D462" t="str">
            <v>PT 371 SOFIMIH FISHING SRL L 10202</v>
          </cell>
          <cell r="E462" t="str">
            <v>PARADIS VACANTE DE VIS SRL</v>
          </cell>
          <cell r="F462" t="str">
            <v>Hotel+CEF Anexa 2</v>
          </cell>
          <cell r="G462" t="str">
            <v>CONSTANTA</v>
          </cell>
          <cell r="H462" t="str">
            <v>0,4</v>
          </cell>
          <cell r="I46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2" t="str">
            <v>Instalatie racordare executata. Asteapta validare dosar instala</v>
          </cell>
          <cell r="K462" t="str">
            <v>Fotovoltaic</v>
          </cell>
          <cell r="L462">
            <v>45594</v>
          </cell>
        </row>
        <row r="463">
          <cell r="A463" t="str">
            <v>19684741</v>
          </cell>
          <cell r="B463">
            <v>116.05</v>
          </cell>
          <cell r="C463" t="str">
            <v>Prosumator &lt;= 400 kW fara emitere ATR</v>
          </cell>
          <cell r="D463" t="str">
            <v>PT 371 SOFIMIH FISHING SRL L 10202</v>
          </cell>
          <cell r="E463" t="str">
            <v>PARADIS VACANTE DE VIS SRL</v>
          </cell>
          <cell r="F463" t="str">
            <v>Hotel+CEF Anexa 2</v>
          </cell>
          <cell r="G463" t="str">
            <v>CONSTANTA</v>
          </cell>
          <cell r="H463" t="str">
            <v>0,4</v>
          </cell>
          <cell r="I46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3" t="str">
            <v>Instalatie racordare executata. Asteapta validare dosar instala</v>
          </cell>
          <cell r="K463" t="str">
            <v>Fotovoltaic</v>
          </cell>
          <cell r="L463">
            <v>45594</v>
          </cell>
        </row>
        <row r="464">
          <cell r="A464" t="str">
            <v>24606975</v>
          </cell>
          <cell r="B464">
            <v>11.2</v>
          </cell>
          <cell r="C464" t="str">
            <v>Prosumator &lt;= 400 kW fara emitere ATR</v>
          </cell>
          <cell r="D464" t="str">
            <v>PT 371 SOFIMIH FISHING SRL L 10202</v>
          </cell>
          <cell r="E464" t="str">
            <v>CARMEN MONICA IACOB</v>
          </cell>
          <cell r="F464" t="str">
            <v>locuinta+cef (Anexa 2)</v>
          </cell>
          <cell r="G464" t="str">
            <v>CONSTANTA</v>
          </cell>
          <cell r="H464" t="str">
            <v>0,4</v>
          </cell>
          <cell r="I464"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4" t="str">
            <v>Asteapta cerere probe</v>
          </cell>
          <cell r="K464" t="str">
            <v>Fotovoltaic</v>
          </cell>
          <cell r="L464">
            <v>45594</v>
          </cell>
        </row>
        <row r="465">
          <cell r="A465" t="str">
            <v>24606975</v>
          </cell>
          <cell r="B465">
            <v>11.2</v>
          </cell>
          <cell r="C465" t="str">
            <v>Prosumator &lt;= 400 kW fara emitere ATR</v>
          </cell>
          <cell r="D465" t="str">
            <v>PT 371 SOFIMIH FISHING SRL L 10202</v>
          </cell>
          <cell r="E465" t="str">
            <v>CARMEN MONICA IACOB</v>
          </cell>
          <cell r="F465" t="str">
            <v>locuinta+cef (Anexa 2)</v>
          </cell>
          <cell r="G465" t="str">
            <v>CONSTANTA</v>
          </cell>
          <cell r="H465" t="str">
            <v>0,4</v>
          </cell>
          <cell r="I465"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5" t="str">
            <v>Asteapta cerere probe</v>
          </cell>
          <cell r="K465" t="str">
            <v>Fotovoltaic</v>
          </cell>
          <cell r="L465">
            <v>45594</v>
          </cell>
        </row>
        <row r="466">
          <cell r="A466" t="str">
            <v>24887576</v>
          </cell>
          <cell r="B466">
            <v>5.16</v>
          </cell>
          <cell r="C466" t="str">
            <v>Prosumator &lt;= 400 kW fara emitere ATR</v>
          </cell>
          <cell r="D466" t="str">
            <v>PTA 6231-REZERVA</v>
          </cell>
          <cell r="E466" t="str">
            <v>ANGHEL PETRICA</v>
          </cell>
          <cell r="F466" t="str">
            <v>CEF+LOCUINTA (Anexa 2)</v>
          </cell>
          <cell r="G466" t="str">
            <v>CONSTANTA</v>
          </cell>
          <cell r="H466" t="str">
            <v>0,4</v>
          </cell>
          <cell r="I466"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6" t="str">
            <v>Asteapta cerere probe</v>
          </cell>
          <cell r="K466" t="str">
            <v>Fotovoltaic</v>
          </cell>
          <cell r="L466">
            <v>45594</v>
          </cell>
        </row>
        <row r="467">
          <cell r="A467" t="str">
            <v>24887576</v>
          </cell>
          <cell r="B467">
            <v>5.16</v>
          </cell>
          <cell r="C467" t="str">
            <v>Prosumator &lt;= 400 kW fara emitere ATR</v>
          </cell>
          <cell r="D467" t="str">
            <v>PTA 6231-REZERVA</v>
          </cell>
          <cell r="E467" t="str">
            <v>ANGHEL PETRICA</v>
          </cell>
          <cell r="F467" t="str">
            <v>CEF+LOCUINTA (Anexa 2)</v>
          </cell>
          <cell r="G467" t="str">
            <v>CONSTANTA</v>
          </cell>
          <cell r="H467" t="str">
            <v>0,4</v>
          </cell>
          <cell r="I467"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7" t="str">
            <v>Asteapta cerere probe</v>
          </cell>
          <cell r="K467" t="str">
            <v>Fotovoltaic</v>
          </cell>
          <cell r="L467">
            <v>45594</v>
          </cell>
        </row>
        <row r="468">
          <cell r="A468" t="str">
            <v>24954862</v>
          </cell>
          <cell r="B468">
            <v>5.95</v>
          </cell>
          <cell r="C468" t="str">
            <v>Prosumator &lt;= 400 kW fara emitere ATR</v>
          </cell>
          <cell r="D468" t="str">
            <v>PTA 2 TARGUSOR</v>
          </cell>
          <cell r="E468" t="str">
            <v>POPESCU LAURENTIU</v>
          </cell>
          <cell r="F468" t="str">
            <v>Casa</v>
          </cell>
          <cell r="G468" t="str">
            <v>CALARASI</v>
          </cell>
          <cell r="H468" t="str">
            <v>0,4</v>
          </cell>
          <cell r="I468"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8" t="str">
            <v>Asteapta cerere probe</v>
          </cell>
          <cell r="K468" t="str">
            <v>Fotovoltaic</v>
          </cell>
          <cell r="L468">
            <v>45594</v>
          </cell>
        </row>
        <row r="469">
          <cell r="A469" t="str">
            <v>24954862</v>
          </cell>
          <cell r="B469">
            <v>5.95</v>
          </cell>
          <cell r="C469" t="str">
            <v>Prosumator &lt;= 400 kW fara emitere ATR</v>
          </cell>
          <cell r="D469" t="str">
            <v>PTA 2 TARGUSOR</v>
          </cell>
          <cell r="E469" t="str">
            <v>POPESCU LAURENTIU</v>
          </cell>
          <cell r="F469" t="str">
            <v>Casa</v>
          </cell>
          <cell r="G469" t="str">
            <v>CALARASI</v>
          </cell>
          <cell r="H469" t="str">
            <v>0,4</v>
          </cell>
          <cell r="I46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69" t="str">
            <v>Asteapta cerere probe</v>
          </cell>
          <cell r="K469" t="str">
            <v>Fotovoltaic</v>
          </cell>
          <cell r="L469">
            <v>45594</v>
          </cell>
        </row>
        <row r="470">
          <cell r="A470" t="str">
            <v>25049720</v>
          </cell>
          <cell r="B470">
            <v>5.28</v>
          </cell>
          <cell r="C470" t="str">
            <v>Prosumator &lt;= 400 kW fara emitere ATR</v>
          </cell>
          <cell r="D470" t="str">
            <v>PTA 5235-AV_MANASIA</v>
          </cell>
          <cell r="E470" t="str">
            <v>NICUSOR CONDRAT</v>
          </cell>
          <cell r="F470" t="str">
            <v>LOCUINTA+CEF</v>
          </cell>
          <cell r="G470" t="str">
            <v>TULCEA</v>
          </cell>
          <cell r="H470" t="str">
            <v>0,4</v>
          </cell>
          <cell r="I47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0" t="str">
            <v>Instalatie racordare executata. Asteapta validare dosar instala</v>
          </cell>
          <cell r="K470" t="str">
            <v>Fotovoltaic</v>
          </cell>
          <cell r="L470">
            <v>45594</v>
          </cell>
        </row>
        <row r="471">
          <cell r="A471" t="str">
            <v>25049720</v>
          </cell>
          <cell r="B471">
            <v>5.28</v>
          </cell>
          <cell r="C471" t="str">
            <v>Prosumator &lt;= 400 kW fara emitere ATR</v>
          </cell>
          <cell r="D471" t="str">
            <v>PTA 5235-AV_MANASIA</v>
          </cell>
          <cell r="E471" t="str">
            <v>NICUSOR CONDRAT</v>
          </cell>
          <cell r="F471" t="str">
            <v>LOCUINTA+CEF</v>
          </cell>
          <cell r="G471" t="str">
            <v>TULCEA</v>
          </cell>
          <cell r="H471" t="str">
            <v>0,4</v>
          </cell>
          <cell r="I47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1" t="str">
            <v>Instalatie racordare executata. Asteapta validare dosar instala</v>
          </cell>
          <cell r="K471" t="str">
            <v>Fotovoltaic</v>
          </cell>
          <cell r="L471">
            <v>45594</v>
          </cell>
        </row>
        <row r="472">
          <cell r="A472" t="str">
            <v>25043012</v>
          </cell>
          <cell r="B472">
            <v>5.16</v>
          </cell>
          <cell r="C472" t="str">
            <v>Prosumator &lt;= 400 kW fara emitere ATR</v>
          </cell>
          <cell r="D472" t="str">
            <v>PT 371 SOFIMIH FISHING SRL L 10202</v>
          </cell>
          <cell r="E472" t="str">
            <v>STANESCU MARIAN</v>
          </cell>
          <cell r="F472" t="str">
            <v>Constanta, Agigea, Strada Armoniei, nr. 10</v>
          </cell>
          <cell r="G472" t="str">
            <v>CONSTANTA</v>
          </cell>
          <cell r="H472" t="str">
            <v>0,4</v>
          </cell>
          <cell r="I472"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2" t="str">
            <v>Asteapta cerere probe</v>
          </cell>
          <cell r="K472" t="str">
            <v>Fotovoltaic</v>
          </cell>
          <cell r="L472">
            <v>45594</v>
          </cell>
        </row>
        <row r="473">
          <cell r="A473" t="str">
            <v>25043012</v>
          </cell>
          <cell r="B473">
            <v>5.16</v>
          </cell>
          <cell r="C473" t="str">
            <v>Prosumator &lt;= 400 kW fara emitere ATR</v>
          </cell>
          <cell r="D473" t="str">
            <v>PT 371 SOFIMIH FISHING SRL L 10202</v>
          </cell>
          <cell r="E473" t="str">
            <v>STANESCU MARIAN</v>
          </cell>
          <cell r="F473" t="str">
            <v>Constanta, Agigea, Strada Armoniei, nr. 10</v>
          </cell>
          <cell r="G473" t="str">
            <v>CONSTANTA</v>
          </cell>
          <cell r="H473" t="str">
            <v>0,4</v>
          </cell>
          <cell r="I473"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3" t="str">
            <v>Asteapta cerere probe</v>
          </cell>
          <cell r="K473" t="str">
            <v>Fotovoltaic</v>
          </cell>
          <cell r="L473">
            <v>45594</v>
          </cell>
        </row>
        <row r="474">
          <cell r="A474" t="str">
            <v>24966273</v>
          </cell>
          <cell r="B474">
            <v>4.4000000000000004</v>
          </cell>
          <cell r="C474" t="str">
            <v>Prosumator &lt;= 400 kW fara emitere ATR</v>
          </cell>
          <cell r="D474" t="str">
            <v>PTA 165 SAT FAGARASUL NOU L 9705</v>
          </cell>
          <cell r="E474" t="str">
            <v>PAROHIA OLTINA</v>
          </cell>
          <cell r="F474" t="str">
            <v>UNITATE CULT+CEF</v>
          </cell>
          <cell r="G474" t="str">
            <v>CONSTANTA</v>
          </cell>
          <cell r="H474" t="str">
            <v>0,4</v>
          </cell>
          <cell r="I47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4" t="str">
            <v>Emitere/actualizare certificat racordare</v>
          </cell>
          <cell r="K474" t="str">
            <v>Fotovoltaic</v>
          </cell>
          <cell r="L474">
            <v>45594</v>
          </cell>
        </row>
        <row r="475">
          <cell r="A475" t="str">
            <v>24966273</v>
          </cell>
          <cell r="B475">
            <v>4.4000000000000004</v>
          </cell>
          <cell r="C475" t="str">
            <v>Prosumator &lt;= 400 kW fara emitere ATR</v>
          </cell>
          <cell r="D475" t="str">
            <v>PTA 165 SAT FAGARASUL NOU L 9705</v>
          </cell>
          <cell r="E475" t="str">
            <v>PAROHIA OLTINA</v>
          </cell>
          <cell r="F475" t="str">
            <v>UNITATE CULT+CEF</v>
          </cell>
          <cell r="G475" t="str">
            <v>CONSTANTA</v>
          </cell>
          <cell r="H475" t="str">
            <v>0,4</v>
          </cell>
          <cell r="I47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5" t="str">
            <v>Emitere/actualizare certificat racordare</v>
          </cell>
          <cell r="K475" t="str">
            <v>Fotovoltaic</v>
          </cell>
          <cell r="L475">
            <v>45594</v>
          </cell>
        </row>
        <row r="476">
          <cell r="A476" t="str">
            <v>25042394</v>
          </cell>
          <cell r="B476">
            <v>5.1150000000000002</v>
          </cell>
          <cell r="C476" t="str">
            <v>Prosumator &lt;= 400 kW fara emitere ATR</v>
          </cell>
          <cell r="D476" t="str">
            <v>PT 371 SOFIMIH FISHING SRL L 10202</v>
          </cell>
          <cell r="E476" t="str">
            <v>RUSU GHERGHINA</v>
          </cell>
          <cell r="F476" t="str">
            <v>LOCUINTA+CEF-ANEXA 2</v>
          </cell>
          <cell r="G476" t="str">
            <v>CONSTANTA</v>
          </cell>
          <cell r="H476" t="str">
            <v>0,4</v>
          </cell>
          <cell r="I47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6" t="str">
            <v>Emitere/actualizare certificat racordare</v>
          </cell>
          <cell r="K476" t="str">
            <v>Fotovoltaic</v>
          </cell>
          <cell r="L476">
            <v>45594</v>
          </cell>
        </row>
        <row r="477">
          <cell r="A477" t="str">
            <v>25042394</v>
          </cell>
          <cell r="B477">
            <v>5.1150000000000002</v>
          </cell>
          <cell r="C477" t="str">
            <v>Prosumator &lt;= 400 kW fara emitere ATR</v>
          </cell>
          <cell r="D477" t="str">
            <v>PT 371 SOFIMIH FISHING SRL L 10202</v>
          </cell>
          <cell r="E477" t="str">
            <v>RUSU GHERGHINA</v>
          </cell>
          <cell r="F477" t="str">
            <v>LOCUINTA+CEF-ANEXA 2</v>
          </cell>
          <cell r="G477" t="str">
            <v>CONSTANTA</v>
          </cell>
          <cell r="H477" t="str">
            <v>0,4</v>
          </cell>
          <cell r="I47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7" t="str">
            <v>Emitere/actualizare certificat racordare</v>
          </cell>
          <cell r="K477" t="str">
            <v>Fotovoltaic</v>
          </cell>
          <cell r="L477">
            <v>45594</v>
          </cell>
        </row>
        <row r="478">
          <cell r="A478" t="str">
            <v>25045691</v>
          </cell>
          <cell r="B478">
            <v>5.52</v>
          </cell>
          <cell r="C478" t="str">
            <v>Prosumator &lt;= 400 kW fara emitere ATR</v>
          </cell>
          <cell r="D478" t="str">
            <v>PT 371 SOFIMIH FISHING SRL L 10202</v>
          </cell>
          <cell r="E478" t="str">
            <v>MIHAI DINCA</v>
          </cell>
          <cell r="F478" t="str">
            <v>CASA locuinta Anexa 2</v>
          </cell>
          <cell r="G478" t="str">
            <v>CALARASI</v>
          </cell>
          <cell r="H478" t="str">
            <v>0,4</v>
          </cell>
          <cell r="I47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8" t="str">
            <v>Emitere/actualizare certificat racordare</v>
          </cell>
          <cell r="K478" t="str">
            <v>Fotovoltaic</v>
          </cell>
          <cell r="L478">
            <v>45594</v>
          </cell>
        </row>
        <row r="479">
          <cell r="A479" t="str">
            <v>25045691</v>
          </cell>
          <cell r="B479">
            <v>5.52</v>
          </cell>
          <cell r="C479" t="str">
            <v>Prosumator &lt;= 400 kW fara emitere ATR</v>
          </cell>
          <cell r="D479" t="str">
            <v>PT 371 SOFIMIH FISHING SRL L 10202</v>
          </cell>
          <cell r="E479" t="str">
            <v>MIHAI DINCA</v>
          </cell>
          <cell r="F479" t="str">
            <v>CASA locuinta Anexa 2</v>
          </cell>
          <cell r="G479" t="str">
            <v>CALARASI</v>
          </cell>
          <cell r="H479" t="str">
            <v>0,4</v>
          </cell>
          <cell r="I47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79" t="str">
            <v>Emitere/actualizare certificat racordare</v>
          </cell>
          <cell r="K479" t="str">
            <v>Fotovoltaic</v>
          </cell>
          <cell r="L479">
            <v>45594</v>
          </cell>
        </row>
        <row r="480">
          <cell r="A480" t="str">
            <v>25053006</v>
          </cell>
          <cell r="B480">
            <v>6.24</v>
          </cell>
          <cell r="C480" t="str">
            <v>Prosumator &lt;= 400 kW fara emitere ATR</v>
          </cell>
          <cell r="D480" t="str">
            <v>PTA 2- 6475 BANEASA</v>
          </cell>
          <cell r="E480" t="str">
            <v>GHITA EMIL-CRISTIAN</v>
          </cell>
          <cell r="F480" t="str">
            <v>Ghita Emil - Cristian</v>
          </cell>
          <cell r="G480" t="str">
            <v>CONSTANTA</v>
          </cell>
          <cell r="H480" t="str">
            <v>0,4</v>
          </cell>
          <cell r="I48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0" t="str">
            <v>Asteapta cerere probe</v>
          </cell>
          <cell r="K480" t="str">
            <v>Fotovoltaic</v>
          </cell>
          <cell r="L480">
            <v>45594</v>
          </cell>
        </row>
        <row r="481">
          <cell r="A481" t="str">
            <v>25053006</v>
          </cell>
          <cell r="B481">
            <v>6.24</v>
          </cell>
          <cell r="C481" t="str">
            <v>Prosumator &lt;= 400 kW fara emitere ATR</v>
          </cell>
          <cell r="D481" t="str">
            <v>PTA 2- 6475 BANEASA</v>
          </cell>
          <cell r="E481" t="str">
            <v>GHITA EMIL-CRISTIAN</v>
          </cell>
          <cell r="F481" t="str">
            <v>Ghita Emil - Cristian</v>
          </cell>
          <cell r="G481" t="str">
            <v>CONSTANTA</v>
          </cell>
          <cell r="H481" t="str">
            <v>0,4</v>
          </cell>
          <cell r="I48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1" t="str">
            <v>Asteapta cerere probe</v>
          </cell>
          <cell r="K481" t="str">
            <v>Fotovoltaic</v>
          </cell>
          <cell r="L481">
            <v>45594</v>
          </cell>
        </row>
        <row r="482">
          <cell r="A482" t="str">
            <v>25045980</v>
          </cell>
          <cell r="B482">
            <v>3.28</v>
          </cell>
          <cell r="C482" t="str">
            <v>Prosumator &lt;= 400 kW fara emitere ATR</v>
          </cell>
          <cell r="D482" t="str">
            <v>PTAB 3249 L20 SILOZ</v>
          </cell>
          <cell r="E482" t="str">
            <v>ADRIAN BOBIRNECI</v>
          </cell>
          <cell r="F482" t="str">
            <v>LOCUINTA+CEF anexa 2</v>
          </cell>
          <cell r="G482" t="str">
            <v>TULCEA</v>
          </cell>
          <cell r="H482" t="str">
            <v>0,4</v>
          </cell>
          <cell r="I48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2" t="str">
            <v>Asteapta cerere probe</v>
          </cell>
          <cell r="K482" t="str">
            <v>Fotovoltaic</v>
          </cell>
          <cell r="L482">
            <v>45594</v>
          </cell>
        </row>
        <row r="483">
          <cell r="A483" t="str">
            <v>25045980</v>
          </cell>
          <cell r="B483">
            <v>3.28</v>
          </cell>
          <cell r="C483" t="str">
            <v>Prosumator &lt;= 400 kW fara emitere ATR</v>
          </cell>
          <cell r="D483" t="str">
            <v>PTAB 3249 L20 SILOZ</v>
          </cell>
          <cell r="E483" t="str">
            <v>ADRIAN BOBIRNECI</v>
          </cell>
          <cell r="F483" t="str">
            <v>LOCUINTA+CEF anexa 2</v>
          </cell>
          <cell r="G483" t="str">
            <v>TULCEA</v>
          </cell>
          <cell r="H483" t="str">
            <v>0,4</v>
          </cell>
          <cell r="I48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3" t="str">
            <v>Asteapta cerere probe</v>
          </cell>
          <cell r="K483" t="str">
            <v>Fotovoltaic</v>
          </cell>
          <cell r="L483">
            <v>45594</v>
          </cell>
        </row>
        <row r="484">
          <cell r="A484" t="str">
            <v>24809744</v>
          </cell>
          <cell r="B484">
            <v>5.28</v>
          </cell>
          <cell r="C484" t="str">
            <v>Prosumator &lt;= 400 kW fara emitere ATR</v>
          </cell>
          <cell r="D484" t="str">
            <v>PTZ 214 SED.EXT L 9110</v>
          </cell>
          <cell r="E484" t="str">
            <v>NICU IORGA</v>
          </cell>
          <cell r="F484" t="str">
            <v>Locuinta(Anexa 2)</v>
          </cell>
          <cell r="G484" t="str">
            <v>TULCEA</v>
          </cell>
          <cell r="H484" t="str">
            <v>0,4</v>
          </cell>
          <cell r="I484"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4" t="str">
            <v>Asteapta cerere probe</v>
          </cell>
          <cell r="K484" t="str">
            <v>Fotovoltaic</v>
          </cell>
          <cell r="L484">
            <v>45594</v>
          </cell>
        </row>
        <row r="485">
          <cell r="A485" t="str">
            <v>24809744</v>
          </cell>
          <cell r="B485">
            <v>5.28</v>
          </cell>
          <cell r="C485" t="str">
            <v>Prosumator &lt;= 400 kW fara emitere ATR</v>
          </cell>
          <cell r="D485" t="str">
            <v>PTZ 214 SED.EXT L 9110</v>
          </cell>
          <cell r="E485" t="str">
            <v>NICU IORGA</v>
          </cell>
          <cell r="F485" t="str">
            <v>Locuinta(Anexa 2)</v>
          </cell>
          <cell r="G485" t="str">
            <v>TULCEA</v>
          </cell>
          <cell r="H485" t="str">
            <v>0,4</v>
          </cell>
          <cell r="I485"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5" t="str">
            <v>Asteapta cerere probe</v>
          </cell>
          <cell r="K485" t="str">
            <v>Fotovoltaic</v>
          </cell>
          <cell r="L485">
            <v>45594</v>
          </cell>
        </row>
        <row r="486">
          <cell r="A486" t="str">
            <v>25053857</v>
          </cell>
          <cell r="B486">
            <v>3.1850000000000001</v>
          </cell>
          <cell r="C486" t="str">
            <v>Prosumator &lt;= 400 kW fara emitere ATR</v>
          </cell>
          <cell r="D486" t="str">
            <v>PT 371 SOFIMIH FISHING SRL L 10202</v>
          </cell>
          <cell r="E486" t="str">
            <v>GABRIEL MANACHE</v>
          </cell>
          <cell r="F486" t="str">
            <v>LOCUINTA+CEF+ANEXA 2</v>
          </cell>
          <cell r="G486" t="str">
            <v>CALARASI</v>
          </cell>
          <cell r="H486" t="str">
            <v>0,4</v>
          </cell>
          <cell r="I486"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6" t="str">
            <v>Asteapta cerere probe</v>
          </cell>
          <cell r="K486" t="str">
            <v>Fotovoltaic</v>
          </cell>
          <cell r="L486">
            <v>45594</v>
          </cell>
        </row>
        <row r="487">
          <cell r="A487" t="str">
            <v>25053857</v>
          </cell>
          <cell r="B487">
            <v>3.1850000000000001</v>
          </cell>
          <cell r="C487" t="str">
            <v>Prosumator &lt;= 400 kW fara emitere ATR</v>
          </cell>
          <cell r="D487" t="str">
            <v>PT 371 SOFIMIH FISHING SRL L 10202</v>
          </cell>
          <cell r="E487" t="str">
            <v>GABRIEL MANACHE</v>
          </cell>
          <cell r="F487" t="str">
            <v>LOCUINTA+CEF+ANEXA 2</v>
          </cell>
          <cell r="G487" t="str">
            <v>CALARASI</v>
          </cell>
          <cell r="H487" t="str">
            <v>0,4</v>
          </cell>
          <cell r="I48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7" t="str">
            <v>Asteapta cerere probe</v>
          </cell>
          <cell r="K487" t="str">
            <v>Fotovoltaic</v>
          </cell>
          <cell r="L487">
            <v>45594</v>
          </cell>
        </row>
        <row r="488">
          <cell r="A488" t="str">
            <v>25059215</v>
          </cell>
          <cell r="B488">
            <v>49.2</v>
          </cell>
          <cell r="C488" t="str">
            <v>Prosumator &lt;= 400 kW fara emitere ATR</v>
          </cell>
          <cell r="D488" t="str">
            <v>PT 371 SOFIMIH FISHING SRL L 10202</v>
          </cell>
          <cell r="E488" t="str">
            <v>AGP BUSINESS NEPTUN SRL</v>
          </cell>
          <cell r="F488" t="str">
            <v>Spatiu Comercial + CEF/ ANEXA 2</v>
          </cell>
          <cell r="G488" t="str">
            <v>CONSTANTA</v>
          </cell>
          <cell r="H488" t="str">
            <v>0,4</v>
          </cell>
          <cell r="I48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8" t="str">
            <v>Instalatie racordare executata. Asteapta validare dosar instala</v>
          </cell>
          <cell r="K488" t="str">
            <v>Fotovoltaic</v>
          </cell>
          <cell r="L488">
            <v>45594</v>
          </cell>
        </row>
        <row r="489">
          <cell r="A489" t="str">
            <v>25059215</v>
          </cell>
          <cell r="B489">
            <v>49.2</v>
          </cell>
          <cell r="C489" t="str">
            <v>Prosumator &lt;= 400 kW fara emitere ATR</v>
          </cell>
          <cell r="D489" t="str">
            <v>PT 371 SOFIMIH FISHING SRL L 10202</v>
          </cell>
          <cell r="E489" t="str">
            <v>AGP BUSINESS NEPTUN SRL</v>
          </cell>
          <cell r="F489" t="str">
            <v>Spatiu Comercial + CEF/ ANEXA 2</v>
          </cell>
          <cell r="G489" t="str">
            <v>CONSTANTA</v>
          </cell>
          <cell r="H489" t="str">
            <v>0,4</v>
          </cell>
          <cell r="I489"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89" t="str">
            <v>Instalatie racordare executata. Asteapta validare dosar instala</v>
          </cell>
          <cell r="K489" t="str">
            <v>Fotovoltaic</v>
          </cell>
          <cell r="L489">
            <v>45594</v>
          </cell>
        </row>
        <row r="490">
          <cell r="A490" t="str">
            <v>25041466</v>
          </cell>
          <cell r="B490">
            <v>6.6</v>
          </cell>
          <cell r="C490" t="str">
            <v>Prosumator &lt;= 400 kW fara emitere ATR</v>
          </cell>
          <cell r="D490" t="str">
            <v>PTZ 167 BL.VICTORIEI L 8801</v>
          </cell>
          <cell r="E490" t="str">
            <v>PARVULESCU TUDOSIA</v>
          </cell>
          <cell r="F490" t="str">
            <v>Pârvulescu Tudosia (Anexa 2)</v>
          </cell>
          <cell r="G490" t="str">
            <v>TULCEA</v>
          </cell>
          <cell r="H490" t="str">
            <v>0,4</v>
          </cell>
          <cell r="I49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90" t="str">
            <v>Asteapta cerere probe</v>
          </cell>
          <cell r="K490" t="str">
            <v>Fotovoltaic</v>
          </cell>
          <cell r="L490">
            <v>45594</v>
          </cell>
        </row>
        <row r="491">
          <cell r="A491" t="str">
            <v>25041466</v>
          </cell>
          <cell r="B491">
            <v>6.6</v>
          </cell>
          <cell r="C491" t="str">
            <v>Prosumator &lt;= 400 kW fara emitere ATR</v>
          </cell>
          <cell r="D491" t="str">
            <v>PTZ 167 BL.VICTORIEI L 8801</v>
          </cell>
          <cell r="E491" t="str">
            <v>PARVULESCU TUDOSIA</v>
          </cell>
          <cell r="F491" t="str">
            <v>Pârvulescu Tudosia (Anexa 2)</v>
          </cell>
          <cell r="G491" t="str">
            <v>TULCEA</v>
          </cell>
          <cell r="H491" t="str">
            <v>0,4</v>
          </cell>
          <cell r="I491"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91" t="str">
            <v>Asteapta cerere probe</v>
          </cell>
          <cell r="K491" t="str">
            <v>Fotovoltaic</v>
          </cell>
          <cell r="L491">
            <v>45594</v>
          </cell>
        </row>
        <row r="492">
          <cell r="A492" t="str">
            <v>25042983</v>
          </cell>
          <cell r="B492">
            <v>6.38</v>
          </cell>
          <cell r="C492" t="str">
            <v>Prosumator &lt;= 400 kW fara emitere ATR</v>
          </cell>
          <cell r="D492" t="str">
            <v>PTA 32 NUFARU L 9220</v>
          </cell>
          <cell r="E492" t="str">
            <v>NICOLETA CARAPCEA</v>
          </cell>
          <cell r="F492" t="str">
            <v>LOCUINTA+CEF-Anexa 2</v>
          </cell>
          <cell r="G492" t="str">
            <v>CONSTANTA</v>
          </cell>
          <cell r="H492" t="str">
            <v>0,4</v>
          </cell>
          <cell r="I492"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92" t="str">
            <v>Asteapta cerere probe</v>
          </cell>
          <cell r="K492" t="str">
            <v>Fotovoltaic</v>
          </cell>
          <cell r="L492">
            <v>45594</v>
          </cell>
        </row>
        <row r="493">
          <cell r="A493" t="str">
            <v>25042983</v>
          </cell>
          <cell r="B493">
            <v>6.38</v>
          </cell>
          <cell r="C493" t="str">
            <v>Prosumator &lt;= 400 kW fara emitere ATR</v>
          </cell>
          <cell r="D493" t="str">
            <v>PTA 32 NUFARU L 9220</v>
          </cell>
          <cell r="E493" t="str">
            <v>NICOLETA CARAPCEA</v>
          </cell>
          <cell r="F493" t="str">
            <v>LOCUINTA+CEF-Anexa 2</v>
          </cell>
          <cell r="G493" t="str">
            <v>CONSTANTA</v>
          </cell>
          <cell r="H493" t="str">
            <v>0,4</v>
          </cell>
          <cell r="I493"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493" t="str">
            <v>Asteapta cerere probe</v>
          </cell>
          <cell r="K493" t="str">
            <v>Fotovoltaic</v>
          </cell>
          <cell r="L493">
            <v>45594</v>
          </cell>
        </row>
        <row r="494">
          <cell r="A494" t="str">
            <v>24924089</v>
          </cell>
          <cell r="B494">
            <v>26.77</v>
          </cell>
          <cell r="C494" t="str">
            <v>Prosumatori &lt;= 400 kW cu emitere ATR</v>
          </cell>
          <cell r="D494" t="str">
            <v>PTA5028 - IRIG2HAGIESTI</v>
          </cell>
          <cell r="E494" t="str">
            <v>IONEL SERBANESCU</v>
          </cell>
          <cell r="F494" t="str">
            <v>Locuinta+CEF - Prosumator - ANEXA 1</v>
          </cell>
          <cell r="G494" t="str">
            <v>IALOMITA</v>
          </cell>
          <cell r="H494" t="str">
            <v>0,4</v>
          </cell>
          <cell r="I494" t="str">
            <v>-</v>
          </cell>
          <cell r="J494" t="str">
            <v>Instalatie racordare executata. Asteapta validare dosar instala</v>
          </cell>
          <cell r="K494" t="str">
            <v>Fotovoltaic</v>
          </cell>
          <cell r="L494">
            <v>45594</v>
          </cell>
        </row>
        <row r="495">
          <cell r="A495" t="str">
            <v>24924089</v>
          </cell>
          <cell r="B495">
            <v>26.77</v>
          </cell>
          <cell r="C495" t="str">
            <v>Prosumatori &lt;= 400 kW cu emitere ATR</v>
          </cell>
          <cell r="D495" t="str">
            <v>PTA5028 - IRIG2HAGIESTI</v>
          </cell>
          <cell r="E495" t="str">
            <v>IONEL SERBANESCU</v>
          </cell>
          <cell r="F495" t="str">
            <v>Locuinta+CEF - Prosumator - ANEXA 1</v>
          </cell>
          <cell r="G495" t="str">
            <v>IALOMITA</v>
          </cell>
          <cell r="H495" t="str">
            <v>0,4</v>
          </cell>
          <cell r="I495" t="str">
            <v>-</v>
          </cell>
          <cell r="J495" t="str">
            <v>Instalatie racordare executata. Asteapta validare dosar instala</v>
          </cell>
          <cell r="K495" t="str">
            <v>Fotovoltaic</v>
          </cell>
          <cell r="L495">
            <v>45594</v>
          </cell>
        </row>
        <row r="496">
          <cell r="A496" t="str">
            <v>24879288</v>
          </cell>
          <cell r="B496">
            <v>9.84</v>
          </cell>
          <cell r="C496" t="str">
            <v>Prosumatori &lt;= 400 kW cu emitere ATR</v>
          </cell>
          <cell r="D496" t="str">
            <v>PTZ 70 BL.ETERNITATII L 11505</v>
          </cell>
          <cell r="E496" t="str">
            <v>A&amp;C EXPEDITION S.R.L.</v>
          </cell>
          <cell r="F496" t="str">
            <v>BIROURI + CEF - Anexa 1</v>
          </cell>
          <cell r="G496" t="str">
            <v>TULCEA</v>
          </cell>
          <cell r="H496" t="str">
            <v>0,4</v>
          </cell>
          <cell r="I496" t="str">
            <v>-</v>
          </cell>
          <cell r="J496" t="str">
            <v>ATR emis - Asteapta cerere Contract Racordare</v>
          </cell>
          <cell r="K496" t="str">
            <v>Fotovoltaic</v>
          </cell>
          <cell r="L496">
            <v>45595</v>
          </cell>
        </row>
        <row r="497">
          <cell r="A497" t="str">
            <v>24879288</v>
          </cell>
          <cell r="B497">
            <v>9.84</v>
          </cell>
          <cell r="C497" t="str">
            <v>Prosumatori &lt;= 400 kW cu emitere ATR</v>
          </cell>
          <cell r="D497" t="str">
            <v>PTZ 70 BL.ETERNITATII L 11505</v>
          </cell>
          <cell r="E497" t="str">
            <v>A&amp;C EXPEDITION S.R.L.</v>
          </cell>
          <cell r="F497" t="str">
            <v>BIROURI + CEF - Anexa 1</v>
          </cell>
          <cell r="G497" t="str">
            <v>TULCEA</v>
          </cell>
          <cell r="H497" t="str">
            <v>0,4</v>
          </cell>
          <cell r="I497" t="str">
            <v>-</v>
          </cell>
          <cell r="J497" t="str">
            <v>ATR emis - Asteapta cerere Contract Racordare</v>
          </cell>
          <cell r="K497" t="str">
            <v>Fotovoltaic</v>
          </cell>
          <cell r="L497">
            <v>45595</v>
          </cell>
        </row>
        <row r="498">
          <cell r="A498" t="str">
            <v>24879288</v>
          </cell>
          <cell r="B498">
            <v>9.84</v>
          </cell>
          <cell r="C498" t="str">
            <v>Prosumatori &lt;= 400 kW cu emitere ATR</v>
          </cell>
          <cell r="D498" t="str">
            <v>PTZ 70 BL.ETERNITATII L 11505</v>
          </cell>
          <cell r="E498" t="str">
            <v>A&amp;C EXPEDITION S.R.L.</v>
          </cell>
          <cell r="F498" t="str">
            <v>BIROURI + CEF - Anexa 1</v>
          </cell>
          <cell r="G498" t="str">
            <v>TULCEA</v>
          </cell>
          <cell r="H498" t="str">
            <v>0,4</v>
          </cell>
          <cell r="I498" t="str">
            <v>-</v>
          </cell>
          <cell r="J498" t="str">
            <v>ATR emis - Asteapta cerere Contract Racordare</v>
          </cell>
          <cell r="K498" t="str">
            <v>Fotovoltaic</v>
          </cell>
          <cell r="L498">
            <v>45595</v>
          </cell>
        </row>
        <row r="499">
          <cell r="A499" t="str">
            <v>24963319</v>
          </cell>
          <cell r="B499">
            <v>10.32</v>
          </cell>
          <cell r="C499" t="str">
            <v>Prosumatori &lt;= 400 kW cu emitere ATR</v>
          </cell>
          <cell r="D499" t="str">
            <v>PT 8668 CARTIER GARII NOI</v>
          </cell>
          <cell r="E499" t="str">
            <v>Radu Cezar Apostol Petrescu</v>
          </cell>
          <cell r="F499" t="str">
            <v>LOCUINTA+CEF</v>
          </cell>
          <cell r="G499" t="str">
            <v>IALOMITA</v>
          </cell>
          <cell r="H499" t="str">
            <v>0,4</v>
          </cell>
          <cell r="I499" t="str">
            <v>-</v>
          </cell>
          <cell r="J499" t="str">
            <v>Contract racordare semnat/asteapta plata factura</v>
          </cell>
          <cell r="K499" t="str">
            <v>Fotovoltaic</v>
          </cell>
          <cell r="L499">
            <v>45595</v>
          </cell>
        </row>
        <row r="500">
          <cell r="A500" t="str">
            <v>24963319</v>
          </cell>
          <cell r="B500">
            <v>10.32</v>
          </cell>
          <cell r="C500" t="str">
            <v>Prosumatori &lt;= 400 kW cu emitere ATR</v>
          </cell>
          <cell r="D500" t="str">
            <v>PT 8668 CARTIER GARII NOI</v>
          </cell>
          <cell r="E500" t="str">
            <v>Radu Cezar Apostol Petrescu</v>
          </cell>
          <cell r="F500" t="str">
            <v>LOCUINTA+CEF</v>
          </cell>
          <cell r="G500" t="str">
            <v>IALOMITA</v>
          </cell>
          <cell r="H500" t="str">
            <v>0,4</v>
          </cell>
          <cell r="I500" t="str">
            <v>-</v>
          </cell>
          <cell r="J500" t="str">
            <v>Contract racordare semnat/asteapta plata factura</v>
          </cell>
          <cell r="K500" t="str">
            <v>Fotovoltaic</v>
          </cell>
          <cell r="L500">
            <v>45595</v>
          </cell>
        </row>
        <row r="501">
          <cell r="A501" t="str">
            <v>25019615</v>
          </cell>
          <cell r="B501">
            <v>7.28</v>
          </cell>
          <cell r="C501" t="str">
            <v>Prosumatori &lt;= 400 kW cu emitere ATR</v>
          </cell>
          <cell r="D501" t="str">
            <v>PTA 118 CIMITIR SAT 1 V SEACA</v>
          </cell>
          <cell r="E501" t="str">
            <v>FANICA HORIA</v>
          </cell>
          <cell r="F501" t="str">
            <v>spor de putere locuinta +CEF/ANEXA 1</v>
          </cell>
          <cell r="G501" t="str">
            <v>CONSTANTA</v>
          </cell>
          <cell r="H501" t="str">
            <v>0,4</v>
          </cell>
          <cell r="I501" t="str">
            <v>-</v>
          </cell>
          <cell r="J501" t="str">
            <v>ATR emis - Asteapta cerere Contract Racordare</v>
          </cell>
          <cell r="K501" t="str">
            <v>Fotovoltaic</v>
          </cell>
          <cell r="L501">
            <v>45595</v>
          </cell>
        </row>
        <row r="502">
          <cell r="A502" t="str">
            <v>25019615</v>
          </cell>
          <cell r="B502">
            <v>7.28</v>
          </cell>
          <cell r="C502" t="str">
            <v>Prosumatori &lt;= 400 kW cu emitere ATR</v>
          </cell>
          <cell r="D502" t="str">
            <v>PTA 118 CIMITIR SAT 1 V SEACA</v>
          </cell>
          <cell r="E502" t="str">
            <v>FANICA HORIA</v>
          </cell>
          <cell r="F502" t="str">
            <v>spor de putere locuinta +CEF/ANEXA 1</v>
          </cell>
          <cell r="G502" t="str">
            <v>CONSTANTA</v>
          </cell>
          <cell r="H502" t="str">
            <v>0,4</v>
          </cell>
          <cell r="I502" t="str">
            <v>-</v>
          </cell>
          <cell r="J502" t="str">
            <v>ATR emis - Asteapta cerere Contract Racordare</v>
          </cell>
          <cell r="K502" t="str">
            <v>Fotovoltaic</v>
          </cell>
          <cell r="L502">
            <v>45595</v>
          </cell>
        </row>
        <row r="503">
          <cell r="A503" t="str">
            <v>25030664</v>
          </cell>
          <cell r="B503">
            <v>11.25</v>
          </cell>
          <cell r="C503" t="str">
            <v>Prosumatori &lt;= 400 kW cu emitere ATR</v>
          </cell>
          <cell r="D503" t="str">
            <v>PT 8 MAMAIA 20KV HOTEL OLT</v>
          </cell>
          <cell r="E503" t="str">
            <v>OXYGEN TRAVEL SRL</v>
          </cell>
          <cell r="F503" t="str">
            <v>Hotel California + CEF / ANEXA 1</v>
          </cell>
          <cell r="G503" t="str">
            <v>CONSTANTA</v>
          </cell>
          <cell r="H503" t="str">
            <v>0,4</v>
          </cell>
          <cell r="I503" t="str">
            <v>-</v>
          </cell>
          <cell r="J503" t="str">
            <v>ATR emis - Asteapta cerere Contract Racordare</v>
          </cell>
          <cell r="K503" t="str">
            <v>Fotovoltaic</v>
          </cell>
          <cell r="L503">
            <v>45595</v>
          </cell>
        </row>
        <row r="504">
          <cell r="A504" t="str">
            <v>25030664</v>
          </cell>
          <cell r="B504">
            <v>11.25</v>
          </cell>
          <cell r="C504" t="str">
            <v>Prosumatori &lt;= 400 kW cu emitere ATR</v>
          </cell>
          <cell r="D504" t="str">
            <v>PT 8 MAMAIA 20KV HOTEL OLT</v>
          </cell>
          <cell r="E504" t="str">
            <v>OXYGEN TRAVEL SRL</v>
          </cell>
          <cell r="F504" t="str">
            <v>Hotel California + CEF / ANEXA 1</v>
          </cell>
          <cell r="G504" t="str">
            <v>CONSTANTA</v>
          </cell>
          <cell r="H504" t="str">
            <v>0,4</v>
          </cell>
          <cell r="I504" t="str">
            <v>-</v>
          </cell>
          <cell r="J504" t="str">
            <v>ATR emis - Asteapta cerere Contract Racordare</v>
          </cell>
          <cell r="K504" t="str">
            <v>Fotovoltaic</v>
          </cell>
          <cell r="L504">
            <v>45595</v>
          </cell>
        </row>
        <row r="505">
          <cell r="A505" t="str">
            <v>24902493</v>
          </cell>
          <cell r="B505">
            <v>19.36</v>
          </cell>
          <cell r="C505" t="str">
            <v>Prosumatori &lt;= 400 kW cu emitere ATR</v>
          </cell>
          <cell r="D505" t="str">
            <v>PTA 440 SAT 2 MOSNENI</v>
          </cell>
          <cell r="E505" t="str">
            <v>VASA PUF</v>
          </cell>
          <cell r="F505" t="str">
            <v>LOCUINTA + CEF - Anexa 1</v>
          </cell>
          <cell r="G505" t="str">
            <v>CONSTANTA</v>
          </cell>
          <cell r="H505" t="str">
            <v>0,4</v>
          </cell>
          <cell r="I505" t="str">
            <v>-</v>
          </cell>
          <cell r="J505" t="str">
            <v>ATR emis - Asteapta cerere Contract Racordare</v>
          </cell>
          <cell r="K505" t="str">
            <v>Fotovoltaic</v>
          </cell>
          <cell r="L505">
            <v>45595</v>
          </cell>
        </row>
        <row r="506">
          <cell r="A506" t="str">
            <v>24902493</v>
          </cell>
          <cell r="B506">
            <v>19.36</v>
          </cell>
          <cell r="C506" t="str">
            <v>Prosumatori &lt;= 400 kW cu emitere ATR</v>
          </cell>
          <cell r="D506" t="str">
            <v>PTA 440 SAT 2 MOSNENI</v>
          </cell>
          <cell r="E506" t="str">
            <v>VASA PUF</v>
          </cell>
          <cell r="F506" t="str">
            <v>LOCUINTA + CEF - Anexa 1</v>
          </cell>
          <cell r="G506" t="str">
            <v>CONSTANTA</v>
          </cell>
          <cell r="H506" t="str">
            <v>0,4</v>
          </cell>
          <cell r="I506" t="str">
            <v>-</v>
          </cell>
          <cell r="J506" t="str">
            <v>ATR emis - Asteapta cerere Contract Racordare</v>
          </cell>
          <cell r="K506" t="str">
            <v>Fotovoltaic</v>
          </cell>
          <cell r="L506">
            <v>45595</v>
          </cell>
        </row>
        <row r="507">
          <cell r="A507" t="str">
            <v>24944065</v>
          </cell>
          <cell r="B507">
            <v>9.02</v>
          </cell>
          <cell r="C507" t="str">
            <v>Prosumatori &lt;= 400 kW cu emitere ATR</v>
          </cell>
          <cell r="D507" t="str">
            <v>PTZ 90 BIG L 11504</v>
          </cell>
          <cell r="E507" t="str">
            <v>CICIRIC VALERIU</v>
          </cell>
          <cell r="F507" t="str">
            <v>Locuinta+CEF-Anexa 1</v>
          </cell>
          <cell r="G507" t="str">
            <v>TULCEA</v>
          </cell>
          <cell r="H507" t="str">
            <v>0,4</v>
          </cell>
          <cell r="I507" t="str">
            <v>-</v>
          </cell>
          <cell r="J507" t="str">
            <v>Contract racordare semnat/asteapta plata factura</v>
          </cell>
          <cell r="K507" t="str">
            <v>Fotovoltaic</v>
          </cell>
          <cell r="L507">
            <v>45595</v>
          </cell>
        </row>
        <row r="508">
          <cell r="A508" t="str">
            <v>24944065</v>
          </cell>
          <cell r="B508">
            <v>9.02</v>
          </cell>
          <cell r="C508" t="str">
            <v>Prosumatori &lt;= 400 kW cu emitere ATR</v>
          </cell>
          <cell r="D508" t="str">
            <v>PTZ 90 BIG L 11504</v>
          </cell>
          <cell r="E508" t="str">
            <v>CICIRIC VALERIU</v>
          </cell>
          <cell r="F508" t="str">
            <v>Locuinta+CEF-Anexa 1</v>
          </cell>
          <cell r="G508" t="str">
            <v>TULCEA</v>
          </cell>
          <cell r="H508" t="str">
            <v>0,4</v>
          </cell>
          <cell r="I508" t="str">
            <v>-</v>
          </cell>
          <cell r="J508" t="str">
            <v>Contract racordare semnat/asteapta plata factura</v>
          </cell>
          <cell r="K508" t="str">
            <v>Fotovoltaic</v>
          </cell>
          <cell r="L508">
            <v>45595</v>
          </cell>
        </row>
        <row r="509">
          <cell r="A509" t="str">
            <v>24595074</v>
          </cell>
          <cell r="B509">
            <v>5.04</v>
          </cell>
          <cell r="C509" t="str">
            <v>Prosumator &lt;= 400 kW fara emitere ATR</v>
          </cell>
          <cell r="D509" t="str">
            <v>PTA 5437 - COSERENI</v>
          </cell>
          <cell r="E509" t="str">
            <v>TANASESCU GEORGETA</v>
          </cell>
          <cell r="F509" t="str">
            <v>Locuinta(Anexa 2)</v>
          </cell>
          <cell r="G509" t="str">
            <v>IALOMITA</v>
          </cell>
          <cell r="H509" t="str">
            <v>0,4</v>
          </cell>
          <cell r="I509"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09" t="str">
            <v>Asteapta cerere probe</v>
          </cell>
          <cell r="K509" t="str">
            <v>Fotovoltaic</v>
          </cell>
          <cell r="L509">
            <v>45595</v>
          </cell>
        </row>
        <row r="510">
          <cell r="A510" t="str">
            <v>24595074</v>
          </cell>
          <cell r="B510">
            <v>5.04</v>
          </cell>
          <cell r="C510" t="str">
            <v>Prosumator &lt;= 400 kW fara emitere ATR</v>
          </cell>
          <cell r="D510" t="str">
            <v>PTA 5437 - COSERENI</v>
          </cell>
          <cell r="E510" t="str">
            <v>TANASESCU GEORGETA</v>
          </cell>
          <cell r="F510" t="str">
            <v>Locuinta(Anexa 2)</v>
          </cell>
          <cell r="G510" t="str">
            <v>IALOMITA</v>
          </cell>
          <cell r="H510" t="str">
            <v>0,4</v>
          </cell>
          <cell r="I510" t="str">
            <v>S-a mentinut alimentarea existenta. S-a inlocuit contorul electronic monofazat cu un contor electronic monofazat tip SmartMeter bidirectional CERM1.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10" t="str">
            <v>Asteapta cerere probe</v>
          </cell>
          <cell r="K510" t="str">
            <v>Fotovoltaic</v>
          </cell>
          <cell r="L510">
            <v>45595</v>
          </cell>
        </row>
        <row r="511">
          <cell r="A511" t="str">
            <v>25007094</v>
          </cell>
          <cell r="B511">
            <v>342</v>
          </cell>
          <cell r="C511" t="str">
            <v>Prosumatori &lt;= 400 kW cu emitere ATR</v>
          </cell>
          <cell r="D511" t="str">
            <v>A20 4205 VALEA SEACA- BASARABI CT</v>
          </cell>
          <cell r="E511" t="str">
            <v>COMUNA VALU LUI TRAIAN</v>
          </cell>
          <cell r="F511" t="str">
            <v>Parc fotovoltaic / ANEXA 4 ssp</v>
          </cell>
          <cell r="G511" t="str">
            <v>CONSTANTA</v>
          </cell>
          <cell r="H511" t="str">
            <v>20</v>
          </cell>
          <cell r="I511" t="str">
            <v>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v>
          </cell>
          <cell r="J511" t="str">
            <v>ATR emis - Asteapta plata emitere ATR</v>
          </cell>
          <cell r="K511" t="str">
            <v>Fotovoltaic</v>
          </cell>
          <cell r="L511">
            <v>45596</v>
          </cell>
        </row>
        <row r="512">
          <cell r="A512" t="str">
            <v>25007094</v>
          </cell>
          <cell r="B512">
            <v>342</v>
          </cell>
          <cell r="C512" t="str">
            <v>Prosumatori &lt;= 400 kW cu emitere ATR</v>
          </cell>
          <cell r="D512" t="str">
            <v>A20 4205 VALEA SEACA- BASARABI CT</v>
          </cell>
          <cell r="E512" t="str">
            <v>COMUNA VALU LUI TRAIAN</v>
          </cell>
          <cell r="F512" t="str">
            <v>Parc fotovoltaic / ANEXA 4 ssp</v>
          </cell>
          <cell r="G512" t="str">
            <v>CONSTANTA</v>
          </cell>
          <cell r="H512" t="str">
            <v>20</v>
          </cell>
          <cell r="I512" t="str">
            <v>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v>
          </cell>
          <cell r="J512" t="str">
            <v>ATR emis - Asteapta plata emitere ATR</v>
          </cell>
          <cell r="K512" t="str">
            <v>Fotovoltaic</v>
          </cell>
          <cell r="L512">
            <v>45596</v>
          </cell>
        </row>
        <row r="513">
          <cell r="A513" t="str">
            <v>25007094</v>
          </cell>
          <cell r="B513">
            <v>342</v>
          </cell>
          <cell r="C513" t="str">
            <v>Prosumatori &lt;= 400 kW cu emitere ATR</v>
          </cell>
          <cell r="D513" t="str">
            <v>A20 4205 VALEA SEACA- BASARABI CT</v>
          </cell>
          <cell r="E513" t="str">
            <v>COMUNA VALU LUI TRAIAN</v>
          </cell>
          <cell r="F513" t="str">
            <v>Parc fotovoltaic / ANEXA 4 ssp</v>
          </cell>
          <cell r="G513" t="str">
            <v>CONSTANTA</v>
          </cell>
          <cell r="H513" t="str">
            <v>20</v>
          </cell>
          <cell r="I513" t="str">
            <v>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v>
          </cell>
          <cell r="J513" t="str">
            <v>ATR emis - Asteapta plata emitere ATR</v>
          </cell>
          <cell r="K513" t="str">
            <v>Fotovoltaic</v>
          </cell>
          <cell r="L513">
            <v>45596</v>
          </cell>
        </row>
        <row r="514">
          <cell r="A514" t="str">
            <v>25007094</v>
          </cell>
          <cell r="B514">
            <v>342</v>
          </cell>
          <cell r="C514" t="str">
            <v>Prosumatori &lt;= 400 kW cu emitere ATR</v>
          </cell>
          <cell r="D514" t="str">
            <v>A20 4205 VALEA SEACA- BASARABI CT</v>
          </cell>
          <cell r="E514" t="str">
            <v>COMUNA VALU LUI TRAIAN</v>
          </cell>
          <cell r="F514" t="str">
            <v>Parc fotovoltaic / ANEXA 4 ssp</v>
          </cell>
          <cell r="G514" t="str">
            <v>CONSTANTA</v>
          </cell>
          <cell r="H514" t="str">
            <v>20</v>
          </cell>
          <cell r="I514" t="str">
            <v>Alimentarea cu energie electrica se va realiza prin proiectarea si executarea unui punct de conexiuni conform normelor unificate Retele Electrice Dobrogea in vigoare racordat pe medie tensiune prin interceptarea LES 20 kV L4205 in sistem intrare iesire intre Separator si PTAB 731 si PT 5 cu LES MT cu cablu de sectiune 185 mmp in lungime de cca 2x18 m pana la punctul de conexiune ce va fi amplasat la limita de propietate cu acces din domeniul public. Punctul de conexiuni va fi prevazut cu compartiment RED echipat cu: - anvelopa beton unificata -doua celule de linie tip LE echipate cu separator de sarcina IMS, motorizata si cu actionare manuala, cu separator de punere la pamant ST, detector prezenta tensiune, loc liber pentru o viitoare celula de linie; - o celula de masura UT, echipata cu 3 transformatoare de tensiune 20/0 ,1 kV, transformatoare de curent 20/5A, separatoare de punere la pamant ST1 si ST2, amonte si aval de grupul de masura; - RG-DAT instalat pe celulele de linie cu motorizare; - unitate periferica de telecontrol UP cu acumulatori - Tablou servicii interne alimentat de la boxa transformatorului, inainte de intrerupatorul general JT. - UPS - un compartiment (nisa) pentru masura energiei, in care se monteaza contor electronic cu trei sisteme de masurare, 57,7/100V, (5-6)A, cls. 0 ,2 s, montaj indirect, cu curba de sarcina, RS232 si modem sub capac, pentru integrarea in sistemul de telecitire existent la zona MT/JT; In acest compartiment are acces atat operatorul de retea, cat si consumatorul; contorul se va monta in nisa cu vizor pe peretele punctului de conexiuni. Nisa va avea posibilitatea de incuiere cu lacat si posibilitatea de sigilare. Contorul va fi montat si pus la dispozitie de Zona Retea MT-JT Constanta pe cheltuiala utilizatorului. - compartimentul va fi prevazuta cu elemente de ventila?ie, intrari pentru cabluri, instala?ie de legare la pamant. Prin funda?ie se asigura accesul cablurilor de medie tensiune la celule si al cablului de joasa tensiune la tabloul servicii auxiliare. Ea trebuie sa fie prevazuta cu un colector pentru acumularea apei în eventualitatea patrunderii acesteia prin u?i sau ferestre. Spa?iile pentru accesul cablurilor vor fi etan?eizate pentru a împiedica patrunderea apei din sol în postul de conexiuni. Din celula de masura se va pleca cu cablu dimensionat corespunzator pana la o anvelopa noua ce apartine clientului. Compartiment utilizator echipat cu: - celula de racord; - celula DG - dispozitiv general echipat cu intrerupator si protectii aferente pentru limitarea extinderii defectelor din reteaua utilizatorului in reteaua operatorului de distributie cu functie de DG cu transformatori de curent si tor homopolar. Se vor prevedea: o protectie de curent temporizata cu doua trepte si o protectie maximala homopolara de curent. - tablou servicii interne alimentat prin grija beneficiarului de la boxa transformatoruluiinainte de intrerupatorul general JT. - UPS Tabloul serviciilor auxiliare TSA echipat cu : - separator bipolar cu sigurante fuzibile, pentru alimentare si protectie transformator; - intrerupator automat bipolar pentru alimentare si protectie circuit iluminat; - intrerupator automat bipolar pentru alimentare si protectie circuit prize; - transformatorul de putere 20/0,4 kV se va dimensiona conform puterii solicitate. Priza de pamant face parte din instalatia de utilizare a consumatorului si se va realiza pe cheltuiala acestuia cu o firma autorizata ANRE.</v>
          </cell>
          <cell r="J514" t="str">
            <v>ATR emis - Asteapta plata emitere ATR</v>
          </cell>
          <cell r="K514" t="str">
            <v>Fotovoltaic</v>
          </cell>
          <cell r="L514">
            <v>45596</v>
          </cell>
        </row>
        <row r="515">
          <cell r="A515" t="str">
            <v>24529574</v>
          </cell>
          <cell r="B515">
            <v>27.2</v>
          </cell>
          <cell r="C515" t="str">
            <v>Prosumatori &lt;= 400 kW cu emitere ATR</v>
          </cell>
          <cell r="D515" t="str">
            <v>PTAB 6235 HAGIENI</v>
          </cell>
          <cell r="E515" t="str">
            <v>SALON EVENTS ROYAL S.R.L.</v>
          </cell>
          <cell r="F515" t="str">
            <v>Spatiu comercial+CEF (Anexa 1)</v>
          </cell>
          <cell r="G515" t="str">
            <v>IALOMITA</v>
          </cell>
          <cell r="H515" t="str">
            <v>0,4</v>
          </cell>
          <cell r="I515" t="str">
            <v>-Se mentine solutia de racordare existenta.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515" t="str">
            <v>ATR emis - Asteapta plata emitere ATR</v>
          </cell>
          <cell r="K515" t="str">
            <v>Fotovoltaic</v>
          </cell>
          <cell r="L515">
            <v>45596</v>
          </cell>
        </row>
        <row r="516">
          <cell r="A516" t="str">
            <v>24529574</v>
          </cell>
          <cell r="B516">
            <v>27.2</v>
          </cell>
          <cell r="C516" t="str">
            <v>Prosumatori &lt;= 400 kW cu emitere ATR</v>
          </cell>
          <cell r="D516" t="str">
            <v>PTAB 6235 HAGIENI</v>
          </cell>
          <cell r="E516" t="str">
            <v>SALON EVENTS ROYAL S.R.L.</v>
          </cell>
          <cell r="F516" t="str">
            <v>Spatiu comercial+CEF (Anexa 1)</v>
          </cell>
          <cell r="G516" t="str">
            <v>IALOMITA</v>
          </cell>
          <cell r="H516" t="str">
            <v>0,4</v>
          </cell>
          <cell r="I516" t="str">
            <v>-Se mentine solutia de racordare existenta. Lucrari conexe: Prin grija beneficiarului cu o unitate atestata de ANRE, se va monta priza de impamantare cu R&lt;4ohmi si cablu cu 5 conductoare izolatate de la BMPT la tabloul instalatiei electrice de utilizare. Instalatia de dupa BMPT(inclusiv priza de impamantare) va ramane in gestiunea clientului, iar pentru protectia persoanelor si a aparatelor electrice din locatie este necesara montarea in tabloul de abonat, pe cheltuiala abonatului, a unui disjunctor diferential de 30 mA (pentru protectie la atingerea directa accidentala a unui conductor/parte instalatie sub tensiune) si a unui DPST (pentru protectia la supratensiuni accidentale).</v>
          </cell>
          <cell r="J516" t="str">
            <v>ATR emis - Asteapta plata emitere ATR</v>
          </cell>
          <cell r="K516" t="str">
            <v>Fotovoltaic</v>
          </cell>
          <cell r="L516">
            <v>45596</v>
          </cell>
        </row>
        <row r="517">
          <cell r="A517" t="str">
            <v>24770639</v>
          </cell>
          <cell r="B517">
            <v>8.17</v>
          </cell>
          <cell r="C517" t="str">
            <v>Prosumatori &lt;= 400 kW cu emitere ATR</v>
          </cell>
          <cell r="D517" t="str">
            <v>PCZ 3475 LIC METAL</v>
          </cell>
          <cell r="E517" t="str">
            <v>STEFAN MARIAN</v>
          </cell>
          <cell r="F517" t="str">
            <v>Locuinta unifamiliala +CEF/Anexa 1</v>
          </cell>
          <cell r="G517" t="str">
            <v>Calarasi</v>
          </cell>
          <cell r="H517" t="str">
            <v>0,23</v>
          </cell>
          <cell r="I517" t="str">
            <v>-</v>
          </cell>
          <cell r="J517" t="str">
            <v>Contract racordare semnat/asteapta plata factura</v>
          </cell>
          <cell r="K517" t="str">
            <v>Fotovoltaic</v>
          </cell>
          <cell r="L517">
            <v>45596</v>
          </cell>
        </row>
        <row r="518">
          <cell r="A518" t="str">
            <v>24770639</v>
          </cell>
          <cell r="B518">
            <v>8.17</v>
          </cell>
          <cell r="C518" t="str">
            <v>Prosumatori &lt;= 400 kW cu emitere ATR</v>
          </cell>
          <cell r="D518" t="str">
            <v>PCZ 3475 LIC METAL</v>
          </cell>
          <cell r="E518" t="str">
            <v>STEFAN MARIAN</v>
          </cell>
          <cell r="F518" t="str">
            <v>Locuinta unifamiliala +CEF/Anexa 1</v>
          </cell>
          <cell r="G518" t="str">
            <v>Calarasi</v>
          </cell>
          <cell r="H518" t="str">
            <v>0,23</v>
          </cell>
          <cell r="I518" t="str">
            <v>-</v>
          </cell>
          <cell r="J518" t="str">
            <v>Contract racordare semnat/asteapta plata factura</v>
          </cell>
          <cell r="K518" t="str">
            <v>Fotovoltaic</v>
          </cell>
          <cell r="L518">
            <v>45596</v>
          </cell>
        </row>
        <row r="519">
          <cell r="A519" t="str">
            <v>24770639</v>
          </cell>
          <cell r="B519">
            <v>8.17</v>
          </cell>
          <cell r="C519" t="str">
            <v>Prosumatori &lt;= 400 kW cu emitere ATR</v>
          </cell>
          <cell r="D519" t="str">
            <v>PCZ 3475 LIC METAL</v>
          </cell>
          <cell r="E519" t="str">
            <v>STEFAN MARIAN</v>
          </cell>
          <cell r="F519" t="str">
            <v>Locuinta unifamiliala +CEF/Anexa 1</v>
          </cell>
          <cell r="G519" t="str">
            <v>Calarasi</v>
          </cell>
          <cell r="H519" t="str">
            <v>0,23</v>
          </cell>
          <cell r="I519" t="str">
            <v>-</v>
          </cell>
          <cell r="J519" t="str">
            <v>Contract racordare semnat/asteapta plata factura</v>
          </cell>
          <cell r="K519" t="str">
            <v>Fotovoltaic</v>
          </cell>
          <cell r="L519">
            <v>45596</v>
          </cell>
        </row>
        <row r="520">
          <cell r="A520" t="str">
            <v>24770639</v>
          </cell>
          <cell r="B520">
            <v>8.17</v>
          </cell>
          <cell r="C520" t="str">
            <v>Prosumatori &lt;= 400 kW cu emitere ATR</v>
          </cell>
          <cell r="D520" t="str">
            <v>PCZ 3475 LIC METAL</v>
          </cell>
          <cell r="E520" t="str">
            <v>STEFAN MARIAN</v>
          </cell>
          <cell r="F520" t="str">
            <v>Locuinta unifamiliala +CEF/Anexa 1</v>
          </cell>
          <cell r="G520" t="str">
            <v>Calarasi</v>
          </cell>
          <cell r="H520" t="str">
            <v>0,23</v>
          </cell>
          <cell r="I520" t="str">
            <v>-</v>
          </cell>
          <cell r="J520" t="str">
            <v>Contract racordare semnat/asteapta plata factura</v>
          </cell>
          <cell r="K520" t="str">
            <v>Fotovoltaic</v>
          </cell>
          <cell r="L520">
            <v>45596</v>
          </cell>
        </row>
        <row r="521">
          <cell r="A521" t="str">
            <v>24734817</v>
          </cell>
          <cell r="B521">
            <v>104.5</v>
          </cell>
          <cell r="C521" t="str">
            <v>Producator</v>
          </cell>
          <cell r="D521" t="str">
            <v>PTAB 3777 SC NUTRESAN SRL</v>
          </cell>
          <cell r="E521" t="str">
            <v>COMUNA JEGALIA</v>
          </cell>
          <cell r="F521" t="str">
            <v>INFIINTARE PARC FOTOVOLTAIC IN COMUNA JEGALIA JUDETUL CALARASI</v>
          </cell>
          <cell r="G521" t="str">
            <v>CALARASI</v>
          </cell>
          <cell r="H521" t="str">
            <v>0,4</v>
          </cell>
          <cell r="I521" t="str">
            <v>Se va realiza un racord nou alimentat din borne Trafo 0,4 kV aferent PTAB 3777, se va monta o coloana noua JT cu un cablu monopolar de sectiune 4x1x240 mmp in lungime de 8 m pana la un TGD echipat cu intreruptor In=250 A. Din borne intreruptor se va realiza bransament trifazat cu un cablu de sectiune 3x150+95N mmp in lungime de 250 m pana la un BMPT tip monobloc, echipat cu separator si intrerupator jt automat de 180 A si ansamblu TC 125/5 A. Cutia se va monta pe un soclu incastrat in fundatie de beton la limita de proprietate. Racordul se va executa subteran in profil A (230 m nepavat) si B (10 m beton, 10 m foraj). In BMPT se va monta contor electronic trifazat in montaj semidirect. Contorul electronic trifazat in montaj direct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v>
          </cell>
          <cell r="J521" t="str">
            <v>Cerere in lucru</v>
          </cell>
          <cell r="K521" t="str">
            <v>Fotovoltaic</v>
          </cell>
          <cell r="L521">
            <v>45596</v>
          </cell>
        </row>
        <row r="522">
          <cell r="A522" t="str">
            <v>24734817</v>
          </cell>
          <cell r="B522">
            <v>104.5</v>
          </cell>
          <cell r="C522" t="str">
            <v>Producator</v>
          </cell>
          <cell r="D522" t="str">
            <v>PTAB 3777 SC NUTRESAN SRL</v>
          </cell>
          <cell r="E522" t="str">
            <v>COMUNA JEGALIA</v>
          </cell>
          <cell r="F522" t="str">
            <v>INFIINTARE PARC FOTOVOLTAIC IN COMUNA JEGALIA JUDETUL CALARASI</v>
          </cell>
          <cell r="G522" t="str">
            <v>CALARASI</v>
          </cell>
          <cell r="H522" t="str">
            <v>0,4</v>
          </cell>
          <cell r="I522" t="str">
            <v>Se va realiza un racord nou alimentat din borne Trafo 0,4 kV aferent PTAB 3777, se va monta o coloana noua JT cu un cablu monopolar de sectiune 4x1x240 mmp in lungime de 8 m pana la un TGD echipat cu intreruptor In=250 A. Din borne intreruptor se va realiza bransament trifazat cu un cablu de sectiune 3x150+95N mmp in lungime de 250 m pana la un BMPT tip monobloc, echipat cu separator si intrerupator jt automat de 180 A si ansamblu TC 125/5 A. Cutia se va monta pe un soclu incastrat in fundatie de beton la limita de proprietate. Racordul se va executa subteran in profil A (230 m nepavat) si B (10 m beton, 10 m foraj). In BMPT se va monta contor electronic trifazat in montaj semidirect. Contorul electronic trifazat in montaj direct se va monta de catre SC Retele electrice Dobrogea SA. Lucrari conexe: Protectia la supratensiuni si protectia diferentiala fac parte din instalatia de utilizare a utilizatorului si se va realiza pe cheltuiala acestuia cu o firma autorizata de A.N.R.E Bucuresti. Instalatia de dupa BMPT va ramane in gestiunea abonatului. Priza de pamant face parte din instalatia de utilizare a utilizatorului si se va realiza pe cheltuiala acestuia cu o firma autorizata de A.N.R.E Bucuresti. Pentru instalatia de dupa BMPT se vor obtine toate acordurile necesare traversarii proprietatilor in nume propriu si acestea se vor atasa dosarului de instalatie interioara.</v>
          </cell>
          <cell r="J522" t="str">
            <v>Cerere in lucru</v>
          </cell>
          <cell r="K522" t="str">
            <v>Fotovoltaic</v>
          </cell>
          <cell r="L522">
            <v>45596</v>
          </cell>
        </row>
        <row r="523">
          <cell r="A523" t="str">
            <v>25045264</v>
          </cell>
          <cell r="B523">
            <v>7.74</v>
          </cell>
          <cell r="C523" t="str">
            <v>Prosumatori &lt;= 400 kW cu emitere ATR</v>
          </cell>
          <cell r="D523" t="str">
            <v>PTA 2855 RADOVANU</v>
          </cell>
          <cell r="E523" t="str">
            <v>SIRBU TUDOR</v>
          </cell>
          <cell r="F523" t="str">
            <v>LOCUINTA + CEF/Anexa 1</v>
          </cell>
          <cell r="G523" t="str">
            <v>CALARASI</v>
          </cell>
          <cell r="H523" t="str">
            <v>0,23</v>
          </cell>
          <cell r="I523" t="str">
            <v>-</v>
          </cell>
          <cell r="J523" t="str">
            <v>ATR emis - Asteapta plata emitere ATR</v>
          </cell>
          <cell r="K523" t="str">
            <v>Fotovoltaic</v>
          </cell>
          <cell r="L523">
            <v>45596</v>
          </cell>
        </row>
        <row r="524">
          <cell r="A524" t="str">
            <v>25045264</v>
          </cell>
          <cell r="B524">
            <v>7.74</v>
          </cell>
          <cell r="C524" t="str">
            <v>Prosumatori &lt;= 400 kW cu emitere ATR</v>
          </cell>
          <cell r="D524" t="str">
            <v>PTA 2855 RADOVANU</v>
          </cell>
          <cell r="E524" t="str">
            <v>SIRBU TUDOR</v>
          </cell>
          <cell r="F524" t="str">
            <v>LOCUINTA + CEF/Anexa 1</v>
          </cell>
          <cell r="G524" t="str">
            <v>CALARASI</v>
          </cell>
          <cell r="H524" t="str">
            <v>0,23</v>
          </cell>
          <cell r="I524" t="str">
            <v>-</v>
          </cell>
          <cell r="J524" t="str">
            <v>ATR emis - Asteapta plata emitere ATR</v>
          </cell>
          <cell r="K524" t="str">
            <v>Fotovoltaic</v>
          </cell>
          <cell r="L524">
            <v>45596</v>
          </cell>
        </row>
        <row r="525">
          <cell r="A525" t="str">
            <v>25045264</v>
          </cell>
          <cell r="B525">
            <v>7.74</v>
          </cell>
          <cell r="C525" t="str">
            <v>Prosumatori &lt;= 400 kW cu emitere ATR</v>
          </cell>
          <cell r="D525" t="str">
            <v>PTA 2855 RADOVANU</v>
          </cell>
          <cell r="E525" t="str">
            <v>SIRBU TUDOR</v>
          </cell>
          <cell r="F525" t="str">
            <v>LOCUINTA + CEF/Anexa 1</v>
          </cell>
          <cell r="G525" t="str">
            <v>CALARASI</v>
          </cell>
          <cell r="H525" t="str">
            <v>0,23</v>
          </cell>
          <cell r="I525" t="str">
            <v>-</v>
          </cell>
          <cell r="J525" t="str">
            <v>ATR emis - Asteapta plata emitere ATR</v>
          </cell>
          <cell r="K525" t="str">
            <v>Fotovoltaic</v>
          </cell>
          <cell r="L525">
            <v>45596</v>
          </cell>
        </row>
        <row r="526">
          <cell r="A526" t="str">
            <v>25045264</v>
          </cell>
          <cell r="B526">
            <v>7.74</v>
          </cell>
          <cell r="C526" t="str">
            <v>Prosumatori &lt;= 400 kW cu emitere ATR</v>
          </cell>
          <cell r="D526" t="str">
            <v>PTA 2855 RADOVANU</v>
          </cell>
          <cell r="E526" t="str">
            <v>SIRBU TUDOR</v>
          </cell>
          <cell r="F526" t="str">
            <v>LOCUINTA + CEF/Anexa 1</v>
          </cell>
          <cell r="G526" t="str">
            <v>CALARASI</v>
          </cell>
          <cell r="H526" t="str">
            <v>0,23</v>
          </cell>
          <cell r="I526" t="str">
            <v>-</v>
          </cell>
          <cell r="J526" t="str">
            <v>ATR emis - Asteapta plata emitere ATR</v>
          </cell>
          <cell r="K526" t="str">
            <v>Fotovoltaic</v>
          </cell>
          <cell r="L526">
            <v>45596</v>
          </cell>
        </row>
        <row r="527">
          <cell r="A527" t="str">
            <v>24562339</v>
          </cell>
          <cell r="B527">
            <v>9</v>
          </cell>
          <cell r="C527" t="str">
            <v>Prosumator &lt;= 400 kW fara emitere ATR</v>
          </cell>
          <cell r="D527" t="str">
            <v>PTA 249 SMA COSTINESTI</v>
          </cell>
          <cell r="E527" t="str">
            <v>DUMITRU VISINOIA</v>
          </cell>
          <cell r="F527" t="str">
            <v>CEF Costinesti</v>
          </cell>
          <cell r="G527" t="str">
            <v>CONSTANTA</v>
          </cell>
          <cell r="H527" t="str">
            <v>0,4</v>
          </cell>
          <cell r="I527"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27" t="str">
            <v>Asteapta cerere probe</v>
          </cell>
          <cell r="K527" t="str">
            <v>Fotovoltaic</v>
          </cell>
          <cell r="L527">
            <v>45596</v>
          </cell>
        </row>
        <row r="528">
          <cell r="A528" t="str">
            <v>24562339</v>
          </cell>
          <cell r="B528">
            <v>9</v>
          </cell>
          <cell r="C528" t="str">
            <v>Prosumator &lt;= 400 kW fara emitere ATR</v>
          </cell>
          <cell r="D528" t="str">
            <v>PTA 249 SMA COSTINESTI</v>
          </cell>
          <cell r="E528" t="str">
            <v>DUMITRU VISINOIA</v>
          </cell>
          <cell r="F528" t="str">
            <v>CEF Costinesti</v>
          </cell>
          <cell r="G528" t="str">
            <v>CONSTANTA</v>
          </cell>
          <cell r="H528" t="str">
            <v>0,4</v>
          </cell>
          <cell r="I528" t="str">
            <v>S-a mentinut alimentarea existenta. S-a inlocuit contorul electronic trifazat cu un contor electronic trifazat tip SmartMeter bidirectional CERT1. S-au respectat conditiile tehnice cf Ord ANRE 228/2018. S-a realizat lucrarea pe palierul instalatiei de utilizare: - protectii pe DG [dispozitiv interfata]; - protectie maximala de tensiune netemporizata; - protectie minimala de tensiune temporizata; - protectie maximala/minimala de frecventa netemporizata; - protectie homopolara de tensiune temporizata; - protectie impotriva deconectarii de la retea [stabilita de comun acord intre Retele Electrice Dobrogea SA si client in functie de caracteristicile retelei]; Lucrari conexe: Instalatia de dupa BMP (inclusiv priza de impamantare) ramane in gestiunea clientului , iar pentru protectia persoanelor si a aparatelor electrice din locatie a fost necesara montarea in tabloul instalatiei electrice de utilizare, pe cheltuiala utilizatorului, a unui disjunctor diferential de 30 mA.</v>
          </cell>
          <cell r="J528" t="str">
            <v>Asteapta cerere probe</v>
          </cell>
          <cell r="K528" t="str">
            <v>Fotovoltaic</v>
          </cell>
          <cell r="L528">
            <v>45596</v>
          </cell>
        </row>
        <row r="530">
          <cell r="A530" t="str">
            <v>Raport Trans ATR_Dobrogea_lunar</v>
          </cell>
        </row>
        <row r="531">
          <cell r="A531" t="str">
            <v>Drepturi de autor (c) 2000-2024 salesforce.com, inc. Toate drepturile rezervate.</v>
          </cell>
        </row>
        <row r="532">
          <cell r="A532" t="str">
            <v>Informa?ii confiden?iale ? Nu se distribuie</v>
          </cell>
        </row>
        <row r="533">
          <cell r="A533" t="str">
            <v>Generat de: Laura Hortu 04/11/2024 10.32</v>
          </cell>
        </row>
        <row r="534">
          <cell r="A534" t="str">
            <v>EnelRomania</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tabSelected="1" zoomScale="84" zoomScaleNormal="70" workbookViewId="0">
      <selection activeCell="H9" sqref="H9"/>
    </sheetView>
  </sheetViews>
  <sheetFormatPr defaultColWidth="9.140625" defaultRowHeight="12.75" x14ac:dyDescent="0.2"/>
  <cols>
    <col min="1" max="1" width="3.5703125" style="637" customWidth="1"/>
    <col min="2" max="2" width="44.140625" style="638" customWidth="1"/>
    <col min="3" max="3" width="32.28515625" style="748" customWidth="1"/>
    <col min="4" max="4" width="17.140625" style="392" customWidth="1"/>
    <col min="5" max="5" width="16.85546875" style="639" customWidth="1"/>
    <col min="6" max="6" width="10.7109375" style="639" customWidth="1"/>
    <col min="7" max="7" width="48.5703125" style="392" customWidth="1"/>
    <col min="8" max="8" width="54.28515625" style="640" customWidth="1"/>
    <col min="9" max="9" width="31.7109375" style="639" customWidth="1"/>
    <col min="10" max="10" width="21.7109375" style="637" customWidth="1"/>
    <col min="11" max="11" width="23.42578125" style="641" customWidth="1"/>
    <col min="12" max="12" width="21.28515625" style="637" customWidth="1"/>
    <col min="13" max="13" width="24.42578125" style="642" customWidth="1"/>
    <col min="14" max="14" width="14.85546875" style="638" customWidth="1"/>
    <col min="15" max="15" width="12.28515625" style="637" customWidth="1"/>
    <col min="16" max="16" width="26" style="639" customWidth="1"/>
    <col min="17" max="17" width="38.7109375" style="639" customWidth="1"/>
    <col min="18" max="18" width="54.140625" style="639" customWidth="1"/>
    <col min="19" max="19" width="18.28515625" style="639" customWidth="1"/>
    <col min="20" max="20" width="16.42578125" style="639" customWidth="1"/>
    <col min="21" max="21" width="17" style="639" customWidth="1"/>
    <col min="22" max="22" width="23.140625" style="639" customWidth="1"/>
    <col min="23" max="23" width="13" style="639" customWidth="1"/>
    <col min="24" max="24" width="18.7109375" style="639" customWidth="1"/>
    <col min="25" max="25" width="27" style="639" customWidth="1"/>
    <col min="26" max="16384" width="9.140625" style="639"/>
  </cols>
  <sheetData>
    <row r="1" spans="1:25" ht="13.5" thickBot="1" x14ac:dyDescent="0.25">
      <c r="C1" s="1124"/>
      <c r="D1" s="1124"/>
      <c r="E1" s="1124"/>
    </row>
    <row r="2" spans="1:25" ht="15" customHeight="1" x14ac:dyDescent="0.2">
      <c r="B2" s="40" t="s">
        <v>0</v>
      </c>
      <c r="C2" s="1145" t="s">
        <v>11522</v>
      </c>
      <c r="D2" s="1146"/>
      <c r="E2" s="1146"/>
      <c r="F2" s="1147"/>
    </row>
    <row r="3" spans="1:25" ht="15" customHeight="1" thickBot="1" x14ac:dyDescent="0.25">
      <c r="B3" s="38" t="s">
        <v>198</v>
      </c>
      <c r="C3" s="1143" t="s">
        <v>209</v>
      </c>
      <c r="D3" s="1143"/>
      <c r="E3" s="1143"/>
      <c r="F3" s="1144"/>
    </row>
    <row r="4" spans="1:25" ht="15" customHeight="1" x14ac:dyDescent="0.25">
      <c r="B4" s="643"/>
      <c r="C4" s="1141" t="s">
        <v>9653</v>
      </c>
      <c r="D4" s="1141"/>
      <c r="E4" s="1141"/>
      <c r="F4" s="1142"/>
    </row>
    <row r="5" spans="1:25" ht="15" customHeight="1" x14ac:dyDescent="0.2">
      <c r="B5" s="644"/>
      <c r="C5" s="1139" t="s">
        <v>196</v>
      </c>
      <c r="D5" s="1139"/>
      <c r="E5" s="1139"/>
      <c r="F5" s="1140"/>
    </row>
    <row r="6" spans="1:25" ht="15" customHeight="1" x14ac:dyDescent="0.2">
      <c r="B6" s="645"/>
      <c r="C6" s="1137" t="s">
        <v>197</v>
      </c>
      <c r="D6" s="1137"/>
      <c r="E6" s="1137"/>
      <c r="F6" s="1138"/>
    </row>
    <row r="7" spans="1:25" ht="15" customHeight="1" x14ac:dyDescent="0.2">
      <c r="B7" s="646"/>
      <c r="C7" s="1131" t="s">
        <v>193</v>
      </c>
      <c r="D7" s="1131"/>
      <c r="E7" s="1131"/>
      <c r="F7" s="1132"/>
    </row>
    <row r="8" spans="1:25" x14ac:dyDescent="0.2">
      <c r="B8" s="647"/>
      <c r="C8" s="1133" t="s">
        <v>194</v>
      </c>
      <c r="D8" s="1133"/>
      <c r="E8" s="1133"/>
      <c r="F8" s="1134"/>
    </row>
    <row r="9" spans="1:25" x14ac:dyDescent="0.2">
      <c r="B9" s="648"/>
      <c r="C9" s="1135" t="s">
        <v>195</v>
      </c>
      <c r="D9" s="1135"/>
      <c r="E9" s="1135"/>
      <c r="F9" s="1136"/>
    </row>
    <row r="10" spans="1:25" x14ac:dyDescent="0.2">
      <c r="B10" s="649"/>
      <c r="C10" s="1129" t="s">
        <v>10600</v>
      </c>
      <c r="D10" s="1129"/>
      <c r="E10" s="1129"/>
      <c r="F10" s="1130"/>
    </row>
    <row r="11" spans="1:25" x14ac:dyDescent="0.2">
      <c r="B11" s="650"/>
      <c r="C11" s="1125" t="s">
        <v>10601</v>
      </c>
      <c r="D11" s="1125"/>
      <c r="E11" s="1125"/>
      <c r="F11" s="1126"/>
    </row>
    <row r="12" spans="1:25" ht="13.5" thickBot="1" x14ac:dyDescent="0.25">
      <c r="B12" s="651"/>
      <c r="C12" s="1127" t="s">
        <v>10602</v>
      </c>
      <c r="D12" s="1127"/>
      <c r="E12" s="1127"/>
      <c r="F12" s="1128"/>
    </row>
    <row r="13" spans="1:25" ht="13.5" thickBot="1" x14ac:dyDescent="0.25">
      <c r="B13" s="652"/>
      <c r="C13" s="50"/>
      <c r="D13" s="50"/>
      <c r="E13" s="50"/>
      <c r="F13" s="51"/>
    </row>
    <row r="14" spans="1:25" ht="90" thickBot="1" x14ac:dyDescent="0.25">
      <c r="A14" s="79" t="s">
        <v>1</v>
      </c>
      <c r="B14" s="576" t="s">
        <v>2</v>
      </c>
      <c r="C14" s="32" t="s">
        <v>23</v>
      </c>
      <c r="D14" s="576" t="s">
        <v>199</v>
      </c>
      <c r="E14" s="32" t="s">
        <v>243</v>
      </c>
      <c r="F14" s="32" t="s">
        <v>3</v>
      </c>
      <c r="G14" s="32" t="s">
        <v>4</v>
      </c>
      <c r="H14" s="32" t="s">
        <v>5</v>
      </c>
      <c r="I14" s="32" t="s">
        <v>6</v>
      </c>
      <c r="J14" s="32" t="s">
        <v>7</v>
      </c>
      <c r="K14" s="33" t="s">
        <v>200</v>
      </c>
      <c r="L14" s="32" t="s">
        <v>9</v>
      </c>
      <c r="M14" s="32" t="s">
        <v>201</v>
      </c>
      <c r="N14" s="32" t="s">
        <v>202</v>
      </c>
      <c r="O14" s="32" t="s">
        <v>10</v>
      </c>
      <c r="P14" s="32" t="s">
        <v>206</v>
      </c>
      <c r="Q14" s="32" t="s">
        <v>322</v>
      </c>
      <c r="R14" s="32" t="s">
        <v>323</v>
      </c>
      <c r="S14" s="32" t="s">
        <v>208</v>
      </c>
      <c r="T14" s="32" t="s">
        <v>205</v>
      </c>
      <c r="U14" s="32" t="s">
        <v>248</v>
      </c>
      <c r="V14" s="32" t="s">
        <v>246</v>
      </c>
      <c r="W14" s="32" t="s">
        <v>207</v>
      </c>
      <c r="X14" s="32" t="s">
        <v>244</v>
      </c>
      <c r="Y14" s="34" t="s">
        <v>245</v>
      </c>
    </row>
    <row r="15" spans="1:25" s="659" customFormat="1" ht="25.5" x14ac:dyDescent="0.2">
      <c r="A15" s="100">
        <v>1</v>
      </c>
      <c r="B15" s="653" t="s">
        <v>1131</v>
      </c>
      <c r="C15" s="653" t="s">
        <v>1513</v>
      </c>
      <c r="D15" s="654" t="s">
        <v>62</v>
      </c>
      <c r="E15" s="654">
        <v>441.72800000000001</v>
      </c>
      <c r="F15" s="654">
        <v>400</v>
      </c>
      <c r="G15" s="655" t="s">
        <v>1266</v>
      </c>
      <c r="H15" s="113" t="s">
        <v>1273</v>
      </c>
      <c r="I15" s="655" t="s">
        <v>303</v>
      </c>
      <c r="J15" s="656" t="s">
        <v>1267</v>
      </c>
      <c r="K15" s="657">
        <v>45355</v>
      </c>
      <c r="L15" s="655" t="s">
        <v>169</v>
      </c>
      <c r="M15" s="655" t="s">
        <v>49</v>
      </c>
      <c r="N15" s="657">
        <v>45720</v>
      </c>
      <c r="O15" s="655" t="s">
        <v>21</v>
      </c>
      <c r="P15" s="658">
        <v>46752</v>
      </c>
      <c r="Q15" s="113" t="s">
        <v>988</v>
      </c>
      <c r="R15" s="113" t="s">
        <v>988</v>
      </c>
      <c r="S15" s="113"/>
      <c r="T15" s="113"/>
      <c r="U15" s="113"/>
      <c r="V15" s="113"/>
      <c r="W15" s="113"/>
      <c r="X15" s="113"/>
      <c r="Y15" s="160"/>
    </row>
    <row r="16" spans="1:25" s="659" customFormat="1" ht="39.75" customHeight="1" x14ac:dyDescent="0.2">
      <c r="A16" s="100">
        <v>2</v>
      </c>
      <c r="B16" s="654" t="s">
        <v>6545</v>
      </c>
      <c r="C16" s="653" t="s">
        <v>1514</v>
      </c>
      <c r="D16" s="654" t="s">
        <v>989</v>
      </c>
      <c r="E16" s="654">
        <v>48.08</v>
      </c>
      <c r="F16" s="654">
        <v>110</v>
      </c>
      <c r="G16" s="655" t="s">
        <v>1515</v>
      </c>
      <c r="H16" s="113" t="s">
        <v>1527</v>
      </c>
      <c r="I16" s="655" t="s">
        <v>303</v>
      </c>
      <c r="J16" s="656" t="s">
        <v>1274</v>
      </c>
      <c r="K16" s="657">
        <v>45357</v>
      </c>
      <c r="L16" s="655" t="s">
        <v>169</v>
      </c>
      <c r="M16" s="655" t="s">
        <v>49</v>
      </c>
      <c r="N16" s="657">
        <v>45722</v>
      </c>
      <c r="O16" s="655" t="s">
        <v>21</v>
      </c>
      <c r="P16" s="658">
        <v>46386</v>
      </c>
      <c r="Q16" s="113" t="s">
        <v>988</v>
      </c>
      <c r="R16" s="113" t="s">
        <v>988</v>
      </c>
      <c r="S16" s="113"/>
      <c r="T16" s="113"/>
      <c r="U16" s="113"/>
      <c r="V16" s="113"/>
      <c r="W16" s="113"/>
      <c r="X16" s="113"/>
      <c r="Y16" s="160"/>
    </row>
    <row r="17" spans="1:26" s="659" customFormat="1" ht="42" customHeight="1" x14ac:dyDescent="0.2">
      <c r="A17" s="100">
        <v>3</v>
      </c>
      <c r="B17" s="654" t="s">
        <v>1742</v>
      </c>
      <c r="C17" s="653" t="s">
        <v>11524</v>
      </c>
      <c r="D17" s="654" t="s">
        <v>262</v>
      </c>
      <c r="E17" s="654">
        <v>128</v>
      </c>
      <c r="F17" s="654">
        <v>220</v>
      </c>
      <c r="G17" s="655" t="s">
        <v>1743</v>
      </c>
      <c r="H17" s="113" t="s">
        <v>1744</v>
      </c>
      <c r="I17" s="655" t="s">
        <v>303</v>
      </c>
      <c r="J17" s="656" t="s">
        <v>11525</v>
      </c>
      <c r="K17" s="657" t="s">
        <v>11526</v>
      </c>
      <c r="L17" s="655" t="s">
        <v>169</v>
      </c>
      <c r="M17" s="655" t="s">
        <v>49</v>
      </c>
      <c r="N17" s="657">
        <v>45750</v>
      </c>
      <c r="O17" s="655" t="s">
        <v>21</v>
      </c>
      <c r="P17" s="658">
        <v>47117</v>
      </c>
      <c r="Q17" s="113" t="s">
        <v>988</v>
      </c>
      <c r="R17" s="113" t="s">
        <v>988</v>
      </c>
      <c r="S17" s="113"/>
      <c r="T17" s="113"/>
      <c r="U17" s="113"/>
      <c r="V17" s="113"/>
      <c r="W17" s="113"/>
      <c r="X17" s="113"/>
      <c r="Y17" s="160"/>
    </row>
    <row r="18" spans="1:26" ht="42" customHeight="1" x14ac:dyDescent="0.2">
      <c r="A18" s="100">
        <v>4</v>
      </c>
      <c r="B18" s="660" t="s">
        <v>2515</v>
      </c>
      <c r="C18" s="660" t="s">
        <v>2516</v>
      </c>
      <c r="D18" s="655" t="s">
        <v>989</v>
      </c>
      <c r="E18" s="660">
        <v>185</v>
      </c>
      <c r="F18" s="654">
        <v>220</v>
      </c>
      <c r="G18" s="655" t="s">
        <v>2528</v>
      </c>
      <c r="H18" s="113" t="s">
        <v>2524</v>
      </c>
      <c r="I18" s="655" t="s">
        <v>303</v>
      </c>
      <c r="J18" s="660" t="s">
        <v>2532</v>
      </c>
      <c r="K18" s="661">
        <v>45390</v>
      </c>
      <c r="L18" s="655" t="s">
        <v>169</v>
      </c>
      <c r="M18" s="655" t="s">
        <v>49</v>
      </c>
      <c r="N18" s="661">
        <v>45755</v>
      </c>
      <c r="O18" s="655" t="s">
        <v>21</v>
      </c>
      <c r="P18" s="661">
        <v>46752</v>
      </c>
      <c r="Q18" s="113" t="s">
        <v>988</v>
      </c>
      <c r="R18" s="113" t="s">
        <v>988</v>
      </c>
      <c r="S18" s="113"/>
      <c r="T18" s="113"/>
      <c r="U18" s="113"/>
      <c r="V18" s="113"/>
      <c r="W18" s="113"/>
      <c r="X18" s="113"/>
      <c r="Y18" s="160"/>
    </row>
    <row r="19" spans="1:26" ht="42" customHeight="1" x14ac:dyDescent="0.2">
      <c r="A19" s="100">
        <v>5</v>
      </c>
      <c r="B19" s="662" t="s">
        <v>2517</v>
      </c>
      <c r="C19" s="662" t="s">
        <v>3803</v>
      </c>
      <c r="D19" s="662" t="s">
        <v>262</v>
      </c>
      <c r="E19" s="662">
        <v>42.216000000000001</v>
      </c>
      <c r="F19" s="662">
        <v>110</v>
      </c>
      <c r="G19" s="655" t="s">
        <v>2529</v>
      </c>
      <c r="H19" s="655" t="s">
        <v>2525</v>
      </c>
      <c r="I19" s="655" t="s">
        <v>303</v>
      </c>
      <c r="J19" s="662" t="s">
        <v>2533</v>
      </c>
      <c r="K19" s="663">
        <v>45412</v>
      </c>
      <c r="L19" s="655" t="s">
        <v>169</v>
      </c>
      <c r="M19" s="655" t="s">
        <v>49</v>
      </c>
      <c r="N19" s="663">
        <v>45777</v>
      </c>
      <c r="O19" s="655" t="s">
        <v>21</v>
      </c>
      <c r="P19" s="663">
        <v>48213</v>
      </c>
      <c r="Q19" s="113" t="s">
        <v>988</v>
      </c>
      <c r="R19" s="113" t="s">
        <v>988</v>
      </c>
      <c r="S19" s="113"/>
      <c r="T19" s="113"/>
      <c r="U19" s="113"/>
      <c r="V19" s="113"/>
      <c r="W19" s="113"/>
      <c r="X19" s="113"/>
      <c r="Y19" s="160"/>
    </row>
    <row r="20" spans="1:26" s="659" customFormat="1" ht="25.5" x14ac:dyDescent="0.2">
      <c r="A20" s="100">
        <v>6</v>
      </c>
      <c r="B20" s="655" t="s">
        <v>2518</v>
      </c>
      <c r="C20" s="655" t="s">
        <v>2519</v>
      </c>
      <c r="D20" s="655" t="s">
        <v>399</v>
      </c>
      <c r="E20" s="655">
        <v>770.976</v>
      </c>
      <c r="F20" s="655">
        <v>400</v>
      </c>
      <c r="G20" s="655" t="s">
        <v>2530</v>
      </c>
      <c r="H20" s="655" t="s">
        <v>2526</v>
      </c>
      <c r="I20" s="655" t="s">
        <v>303</v>
      </c>
      <c r="J20" s="655" t="s">
        <v>2534</v>
      </c>
      <c r="K20" s="658">
        <v>45433</v>
      </c>
      <c r="L20" s="655" t="s">
        <v>169</v>
      </c>
      <c r="M20" s="655" t="s">
        <v>49</v>
      </c>
      <c r="N20" s="658">
        <v>45798</v>
      </c>
      <c r="O20" s="655" t="s">
        <v>21</v>
      </c>
      <c r="P20" s="658">
        <v>47848</v>
      </c>
      <c r="Q20" s="113" t="s">
        <v>988</v>
      </c>
      <c r="R20" s="113" t="s">
        <v>988</v>
      </c>
      <c r="S20" s="113"/>
      <c r="T20" s="113"/>
      <c r="U20" s="113"/>
      <c r="V20" s="113"/>
      <c r="W20" s="113"/>
      <c r="X20" s="113"/>
      <c r="Y20" s="160"/>
    </row>
    <row r="21" spans="1:26" ht="25.5" x14ac:dyDescent="0.2">
      <c r="A21" s="100">
        <v>7</v>
      </c>
      <c r="B21" s="662" t="s">
        <v>2522</v>
      </c>
      <c r="C21" s="662" t="s">
        <v>2523</v>
      </c>
      <c r="D21" s="662" t="s">
        <v>742</v>
      </c>
      <c r="E21" s="662">
        <v>111.779</v>
      </c>
      <c r="F21" s="662">
        <v>220</v>
      </c>
      <c r="G21" s="655" t="s">
        <v>2531</v>
      </c>
      <c r="H21" s="655" t="s">
        <v>2527</v>
      </c>
      <c r="I21" s="655" t="s">
        <v>303</v>
      </c>
      <c r="J21" s="662" t="s">
        <v>2536</v>
      </c>
      <c r="K21" s="663">
        <v>45440</v>
      </c>
      <c r="L21" s="655" t="s">
        <v>169</v>
      </c>
      <c r="M21" s="655" t="s">
        <v>49</v>
      </c>
      <c r="N21" s="663">
        <v>45805</v>
      </c>
      <c r="O21" s="655" t="s">
        <v>21</v>
      </c>
      <c r="P21" s="663">
        <v>47118</v>
      </c>
      <c r="Q21" s="113" t="s">
        <v>988</v>
      </c>
      <c r="R21" s="113" t="s">
        <v>988</v>
      </c>
      <c r="S21" s="113"/>
      <c r="T21" s="113"/>
      <c r="U21" s="113"/>
      <c r="V21" s="113"/>
      <c r="W21" s="113"/>
      <c r="X21" s="113"/>
      <c r="Y21" s="160"/>
    </row>
    <row r="22" spans="1:26" ht="21" customHeight="1" x14ac:dyDescent="0.2">
      <c r="A22" s="100">
        <v>8</v>
      </c>
      <c r="B22" s="662" t="s">
        <v>2583</v>
      </c>
      <c r="C22" s="662" t="s">
        <v>2584</v>
      </c>
      <c r="D22" s="662" t="s">
        <v>413</v>
      </c>
      <c r="E22" s="662">
        <v>376.02499999999998</v>
      </c>
      <c r="F22" s="662">
        <v>400</v>
      </c>
      <c r="G22" s="655" t="str">
        <f>Fotovoltaic!$G$36</f>
        <v xml:space="preserve">stație noua 400 kV Vad </v>
      </c>
      <c r="H22" s="655" t="s">
        <v>2585</v>
      </c>
      <c r="I22" s="655" t="s">
        <v>303</v>
      </c>
      <c r="J22" s="662" t="s">
        <v>2586</v>
      </c>
      <c r="K22" s="663">
        <v>45440</v>
      </c>
      <c r="L22" s="655" t="s">
        <v>169</v>
      </c>
      <c r="M22" s="655" t="s">
        <v>49</v>
      </c>
      <c r="N22" s="663">
        <v>45805</v>
      </c>
      <c r="O22" s="655" t="s">
        <v>21</v>
      </c>
      <c r="P22" s="663">
        <v>47118</v>
      </c>
      <c r="Q22" s="113" t="s">
        <v>988</v>
      </c>
      <c r="R22" s="113" t="s">
        <v>988</v>
      </c>
      <c r="S22" s="337"/>
      <c r="T22" s="337"/>
      <c r="U22" s="337"/>
      <c r="V22" s="337"/>
      <c r="W22" s="337"/>
      <c r="X22" s="337"/>
      <c r="Y22" s="338"/>
    </row>
    <row r="23" spans="1:26" ht="25.5" x14ac:dyDescent="0.2">
      <c r="A23" s="100">
        <v>9</v>
      </c>
      <c r="B23" s="662" t="s">
        <v>4757</v>
      </c>
      <c r="C23" s="662" t="s">
        <v>4762</v>
      </c>
      <c r="D23" s="662" t="s">
        <v>48</v>
      </c>
      <c r="E23" s="662">
        <v>277.18</v>
      </c>
      <c r="F23" s="662">
        <v>220</v>
      </c>
      <c r="G23" s="655" t="s">
        <v>4763</v>
      </c>
      <c r="H23" s="655" t="s">
        <v>4764</v>
      </c>
      <c r="I23" s="664" t="s">
        <v>303</v>
      </c>
      <c r="J23" s="662" t="s">
        <v>4765</v>
      </c>
      <c r="K23" s="663">
        <v>45496</v>
      </c>
      <c r="L23" s="655" t="s">
        <v>169</v>
      </c>
      <c r="M23" s="655" t="s">
        <v>49</v>
      </c>
      <c r="N23" s="663">
        <v>45861</v>
      </c>
      <c r="O23" s="655" t="s">
        <v>21</v>
      </c>
      <c r="P23" s="663">
        <v>47483</v>
      </c>
      <c r="Q23" s="113" t="s">
        <v>988</v>
      </c>
      <c r="R23" s="113" t="s">
        <v>988</v>
      </c>
      <c r="S23" s="113"/>
      <c r="T23" s="113"/>
      <c r="U23" s="113"/>
      <c r="V23" s="113"/>
      <c r="W23" s="113"/>
      <c r="X23" s="113"/>
      <c r="Y23" s="341"/>
    </row>
    <row r="24" spans="1:26" x14ac:dyDescent="0.2">
      <c r="A24" s="100">
        <v>10</v>
      </c>
      <c r="B24" s="665" t="s">
        <v>5073</v>
      </c>
      <c r="C24" s="665" t="s">
        <v>5074</v>
      </c>
      <c r="D24" s="665" t="s">
        <v>399</v>
      </c>
      <c r="E24" s="665">
        <v>512.09</v>
      </c>
      <c r="F24" s="665">
        <v>400</v>
      </c>
      <c r="G24" s="666" t="s">
        <v>5075</v>
      </c>
      <c r="H24" s="667" t="s">
        <v>5075</v>
      </c>
      <c r="I24" s="655" t="s">
        <v>303</v>
      </c>
      <c r="J24" s="668" t="s">
        <v>5076</v>
      </c>
      <c r="K24" s="669">
        <v>45509</v>
      </c>
      <c r="L24" s="665" t="s">
        <v>169</v>
      </c>
      <c r="M24" s="665" t="s">
        <v>49</v>
      </c>
      <c r="N24" s="669">
        <v>45874</v>
      </c>
      <c r="O24" s="665" t="s">
        <v>21</v>
      </c>
      <c r="P24" s="669">
        <v>47848</v>
      </c>
      <c r="Q24" s="665" t="s">
        <v>988</v>
      </c>
      <c r="R24" s="665" t="s">
        <v>988</v>
      </c>
      <c r="S24" s="337"/>
      <c r="T24" s="337"/>
      <c r="U24" s="337"/>
      <c r="V24" s="337"/>
      <c r="W24" s="337"/>
      <c r="X24" s="337"/>
      <c r="Y24" s="342"/>
    </row>
    <row r="25" spans="1:26" s="676" customFormat="1" ht="25.5" x14ac:dyDescent="0.2">
      <c r="A25" s="670">
        <v>11</v>
      </c>
      <c r="B25" s="653" t="s">
        <v>5109</v>
      </c>
      <c r="C25" s="653" t="s">
        <v>5110</v>
      </c>
      <c r="D25" s="653" t="s">
        <v>62</v>
      </c>
      <c r="E25" s="654">
        <v>101.658</v>
      </c>
      <c r="F25" s="653">
        <v>400</v>
      </c>
      <c r="G25" s="654" t="s">
        <v>5115</v>
      </c>
      <c r="H25" s="671" t="s">
        <v>7704</v>
      </c>
      <c r="I25" s="654" t="s">
        <v>303</v>
      </c>
      <c r="J25" s="672" t="s">
        <v>5111</v>
      </c>
      <c r="K25" s="654" t="s">
        <v>5112</v>
      </c>
      <c r="L25" s="673" t="s">
        <v>5116</v>
      </c>
      <c r="M25" s="654" t="s">
        <v>49</v>
      </c>
      <c r="N25" s="654" t="s">
        <v>5112</v>
      </c>
      <c r="O25" s="654" t="s">
        <v>21</v>
      </c>
      <c r="P25" s="674">
        <v>48213</v>
      </c>
      <c r="Q25" s="675" t="s">
        <v>988</v>
      </c>
      <c r="R25" s="675" t="s">
        <v>988</v>
      </c>
      <c r="S25" s="674"/>
      <c r="T25" s="654"/>
      <c r="U25" s="654"/>
      <c r="V25" s="654"/>
      <c r="W25" s="654"/>
      <c r="X25" s="654"/>
      <c r="Y25" s="671"/>
    </row>
    <row r="26" spans="1:26" s="676" customFormat="1" ht="64.5" customHeight="1" x14ac:dyDescent="0.2">
      <c r="A26" s="670">
        <v>12</v>
      </c>
      <c r="B26" s="675" t="s">
        <v>5109</v>
      </c>
      <c r="C26" s="675" t="s">
        <v>5113</v>
      </c>
      <c r="D26" s="675" t="s">
        <v>62</v>
      </c>
      <c r="E26" s="673">
        <v>82.75</v>
      </c>
      <c r="F26" s="675">
        <v>400</v>
      </c>
      <c r="G26" s="673" t="s">
        <v>5115</v>
      </c>
      <c r="H26" s="673" t="s">
        <v>7704</v>
      </c>
      <c r="I26" s="654" t="s">
        <v>303</v>
      </c>
      <c r="J26" s="654" t="s">
        <v>5114</v>
      </c>
      <c r="K26" s="673" t="s">
        <v>5112</v>
      </c>
      <c r="L26" s="673" t="s">
        <v>5116</v>
      </c>
      <c r="M26" s="675" t="s">
        <v>49</v>
      </c>
      <c r="N26" s="673" t="s">
        <v>5112</v>
      </c>
      <c r="O26" s="675" t="s">
        <v>21</v>
      </c>
      <c r="P26" s="677">
        <v>48213</v>
      </c>
      <c r="Q26" s="675" t="s">
        <v>988</v>
      </c>
      <c r="R26" s="675" t="s">
        <v>988</v>
      </c>
      <c r="S26" s="677"/>
      <c r="T26" s="673"/>
      <c r="U26" s="673"/>
      <c r="V26" s="673"/>
      <c r="W26" s="673"/>
      <c r="X26" s="673"/>
      <c r="Y26" s="678"/>
      <c r="Z26" s="679"/>
    </row>
    <row r="27" spans="1:26" ht="64.5" customHeight="1" x14ac:dyDescent="0.2">
      <c r="A27" s="100">
        <v>13</v>
      </c>
      <c r="B27" s="665" t="s">
        <v>5883</v>
      </c>
      <c r="C27" s="665" t="s">
        <v>5884</v>
      </c>
      <c r="D27" s="665" t="s">
        <v>62</v>
      </c>
      <c r="E27" s="666">
        <v>325.25</v>
      </c>
      <c r="F27" s="665">
        <v>400</v>
      </c>
      <c r="G27" s="666" t="s">
        <v>5885</v>
      </c>
      <c r="H27" s="666" t="s">
        <v>7705</v>
      </c>
      <c r="I27" s="664" t="s">
        <v>303</v>
      </c>
      <c r="J27" s="664" t="s">
        <v>5886</v>
      </c>
      <c r="K27" s="680">
        <v>45558</v>
      </c>
      <c r="L27" s="665" t="s">
        <v>169</v>
      </c>
      <c r="M27" s="665" t="s">
        <v>49</v>
      </c>
      <c r="N27" s="680">
        <v>45923</v>
      </c>
      <c r="O27" s="665" t="s">
        <v>21</v>
      </c>
      <c r="P27" s="680">
        <v>48213</v>
      </c>
      <c r="Q27" s="665" t="s">
        <v>988</v>
      </c>
      <c r="R27" s="665" t="s">
        <v>988</v>
      </c>
      <c r="S27" s="344"/>
      <c r="T27" s="337"/>
      <c r="U27" s="337"/>
      <c r="V27" s="337"/>
      <c r="W27" s="337"/>
      <c r="X27" s="337"/>
      <c r="Y27" s="342"/>
      <c r="Z27" s="681"/>
    </row>
    <row r="28" spans="1:26" s="659" customFormat="1" ht="64.5" customHeight="1" x14ac:dyDescent="0.2">
      <c r="A28" s="100">
        <v>14</v>
      </c>
      <c r="B28" s="662" t="s">
        <v>6160</v>
      </c>
      <c r="C28" s="662" t="s">
        <v>6162</v>
      </c>
      <c r="D28" s="662" t="s">
        <v>6161</v>
      </c>
      <c r="E28" s="655">
        <v>212.4</v>
      </c>
      <c r="F28" s="662">
        <v>400</v>
      </c>
      <c r="G28" s="655" t="s">
        <v>6164</v>
      </c>
      <c r="H28" s="655" t="s">
        <v>6163</v>
      </c>
      <c r="I28" s="655" t="s">
        <v>303</v>
      </c>
      <c r="J28" s="655" t="s">
        <v>6165</v>
      </c>
      <c r="K28" s="658">
        <v>45558</v>
      </c>
      <c r="L28" s="662" t="s">
        <v>169</v>
      </c>
      <c r="M28" s="662" t="s">
        <v>49</v>
      </c>
      <c r="N28" s="658">
        <v>45923</v>
      </c>
      <c r="O28" s="665" t="s">
        <v>21</v>
      </c>
      <c r="P28" s="658">
        <v>48213</v>
      </c>
      <c r="Q28" s="662" t="s">
        <v>988</v>
      </c>
      <c r="R28" s="662" t="s">
        <v>988</v>
      </c>
      <c r="S28" s="343"/>
      <c r="T28" s="113"/>
      <c r="U28" s="113"/>
      <c r="V28" s="113"/>
      <c r="W28" s="113"/>
      <c r="X28" s="113"/>
      <c r="Y28" s="113"/>
      <c r="Z28" s="682"/>
    </row>
    <row r="29" spans="1:26" s="659" customFormat="1" ht="64.5" customHeight="1" x14ac:dyDescent="0.2">
      <c r="A29" s="100">
        <v>15</v>
      </c>
      <c r="B29" s="662" t="s">
        <v>6546</v>
      </c>
      <c r="C29" s="662" t="s">
        <v>6547</v>
      </c>
      <c r="D29" s="662" t="s">
        <v>3700</v>
      </c>
      <c r="E29" s="655">
        <v>195.19</v>
      </c>
      <c r="F29" s="662">
        <v>400</v>
      </c>
      <c r="G29" s="655" t="s">
        <v>6548</v>
      </c>
      <c r="H29" s="655" t="s">
        <v>6549</v>
      </c>
      <c r="I29" s="655" t="s">
        <v>303</v>
      </c>
      <c r="J29" s="655" t="s">
        <v>6550</v>
      </c>
      <c r="K29" s="658">
        <v>45573</v>
      </c>
      <c r="L29" s="662" t="s">
        <v>169</v>
      </c>
      <c r="M29" s="662" t="s">
        <v>49</v>
      </c>
      <c r="N29" s="658">
        <v>45938</v>
      </c>
      <c r="O29" s="662" t="s">
        <v>21</v>
      </c>
      <c r="P29" s="658">
        <v>47483</v>
      </c>
      <c r="Q29" s="662" t="s">
        <v>988</v>
      </c>
      <c r="R29" s="662" t="s">
        <v>988</v>
      </c>
      <c r="S29" s="343"/>
      <c r="T29" s="113"/>
      <c r="U29" s="113"/>
      <c r="V29" s="113"/>
      <c r="W29" s="113"/>
      <c r="X29" s="113"/>
      <c r="Y29" s="113"/>
      <c r="Z29" s="682"/>
    </row>
    <row r="30" spans="1:26" ht="64.5" customHeight="1" x14ac:dyDescent="0.2">
      <c r="A30" s="100">
        <v>16</v>
      </c>
      <c r="B30" s="662" t="s">
        <v>6997</v>
      </c>
      <c r="C30" s="655" t="s">
        <v>1513</v>
      </c>
      <c r="D30" s="662" t="s">
        <v>62</v>
      </c>
      <c r="E30" s="655">
        <v>562.26</v>
      </c>
      <c r="F30" s="662">
        <v>400</v>
      </c>
      <c r="G30" s="655" t="s">
        <v>6998</v>
      </c>
      <c r="H30" s="655" t="s">
        <v>7706</v>
      </c>
      <c r="I30" s="655" t="s">
        <v>303</v>
      </c>
      <c r="J30" s="655" t="s">
        <v>7000</v>
      </c>
      <c r="K30" s="658">
        <v>45623</v>
      </c>
      <c r="L30" s="655" t="s">
        <v>6999</v>
      </c>
      <c r="M30" s="662" t="s">
        <v>49</v>
      </c>
      <c r="N30" s="658">
        <v>45701</v>
      </c>
      <c r="O30" s="662" t="s">
        <v>21</v>
      </c>
      <c r="P30" s="658">
        <v>46752</v>
      </c>
      <c r="Q30" s="662" t="s">
        <v>988</v>
      </c>
      <c r="R30" s="662" t="s">
        <v>988</v>
      </c>
      <c r="S30" s="343"/>
      <c r="T30" s="113"/>
      <c r="U30" s="113"/>
      <c r="V30" s="113"/>
      <c r="W30" s="113"/>
      <c r="X30" s="113"/>
      <c r="Y30" s="113"/>
      <c r="Z30" s="681"/>
    </row>
    <row r="31" spans="1:26" ht="64.5" customHeight="1" x14ac:dyDescent="0.2">
      <c r="A31" s="100">
        <v>17</v>
      </c>
      <c r="B31" s="662" t="s">
        <v>7702</v>
      </c>
      <c r="C31" s="655" t="s">
        <v>7703</v>
      </c>
      <c r="D31" s="662" t="s">
        <v>62</v>
      </c>
      <c r="E31" s="655">
        <v>184.42</v>
      </c>
      <c r="F31" s="662">
        <v>400</v>
      </c>
      <c r="G31" s="655" t="s">
        <v>6164</v>
      </c>
      <c r="H31" s="655" t="s">
        <v>9627</v>
      </c>
      <c r="I31" s="655" t="s">
        <v>303</v>
      </c>
      <c r="J31" s="655" t="s">
        <v>7707</v>
      </c>
      <c r="K31" s="658">
        <v>45638</v>
      </c>
      <c r="L31" s="655" t="s">
        <v>169</v>
      </c>
      <c r="M31" s="662" t="s">
        <v>49</v>
      </c>
      <c r="N31" s="658">
        <v>46003</v>
      </c>
      <c r="O31" s="662" t="s">
        <v>21</v>
      </c>
      <c r="P31" s="658">
        <v>48213</v>
      </c>
      <c r="Q31" s="662" t="s">
        <v>988</v>
      </c>
      <c r="R31" s="662" t="s">
        <v>988</v>
      </c>
      <c r="S31" s="343"/>
      <c r="T31" s="113"/>
      <c r="U31" s="113"/>
      <c r="V31" s="113"/>
      <c r="W31" s="113"/>
      <c r="X31" s="113"/>
      <c r="Y31" s="113"/>
    </row>
    <row r="32" spans="1:26" ht="64.5" customHeight="1" x14ac:dyDescent="0.2">
      <c r="A32" s="100">
        <v>18</v>
      </c>
      <c r="B32" s="662" t="s">
        <v>10606</v>
      </c>
      <c r="C32" s="662" t="s">
        <v>10607</v>
      </c>
      <c r="D32" s="662" t="s">
        <v>171</v>
      </c>
      <c r="E32" s="662">
        <v>121.9</v>
      </c>
      <c r="F32" s="662">
        <v>400</v>
      </c>
      <c r="G32" s="655" t="s">
        <v>10610</v>
      </c>
      <c r="H32" s="655" t="s">
        <v>10610</v>
      </c>
      <c r="I32" s="655" t="s">
        <v>303</v>
      </c>
      <c r="J32" s="683" t="s">
        <v>10612</v>
      </c>
      <c r="K32" s="663">
        <v>45700</v>
      </c>
      <c r="L32" s="655" t="s">
        <v>169</v>
      </c>
      <c r="M32" s="662" t="s">
        <v>49</v>
      </c>
      <c r="N32" s="663">
        <v>46065</v>
      </c>
      <c r="O32" s="662" t="s">
        <v>21</v>
      </c>
      <c r="P32" s="663">
        <v>47483</v>
      </c>
      <c r="Q32" s="662" t="s">
        <v>988</v>
      </c>
      <c r="R32" s="662" t="s">
        <v>988</v>
      </c>
      <c r="S32" s="343"/>
      <c r="T32" s="113"/>
      <c r="U32" s="113"/>
      <c r="V32" s="113"/>
      <c r="W32" s="113"/>
      <c r="X32" s="113"/>
      <c r="Y32" s="113"/>
    </row>
    <row r="33" spans="1:25" ht="64.5" customHeight="1" x14ac:dyDescent="0.2">
      <c r="A33" s="100">
        <v>19</v>
      </c>
      <c r="B33" s="665" t="s">
        <v>10608</v>
      </c>
      <c r="C33" s="666" t="s">
        <v>10609</v>
      </c>
      <c r="D33" s="665" t="s">
        <v>301</v>
      </c>
      <c r="E33" s="665">
        <v>81.3</v>
      </c>
      <c r="F33" s="665">
        <v>400</v>
      </c>
      <c r="G33" s="665" t="s">
        <v>10611</v>
      </c>
      <c r="H33" s="665" t="s">
        <v>10611</v>
      </c>
      <c r="I33" s="666" t="s">
        <v>303</v>
      </c>
      <c r="J33" s="684" t="s">
        <v>10613</v>
      </c>
      <c r="K33" s="669">
        <v>45700</v>
      </c>
      <c r="L33" s="685" t="s">
        <v>10614</v>
      </c>
      <c r="M33" s="665" t="s">
        <v>49</v>
      </c>
      <c r="N33" s="669">
        <v>46065</v>
      </c>
      <c r="O33" s="665" t="s">
        <v>21</v>
      </c>
      <c r="P33" s="669">
        <v>46234</v>
      </c>
      <c r="Q33" s="665" t="s">
        <v>988</v>
      </c>
      <c r="R33" s="665" t="s">
        <v>988</v>
      </c>
      <c r="S33" s="344"/>
      <c r="T33" s="337"/>
      <c r="U33" s="337"/>
      <c r="V33" s="337"/>
      <c r="W33" s="337"/>
      <c r="X33" s="337"/>
      <c r="Y33" s="337"/>
    </row>
    <row r="34" spans="1:25" ht="64.5" customHeight="1" x14ac:dyDescent="0.2">
      <c r="A34" s="100">
        <v>20</v>
      </c>
      <c r="B34" s="662" t="s">
        <v>10633</v>
      </c>
      <c r="C34" s="655" t="s">
        <v>10634</v>
      </c>
      <c r="D34" s="662" t="s">
        <v>10635</v>
      </c>
      <c r="E34" s="662">
        <v>287.24</v>
      </c>
      <c r="F34" s="662">
        <v>400</v>
      </c>
      <c r="G34" s="662" t="s">
        <v>10636</v>
      </c>
      <c r="H34" s="662" t="s">
        <v>10636</v>
      </c>
      <c r="I34" s="655" t="s">
        <v>303</v>
      </c>
      <c r="J34" s="683" t="s">
        <v>10637</v>
      </c>
      <c r="K34" s="663">
        <v>45723</v>
      </c>
      <c r="L34" s="660" t="s">
        <v>169</v>
      </c>
      <c r="M34" s="662" t="s">
        <v>49</v>
      </c>
      <c r="N34" s="663">
        <v>46088</v>
      </c>
      <c r="O34" s="662" t="s">
        <v>21</v>
      </c>
      <c r="P34" s="663">
        <v>48213</v>
      </c>
      <c r="Q34" s="662" t="s">
        <v>988</v>
      </c>
      <c r="R34" s="662" t="s">
        <v>988</v>
      </c>
      <c r="S34" s="343"/>
      <c r="T34" s="113"/>
      <c r="U34" s="113"/>
      <c r="V34" s="113"/>
      <c r="W34" s="113"/>
      <c r="X34" s="113"/>
      <c r="Y34" s="113"/>
    </row>
    <row r="35" spans="1:25" ht="27.75" customHeight="1" thickBot="1" x14ac:dyDescent="0.25">
      <c r="A35" s="149"/>
      <c r="B35" s="368"/>
      <c r="C35" s="369"/>
      <c r="D35" s="368"/>
      <c r="E35" s="370">
        <f>SUM(E15:E34)</f>
        <v>5047.442</v>
      </c>
      <c r="F35" s="369"/>
      <c r="G35" s="369"/>
      <c r="H35" s="369"/>
      <c r="I35" s="369"/>
      <c r="J35" s="369"/>
      <c r="K35" s="371"/>
      <c r="L35" s="369"/>
      <c r="M35" s="369"/>
      <c r="N35" s="369"/>
      <c r="O35" s="369"/>
      <c r="P35" s="369"/>
      <c r="Q35" s="369"/>
      <c r="R35" s="369"/>
      <c r="S35" s="369"/>
      <c r="T35" s="369"/>
      <c r="U35" s="369"/>
      <c r="V35" s="369"/>
      <c r="W35" s="369"/>
      <c r="X35" s="369"/>
      <c r="Y35" s="372"/>
    </row>
    <row r="36" spans="1:25" ht="64.5" customHeight="1" thickBot="1" x14ac:dyDescent="0.25">
      <c r="A36" s="109"/>
      <c r="B36" s="135" t="s">
        <v>337</v>
      </c>
      <c r="C36" s="137" t="s">
        <v>338</v>
      </c>
      <c r="D36" s="135" t="s">
        <v>300</v>
      </c>
      <c r="E36" s="114">
        <v>8</v>
      </c>
      <c r="F36" s="135">
        <v>20</v>
      </c>
      <c r="G36" s="141" t="s">
        <v>339</v>
      </c>
      <c r="H36" s="114" t="s">
        <v>340</v>
      </c>
      <c r="I36" s="135" t="s">
        <v>300</v>
      </c>
      <c r="J36" s="136">
        <v>3020210803209</v>
      </c>
      <c r="K36" s="142" t="s">
        <v>341</v>
      </c>
      <c r="L36" s="107"/>
      <c r="M36" s="107" t="s">
        <v>49</v>
      </c>
      <c r="N36" s="125" t="s">
        <v>342</v>
      </c>
      <c r="O36" s="124" t="s">
        <v>12</v>
      </c>
      <c r="P36" s="107"/>
      <c r="Q36" s="686"/>
      <c r="R36" s="687"/>
      <c r="S36" s="687"/>
      <c r="T36" s="687"/>
      <c r="U36" s="688"/>
      <c r="V36" s="140"/>
      <c r="W36" s="140"/>
      <c r="X36" s="140"/>
      <c r="Y36" s="140"/>
    </row>
    <row r="37" spans="1:25" ht="64.5" customHeight="1" x14ac:dyDescent="0.2">
      <c r="A37" s="139">
        <v>1</v>
      </c>
      <c r="B37" s="135" t="s">
        <v>344</v>
      </c>
      <c r="C37" s="137" t="s">
        <v>345</v>
      </c>
      <c r="D37" s="135" t="s">
        <v>300</v>
      </c>
      <c r="E37" s="114">
        <v>10</v>
      </c>
      <c r="F37" s="135">
        <v>20</v>
      </c>
      <c r="G37" s="141" t="s">
        <v>346</v>
      </c>
      <c r="H37" s="114" t="s">
        <v>343</v>
      </c>
      <c r="I37" s="135" t="s">
        <v>300</v>
      </c>
      <c r="J37" s="136">
        <v>3020210803464</v>
      </c>
      <c r="K37" s="142" t="s">
        <v>281</v>
      </c>
      <c r="L37" s="107"/>
      <c r="M37" s="107" t="s">
        <v>49</v>
      </c>
      <c r="N37" s="125" t="s">
        <v>347</v>
      </c>
      <c r="O37" s="124" t="s">
        <v>12</v>
      </c>
      <c r="P37" s="107"/>
      <c r="Q37" s="686"/>
      <c r="R37" s="687"/>
      <c r="S37" s="687"/>
      <c r="T37" s="687"/>
      <c r="U37" s="689"/>
      <c r="V37" s="107"/>
      <c r="W37" s="107"/>
      <c r="X37" s="107"/>
      <c r="Y37" s="107"/>
    </row>
    <row r="38" spans="1:25" ht="42" customHeight="1" x14ac:dyDescent="0.2">
      <c r="A38" s="139">
        <v>2</v>
      </c>
      <c r="B38" s="135" t="s">
        <v>348</v>
      </c>
      <c r="C38" s="135" t="s">
        <v>349</v>
      </c>
      <c r="D38" s="135" t="s">
        <v>310</v>
      </c>
      <c r="E38" s="114">
        <v>44.8</v>
      </c>
      <c r="F38" s="135">
        <v>110</v>
      </c>
      <c r="G38" s="143" t="s">
        <v>350</v>
      </c>
      <c r="H38" s="114" t="s">
        <v>351</v>
      </c>
      <c r="I38" s="135" t="s">
        <v>310</v>
      </c>
      <c r="J38" s="136">
        <v>3050211207963</v>
      </c>
      <c r="K38" s="142" t="s">
        <v>352</v>
      </c>
      <c r="L38" s="107"/>
      <c r="M38" s="107" t="s">
        <v>49</v>
      </c>
      <c r="N38" s="125" t="s">
        <v>353</v>
      </c>
      <c r="O38" s="124" t="s">
        <v>12</v>
      </c>
      <c r="P38" s="107"/>
      <c r="Q38" s="686" t="s">
        <v>354</v>
      </c>
      <c r="R38" s="687"/>
      <c r="S38" s="687"/>
      <c r="T38" s="687"/>
      <c r="U38" s="689"/>
      <c r="V38" s="107"/>
      <c r="W38" s="107"/>
      <c r="X38" s="107"/>
      <c r="Y38" s="107"/>
    </row>
    <row r="39" spans="1:25" ht="33" customHeight="1" x14ac:dyDescent="0.2">
      <c r="A39" s="139">
        <v>3</v>
      </c>
      <c r="B39" s="135" t="s">
        <v>348</v>
      </c>
      <c r="C39" s="135" t="s">
        <v>293</v>
      </c>
      <c r="D39" s="135" t="s">
        <v>310</v>
      </c>
      <c r="E39" s="114">
        <v>61.6</v>
      </c>
      <c r="F39" s="135">
        <v>110</v>
      </c>
      <c r="G39" s="143" t="s">
        <v>355</v>
      </c>
      <c r="H39" s="124" t="s">
        <v>356</v>
      </c>
      <c r="I39" s="135" t="s">
        <v>310</v>
      </c>
      <c r="J39" s="136">
        <v>3050211207968</v>
      </c>
      <c r="K39" s="142" t="s">
        <v>352</v>
      </c>
      <c r="L39" s="107"/>
      <c r="M39" s="107" t="s">
        <v>49</v>
      </c>
      <c r="N39" s="125" t="s">
        <v>353</v>
      </c>
      <c r="O39" s="124" t="s">
        <v>12</v>
      </c>
      <c r="P39" s="107"/>
      <c r="Q39" s="686" t="s">
        <v>357</v>
      </c>
      <c r="R39" s="687"/>
      <c r="S39" s="687"/>
      <c r="T39" s="687"/>
      <c r="U39" s="689"/>
      <c r="V39" s="107"/>
      <c r="W39" s="107"/>
      <c r="X39" s="107"/>
      <c r="Y39" s="107"/>
    </row>
    <row r="40" spans="1:25" ht="32.25" customHeight="1" x14ac:dyDescent="0.2">
      <c r="A40" s="139">
        <v>4</v>
      </c>
      <c r="B40" s="137" t="s">
        <v>348</v>
      </c>
      <c r="C40" s="135" t="s">
        <v>294</v>
      </c>
      <c r="D40" s="137" t="s">
        <v>310</v>
      </c>
      <c r="E40" s="114">
        <v>56</v>
      </c>
      <c r="F40" s="137" t="s">
        <v>358</v>
      </c>
      <c r="G40" s="143" t="s">
        <v>355</v>
      </c>
      <c r="H40" s="124" t="s">
        <v>359</v>
      </c>
      <c r="I40" s="137" t="s">
        <v>310</v>
      </c>
      <c r="J40" s="138">
        <v>3050211207972</v>
      </c>
      <c r="K40" s="144" t="s">
        <v>352</v>
      </c>
      <c r="L40" s="107"/>
      <c r="M40" s="107" t="s">
        <v>49</v>
      </c>
      <c r="N40" s="125" t="s">
        <v>353</v>
      </c>
      <c r="O40" s="124" t="s">
        <v>12</v>
      </c>
      <c r="P40" s="107"/>
      <c r="Q40" s="686" t="s">
        <v>357</v>
      </c>
      <c r="R40" s="687"/>
      <c r="S40" s="687"/>
      <c r="T40" s="687"/>
      <c r="U40" s="689"/>
      <c r="V40" s="107"/>
      <c r="W40" s="107"/>
      <c r="X40" s="107"/>
      <c r="Y40" s="107"/>
    </row>
    <row r="41" spans="1:25" x14ac:dyDescent="0.2">
      <c r="A41" s="139">
        <v>4</v>
      </c>
      <c r="B41" s="114" t="s">
        <v>360</v>
      </c>
      <c r="C41" s="124" t="s">
        <v>361</v>
      </c>
      <c r="D41" s="124" t="s">
        <v>310</v>
      </c>
      <c r="E41" s="133">
        <v>10.35</v>
      </c>
      <c r="F41" s="132">
        <v>20</v>
      </c>
      <c r="G41" s="145" t="s">
        <v>362</v>
      </c>
      <c r="H41" s="124" t="s">
        <v>334</v>
      </c>
      <c r="I41" s="131" t="s">
        <v>316</v>
      </c>
      <c r="J41" s="132">
        <v>3050210905435</v>
      </c>
      <c r="K41" s="130" t="s">
        <v>282</v>
      </c>
      <c r="L41" s="107"/>
      <c r="M41" s="107" t="s">
        <v>49</v>
      </c>
      <c r="N41" s="134" t="s">
        <v>363</v>
      </c>
      <c r="O41" s="124" t="s">
        <v>12</v>
      </c>
      <c r="P41" s="689"/>
      <c r="Q41" s="146"/>
      <c r="R41" s="687"/>
      <c r="S41" s="687"/>
      <c r="T41" s="687"/>
      <c r="U41" s="689"/>
      <c r="V41" s="107"/>
      <c r="W41" s="107"/>
      <c r="X41" s="107"/>
      <c r="Y41" s="107"/>
    </row>
    <row r="42" spans="1:25" x14ac:dyDescent="0.2">
      <c r="A42" s="139">
        <v>5</v>
      </c>
      <c r="B42" s="186" t="s">
        <v>626</v>
      </c>
      <c r="C42" s="186" t="s">
        <v>519</v>
      </c>
      <c r="D42" s="186" t="s">
        <v>310</v>
      </c>
      <c r="E42" s="187">
        <v>72</v>
      </c>
      <c r="F42" s="186">
        <v>110</v>
      </c>
      <c r="G42" s="186" t="s">
        <v>627</v>
      </c>
      <c r="H42" s="186" t="s">
        <v>367</v>
      </c>
      <c r="I42" s="188"/>
      <c r="J42" s="189">
        <v>3050230619153</v>
      </c>
      <c r="K42" s="190">
        <v>45148</v>
      </c>
      <c r="L42" s="183"/>
      <c r="M42" s="107" t="s">
        <v>49</v>
      </c>
      <c r="N42" s="190">
        <v>45514</v>
      </c>
      <c r="O42" s="124" t="s">
        <v>12</v>
      </c>
      <c r="P42" s="185"/>
      <c r="Q42" s="686"/>
      <c r="R42" s="687"/>
      <c r="S42" s="687"/>
      <c r="T42" s="687"/>
      <c r="U42" s="689"/>
      <c r="V42" s="107"/>
      <c r="W42" s="107"/>
      <c r="X42" s="107"/>
      <c r="Y42" s="107"/>
    </row>
    <row r="43" spans="1:25" ht="53.25" customHeight="1" x14ac:dyDescent="0.2">
      <c r="A43" s="139">
        <v>6</v>
      </c>
      <c r="B43" s="145" t="s">
        <v>628</v>
      </c>
      <c r="C43" s="145" t="s">
        <v>629</v>
      </c>
      <c r="D43" s="145" t="s">
        <v>300</v>
      </c>
      <c r="E43" s="191">
        <v>48.3</v>
      </c>
      <c r="F43" s="145">
        <v>110</v>
      </c>
      <c r="G43" s="145" t="s">
        <v>630</v>
      </c>
      <c r="H43" s="145" t="s">
        <v>494</v>
      </c>
      <c r="I43" s="145" t="s">
        <v>474</v>
      </c>
      <c r="J43" s="192">
        <v>3020220908002</v>
      </c>
      <c r="K43" s="193">
        <v>45086</v>
      </c>
      <c r="L43" s="184"/>
      <c r="M43" s="107" t="s">
        <v>49</v>
      </c>
      <c r="N43" s="193">
        <v>45452</v>
      </c>
      <c r="O43" s="124" t="s">
        <v>12</v>
      </c>
      <c r="P43" s="185"/>
      <c r="Q43" s="686"/>
      <c r="R43" s="687"/>
      <c r="S43" s="687"/>
      <c r="T43" s="687"/>
      <c r="U43" s="689"/>
      <c r="V43" s="107"/>
      <c r="W43" s="107"/>
      <c r="X43" s="107"/>
      <c r="Y43" s="107"/>
    </row>
    <row r="44" spans="1:25" ht="30.75" customHeight="1" x14ac:dyDescent="0.2">
      <c r="A44" s="139">
        <v>7</v>
      </c>
      <c r="B44" s="186" t="s">
        <v>763</v>
      </c>
      <c r="C44" s="186" t="s">
        <v>764</v>
      </c>
      <c r="D44" s="186" t="s">
        <v>262</v>
      </c>
      <c r="E44" s="186">
        <v>1.2E-2</v>
      </c>
      <c r="F44" s="186">
        <v>110</v>
      </c>
      <c r="G44" s="200" t="s">
        <v>765</v>
      </c>
      <c r="H44" s="145" t="s">
        <v>367</v>
      </c>
      <c r="I44" s="201" t="s">
        <v>474</v>
      </c>
      <c r="J44" s="189">
        <v>3050230921009</v>
      </c>
      <c r="K44" s="190">
        <v>45229</v>
      </c>
      <c r="L44" s="183"/>
      <c r="M44" s="107" t="s">
        <v>49</v>
      </c>
      <c r="N44" s="190">
        <v>45595</v>
      </c>
      <c r="O44" s="202" t="s">
        <v>12</v>
      </c>
      <c r="P44" s="185"/>
      <c r="Q44" s="686"/>
      <c r="R44" s="687"/>
      <c r="S44" s="687"/>
      <c r="T44" s="687"/>
      <c r="U44" s="689"/>
      <c r="V44" s="107"/>
      <c r="W44" s="107"/>
      <c r="X44" s="107"/>
      <c r="Y44" s="107"/>
    </row>
    <row r="45" spans="1:25" ht="45.75" customHeight="1" x14ac:dyDescent="0.2">
      <c r="A45" s="139">
        <v>8</v>
      </c>
      <c r="B45" s="250" t="s">
        <v>958</v>
      </c>
      <c r="C45" s="250" t="s">
        <v>959</v>
      </c>
      <c r="D45" s="250" t="s">
        <v>310</v>
      </c>
      <c r="E45" s="251">
        <v>15.7</v>
      </c>
      <c r="F45" s="250">
        <v>20</v>
      </c>
      <c r="G45" s="250" t="s">
        <v>960</v>
      </c>
      <c r="H45" s="252" t="s">
        <v>961</v>
      </c>
      <c r="I45" s="253" t="s">
        <v>474</v>
      </c>
      <c r="J45" s="254">
        <v>3050231122207</v>
      </c>
      <c r="K45" s="255">
        <v>45252</v>
      </c>
      <c r="L45" s="253"/>
      <c r="M45" s="107" t="s">
        <v>49</v>
      </c>
      <c r="N45" s="255">
        <v>45618</v>
      </c>
      <c r="O45" s="256" t="s">
        <v>12</v>
      </c>
      <c r="P45" s="146"/>
      <c r="Q45" s="690"/>
      <c r="R45" s="691"/>
      <c r="S45" s="691"/>
      <c r="T45" s="691"/>
      <c r="U45" s="692"/>
      <c r="V45" s="257"/>
      <c r="W45" s="257"/>
      <c r="X45" s="257"/>
      <c r="Y45" s="257"/>
    </row>
    <row r="46" spans="1:25" ht="45.75" customHeight="1" x14ac:dyDescent="0.2">
      <c r="A46" s="139">
        <v>9</v>
      </c>
      <c r="B46" s="186" t="s">
        <v>2639</v>
      </c>
      <c r="C46" s="186" t="s">
        <v>510</v>
      </c>
      <c r="D46" s="186" t="s">
        <v>13</v>
      </c>
      <c r="E46" s="186">
        <v>29.9</v>
      </c>
      <c r="F46" s="186">
        <v>110</v>
      </c>
      <c r="G46" s="186" t="s">
        <v>511</v>
      </c>
      <c r="H46" s="186" t="s">
        <v>367</v>
      </c>
      <c r="I46" s="186" t="s">
        <v>474</v>
      </c>
      <c r="J46" s="254">
        <v>3020240401172</v>
      </c>
      <c r="K46" s="255" t="s">
        <v>2640</v>
      </c>
      <c r="L46" s="186"/>
      <c r="M46" s="107" t="s">
        <v>49</v>
      </c>
      <c r="N46" s="255">
        <v>45769</v>
      </c>
      <c r="O46" s="186" t="s">
        <v>12</v>
      </c>
      <c r="P46" s="146"/>
      <c r="Q46" s="690"/>
      <c r="R46" s="691"/>
      <c r="S46" s="691"/>
      <c r="T46" s="691"/>
      <c r="U46" s="692"/>
      <c r="V46" s="257"/>
      <c r="W46" s="257"/>
      <c r="X46" s="257"/>
      <c r="Y46" s="257"/>
    </row>
    <row r="47" spans="1:25" ht="45.75" customHeight="1" x14ac:dyDescent="0.2">
      <c r="A47" s="139">
        <v>10</v>
      </c>
      <c r="B47" s="186" t="s">
        <v>360</v>
      </c>
      <c r="C47" s="186" t="s">
        <v>3221</v>
      </c>
      <c r="D47" s="186" t="s">
        <v>262</v>
      </c>
      <c r="E47" s="186">
        <v>10.35</v>
      </c>
      <c r="F47" s="186">
        <v>20</v>
      </c>
      <c r="G47" s="186" t="s">
        <v>3222</v>
      </c>
      <c r="H47" s="186" t="s">
        <v>367</v>
      </c>
      <c r="I47" s="186" t="s">
        <v>474</v>
      </c>
      <c r="J47" s="254">
        <v>3050210905435</v>
      </c>
      <c r="K47" s="255">
        <v>45439</v>
      </c>
      <c r="L47" s="186"/>
      <c r="M47" s="107" t="s">
        <v>49</v>
      </c>
      <c r="N47" s="255">
        <v>45804</v>
      </c>
      <c r="O47" s="186" t="s">
        <v>12</v>
      </c>
      <c r="P47" s="146"/>
      <c r="Q47" s="690"/>
      <c r="R47" s="691"/>
      <c r="S47" s="691"/>
      <c r="T47" s="691"/>
      <c r="U47" s="692"/>
      <c r="V47" s="257"/>
      <c r="W47" s="257"/>
      <c r="X47" s="257"/>
      <c r="Y47" s="257"/>
    </row>
    <row r="48" spans="1:25" ht="45.75" customHeight="1" x14ac:dyDescent="0.2">
      <c r="A48" s="139">
        <v>11</v>
      </c>
      <c r="B48" s="145" t="s">
        <v>4620</v>
      </c>
      <c r="C48" s="145" t="s">
        <v>4621</v>
      </c>
      <c r="D48" s="145" t="s">
        <v>13</v>
      </c>
      <c r="E48" s="333">
        <v>47.948</v>
      </c>
      <c r="F48" s="145">
        <v>110</v>
      </c>
      <c r="G48" s="145" t="s">
        <v>346</v>
      </c>
      <c r="H48" s="145" t="s">
        <v>367</v>
      </c>
      <c r="I48" s="334" t="s">
        <v>474</v>
      </c>
      <c r="J48" s="192">
        <v>3020221209182</v>
      </c>
      <c r="K48" s="193">
        <v>45455</v>
      </c>
      <c r="L48" s="334"/>
      <c r="M48" s="107" t="s">
        <v>49</v>
      </c>
      <c r="N48" s="193">
        <v>45820</v>
      </c>
      <c r="O48" s="202" t="s">
        <v>12</v>
      </c>
      <c r="P48" s="146"/>
      <c r="Q48" s="690"/>
      <c r="R48" s="691"/>
      <c r="S48" s="691"/>
      <c r="T48" s="691"/>
      <c r="U48" s="692"/>
      <c r="V48" s="257"/>
      <c r="W48" s="257"/>
      <c r="X48" s="257"/>
      <c r="Y48" s="257"/>
    </row>
    <row r="49" spans="1:25" ht="45.75" customHeight="1" thickBot="1" x14ac:dyDescent="0.25">
      <c r="A49" s="139"/>
      <c r="B49" s="300"/>
      <c r="C49" s="300"/>
      <c r="D49" s="300"/>
      <c r="E49" s="300"/>
      <c r="F49" s="300"/>
      <c r="G49" s="300"/>
      <c r="H49" s="300"/>
      <c r="I49" s="300"/>
      <c r="J49" s="301"/>
      <c r="K49" s="302"/>
      <c r="L49" s="300"/>
      <c r="M49" s="303"/>
      <c r="N49" s="302"/>
      <c r="O49" s="300"/>
      <c r="P49" s="304"/>
      <c r="Q49" s="304"/>
      <c r="R49" s="693"/>
      <c r="S49" s="693"/>
      <c r="T49" s="693"/>
      <c r="U49" s="693"/>
      <c r="V49" s="303"/>
      <c r="W49" s="303"/>
      <c r="X49" s="303"/>
      <c r="Y49" s="303"/>
    </row>
    <row r="50" spans="1:25" ht="45.75" customHeight="1" x14ac:dyDescent="0.2">
      <c r="A50" s="196">
        <v>1</v>
      </c>
      <c r="B50" s="296" t="s">
        <v>2707</v>
      </c>
      <c r="C50" s="296" t="s">
        <v>2708</v>
      </c>
      <c r="D50" s="296" t="s">
        <v>253</v>
      </c>
      <c r="E50" s="310">
        <v>49.5</v>
      </c>
      <c r="F50" s="310">
        <v>110</v>
      </c>
      <c r="G50" s="314" t="s">
        <v>2709</v>
      </c>
      <c r="H50" s="315" t="s">
        <v>367</v>
      </c>
      <c r="I50" s="311" t="s">
        <v>484</v>
      </c>
      <c r="J50" s="297">
        <v>6010220830226</v>
      </c>
      <c r="K50" s="294">
        <v>45119</v>
      </c>
      <c r="L50" s="296" t="s">
        <v>280</v>
      </c>
      <c r="M50" s="294" t="s">
        <v>280</v>
      </c>
      <c r="N50" s="319">
        <v>45485</v>
      </c>
      <c r="O50" s="320"/>
      <c r="P50" s="307"/>
      <c r="Q50" s="307"/>
      <c r="R50" s="694"/>
      <c r="S50" s="694"/>
      <c r="T50" s="694"/>
      <c r="U50" s="694"/>
      <c r="V50" s="306"/>
      <c r="W50" s="306"/>
      <c r="X50" s="306"/>
      <c r="Y50" s="306"/>
    </row>
    <row r="51" spans="1:25" ht="90.75" customHeight="1" x14ac:dyDescent="0.2">
      <c r="A51" s="149">
        <v>2</v>
      </c>
      <c r="B51" s="298" t="s">
        <v>2710</v>
      </c>
      <c r="C51" s="316" t="s">
        <v>1576</v>
      </c>
      <c r="D51" s="298" t="s">
        <v>19</v>
      </c>
      <c r="E51" s="312">
        <v>40</v>
      </c>
      <c r="F51" s="298">
        <v>110</v>
      </c>
      <c r="G51" s="298" t="s">
        <v>2699</v>
      </c>
      <c r="H51" s="298" t="s">
        <v>367</v>
      </c>
      <c r="I51" s="313" t="s">
        <v>484</v>
      </c>
      <c r="J51" s="299">
        <v>6020220718762</v>
      </c>
      <c r="K51" s="295">
        <v>45330</v>
      </c>
      <c r="L51" s="317"/>
      <c r="M51" s="317"/>
      <c r="N51" s="295">
        <v>45696</v>
      </c>
      <c r="O51" s="318" t="s">
        <v>12</v>
      </c>
      <c r="P51" s="309"/>
      <c r="Q51" s="309"/>
      <c r="R51" s="695"/>
      <c r="S51" s="695"/>
      <c r="T51" s="695"/>
      <c r="U51" s="695"/>
      <c r="V51" s="308"/>
      <c r="W51" s="308"/>
      <c r="X51" s="308"/>
      <c r="Y51" s="308"/>
    </row>
    <row r="52" spans="1:25" ht="15" customHeight="1" thickBot="1" x14ac:dyDescent="0.25">
      <c r="A52" s="149">
        <v>3</v>
      </c>
      <c r="B52" s="321" t="s">
        <v>2711</v>
      </c>
      <c r="C52" s="321" t="s">
        <v>2712</v>
      </c>
      <c r="D52" s="321" t="s">
        <v>1404</v>
      </c>
      <c r="E52" s="322">
        <v>0.25</v>
      </c>
      <c r="F52" s="321">
        <v>20</v>
      </c>
      <c r="G52" s="321" t="s">
        <v>2713</v>
      </c>
      <c r="H52" s="321" t="s">
        <v>330</v>
      </c>
      <c r="I52" s="323" t="s">
        <v>484</v>
      </c>
      <c r="J52" s="324">
        <v>6050240300949</v>
      </c>
      <c r="K52" s="325">
        <v>45365</v>
      </c>
      <c r="L52" s="323"/>
      <c r="M52" s="323"/>
      <c r="N52" s="325">
        <v>45730</v>
      </c>
      <c r="O52" s="326" t="s">
        <v>12</v>
      </c>
      <c r="P52" s="335"/>
      <c r="Q52" s="335"/>
      <c r="R52" s="696"/>
      <c r="S52" s="696"/>
      <c r="T52" s="696"/>
      <c r="U52" s="696"/>
      <c r="V52" s="336"/>
      <c r="W52" s="336"/>
      <c r="X52" s="336"/>
      <c r="Y52" s="336"/>
    </row>
    <row r="53" spans="1:25" ht="40.5" customHeight="1" thickBot="1" x14ac:dyDescent="0.25">
      <c r="A53" s="106"/>
      <c r="B53" s="358"/>
      <c r="C53" s="358"/>
      <c r="D53" s="358"/>
      <c r="E53" s="359"/>
      <c r="F53" s="358"/>
      <c r="G53" s="358"/>
      <c r="H53" s="358"/>
      <c r="I53" s="360"/>
      <c r="J53" s="361"/>
      <c r="K53" s="362"/>
      <c r="L53" s="360"/>
      <c r="M53" s="360"/>
      <c r="N53" s="362"/>
      <c r="O53" s="363"/>
      <c r="P53" s="304"/>
      <c r="Q53" s="304"/>
      <c r="R53" s="693"/>
      <c r="S53" s="693"/>
      <c r="T53" s="693"/>
      <c r="U53" s="693"/>
      <c r="V53" s="303"/>
      <c r="W53" s="303"/>
      <c r="X53" s="303"/>
      <c r="Y53" s="303"/>
    </row>
    <row r="54" spans="1:25" ht="107.25" customHeight="1" thickBot="1" x14ac:dyDescent="0.25">
      <c r="A54" s="108"/>
      <c r="B54" s="697" t="s">
        <v>4535</v>
      </c>
      <c r="C54" s="698" t="s">
        <v>4536</v>
      </c>
      <c r="D54" s="698" t="s">
        <v>32</v>
      </c>
      <c r="E54" s="699">
        <v>0.35499999999999998</v>
      </c>
      <c r="F54" s="698">
        <v>20</v>
      </c>
      <c r="G54" s="697" t="s">
        <v>4537</v>
      </c>
      <c r="H54" s="697" t="s">
        <v>4537</v>
      </c>
      <c r="I54" s="698" t="s">
        <v>178</v>
      </c>
      <c r="J54" s="700">
        <v>1400000069</v>
      </c>
      <c r="K54" s="701">
        <v>45482</v>
      </c>
      <c r="L54" s="698"/>
      <c r="M54" s="698" t="s">
        <v>267</v>
      </c>
      <c r="N54" s="702">
        <v>45847</v>
      </c>
      <c r="O54" s="698" t="s">
        <v>21</v>
      </c>
      <c r="P54" s="698" t="s">
        <v>4468</v>
      </c>
      <c r="Q54" s="703"/>
      <c r="R54" s="704"/>
      <c r="S54" s="705"/>
      <c r="T54" s="706"/>
      <c r="U54" s="700" t="s">
        <v>277</v>
      </c>
      <c r="V54" s="700"/>
      <c r="W54" s="707"/>
      <c r="X54" s="364"/>
      <c r="Y54" s="364"/>
    </row>
    <row r="55" spans="1:25" ht="107.25" customHeight="1" thickBot="1" x14ac:dyDescent="0.25">
      <c r="A55" s="149">
        <v>1</v>
      </c>
      <c r="B55" s="365" t="s">
        <v>5887</v>
      </c>
      <c r="C55" s="708" t="s">
        <v>5888</v>
      </c>
      <c r="D55" s="708" t="s">
        <v>27</v>
      </c>
      <c r="E55" s="709">
        <v>2.95</v>
      </c>
      <c r="F55" s="708">
        <v>20</v>
      </c>
      <c r="G55" s="365" t="s">
        <v>5889</v>
      </c>
      <c r="H55" s="365" t="s">
        <v>5889</v>
      </c>
      <c r="I55" s="708" t="s">
        <v>178</v>
      </c>
      <c r="J55" s="710">
        <v>1400000071</v>
      </c>
      <c r="K55" s="711">
        <v>45499</v>
      </c>
      <c r="L55" s="708"/>
      <c r="M55" s="708" t="s">
        <v>267</v>
      </c>
      <c r="N55" s="712">
        <v>45864</v>
      </c>
      <c r="O55" s="708" t="s">
        <v>21</v>
      </c>
      <c r="P55" s="708" t="s">
        <v>4442</v>
      </c>
      <c r="Q55" s="713" t="s">
        <v>40</v>
      </c>
      <c r="R55" s="714"/>
      <c r="S55" s="715"/>
      <c r="T55" s="716"/>
      <c r="U55" s="710" t="s">
        <v>277</v>
      </c>
      <c r="V55" s="710"/>
      <c r="W55" s="709">
        <v>2.95</v>
      </c>
      <c r="X55" s="365"/>
      <c r="Y55" s="365"/>
    </row>
    <row r="56" spans="1:25" ht="15.75" customHeight="1" thickBot="1" x14ac:dyDescent="0.25">
      <c r="A56" s="106">
        <v>2</v>
      </c>
      <c r="B56" s="717" t="s">
        <v>4747</v>
      </c>
      <c r="C56" s="717" t="s">
        <v>4748</v>
      </c>
      <c r="D56" s="717" t="s">
        <v>170</v>
      </c>
      <c r="E56" s="718">
        <v>40</v>
      </c>
      <c r="F56" s="717">
        <v>110</v>
      </c>
      <c r="G56" s="717" t="s">
        <v>4749</v>
      </c>
      <c r="H56" s="717" t="s">
        <v>367</v>
      </c>
      <c r="I56" s="719" t="s">
        <v>297</v>
      </c>
      <c r="J56" s="720">
        <v>7040230819063</v>
      </c>
      <c r="K56" s="721">
        <v>45436</v>
      </c>
      <c r="L56" s="719"/>
      <c r="M56" s="719"/>
      <c r="N56" s="721">
        <v>45801</v>
      </c>
      <c r="O56" s="722" t="s">
        <v>12</v>
      </c>
      <c r="P56" s="366"/>
      <c r="Q56" s="366"/>
      <c r="R56" s="723"/>
      <c r="S56" s="723"/>
      <c r="T56" s="723"/>
      <c r="U56" s="723"/>
      <c r="V56" s="367"/>
      <c r="W56" s="367"/>
      <c r="X56" s="367"/>
      <c r="Y56" s="367"/>
    </row>
    <row r="57" spans="1:25" ht="42.75" customHeight="1" x14ac:dyDescent="0.2">
      <c r="A57" s="100">
        <v>1</v>
      </c>
      <c r="B57" s="180"/>
      <c r="C57" s="195"/>
      <c r="D57" s="195"/>
      <c r="E57" s="195"/>
      <c r="F57" s="195"/>
      <c r="G57" s="195"/>
      <c r="H57" s="195"/>
      <c r="I57" s="195"/>
      <c r="J57" s="195"/>
      <c r="K57" s="195"/>
      <c r="L57" s="195"/>
      <c r="M57" s="195"/>
      <c r="N57" s="195"/>
      <c r="O57" s="195"/>
      <c r="P57" s="195"/>
      <c r="Q57" s="195"/>
      <c r="R57" s="195"/>
      <c r="S57" s="195"/>
      <c r="T57" s="195"/>
      <c r="U57" s="195"/>
      <c r="V57" s="195"/>
      <c r="W57" s="195"/>
      <c r="X57" s="195"/>
      <c r="Y57" s="724"/>
    </row>
    <row r="58" spans="1:25" ht="52.5" customHeight="1" x14ac:dyDescent="0.2">
      <c r="A58" s="305">
        <v>4</v>
      </c>
      <c r="B58" s="118" t="s">
        <v>1132</v>
      </c>
      <c r="C58" s="118" t="s">
        <v>1133</v>
      </c>
      <c r="D58" s="118" t="s">
        <v>374</v>
      </c>
      <c r="E58" s="122">
        <v>46.2</v>
      </c>
      <c r="F58" s="118">
        <v>110</v>
      </c>
      <c r="G58" s="118" t="s">
        <v>1134</v>
      </c>
      <c r="H58" s="515" t="s">
        <v>1135</v>
      </c>
      <c r="I58" s="118" t="s">
        <v>180</v>
      </c>
      <c r="J58" s="118">
        <v>1005416316</v>
      </c>
      <c r="K58" s="119">
        <v>45338</v>
      </c>
      <c r="L58" s="516" t="s">
        <v>508</v>
      </c>
      <c r="M58" s="118" t="s">
        <v>47</v>
      </c>
      <c r="N58" s="119">
        <v>45704</v>
      </c>
      <c r="O58" s="516" t="s">
        <v>508</v>
      </c>
      <c r="P58" s="119">
        <v>46022</v>
      </c>
      <c r="Q58" s="515" t="s">
        <v>2084</v>
      </c>
      <c r="R58" s="515" t="s">
        <v>1136</v>
      </c>
      <c r="S58" s="515" t="s">
        <v>1137</v>
      </c>
      <c r="T58" s="118"/>
      <c r="U58" s="118"/>
      <c r="V58" s="118"/>
      <c r="W58" s="515" t="s">
        <v>962</v>
      </c>
      <c r="X58" s="118"/>
      <c r="Y58" s="122"/>
    </row>
    <row r="59" spans="1:25" ht="75" customHeight="1" x14ac:dyDescent="0.2">
      <c r="A59" s="149">
        <v>1</v>
      </c>
      <c r="B59" s="118" t="s">
        <v>1141</v>
      </c>
      <c r="C59" s="118" t="s">
        <v>2081</v>
      </c>
      <c r="D59" s="118" t="s">
        <v>370</v>
      </c>
      <c r="E59" s="122">
        <v>47.61</v>
      </c>
      <c r="F59" s="118">
        <v>110</v>
      </c>
      <c r="G59" s="118" t="s">
        <v>2085</v>
      </c>
      <c r="H59" s="515" t="s">
        <v>2086</v>
      </c>
      <c r="I59" s="118" t="s">
        <v>180</v>
      </c>
      <c r="J59" s="118">
        <v>1005641732</v>
      </c>
      <c r="K59" s="119">
        <v>45402</v>
      </c>
      <c r="L59" s="516" t="s">
        <v>52</v>
      </c>
      <c r="M59" s="118" t="s">
        <v>47</v>
      </c>
      <c r="N59" s="119">
        <v>45767</v>
      </c>
      <c r="O59" s="118" t="s">
        <v>12</v>
      </c>
      <c r="P59" s="119">
        <v>46022</v>
      </c>
      <c r="Q59" s="515" t="s">
        <v>2087</v>
      </c>
      <c r="R59" s="515" t="s">
        <v>2088</v>
      </c>
      <c r="S59" s="515" t="s">
        <v>2089</v>
      </c>
      <c r="T59" s="118"/>
      <c r="U59" s="118"/>
      <c r="V59" s="118"/>
      <c r="W59" s="515" t="s">
        <v>962</v>
      </c>
      <c r="X59" s="118"/>
      <c r="Y59" s="122">
        <v>47.61</v>
      </c>
    </row>
    <row r="60" spans="1:25" ht="15" customHeight="1" x14ac:dyDescent="0.2">
      <c r="A60" s="149">
        <v>2</v>
      </c>
      <c r="B60" s="118" t="s">
        <v>1141</v>
      </c>
      <c r="C60" s="118" t="s">
        <v>2082</v>
      </c>
      <c r="D60" s="118" t="s">
        <v>370</v>
      </c>
      <c r="E60" s="122">
        <v>63.183</v>
      </c>
      <c r="F60" s="118">
        <v>110</v>
      </c>
      <c r="G60" s="118" t="s">
        <v>2090</v>
      </c>
      <c r="H60" s="515" t="s">
        <v>2086</v>
      </c>
      <c r="I60" s="118" t="s">
        <v>180</v>
      </c>
      <c r="J60" s="118">
        <v>1005641733</v>
      </c>
      <c r="K60" s="119">
        <v>45402</v>
      </c>
      <c r="L60" s="516" t="s">
        <v>52</v>
      </c>
      <c r="M60" s="118" t="s">
        <v>47</v>
      </c>
      <c r="N60" s="119">
        <v>45767</v>
      </c>
      <c r="O60" s="118" t="s">
        <v>12</v>
      </c>
      <c r="P60" s="119">
        <v>46387</v>
      </c>
      <c r="Q60" s="515" t="s">
        <v>2091</v>
      </c>
      <c r="R60" s="515" t="s">
        <v>2088</v>
      </c>
      <c r="S60" s="515" t="s">
        <v>2089</v>
      </c>
      <c r="T60" s="118"/>
      <c r="U60" s="118"/>
      <c r="V60" s="118"/>
      <c r="W60" s="515" t="s">
        <v>962</v>
      </c>
      <c r="X60" s="118"/>
      <c r="Y60" s="122">
        <v>63.183</v>
      </c>
    </row>
    <row r="61" spans="1:25" ht="84.75" customHeight="1" x14ac:dyDescent="0.2">
      <c r="A61" s="149">
        <v>3</v>
      </c>
      <c r="B61" s="118" t="s">
        <v>1141</v>
      </c>
      <c r="C61" s="118" t="s">
        <v>2083</v>
      </c>
      <c r="D61" s="118" t="s">
        <v>370</v>
      </c>
      <c r="E61" s="122">
        <v>111.343</v>
      </c>
      <c r="F61" s="118">
        <v>110</v>
      </c>
      <c r="G61" s="118" t="s">
        <v>2092</v>
      </c>
      <c r="H61" s="515" t="s">
        <v>2093</v>
      </c>
      <c r="I61" s="118" t="s">
        <v>180</v>
      </c>
      <c r="J61" s="118">
        <v>1005641734</v>
      </c>
      <c r="K61" s="119">
        <v>45402</v>
      </c>
      <c r="L61" s="516" t="s">
        <v>52</v>
      </c>
      <c r="M61" s="118" t="s">
        <v>47</v>
      </c>
      <c r="N61" s="119">
        <v>45767</v>
      </c>
      <c r="O61" s="118" t="s">
        <v>12</v>
      </c>
      <c r="P61" s="119">
        <v>46387</v>
      </c>
      <c r="Q61" s="515" t="s">
        <v>2094</v>
      </c>
      <c r="R61" s="515" t="s">
        <v>2095</v>
      </c>
      <c r="S61" s="515" t="s">
        <v>2096</v>
      </c>
      <c r="T61" s="118"/>
      <c r="U61" s="118"/>
      <c r="V61" s="118"/>
      <c r="W61" s="515" t="s">
        <v>962</v>
      </c>
      <c r="X61" s="118"/>
      <c r="Y61" s="122">
        <v>111.343</v>
      </c>
    </row>
    <row r="62" spans="1:25" ht="84.75" customHeight="1" x14ac:dyDescent="0.2">
      <c r="A62" s="149">
        <v>4</v>
      </c>
      <c r="B62" s="118" t="s">
        <v>6166</v>
      </c>
      <c r="C62" s="118" t="s">
        <v>6167</v>
      </c>
      <c r="D62" s="118" t="s">
        <v>370</v>
      </c>
      <c r="E62" s="122">
        <v>34.654899999999998</v>
      </c>
      <c r="F62" s="118">
        <v>110</v>
      </c>
      <c r="G62" s="118" t="s">
        <v>6170</v>
      </c>
      <c r="H62" s="515" t="s">
        <v>6171</v>
      </c>
      <c r="I62" s="118" t="s">
        <v>180</v>
      </c>
      <c r="J62" s="118" t="s">
        <v>6172</v>
      </c>
      <c r="K62" s="119"/>
      <c r="L62" s="516" t="s">
        <v>52</v>
      </c>
      <c r="M62" s="118" t="s">
        <v>47</v>
      </c>
      <c r="N62" s="119"/>
      <c r="O62" s="118"/>
      <c r="P62" s="119"/>
      <c r="Q62" s="515" t="s">
        <v>6173</v>
      </c>
      <c r="R62" s="515" t="s">
        <v>6174</v>
      </c>
      <c r="S62" s="515" t="s">
        <v>6175</v>
      </c>
      <c r="T62" s="118"/>
      <c r="U62" s="118"/>
      <c r="V62" s="118"/>
      <c r="W62" s="515"/>
      <c r="X62" s="118"/>
      <c r="Y62" s="122"/>
    </row>
    <row r="63" spans="1:25" ht="84.75" customHeight="1" x14ac:dyDescent="0.2">
      <c r="A63" s="149">
        <v>5</v>
      </c>
      <c r="B63" s="118" t="s">
        <v>6168</v>
      </c>
      <c r="C63" s="118" t="s">
        <v>6169</v>
      </c>
      <c r="D63" s="118" t="s">
        <v>369</v>
      </c>
      <c r="E63" s="122">
        <v>109.9495</v>
      </c>
      <c r="F63" s="118">
        <v>110</v>
      </c>
      <c r="G63" s="118" t="s">
        <v>437</v>
      </c>
      <c r="H63" s="515" t="s">
        <v>6176</v>
      </c>
      <c r="I63" s="118" t="s">
        <v>180</v>
      </c>
      <c r="J63" s="118" t="s">
        <v>6172</v>
      </c>
      <c r="K63" s="119"/>
      <c r="L63" s="516" t="s">
        <v>52</v>
      </c>
      <c r="M63" s="118" t="s">
        <v>47</v>
      </c>
      <c r="N63" s="119"/>
      <c r="O63" s="118"/>
      <c r="P63" s="119"/>
      <c r="Q63" s="515" t="s">
        <v>6177</v>
      </c>
      <c r="R63" s="515" t="s">
        <v>6178</v>
      </c>
      <c r="S63" s="515" t="s">
        <v>6179</v>
      </c>
      <c r="T63" s="118"/>
      <c r="U63" s="118"/>
      <c r="V63" s="118"/>
      <c r="W63" s="515"/>
      <c r="X63" s="118"/>
      <c r="Y63" s="122"/>
    </row>
    <row r="64" spans="1:25" ht="84.75" customHeight="1" x14ac:dyDescent="0.2">
      <c r="A64" s="149">
        <v>6</v>
      </c>
      <c r="B64" s="118" t="s">
        <v>7234</v>
      </c>
      <c r="C64" s="118" t="s">
        <v>7235</v>
      </c>
      <c r="D64" s="118" t="s">
        <v>374</v>
      </c>
      <c r="E64" s="122">
        <v>12.4</v>
      </c>
      <c r="F64" s="118">
        <v>20</v>
      </c>
      <c r="G64" s="118" t="s">
        <v>6645</v>
      </c>
      <c r="H64" s="515" t="s">
        <v>7236</v>
      </c>
      <c r="I64" s="118" t="s">
        <v>180</v>
      </c>
      <c r="J64" s="118" t="s">
        <v>6172</v>
      </c>
      <c r="K64" s="119"/>
      <c r="L64" s="516" t="s">
        <v>52</v>
      </c>
      <c r="M64" s="118" t="s">
        <v>47</v>
      </c>
      <c r="N64" s="119"/>
      <c r="O64" s="118"/>
      <c r="P64" s="119"/>
      <c r="Q64" s="515" t="s">
        <v>7237</v>
      </c>
      <c r="R64" s="515" t="s">
        <v>7237</v>
      </c>
      <c r="S64" s="515" t="s">
        <v>7237</v>
      </c>
      <c r="T64" s="118"/>
      <c r="U64" s="118"/>
      <c r="V64" s="118"/>
      <c r="W64" s="515" t="s">
        <v>962</v>
      </c>
      <c r="X64" s="118"/>
      <c r="Y64" s="122"/>
    </row>
    <row r="65" spans="1:25" ht="84.75" customHeight="1" x14ac:dyDescent="0.2">
      <c r="A65" s="149">
        <v>7</v>
      </c>
      <c r="B65" s="118" t="s">
        <v>9654</v>
      </c>
      <c r="C65" s="118" t="s">
        <v>9655</v>
      </c>
      <c r="D65" s="118" t="s">
        <v>374</v>
      </c>
      <c r="E65" s="122">
        <v>49.6</v>
      </c>
      <c r="F65" s="118">
        <v>110</v>
      </c>
      <c r="G65" s="118" t="s">
        <v>6170</v>
      </c>
      <c r="H65" s="515" t="s">
        <v>9656</v>
      </c>
      <c r="I65" s="118" t="s">
        <v>180</v>
      </c>
      <c r="J65" s="118" t="s">
        <v>6172</v>
      </c>
      <c r="K65" s="119"/>
      <c r="L65" s="516" t="s">
        <v>52</v>
      </c>
      <c r="M65" s="118" t="s">
        <v>47</v>
      </c>
      <c r="N65" s="119"/>
      <c r="O65" s="118"/>
      <c r="P65" s="119"/>
      <c r="Q65" s="515" t="s">
        <v>9657</v>
      </c>
      <c r="R65" s="515" t="s">
        <v>9658</v>
      </c>
      <c r="S65" s="515" t="s">
        <v>9659</v>
      </c>
      <c r="T65" s="118"/>
      <c r="U65" s="118"/>
      <c r="V65" s="118"/>
      <c r="W65" s="515"/>
      <c r="X65" s="118"/>
      <c r="Y65" s="122"/>
    </row>
    <row r="66" spans="1:25" ht="84.75" customHeight="1" x14ac:dyDescent="0.2">
      <c r="A66" s="149">
        <v>8</v>
      </c>
      <c r="B66" s="195"/>
      <c r="C66" s="195"/>
      <c r="D66" s="195"/>
      <c r="E66" s="328">
        <f>SUM(E58:E65)</f>
        <v>474.94040000000001</v>
      </c>
      <c r="F66" s="195"/>
      <c r="G66" s="195"/>
      <c r="H66" s="195"/>
      <c r="I66" s="195"/>
      <c r="J66" s="195"/>
      <c r="K66" s="195"/>
      <c r="L66" s="195"/>
      <c r="M66" s="195"/>
      <c r="N66" s="195"/>
      <c r="O66" s="195"/>
      <c r="P66" s="195"/>
      <c r="Q66" s="195"/>
      <c r="R66" s="195"/>
      <c r="S66" s="195"/>
      <c r="T66" s="195"/>
      <c r="U66" s="195"/>
      <c r="V66" s="195"/>
      <c r="W66" s="195"/>
      <c r="X66" s="195"/>
      <c r="Y66" s="329" t="e">
        <f>SUM(#REF!)</f>
        <v>#REF!</v>
      </c>
    </row>
    <row r="67" spans="1:25" ht="84.75" customHeight="1" x14ac:dyDescent="0.2">
      <c r="A67" s="77"/>
      <c r="B67" s="725" t="s">
        <v>509</v>
      </c>
      <c r="C67" s="725" t="s">
        <v>1163</v>
      </c>
      <c r="D67" s="725" t="s">
        <v>265</v>
      </c>
      <c r="E67" s="726">
        <v>48</v>
      </c>
      <c r="F67" s="725" t="s">
        <v>615</v>
      </c>
      <c r="G67" s="725" t="s">
        <v>1164</v>
      </c>
      <c r="H67" s="726" t="s">
        <v>1165</v>
      </c>
      <c r="I67" s="725" t="s">
        <v>987</v>
      </c>
      <c r="J67" s="725">
        <v>9560012</v>
      </c>
      <c r="K67" s="727">
        <v>45343</v>
      </c>
      <c r="L67" s="725" t="s">
        <v>412</v>
      </c>
      <c r="M67" s="726" t="s">
        <v>284</v>
      </c>
      <c r="N67" s="727">
        <v>45709</v>
      </c>
      <c r="O67" s="725" t="s">
        <v>21</v>
      </c>
      <c r="P67" s="726">
        <v>2025</v>
      </c>
      <c r="Q67" s="725" t="s">
        <v>26</v>
      </c>
      <c r="R67" s="726" t="s">
        <v>26</v>
      </c>
      <c r="S67" s="726" t="s">
        <v>1166</v>
      </c>
      <c r="T67" s="726" t="s">
        <v>26</v>
      </c>
      <c r="U67" s="726" t="s">
        <v>26</v>
      </c>
      <c r="V67" s="726" t="s">
        <v>26</v>
      </c>
      <c r="W67" s="726" t="s">
        <v>26</v>
      </c>
      <c r="X67" s="726"/>
      <c r="Y67" s="726"/>
    </row>
    <row r="68" spans="1:25" ht="84.75" customHeight="1" x14ac:dyDescent="0.2">
      <c r="A68" s="149">
        <v>1</v>
      </c>
      <c r="B68" s="725" t="s">
        <v>2169</v>
      </c>
      <c r="C68" s="726" t="s">
        <v>2170</v>
      </c>
      <c r="D68" s="725" t="s">
        <v>189</v>
      </c>
      <c r="E68" s="726">
        <v>62.924999999999997</v>
      </c>
      <c r="F68" s="725">
        <v>110</v>
      </c>
      <c r="G68" s="725" t="s">
        <v>486</v>
      </c>
      <c r="H68" s="726" t="s">
        <v>2173</v>
      </c>
      <c r="I68" s="725" t="s">
        <v>987</v>
      </c>
      <c r="J68" s="725">
        <v>19350300</v>
      </c>
      <c r="K68" s="727">
        <v>45390</v>
      </c>
      <c r="L68" s="725" t="s">
        <v>412</v>
      </c>
      <c r="M68" s="726" t="s">
        <v>284</v>
      </c>
      <c r="N68" s="728">
        <v>45755</v>
      </c>
      <c r="O68" s="725" t="s">
        <v>21</v>
      </c>
      <c r="P68" s="726">
        <v>2025</v>
      </c>
      <c r="Q68" s="725" t="s">
        <v>26</v>
      </c>
      <c r="R68" s="726" t="s">
        <v>2174</v>
      </c>
      <c r="S68" s="726" t="s">
        <v>26</v>
      </c>
      <c r="T68" s="726" t="s">
        <v>26</v>
      </c>
      <c r="U68" s="726" t="s">
        <v>26</v>
      </c>
      <c r="V68" s="726" t="s">
        <v>26</v>
      </c>
      <c r="W68" s="726" t="s">
        <v>26</v>
      </c>
      <c r="X68" s="726"/>
      <c r="Y68" s="726"/>
    </row>
    <row r="69" spans="1:25" ht="20.25" customHeight="1" x14ac:dyDescent="0.2">
      <c r="A69" s="149">
        <v>2</v>
      </c>
      <c r="B69" s="725" t="s">
        <v>2171</v>
      </c>
      <c r="C69" s="725" t="s">
        <v>2172</v>
      </c>
      <c r="D69" s="725" t="s">
        <v>189</v>
      </c>
      <c r="E69" s="726">
        <v>46.2</v>
      </c>
      <c r="F69" s="725">
        <v>110</v>
      </c>
      <c r="G69" s="726" t="s">
        <v>2175</v>
      </c>
      <c r="H69" s="726" t="s">
        <v>2176</v>
      </c>
      <c r="I69" s="725" t="s">
        <v>987</v>
      </c>
      <c r="J69" s="725">
        <v>18242321</v>
      </c>
      <c r="K69" s="727">
        <v>45404</v>
      </c>
      <c r="L69" s="725" t="s">
        <v>412</v>
      </c>
      <c r="M69" s="726" t="s">
        <v>284</v>
      </c>
      <c r="N69" s="727">
        <v>45769</v>
      </c>
      <c r="O69" s="725" t="s">
        <v>21</v>
      </c>
      <c r="P69" s="726">
        <v>2025</v>
      </c>
      <c r="Q69" s="725" t="s">
        <v>26</v>
      </c>
      <c r="R69" s="726" t="s">
        <v>2177</v>
      </c>
      <c r="S69" s="726" t="s">
        <v>26</v>
      </c>
      <c r="T69" s="726" t="s">
        <v>26</v>
      </c>
      <c r="U69" s="726" t="s">
        <v>26</v>
      </c>
      <c r="V69" s="726" t="s">
        <v>26</v>
      </c>
      <c r="W69" s="726" t="s">
        <v>26</v>
      </c>
      <c r="X69" s="726"/>
      <c r="Y69" s="726"/>
    </row>
    <row r="70" spans="1:25" ht="83.25" customHeight="1" x14ac:dyDescent="0.2">
      <c r="A70" s="149">
        <v>3</v>
      </c>
      <c r="B70" s="726" t="s">
        <v>2945</v>
      </c>
      <c r="C70" s="726" t="s">
        <v>2946</v>
      </c>
      <c r="D70" s="726" t="s">
        <v>189</v>
      </c>
      <c r="E70" s="726">
        <v>26.4</v>
      </c>
      <c r="F70" s="725">
        <v>110</v>
      </c>
      <c r="G70" s="726" t="s">
        <v>2949</v>
      </c>
      <c r="H70" s="726" t="s">
        <v>2950</v>
      </c>
      <c r="I70" s="725" t="s">
        <v>987</v>
      </c>
      <c r="J70" s="725">
        <v>17723891</v>
      </c>
      <c r="K70" s="727">
        <v>45421</v>
      </c>
      <c r="L70" s="725" t="s">
        <v>412</v>
      </c>
      <c r="M70" s="726" t="s">
        <v>284</v>
      </c>
      <c r="N70" s="727">
        <v>45786</v>
      </c>
      <c r="O70" s="725" t="s">
        <v>21</v>
      </c>
      <c r="P70" s="726">
        <v>2025</v>
      </c>
      <c r="Q70" s="725" t="s">
        <v>34</v>
      </c>
      <c r="R70" s="726" t="s">
        <v>2951</v>
      </c>
      <c r="S70" s="726" t="s">
        <v>34</v>
      </c>
      <c r="T70" s="726" t="s">
        <v>26</v>
      </c>
      <c r="U70" s="726" t="s">
        <v>26</v>
      </c>
      <c r="V70" s="726" t="s">
        <v>26</v>
      </c>
      <c r="W70" s="726" t="s">
        <v>26</v>
      </c>
      <c r="X70" s="726"/>
      <c r="Y70" s="726"/>
    </row>
    <row r="71" spans="1:25" ht="83.25" customHeight="1" x14ac:dyDescent="0.2">
      <c r="A71" s="149">
        <v>4</v>
      </c>
      <c r="B71" s="726" t="s">
        <v>2947</v>
      </c>
      <c r="C71" s="726" t="s">
        <v>2948</v>
      </c>
      <c r="D71" s="725" t="s">
        <v>189</v>
      </c>
      <c r="E71" s="726">
        <v>26.4</v>
      </c>
      <c r="F71" s="725">
        <v>110</v>
      </c>
      <c r="G71" s="726" t="s">
        <v>2952</v>
      </c>
      <c r="H71" s="726" t="s">
        <v>2953</v>
      </c>
      <c r="I71" s="725" t="s">
        <v>987</v>
      </c>
      <c r="J71" s="725">
        <v>17825885</v>
      </c>
      <c r="K71" s="727">
        <v>45420</v>
      </c>
      <c r="L71" s="725" t="s">
        <v>412</v>
      </c>
      <c r="M71" s="726" t="s">
        <v>284</v>
      </c>
      <c r="N71" s="728">
        <v>45785</v>
      </c>
      <c r="O71" s="725" t="s">
        <v>21</v>
      </c>
      <c r="P71" s="726">
        <v>2025</v>
      </c>
      <c r="Q71" s="725" t="s">
        <v>26</v>
      </c>
      <c r="R71" s="726" t="s">
        <v>2954</v>
      </c>
      <c r="S71" s="726" t="s">
        <v>26</v>
      </c>
      <c r="T71" s="726" t="s">
        <v>26</v>
      </c>
      <c r="U71" s="726" t="s">
        <v>26</v>
      </c>
      <c r="V71" s="726" t="s">
        <v>26</v>
      </c>
      <c r="W71" s="726" t="s">
        <v>26</v>
      </c>
      <c r="X71" s="726"/>
      <c r="Y71" s="726"/>
    </row>
    <row r="72" spans="1:25" ht="83.25" customHeight="1" x14ac:dyDescent="0.2">
      <c r="A72" s="149">
        <v>5</v>
      </c>
      <c r="B72" s="726" t="s">
        <v>3481</v>
      </c>
      <c r="C72" s="726" t="s">
        <v>3482</v>
      </c>
      <c r="D72" s="726" t="s">
        <v>2484</v>
      </c>
      <c r="E72" s="726">
        <v>39.6</v>
      </c>
      <c r="F72" s="725">
        <v>110</v>
      </c>
      <c r="G72" s="726" t="s">
        <v>3484</v>
      </c>
      <c r="H72" s="726" t="s">
        <v>3485</v>
      </c>
      <c r="I72" s="725" t="s">
        <v>987</v>
      </c>
      <c r="J72" s="726" t="s">
        <v>3486</v>
      </c>
      <c r="K72" s="727">
        <v>45463</v>
      </c>
      <c r="L72" s="725" t="s">
        <v>412</v>
      </c>
      <c r="M72" s="726" t="s">
        <v>284</v>
      </c>
      <c r="N72" s="728">
        <v>45828</v>
      </c>
      <c r="O72" s="725" t="s">
        <v>21</v>
      </c>
      <c r="P72" s="726">
        <v>2025</v>
      </c>
      <c r="Q72" s="725" t="s">
        <v>26</v>
      </c>
      <c r="R72" s="726" t="s">
        <v>3487</v>
      </c>
      <c r="S72" s="726" t="s">
        <v>26</v>
      </c>
      <c r="T72" s="726" t="s">
        <v>26</v>
      </c>
      <c r="U72" s="726" t="s">
        <v>26</v>
      </c>
      <c r="V72" s="726" t="s">
        <v>26</v>
      </c>
      <c r="W72" s="726" t="s">
        <v>26</v>
      </c>
      <c r="X72" s="726"/>
      <c r="Y72" s="726"/>
    </row>
    <row r="73" spans="1:25" ht="83.25" customHeight="1" x14ac:dyDescent="0.2">
      <c r="A73" s="149">
        <v>6</v>
      </c>
      <c r="B73" s="726" t="s">
        <v>509</v>
      </c>
      <c r="C73" s="726" t="s">
        <v>3483</v>
      </c>
      <c r="D73" s="726" t="s">
        <v>268</v>
      </c>
      <c r="E73" s="726">
        <v>42.000030000000002</v>
      </c>
      <c r="F73" s="725">
        <v>110</v>
      </c>
      <c r="G73" s="726" t="s">
        <v>507</v>
      </c>
      <c r="H73" s="726" t="s">
        <v>3488</v>
      </c>
      <c r="I73" s="725" t="s">
        <v>987</v>
      </c>
      <c r="J73" s="726">
        <v>9559544</v>
      </c>
      <c r="K73" s="727">
        <v>45471</v>
      </c>
      <c r="L73" s="725" t="s">
        <v>412</v>
      </c>
      <c r="M73" s="726" t="s">
        <v>284</v>
      </c>
      <c r="N73" s="728">
        <v>45836</v>
      </c>
      <c r="O73" s="725" t="s">
        <v>21</v>
      </c>
      <c r="P73" s="726">
        <v>2025</v>
      </c>
      <c r="Q73" s="725" t="s">
        <v>26</v>
      </c>
      <c r="R73" s="726" t="s">
        <v>26</v>
      </c>
      <c r="S73" s="726" t="s">
        <v>3489</v>
      </c>
      <c r="T73" s="726" t="s">
        <v>26</v>
      </c>
      <c r="U73" s="726" t="s">
        <v>26</v>
      </c>
      <c r="V73" s="726" t="s">
        <v>26</v>
      </c>
      <c r="W73" s="726" t="s">
        <v>26</v>
      </c>
      <c r="X73" s="726"/>
      <c r="Y73" s="726"/>
    </row>
    <row r="74" spans="1:25" ht="70.5" customHeight="1" x14ac:dyDescent="0.2">
      <c r="A74" s="149">
        <v>7</v>
      </c>
      <c r="B74" s="726" t="s">
        <v>4122</v>
      </c>
      <c r="C74" s="726" t="s">
        <v>4123</v>
      </c>
      <c r="D74" s="726" t="s">
        <v>189</v>
      </c>
      <c r="E74" s="726">
        <v>1</v>
      </c>
      <c r="F74" s="725">
        <v>20</v>
      </c>
      <c r="G74" s="726" t="s">
        <v>2494</v>
      </c>
      <c r="H74" s="726" t="s">
        <v>4126</v>
      </c>
      <c r="I74" s="725" t="s">
        <v>987</v>
      </c>
      <c r="J74" s="725">
        <v>19766718</v>
      </c>
      <c r="K74" s="727">
        <v>45542</v>
      </c>
      <c r="L74" s="726" t="s">
        <v>460</v>
      </c>
      <c r="M74" s="726" t="s">
        <v>321</v>
      </c>
      <c r="N74" s="728">
        <v>45907</v>
      </c>
      <c r="O74" s="725" t="s">
        <v>21</v>
      </c>
      <c r="P74" s="726">
        <v>2025</v>
      </c>
      <c r="Q74" s="725" t="s">
        <v>26</v>
      </c>
      <c r="R74" s="726" t="s">
        <v>4127</v>
      </c>
      <c r="S74" s="726" t="s">
        <v>26</v>
      </c>
      <c r="T74" s="726" t="s">
        <v>26</v>
      </c>
      <c r="U74" s="726" t="s">
        <v>26</v>
      </c>
      <c r="V74" s="726" t="s">
        <v>26</v>
      </c>
      <c r="W74" s="726" t="s">
        <v>26</v>
      </c>
      <c r="X74" s="726"/>
      <c r="Y74" s="726"/>
    </row>
    <row r="75" spans="1:25" ht="70.5" customHeight="1" x14ac:dyDescent="0.2">
      <c r="A75" s="149">
        <v>8</v>
      </c>
      <c r="B75" s="726" t="s">
        <v>4124</v>
      </c>
      <c r="C75" s="726" t="s">
        <v>4125</v>
      </c>
      <c r="D75" s="726" t="s">
        <v>189</v>
      </c>
      <c r="E75" s="726">
        <v>6</v>
      </c>
      <c r="F75" s="725">
        <v>110</v>
      </c>
      <c r="G75" s="726" t="s">
        <v>4128</v>
      </c>
      <c r="H75" s="726" t="s">
        <v>4129</v>
      </c>
      <c r="I75" s="725" t="s">
        <v>987</v>
      </c>
      <c r="J75" s="725">
        <v>19521701</v>
      </c>
      <c r="K75" s="727">
        <v>45496</v>
      </c>
      <c r="L75" s="726" t="s">
        <v>460</v>
      </c>
      <c r="M75" s="726" t="s">
        <v>321</v>
      </c>
      <c r="N75" s="728">
        <v>45861</v>
      </c>
      <c r="O75" s="725" t="s">
        <v>21</v>
      </c>
      <c r="P75" s="726">
        <v>2025</v>
      </c>
      <c r="Q75" s="725" t="s">
        <v>26</v>
      </c>
      <c r="R75" s="726" t="s">
        <v>26</v>
      </c>
      <c r="S75" s="726" t="s">
        <v>26</v>
      </c>
      <c r="T75" s="726" t="s">
        <v>26</v>
      </c>
      <c r="U75" s="726" t="s">
        <v>26</v>
      </c>
      <c r="V75" s="726" t="s">
        <v>26</v>
      </c>
      <c r="W75" s="726" t="s">
        <v>26</v>
      </c>
      <c r="X75" s="726"/>
      <c r="Y75" s="726"/>
    </row>
    <row r="76" spans="1:25" ht="70.5" customHeight="1" x14ac:dyDescent="0.2">
      <c r="A76" s="149">
        <v>9</v>
      </c>
      <c r="B76" s="726" t="s">
        <v>6653</v>
      </c>
      <c r="C76" s="726" t="s">
        <v>6654</v>
      </c>
      <c r="D76" s="726" t="s">
        <v>269</v>
      </c>
      <c r="E76" s="726">
        <v>10</v>
      </c>
      <c r="F76" s="725">
        <v>20</v>
      </c>
      <c r="G76" s="726" t="s">
        <v>6655</v>
      </c>
      <c r="H76" s="726" t="s">
        <v>6656</v>
      </c>
      <c r="I76" s="725" t="s">
        <v>987</v>
      </c>
      <c r="J76" s="725">
        <v>25080078</v>
      </c>
      <c r="K76" s="727">
        <v>45621</v>
      </c>
      <c r="L76" s="726" t="s">
        <v>412</v>
      </c>
      <c r="M76" s="726" t="s">
        <v>321</v>
      </c>
      <c r="N76" s="728">
        <v>45986</v>
      </c>
      <c r="O76" s="725" t="s">
        <v>21</v>
      </c>
      <c r="P76" s="726">
        <v>2025</v>
      </c>
      <c r="Q76" s="725" t="s">
        <v>26</v>
      </c>
      <c r="R76" s="726" t="s">
        <v>26</v>
      </c>
      <c r="S76" s="726" t="s">
        <v>26</v>
      </c>
      <c r="T76" s="726" t="s">
        <v>26</v>
      </c>
      <c r="U76" s="726" t="s">
        <v>26</v>
      </c>
      <c r="V76" s="726" t="s">
        <v>26</v>
      </c>
      <c r="W76" s="726" t="s">
        <v>26</v>
      </c>
      <c r="X76" s="726"/>
      <c r="Y76" s="726"/>
    </row>
    <row r="77" spans="1:25" ht="70.5" customHeight="1" x14ac:dyDescent="0.2">
      <c r="A77" s="149">
        <v>10</v>
      </c>
      <c r="B77" s="726" t="s">
        <v>7319</v>
      </c>
      <c r="C77" s="726" t="s">
        <v>7320</v>
      </c>
      <c r="D77" s="726" t="s">
        <v>189</v>
      </c>
      <c r="E77" s="726">
        <v>18</v>
      </c>
      <c r="F77" s="725">
        <v>110</v>
      </c>
      <c r="G77" s="726" t="s">
        <v>7323</v>
      </c>
      <c r="H77" s="726" t="s">
        <v>7324</v>
      </c>
      <c r="I77" s="725" t="s">
        <v>7325</v>
      </c>
      <c r="J77" s="725">
        <v>20978004</v>
      </c>
      <c r="K77" s="727">
        <v>45639</v>
      </c>
      <c r="L77" s="726" t="s">
        <v>412</v>
      </c>
      <c r="M77" s="726" t="s">
        <v>321</v>
      </c>
      <c r="N77" s="728">
        <v>46004</v>
      </c>
      <c r="O77" s="725" t="s">
        <v>21</v>
      </c>
      <c r="P77" s="726">
        <v>2025</v>
      </c>
      <c r="Q77" s="725" t="s">
        <v>26</v>
      </c>
      <c r="R77" s="726" t="s">
        <v>7326</v>
      </c>
      <c r="S77" s="726" t="s">
        <v>26</v>
      </c>
      <c r="T77" s="726" t="s">
        <v>26</v>
      </c>
      <c r="U77" s="726" t="s">
        <v>26</v>
      </c>
      <c r="V77" s="726" t="s">
        <v>26</v>
      </c>
      <c r="W77" s="726" t="s">
        <v>26</v>
      </c>
      <c r="X77" s="726"/>
      <c r="Y77" s="726"/>
    </row>
    <row r="78" spans="1:25" ht="70.5" customHeight="1" x14ac:dyDescent="0.2">
      <c r="A78" s="149">
        <v>11</v>
      </c>
      <c r="B78" s="726" t="s">
        <v>7321</v>
      </c>
      <c r="C78" s="726" t="s">
        <v>7322</v>
      </c>
      <c r="D78" s="726" t="s">
        <v>269</v>
      </c>
      <c r="E78" s="726">
        <v>2</v>
      </c>
      <c r="F78" s="725">
        <v>20</v>
      </c>
      <c r="G78" s="726" t="s">
        <v>7327</v>
      </c>
      <c r="H78" s="726" t="s">
        <v>7328</v>
      </c>
      <c r="I78" s="725" t="s">
        <v>7325</v>
      </c>
      <c r="J78" s="725">
        <v>17485584</v>
      </c>
      <c r="K78" s="728">
        <v>45643</v>
      </c>
      <c r="L78" s="726" t="s">
        <v>412</v>
      </c>
      <c r="M78" s="726" t="s">
        <v>321</v>
      </c>
      <c r="N78" s="728">
        <v>46008</v>
      </c>
      <c r="O78" s="725" t="s">
        <v>21</v>
      </c>
      <c r="P78" s="726">
        <v>2025</v>
      </c>
      <c r="Q78" s="725" t="s">
        <v>26</v>
      </c>
      <c r="R78" s="726" t="s">
        <v>7329</v>
      </c>
      <c r="S78" s="726" t="s">
        <v>26</v>
      </c>
      <c r="T78" s="726" t="s">
        <v>26</v>
      </c>
      <c r="U78" s="726" t="s">
        <v>26</v>
      </c>
      <c r="V78" s="726" t="s">
        <v>26</v>
      </c>
      <c r="W78" s="726" t="s">
        <v>26</v>
      </c>
      <c r="X78" s="726"/>
      <c r="Y78" s="726"/>
    </row>
    <row r="79" spans="1:25" ht="70.5" customHeight="1" x14ac:dyDescent="0.2">
      <c r="A79" s="149">
        <v>12</v>
      </c>
      <c r="B79" s="726" t="s">
        <v>8763</v>
      </c>
      <c r="C79" s="726" t="s">
        <v>8764</v>
      </c>
      <c r="D79" s="726" t="s">
        <v>189</v>
      </c>
      <c r="E79" s="726">
        <v>60.5</v>
      </c>
      <c r="F79" s="725" t="s">
        <v>615</v>
      </c>
      <c r="G79" s="726" t="s">
        <v>8765</v>
      </c>
      <c r="H79" s="726" t="s">
        <v>8766</v>
      </c>
      <c r="I79" s="725" t="s">
        <v>7325</v>
      </c>
      <c r="J79" s="725">
        <v>25763776</v>
      </c>
      <c r="K79" s="728">
        <v>45686</v>
      </c>
      <c r="L79" s="726" t="s">
        <v>412</v>
      </c>
      <c r="M79" s="726" t="s">
        <v>2451</v>
      </c>
      <c r="N79" s="728">
        <v>46051</v>
      </c>
      <c r="O79" s="725" t="s">
        <v>263</v>
      </c>
      <c r="P79" s="726">
        <v>2025</v>
      </c>
      <c r="Q79" s="725" t="s">
        <v>26</v>
      </c>
      <c r="R79" s="726" t="s">
        <v>8767</v>
      </c>
      <c r="S79" s="726" t="s">
        <v>26</v>
      </c>
      <c r="T79" s="726" t="s">
        <v>26</v>
      </c>
      <c r="U79" s="726" t="s">
        <v>26</v>
      </c>
      <c r="V79" s="726" t="s">
        <v>26</v>
      </c>
      <c r="W79" s="726" t="s">
        <v>26</v>
      </c>
      <c r="X79" s="726"/>
      <c r="Y79" s="726"/>
    </row>
    <row r="80" spans="1:25" ht="70.5" customHeight="1" x14ac:dyDescent="0.2">
      <c r="A80" s="149">
        <v>13</v>
      </c>
      <c r="B80" s="195"/>
      <c r="C80" s="195"/>
      <c r="D80" s="729"/>
      <c r="E80" s="199">
        <f>SUM(E67:E79)</f>
        <v>389.02503000000002</v>
      </c>
      <c r="F80" s="729"/>
      <c r="G80" s="195"/>
      <c r="H80" s="195"/>
      <c r="I80" s="195"/>
      <c r="J80" s="195"/>
      <c r="K80" s="730"/>
      <c r="L80" s="195"/>
      <c r="M80" s="195"/>
      <c r="N80" s="730"/>
      <c r="O80" s="195"/>
      <c r="P80" s="195"/>
      <c r="Q80" s="195"/>
      <c r="R80" s="195"/>
      <c r="S80" s="195"/>
      <c r="T80" s="195"/>
      <c r="U80" s="195"/>
      <c r="V80" s="195"/>
      <c r="W80" s="206"/>
      <c r="X80" s="195"/>
      <c r="Y80" s="724"/>
    </row>
    <row r="81" spans="1:25" ht="70.5" customHeight="1" thickBot="1" x14ac:dyDescent="0.25">
      <c r="A81" s="77"/>
      <c r="B81" s="731" t="s">
        <v>6230</v>
      </c>
      <c r="C81" s="731" t="s">
        <v>6231</v>
      </c>
      <c r="D81" s="732" t="s">
        <v>276</v>
      </c>
      <c r="E81" s="732">
        <v>44.99</v>
      </c>
      <c r="F81" s="731">
        <v>110</v>
      </c>
      <c r="G81" s="731" t="s">
        <v>6232</v>
      </c>
      <c r="H81" s="733" t="s">
        <v>6233</v>
      </c>
      <c r="I81" s="734" t="s">
        <v>2178</v>
      </c>
      <c r="J81" s="731">
        <v>10409253</v>
      </c>
      <c r="K81" s="735" t="s">
        <v>6234</v>
      </c>
      <c r="L81" s="731" t="s">
        <v>412</v>
      </c>
      <c r="M81" s="736" t="s">
        <v>284</v>
      </c>
      <c r="N81" s="731" t="s">
        <v>6235</v>
      </c>
      <c r="O81" s="731" t="s">
        <v>21</v>
      </c>
      <c r="P81" s="732">
        <v>2025</v>
      </c>
      <c r="Q81" s="732" t="s">
        <v>6236</v>
      </c>
      <c r="R81" s="732" t="s">
        <v>26</v>
      </c>
      <c r="S81" s="733" t="s">
        <v>6237</v>
      </c>
      <c r="T81" s="733" t="s">
        <v>26</v>
      </c>
      <c r="U81" s="733" t="s">
        <v>26</v>
      </c>
      <c r="V81" s="733" t="s">
        <v>26</v>
      </c>
      <c r="W81" s="733" t="s">
        <v>26</v>
      </c>
      <c r="X81" s="732"/>
      <c r="Y81" s="737"/>
    </row>
    <row r="82" spans="1:25" ht="70.5" customHeight="1" thickBot="1" x14ac:dyDescent="0.25">
      <c r="A82" s="61">
        <v>2</v>
      </c>
      <c r="B82" s="738"/>
      <c r="C82" s="739"/>
      <c r="D82" s="740"/>
      <c r="E82" s="111">
        <f>SUM(E81:E81)</f>
        <v>44.99</v>
      </c>
      <c r="F82" s="741"/>
      <c r="G82" s="740"/>
      <c r="H82" s="742"/>
      <c r="I82" s="741"/>
      <c r="J82" s="743"/>
      <c r="K82" s="744"/>
      <c r="L82" s="743"/>
      <c r="M82" s="745"/>
      <c r="N82" s="738"/>
      <c r="O82" s="743"/>
      <c r="P82" s="741"/>
      <c r="Q82" s="741"/>
      <c r="R82" s="741"/>
      <c r="S82" s="741"/>
      <c r="T82" s="741"/>
      <c r="U82" s="741"/>
      <c r="V82" s="741"/>
      <c r="W82" s="741"/>
      <c r="X82" s="741"/>
      <c r="Y82" s="746"/>
    </row>
    <row r="83" spans="1:25" ht="20.25" customHeight="1" thickBot="1" x14ac:dyDescent="0.25">
      <c r="A83" s="747"/>
    </row>
    <row r="84" spans="1:25" ht="70.5" customHeight="1" thickBot="1" x14ac:dyDescent="0.25">
      <c r="B84" s="93"/>
      <c r="C84" s="93"/>
      <c r="D84" s="93"/>
      <c r="E84" s="93"/>
      <c r="F84" s="93"/>
      <c r="G84" s="93"/>
      <c r="H84" s="93"/>
      <c r="I84" s="93"/>
      <c r="J84" s="93"/>
      <c r="K84" s="94"/>
      <c r="L84" s="95"/>
      <c r="M84" s="96"/>
      <c r="N84" s="97"/>
      <c r="O84" s="95"/>
      <c r="P84" s="93"/>
      <c r="Q84" s="93"/>
      <c r="R84" s="749"/>
      <c r="W84" s="750"/>
    </row>
    <row r="85" spans="1:25" ht="13.5" thickBot="1" x14ac:dyDescent="0.25">
      <c r="A85" s="92" t="s">
        <v>250</v>
      </c>
      <c r="E85" s="639" t="s">
        <v>52</v>
      </c>
      <c r="N85" s="7"/>
      <c r="O85" s="8"/>
      <c r="P85" s="9"/>
    </row>
    <row r="86" spans="1:25" x14ac:dyDescent="0.2">
      <c r="N86" s="7"/>
      <c r="O86" s="8"/>
      <c r="P86" s="9"/>
    </row>
    <row r="87" spans="1:25" ht="15" customHeight="1" x14ac:dyDescent="0.2">
      <c r="N87" s="7"/>
      <c r="O87" s="8"/>
      <c r="P87" s="9"/>
    </row>
    <row r="88" spans="1:25" ht="15" customHeight="1" x14ac:dyDescent="0.2">
      <c r="B88" s="637"/>
      <c r="C88" s="641"/>
      <c r="D88" s="637"/>
      <c r="E88" s="642"/>
      <c r="F88" s="7"/>
      <c r="G88" s="8"/>
      <c r="H88" s="10"/>
      <c r="J88" s="639"/>
      <c r="K88" s="639"/>
      <c r="L88" s="639"/>
      <c r="M88" s="639"/>
      <c r="N88" s="639"/>
      <c r="O88" s="639"/>
    </row>
    <row r="89" spans="1:25" ht="15" customHeight="1" x14ac:dyDescent="0.2"/>
    <row r="90" spans="1:25" ht="15" customHeight="1" x14ac:dyDescent="0.2"/>
    <row r="91" spans="1:25" ht="15" customHeight="1" x14ac:dyDescent="0.2"/>
  </sheetData>
  <sheetProtection password="B234" sheet="1" objects="1" scenarios="1" formatCells="0" formatColumns="0" formatRows="0" insertColumns="0" insertRows="0" insertHyperlinks="0" deleteColumns="0" deleteRows="0" sort="0" autoFilter="0" pivotTables="0"/>
  <mergeCells count="12">
    <mergeCell ref="C1:E1"/>
    <mergeCell ref="C11:F11"/>
    <mergeCell ref="C12:F12"/>
    <mergeCell ref="C10:F10"/>
    <mergeCell ref="C7:F7"/>
    <mergeCell ref="C8:F8"/>
    <mergeCell ref="C9:F9"/>
    <mergeCell ref="C6:F6"/>
    <mergeCell ref="C5:F5"/>
    <mergeCell ref="C4:F4"/>
    <mergeCell ref="C3:F3"/>
    <mergeCell ref="C2:F2"/>
  </mergeCells>
  <phoneticPr fontId="5" type="noConversion"/>
  <conditionalFormatting sqref="J42">
    <cfRule type="duplicateValues" dxfId="403" priority="251"/>
    <cfRule type="duplicateValues" dxfId="402" priority="250"/>
  </conditionalFormatting>
  <conditionalFormatting sqref="J43">
    <cfRule type="duplicateValues" dxfId="401" priority="234"/>
    <cfRule type="duplicateValues" dxfId="400" priority="232"/>
    <cfRule type="duplicateValues" dxfId="399" priority="233"/>
    <cfRule type="duplicateValues" dxfId="398" priority="235"/>
    <cfRule type="duplicateValues" dxfId="397" priority="236"/>
  </conditionalFormatting>
  <conditionalFormatting sqref="J44">
    <cfRule type="duplicateValues" dxfId="396" priority="228"/>
    <cfRule type="duplicateValues" dxfId="395" priority="227"/>
    <cfRule type="duplicateValues" dxfId="394" priority="226"/>
  </conditionalFormatting>
  <conditionalFormatting sqref="J45">
    <cfRule type="duplicateValues" dxfId="393" priority="184"/>
    <cfRule type="duplicateValues" dxfId="392" priority="183"/>
    <cfRule type="duplicateValues" dxfId="391" priority="185"/>
  </conditionalFormatting>
  <conditionalFormatting sqref="J46">
    <cfRule type="duplicateValues" dxfId="390" priority="132"/>
    <cfRule type="duplicateValues" dxfId="389" priority="133"/>
    <cfRule type="duplicateValues" dxfId="388" priority="131"/>
  </conditionalFormatting>
  <conditionalFormatting sqref="J47">
    <cfRule type="duplicateValues" dxfId="387" priority="91"/>
    <cfRule type="duplicateValues" dxfId="386" priority="90"/>
    <cfRule type="duplicateValues" dxfId="385" priority="92"/>
  </conditionalFormatting>
  <conditionalFormatting sqref="J48">
    <cfRule type="duplicateValues" dxfId="384" priority="89" stopIfTrue="1"/>
    <cfRule type="duplicateValues" dxfId="383" priority="88" stopIfTrue="1"/>
    <cfRule type="duplicateValues" dxfId="382" priority="86"/>
    <cfRule type="duplicateValues" dxfId="381" priority="87" stopIfTrue="1"/>
  </conditionalFormatting>
  <conditionalFormatting sqref="J49">
    <cfRule type="duplicateValues" dxfId="380" priority="169"/>
    <cfRule type="duplicateValues" dxfId="379" priority="168"/>
    <cfRule type="duplicateValues" dxfId="378" priority="170"/>
  </conditionalFormatting>
  <conditionalFormatting sqref="J51">
    <cfRule type="duplicateValues" dxfId="377" priority="157" stopIfTrue="1"/>
    <cfRule type="duplicateValues" dxfId="376" priority="158" stopIfTrue="1"/>
    <cfRule type="duplicateValues" dxfId="375" priority="160" stopIfTrue="1"/>
    <cfRule type="duplicateValues" dxfId="374" priority="162" stopIfTrue="1"/>
    <cfRule type="duplicateValues" dxfId="373" priority="163" stopIfTrue="1"/>
    <cfRule type="duplicateValues" dxfId="372" priority="164" stopIfTrue="1"/>
    <cfRule type="duplicateValues" dxfId="371" priority="159" stopIfTrue="1"/>
    <cfRule type="duplicateValues" dxfId="370" priority="155" stopIfTrue="1"/>
    <cfRule type="duplicateValues" dxfId="369" priority="161" stopIfTrue="1"/>
    <cfRule type="duplicateValues" dxfId="368" priority="156" stopIfTrue="1"/>
  </conditionalFormatting>
  <conditionalFormatting sqref="J52:J53">
    <cfRule type="duplicateValues" dxfId="367" priority="78" stopIfTrue="1"/>
    <cfRule type="duplicateValues" dxfId="366" priority="79" stopIfTrue="1"/>
    <cfRule type="duplicateValues" dxfId="365" priority="80" stopIfTrue="1"/>
    <cfRule type="duplicateValues" dxfId="364" priority="81" stopIfTrue="1"/>
    <cfRule type="duplicateValues" dxfId="363" priority="82" stopIfTrue="1"/>
    <cfRule type="duplicateValues" dxfId="362" priority="83" stopIfTrue="1"/>
    <cfRule type="duplicateValues" dxfId="361" priority="85" stopIfTrue="1"/>
    <cfRule type="duplicateValues" dxfId="360" priority="84" stopIfTrue="1"/>
    <cfRule type="duplicateValues" dxfId="359" priority="77" stopIfTrue="1"/>
  </conditionalFormatting>
  <conditionalFormatting sqref="J54">
    <cfRule type="duplicateValues" dxfId="358" priority="39"/>
    <cfRule type="duplicateValues" dxfId="357" priority="38"/>
  </conditionalFormatting>
  <conditionalFormatting sqref="J55">
    <cfRule type="duplicateValues" dxfId="356" priority="37"/>
    <cfRule type="duplicateValues" dxfId="355" priority="36"/>
  </conditionalFormatting>
  <conditionalFormatting sqref="J56">
    <cfRule type="duplicateValues" dxfId="354" priority="49"/>
    <cfRule type="duplicateValues" dxfId="353" priority="50"/>
    <cfRule type="duplicateValues" dxfId="352" priority="51" stopIfTrue="1"/>
    <cfRule type="duplicateValues" dxfId="351" priority="53" stopIfTrue="1"/>
    <cfRule type="duplicateValues" dxfId="350" priority="54" stopIfTrue="1"/>
    <cfRule type="duplicateValues" dxfId="349" priority="55" stopIfTrue="1"/>
    <cfRule type="duplicateValues" dxfId="348" priority="56" stopIfTrue="1"/>
    <cfRule type="duplicateValues" dxfId="347" priority="57" stopIfTrue="1"/>
    <cfRule type="duplicateValues" dxfId="346" priority="58" stopIfTrue="1"/>
    <cfRule type="duplicateValues" dxfId="345" priority="59" stopIfTrue="1"/>
    <cfRule type="duplicateValues" dxfId="344" priority="60" stopIfTrue="1"/>
    <cfRule type="duplicateValues" dxfId="343" priority="61" stopIfTrue="1"/>
    <cfRule type="duplicateValues" dxfId="342" priority="62" stopIfTrue="1"/>
    <cfRule type="duplicateValues" dxfId="341" priority="63" stopIfTrue="1"/>
    <cfRule type="duplicateValues" dxfId="340" priority="64" stopIfTrue="1"/>
    <cfRule type="duplicateValues" dxfId="339" priority="66" stopIfTrue="1"/>
    <cfRule type="duplicateValues" dxfId="338" priority="67" stopIfTrue="1"/>
    <cfRule type="duplicateValues" dxfId="337" priority="68" stopIfTrue="1"/>
    <cfRule type="duplicateValues" dxfId="336" priority="69" stopIfTrue="1"/>
    <cfRule type="duplicateValues" dxfId="335" priority="70" stopIfTrue="1"/>
    <cfRule type="duplicateValues" dxfId="334" priority="71" stopIfTrue="1"/>
    <cfRule type="duplicateValues" dxfId="333" priority="72" stopIfTrue="1"/>
    <cfRule type="duplicateValues" dxfId="332" priority="73" stopIfTrue="1"/>
    <cfRule type="duplicateValues" dxfId="331" priority="74" stopIfTrue="1"/>
    <cfRule type="duplicateValues" dxfId="330" priority="75" stopIfTrue="1"/>
    <cfRule type="duplicateValues" dxfId="329" priority="65" stopIfTrue="1"/>
    <cfRule type="duplicateValues" dxfId="328" priority="76" stopIfTrue="1"/>
    <cfRule type="duplicateValues" dxfId="327" priority="52" stopIfTrue="1"/>
  </conditionalFormatting>
  <conditionalFormatting sqref="J67:J73">
    <cfRule type="duplicateValues" dxfId="326" priority="10"/>
    <cfRule type="duplicateValues" dxfId="325" priority="9"/>
    <cfRule type="duplicateValues" dxfId="324" priority="8"/>
    <cfRule type="duplicateValues" dxfId="323" priority="2"/>
  </conditionalFormatting>
  <conditionalFormatting sqref="J67:J79">
    <cfRule type="duplicateValues" dxfId="322" priority="1"/>
    <cfRule type="duplicateValues" dxfId="321" priority="3"/>
  </conditionalFormatting>
  <conditionalFormatting sqref="J74:J79">
    <cfRule type="duplicateValues" dxfId="320" priority="7"/>
    <cfRule type="duplicateValues" dxfId="319" priority="6"/>
    <cfRule type="duplicateValues" dxfId="318" priority="5"/>
    <cfRule type="duplicateValues" dxfId="317" priority="4"/>
  </conditionalFormatting>
  <conditionalFormatting sqref="J80">
    <cfRule type="duplicateValues" dxfId="316" priority="1216"/>
  </conditionalFormatting>
  <conditionalFormatting sqref="J81">
    <cfRule type="duplicateValues" dxfId="315" priority="34"/>
    <cfRule type="duplicateValues" dxfId="314" priority="33"/>
    <cfRule type="duplicateValues" dxfId="313" priority="31"/>
    <cfRule type="duplicateValues" dxfId="312" priority="32"/>
    <cfRule type="duplicateValues" dxfId="311" priority="35"/>
  </conditionalFormatting>
  <pageMargins left="0.75" right="0.75" top="1" bottom="1" header="0.5" footer="0.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4"/>
  <sheetViews>
    <sheetView zoomScale="80" zoomScaleNormal="80" workbookViewId="0">
      <selection activeCell="H8" sqref="H8"/>
    </sheetView>
  </sheetViews>
  <sheetFormatPr defaultColWidth="8.85546875" defaultRowHeight="12.75" x14ac:dyDescent="0.2"/>
  <cols>
    <col min="1" max="1" width="4.7109375" style="637" customWidth="1"/>
    <col min="2" max="2" width="27.5703125" style="637" bestFit="1" customWidth="1"/>
    <col min="3" max="3" width="23" style="637" customWidth="1"/>
    <col min="4" max="4" width="17.85546875" style="392" customWidth="1"/>
    <col min="5" max="5" width="26.5703125" style="1084" customWidth="1"/>
    <col min="6" max="6" width="8.85546875" style="637"/>
    <col min="7" max="7" width="18.42578125" style="637" customWidth="1"/>
    <col min="8" max="8" width="34.42578125" style="637" customWidth="1"/>
    <col min="9" max="9" width="23.5703125" style="637" bestFit="1" customWidth="1"/>
    <col min="10" max="10" width="17.42578125" style="637" customWidth="1"/>
    <col min="11" max="11" width="12.7109375" style="637" customWidth="1"/>
    <col min="12" max="12" width="15.5703125" style="637" customWidth="1"/>
    <col min="13" max="13" width="15" style="637" customWidth="1"/>
    <col min="14" max="14" width="14.85546875" style="637" customWidth="1"/>
    <col min="15" max="15" width="14.5703125" style="637" customWidth="1"/>
    <col min="16" max="16" width="24" style="1085" customWidth="1"/>
    <col min="17" max="17" width="25.42578125" style="637" customWidth="1"/>
    <col min="18" max="18" width="22.42578125" style="637" customWidth="1"/>
    <col min="19" max="19" width="15.42578125" style="637" customWidth="1"/>
    <col min="20" max="20" width="18.5703125" style="637" customWidth="1"/>
    <col min="21" max="21" width="15.42578125" style="637" customWidth="1"/>
    <col min="22" max="22" width="20" style="1009" customWidth="1"/>
    <col min="23" max="23" width="15.42578125" style="637" customWidth="1"/>
    <col min="24" max="24" width="15.5703125" style="637" customWidth="1"/>
    <col min="25" max="25" width="21" style="637" customWidth="1"/>
    <col min="26" max="16384" width="8.85546875" style="637"/>
  </cols>
  <sheetData>
    <row r="1" spans="1:25" ht="13.5" thickBot="1" x14ac:dyDescent="0.25">
      <c r="C1" s="1162"/>
      <c r="D1" s="1162"/>
      <c r="E1" s="1162"/>
      <c r="P1" s="637"/>
    </row>
    <row r="2" spans="1:25" ht="13.5" customHeight="1" x14ac:dyDescent="0.2">
      <c r="B2" s="804" t="s">
        <v>0</v>
      </c>
      <c r="C2" s="1163" t="s">
        <v>11522</v>
      </c>
      <c r="D2" s="1164"/>
      <c r="E2" s="1164"/>
      <c r="F2" s="1165"/>
      <c r="P2" s="637"/>
    </row>
    <row r="3" spans="1:25" ht="13.5" customHeight="1" thickBot="1" x14ac:dyDescent="0.25">
      <c r="B3" s="807" t="s">
        <v>198</v>
      </c>
      <c r="C3" s="1166" t="s">
        <v>209</v>
      </c>
      <c r="D3" s="1166"/>
      <c r="E3" s="1166"/>
      <c r="F3" s="1167"/>
      <c r="G3" s="637" t="s">
        <v>163</v>
      </c>
      <c r="P3" s="637"/>
    </row>
    <row r="4" spans="1:25" ht="13.5" customHeight="1" x14ac:dyDescent="0.25">
      <c r="B4" s="808"/>
      <c r="C4" s="1168" t="s">
        <v>9653</v>
      </c>
      <c r="D4" s="1168"/>
      <c r="E4" s="1168"/>
      <c r="F4" s="1169"/>
      <c r="P4" s="637"/>
    </row>
    <row r="5" spans="1:25" ht="13.5" customHeight="1" x14ac:dyDescent="0.2">
      <c r="B5" s="809"/>
      <c r="C5" s="1170" t="s">
        <v>196</v>
      </c>
      <c r="D5" s="1170"/>
      <c r="E5" s="1170"/>
      <c r="F5" s="1171"/>
      <c r="P5" s="637"/>
    </row>
    <row r="6" spans="1:25" x14ac:dyDescent="0.2">
      <c r="B6" s="810"/>
      <c r="C6" s="1158" t="s">
        <v>197</v>
      </c>
      <c r="D6" s="1158"/>
      <c r="E6" s="1158"/>
      <c r="F6" s="1159"/>
      <c r="P6" s="637"/>
    </row>
    <row r="7" spans="1:25" x14ac:dyDescent="0.2">
      <c r="B7" s="811"/>
      <c r="C7" s="1160" t="s">
        <v>193</v>
      </c>
      <c r="D7" s="1160"/>
      <c r="E7" s="1160"/>
      <c r="F7" s="1161"/>
      <c r="P7" s="637"/>
    </row>
    <row r="8" spans="1:25" x14ac:dyDescent="0.2">
      <c r="B8" s="812"/>
      <c r="C8" s="1148" t="s">
        <v>194</v>
      </c>
      <c r="D8" s="1148"/>
      <c r="E8" s="1148"/>
      <c r="F8" s="1149"/>
      <c r="P8" s="637"/>
    </row>
    <row r="9" spans="1:25" x14ac:dyDescent="0.2">
      <c r="B9" s="813"/>
      <c r="C9" s="1150" t="s">
        <v>195</v>
      </c>
      <c r="D9" s="1150"/>
      <c r="E9" s="1150"/>
      <c r="F9" s="1151"/>
      <c r="P9" s="637"/>
    </row>
    <row r="10" spans="1:25" x14ac:dyDescent="0.2">
      <c r="B10" s="814"/>
      <c r="C10" s="1152" t="s">
        <v>10600</v>
      </c>
      <c r="D10" s="1152"/>
      <c r="E10" s="1152"/>
      <c r="F10" s="1153"/>
      <c r="P10" s="637"/>
    </row>
    <row r="11" spans="1:25" x14ac:dyDescent="0.2">
      <c r="B11" s="815"/>
      <c r="C11" s="1154" t="s">
        <v>10601</v>
      </c>
      <c r="D11" s="1154"/>
      <c r="E11" s="1154"/>
      <c r="F11" s="1155"/>
      <c r="P11" s="637"/>
    </row>
    <row r="12" spans="1:25" ht="13.5" thickBot="1" x14ac:dyDescent="0.25">
      <c r="B12" s="816"/>
      <c r="C12" s="1156" t="s">
        <v>10602</v>
      </c>
      <c r="D12" s="1156"/>
      <c r="E12" s="1156"/>
      <c r="F12" s="1157"/>
      <c r="P12" s="637"/>
    </row>
    <row r="13" spans="1:25" ht="13.5" thickBot="1" x14ac:dyDescent="0.25">
      <c r="C13" s="834"/>
      <c r="D13" s="818"/>
      <c r="E13" s="819"/>
      <c r="P13" s="637"/>
    </row>
    <row r="14" spans="1:25" ht="49.5" customHeight="1" x14ac:dyDescent="0.2">
      <c r="A14" s="78" t="s">
        <v>1</v>
      </c>
      <c r="B14" s="84" t="s">
        <v>2</v>
      </c>
      <c r="C14" s="82" t="s">
        <v>17</v>
      </c>
      <c r="D14" s="84" t="s">
        <v>199</v>
      </c>
      <c r="E14" s="99" t="s">
        <v>243</v>
      </c>
      <c r="F14" s="82" t="s">
        <v>3</v>
      </c>
      <c r="G14" s="82" t="s">
        <v>4</v>
      </c>
      <c r="H14" s="82" t="s">
        <v>5</v>
      </c>
      <c r="I14" s="82" t="s">
        <v>6</v>
      </c>
      <c r="J14" s="82" t="s">
        <v>7</v>
      </c>
      <c r="K14" s="85" t="s">
        <v>200</v>
      </c>
      <c r="L14" s="82" t="s">
        <v>9</v>
      </c>
      <c r="M14" s="82" t="s">
        <v>201</v>
      </c>
      <c r="N14" s="82" t="s">
        <v>202</v>
      </c>
      <c r="O14" s="82" t="s">
        <v>10</v>
      </c>
      <c r="P14" s="82" t="s">
        <v>206</v>
      </c>
      <c r="Q14" s="82" t="s">
        <v>203</v>
      </c>
      <c r="R14" s="82" t="s">
        <v>204</v>
      </c>
      <c r="S14" s="82" t="s">
        <v>208</v>
      </c>
      <c r="T14" s="82" t="s">
        <v>205</v>
      </c>
      <c r="U14" s="82" t="s">
        <v>248</v>
      </c>
      <c r="V14" s="99" t="s">
        <v>246</v>
      </c>
      <c r="W14" s="82" t="s">
        <v>207</v>
      </c>
      <c r="X14" s="82" t="s">
        <v>244</v>
      </c>
      <c r="Y14" s="83" t="s">
        <v>245</v>
      </c>
    </row>
    <row r="15" spans="1:25" ht="13.5" thickBot="1" x14ac:dyDescent="0.25">
      <c r="A15" s="80"/>
      <c r="B15" s="1010"/>
      <c r="C15" s="1010"/>
      <c r="D15" s="1010"/>
      <c r="E15" s="1011"/>
      <c r="F15" s="1010"/>
      <c r="G15" s="1010"/>
      <c r="H15" s="1010"/>
      <c r="I15" s="1010"/>
      <c r="J15" s="1010"/>
      <c r="K15" s="1012"/>
      <c r="L15" s="1010"/>
      <c r="M15" s="1010"/>
      <c r="N15" s="1012"/>
      <c r="O15" s="1010"/>
      <c r="P15" s="1010"/>
      <c r="Q15" s="1010"/>
      <c r="R15" s="1010"/>
      <c r="S15" s="1010"/>
      <c r="T15" s="1010"/>
      <c r="U15" s="1010"/>
      <c r="V15" s="1013"/>
      <c r="W15" s="1010"/>
      <c r="X15" s="1014"/>
      <c r="Y15" s="1015"/>
    </row>
    <row r="16" spans="1:25" ht="35.1" customHeight="1" x14ac:dyDescent="0.2">
      <c r="A16" s="62">
        <v>1</v>
      </c>
      <c r="B16" s="1016" t="s">
        <v>41</v>
      </c>
      <c r="C16" s="1016" t="s">
        <v>42</v>
      </c>
      <c r="D16" s="1016" t="s">
        <v>20</v>
      </c>
      <c r="E16" s="1017">
        <v>4.2</v>
      </c>
      <c r="F16" s="1016">
        <v>20</v>
      </c>
      <c r="G16" s="1016" t="s">
        <v>43</v>
      </c>
      <c r="H16" s="1016" t="s">
        <v>57</v>
      </c>
      <c r="I16" s="1016" t="s">
        <v>179</v>
      </c>
      <c r="J16" s="1016">
        <v>60301216772</v>
      </c>
      <c r="K16" s="1018">
        <v>41218</v>
      </c>
      <c r="L16" s="1016" t="s">
        <v>40</v>
      </c>
      <c r="M16" s="1016" t="s">
        <v>49</v>
      </c>
      <c r="N16" s="1018">
        <v>50349</v>
      </c>
      <c r="O16" s="1016" t="s">
        <v>53</v>
      </c>
      <c r="P16" s="1016"/>
      <c r="Q16" s="1016"/>
      <c r="R16" s="1016"/>
      <c r="S16" s="1016"/>
      <c r="T16" s="1016" t="s">
        <v>181</v>
      </c>
      <c r="U16" s="1018">
        <v>42150</v>
      </c>
      <c r="V16" s="1019">
        <v>1.087</v>
      </c>
      <c r="W16" s="1016"/>
      <c r="X16" s="1016">
        <v>1.087</v>
      </c>
      <c r="Y16" s="1020">
        <v>0</v>
      </c>
    </row>
    <row r="17" spans="1:25" ht="34.5" customHeight="1" thickBot="1" x14ac:dyDescent="0.25">
      <c r="A17" s="61">
        <v>2</v>
      </c>
      <c r="B17" s="1021" t="s">
        <v>50</v>
      </c>
      <c r="C17" s="1021" t="s">
        <v>46</v>
      </c>
      <c r="D17" s="1021" t="s">
        <v>19</v>
      </c>
      <c r="E17" s="1022">
        <v>0.215</v>
      </c>
      <c r="F17" s="1021">
        <v>20</v>
      </c>
      <c r="G17" s="1021" t="s">
        <v>40</v>
      </c>
      <c r="H17" s="1021" t="s">
        <v>58</v>
      </c>
      <c r="I17" s="1021" t="s">
        <v>179</v>
      </c>
      <c r="J17" s="1021">
        <v>60201435815</v>
      </c>
      <c r="K17" s="1023">
        <v>41708</v>
      </c>
      <c r="L17" s="1021" t="s">
        <v>40</v>
      </c>
      <c r="M17" s="1021" t="s">
        <v>49</v>
      </c>
      <c r="N17" s="1023">
        <v>50931</v>
      </c>
      <c r="O17" s="1021" t="s">
        <v>54</v>
      </c>
      <c r="P17" s="1021"/>
      <c r="Q17" s="1021"/>
      <c r="R17" s="1021"/>
      <c r="S17" s="1021"/>
      <c r="T17" s="1021"/>
      <c r="U17" s="1021"/>
      <c r="V17" s="1024"/>
      <c r="W17" s="1021"/>
      <c r="X17" s="1021"/>
      <c r="Y17" s="1025"/>
    </row>
    <row r="18" spans="1:25" ht="13.5" thickBot="1" x14ac:dyDescent="0.25">
      <c r="A18" s="77"/>
      <c r="B18" s="1026"/>
      <c r="C18" s="1027"/>
      <c r="D18" s="1027"/>
      <c r="E18" s="1028"/>
      <c r="F18" s="1027"/>
      <c r="G18" s="1027"/>
      <c r="H18" s="1027"/>
      <c r="I18" s="1027"/>
      <c r="J18" s="1027"/>
      <c r="K18" s="1029"/>
      <c r="L18" s="1027"/>
      <c r="M18" s="1027"/>
      <c r="N18" s="1030"/>
      <c r="O18" s="1027"/>
      <c r="P18" s="1027"/>
      <c r="Q18" s="1027"/>
      <c r="R18" s="1027"/>
      <c r="S18" s="1027"/>
      <c r="T18" s="1027"/>
      <c r="U18" s="1027"/>
      <c r="V18" s="1031"/>
      <c r="W18" s="1027"/>
      <c r="X18" s="1027"/>
      <c r="Y18" s="1032"/>
    </row>
    <row r="19" spans="1:25" ht="51" x14ac:dyDescent="0.2">
      <c r="A19" s="149">
        <v>1</v>
      </c>
      <c r="B19" s="1033" t="s">
        <v>4512</v>
      </c>
      <c r="C19" s="1034" t="s">
        <v>4513</v>
      </c>
      <c r="D19" s="1034" t="s">
        <v>32</v>
      </c>
      <c r="E19" s="1035">
        <v>0.45</v>
      </c>
      <c r="F19" s="1034">
        <v>20</v>
      </c>
      <c r="G19" s="1034" t="s">
        <v>4514</v>
      </c>
      <c r="H19" s="1034" t="s">
        <v>4515</v>
      </c>
      <c r="I19" s="1034" t="s">
        <v>4516</v>
      </c>
      <c r="J19" s="1036">
        <v>6117</v>
      </c>
      <c r="K19" s="1037">
        <v>40603</v>
      </c>
      <c r="L19" s="1034" t="s">
        <v>4517</v>
      </c>
      <c r="M19" s="1034" t="s">
        <v>11</v>
      </c>
      <c r="N19" s="1038" t="s">
        <v>4518</v>
      </c>
      <c r="O19" s="1038" t="s">
        <v>12</v>
      </c>
      <c r="P19" s="1034" t="s">
        <v>811</v>
      </c>
      <c r="Q19" s="1034" t="s">
        <v>25</v>
      </c>
      <c r="R19" s="1034" t="s">
        <v>4519</v>
      </c>
      <c r="S19" s="1034"/>
      <c r="T19" s="1039">
        <v>8700000134</v>
      </c>
      <c r="U19" s="1039" t="s">
        <v>4520</v>
      </c>
      <c r="V19" s="1039">
        <v>0.45</v>
      </c>
      <c r="W19" s="1039"/>
      <c r="X19" s="1035">
        <v>0.45</v>
      </c>
      <c r="Y19" s="1040"/>
    </row>
    <row r="20" spans="1:25" ht="51" x14ac:dyDescent="0.2">
      <c r="A20" s="149">
        <v>2</v>
      </c>
      <c r="B20" s="1033" t="s">
        <v>4512</v>
      </c>
      <c r="C20" s="1033" t="s">
        <v>4521</v>
      </c>
      <c r="D20" s="1033" t="s">
        <v>32</v>
      </c>
      <c r="E20" s="761">
        <v>0.504</v>
      </c>
      <c r="F20" s="1033">
        <v>20</v>
      </c>
      <c r="G20" s="1033" t="s">
        <v>4514</v>
      </c>
      <c r="H20" s="1033" t="s">
        <v>4522</v>
      </c>
      <c r="I20" s="1033" t="s">
        <v>4516</v>
      </c>
      <c r="J20" s="1041">
        <v>6118</v>
      </c>
      <c r="K20" s="1042">
        <v>40603</v>
      </c>
      <c r="L20" s="1033" t="s">
        <v>4517</v>
      </c>
      <c r="M20" s="1033" t="s">
        <v>11</v>
      </c>
      <c r="N20" s="1043" t="s">
        <v>4518</v>
      </c>
      <c r="O20" s="1043" t="s">
        <v>12</v>
      </c>
      <c r="P20" s="1033" t="s">
        <v>4523</v>
      </c>
      <c r="Q20" s="1033" t="s">
        <v>25</v>
      </c>
      <c r="R20" s="1033" t="s">
        <v>4519</v>
      </c>
      <c r="S20" s="1033"/>
      <c r="T20" s="1044"/>
      <c r="U20" s="1044"/>
      <c r="V20" s="1044"/>
      <c r="W20" s="1044"/>
      <c r="X20" s="761">
        <v>0.5</v>
      </c>
      <c r="Y20" s="760"/>
    </row>
    <row r="21" spans="1:25" ht="51" x14ac:dyDescent="0.2">
      <c r="A21" s="149">
        <v>3</v>
      </c>
      <c r="B21" s="1033" t="s">
        <v>4512</v>
      </c>
      <c r="C21" s="1033" t="s">
        <v>4524</v>
      </c>
      <c r="D21" s="1033" t="s">
        <v>32</v>
      </c>
      <c r="E21" s="761">
        <v>0.5</v>
      </c>
      <c r="F21" s="1033">
        <v>20</v>
      </c>
      <c r="G21" s="1033" t="s">
        <v>4514</v>
      </c>
      <c r="H21" s="1033" t="s">
        <v>4525</v>
      </c>
      <c r="I21" s="1033" t="s">
        <v>4516</v>
      </c>
      <c r="J21" s="1041">
        <v>6119</v>
      </c>
      <c r="K21" s="1042">
        <v>40603</v>
      </c>
      <c r="L21" s="1033" t="s">
        <v>4517</v>
      </c>
      <c r="M21" s="1033" t="s">
        <v>11</v>
      </c>
      <c r="N21" s="1043" t="s">
        <v>4518</v>
      </c>
      <c r="O21" s="1043" t="s">
        <v>12</v>
      </c>
      <c r="P21" s="1033" t="s">
        <v>4523</v>
      </c>
      <c r="Q21" s="1033" t="s">
        <v>25</v>
      </c>
      <c r="R21" s="1033" t="s">
        <v>4519</v>
      </c>
      <c r="S21" s="1033"/>
      <c r="T21" s="1044"/>
      <c r="U21" s="1044"/>
      <c r="V21" s="1044"/>
      <c r="W21" s="1044"/>
      <c r="X21" s="761">
        <v>0.5</v>
      </c>
      <c r="Y21" s="760"/>
    </row>
    <row r="22" spans="1:25" ht="38.25" x14ac:dyDescent="0.2">
      <c r="A22" s="149">
        <v>4</v>
      </c>
      <c r="B22" s="759" t="s">
        <v>4526</v>
      </c>
      <c r="C22" s="759" t="s">
        <v>4527</v>
      </c>
      <c r="D22" s="1033" t="s">
        <v>298</v>
      </c>
      <c r="E22" s="760">
        <v>0.27</v>
      </c>
      <c r="F22" s="1033">
        <v>20</v>
      </c>
      <c r="G22" s="760" t="s">
        <v>4528</v>
      </c>
      <c r="H22" s="760" t="s">
        <v>4528</v>
      </c>
      <c r="I22" s="760" t="s">
        <v>178</v>
      </c>
      <c r="J22" s="1045">
        <v>1400000057</v>
      </c>
      <c r="K22" s="762">
        <v>44770</v>
      </c>
      <c r="L22" s="760"/>
      <c r="M22" s="760" t="s">
        <v>267</v>
      </c>
      <c r="N22" s="762">
        <v>45135</v>
      </c>
      <c r="O22" s="760" t="s">
        <v>12</v>
      </c>
      <c r="P22" s="760" t="s">
        <v>811</v>
      </c>
      <c r="Q22" s="760" t="s">
        <v>25</v>
      </c>
      <c r="R22" s="760"/>
      <c r="S22" s="760" t="s">
        <v>4529</v>
      </c>
      <c r="T22" s="760">
        <v>8700006668</v>
      </c>
      <c r="U22" s="762">
        <v>44859</v>
      </c>
      <c r="V22" s="760">
        <v>0.27</v>
      </c>
      <c r="W22" s="760"/>
      <c r="X22" s="760">
        <v>0.27</v>
      </c>
      <c r="Y22" s="760"/>
    </row>
    <row r="23" spans="1:25" ht="76.5" x14ac:dyDescent="0.2">
      <c r="A23" s="149">
        <v>5</v>
      </c>
      <c r="B23" s="760" t="s">
        <v>4530</v>
      </c>
      <c r="C23" s="760" t="s">
        <v>4531</v>
      </c>
      <c r="D23" s="760" t="s">
        <v>234</v>
      </c>
      <c r="E23" s="760">
        <v>53</v>
      </c>
      <c r="F23" s="760">
        <v>110</v>
      </c>
      <c r="G23" s="759" t="s">
        <v>4532</v>
      </c>
      <c r="H23" s="759" t="s">
        <v>4532</v>
      </c>
      <c r="I23" s="760" t="s">
        <v>178</v>
      </c>
      <c r="J23" s="1045">
        <v>1300000186</v>
      </c>
      <c r="K23" s="762">
        <v>45453</v>
      </c>
      <c r="L23" s="760" t="s">
        <v>4533</v>
      </c>
      <c r="M23" s="760" t="s">
        <v>267</v>
      </c>
      <c r="N23" s="762">
        <v>45818</v>
      </c>
      <c r="O23" s="760" t="s">
        <v>21</v>
      </c>
      <c r="P23" s="760" t="s">
        <v>4534</v>
      </c>
      <c r="Q23" s="760"/>
      <c r="R23" s="760" t="s">
        <v>40</v>
      </c>
      <c r="S23" s="760"/>
      <c r="T23" s="760"/>
      <c r="U23" s="760"/>
      <c r="V23" s="760"/>
      <c r="W23" s="760" t="s">
        <v>277</v>
      </c>
      <c r="X23" s="1046"/>
      <c r="Y23" s="760">
        <v>53</v>
      </c>
    </row>
    <row r="24" spans="1:25" ht="51.75" thickBot="1" x14ac:dyDescent="0.25">
      <c r="A24" s="149">
        <v>6</v>
      </c>
      <c r="B24" s="1047" t="s">
        <v>4535</v>
      </c>
      <c r="C24" s="1048" t="s">
        <v>4536</v>
      </c>
      <c r="D24" s="1048" t="s">
        <v>32</v>
      </c>
      <c r="E24" s="1049">
        <v>0.35499999999999998</v>
      </c>
      <c r="F24" s="1048">
        <v>20</v>
      </c>
      <c r="G24" s="1050" t="s">
        <v>4537</v>
      </c>
      <c r="H24" s="1050" t="s">
        <v>4537</v>
      </c>
      <c r="I24" s="1048" t="s">
        <v>178</v>
      </c>
      <c r="J24" s="1051">
        <v>1400000069</v>
      </c>
      <c r="K24" s="1052">
        <v>45482</v>
      </c>
      <c r="L24" s="1048"/>
      <c r="M24" s="1051" t="s">
        <v>267</v>
      </c>
      <c r="N24" s="1053">
        <v>45847</v>
      </c>
      <c r="O24" s="1051" t="s">
        <v>21</v>
      </c>
      <c r="P24" s="1054" t="s">
        <v>4468</v>
      </c>
      <c r="Q24" s="759"/>
      <c r="R24" s="1055"/>
      <c r="S24" s="1056"/>
      <c r="T24" s="1057"/>
      <c r="U24" s="1048"/>
      <c r="V24" s="1051"/>
      <c r="W24" s="1051" t="s">
        <v>277</v>
      </c>
      <c r="X24" s="1051"/>
      <c r="Y24" s="1049">
        <v>0.35499999999999998</v>
      </c>
    </row>
    <row r="25" spans="1:25" ht="13.5" thickBot="1" x14ac:dyDescent="0.25">
      <c r="A25" s="77"/>
      <c r="B25" s="384"/>
      <c r="C25" s="384"/>
      <c r="D25" s="384"/>
      <c r="E25" s="1058"/>
      <c r="F25" s="384"/>
      <c r="G25" s="384"/>
      <c r="H25" s="384"/>
      <c r="I25" s="384"/>
      <c r="J25" s="384"/>
      <c r="K25" s="1059"/>
      <c r="L25" s="384"/>
      <c r="M25" s="384"/>
      <c r="N25" s="1060"/>
      <c r="O25" s="384"/>
      <c r="P25" s="384"/>
      <c r="Q25" s="384"/>
      <c r="R25" s="384"/>
      <c r="S25" s="384"/>
      <c r="T25" s="384"/>
      <c r="U25" s="384"/>
      <c r="V25" s="1061"/>
      <c r="W25" s="384"/>
      <c r="X25" s="384"/>
      <c r="Y25" s="1062"/>
    </row>
    <row r="26" spans="1:25" ht="63.75" customHeight="1" x14ac:dyDescent="0.2">
      <c r="A26" s="78">
        <v>1</v>
      </c>
      <c r="B26" s="1063" t="s">
        <v>157</v>
      </c>
      <c r="C26" s="1063" t="s">
        <v>158</v>
      </c>
      <c r="D26" s="1063" t="s">
        <v>24</v>
      </c>
      <c r="E26" s="1064">
        <v>0.39500000000000002</v>
      </c>
      <c r="F26" s="1063">
        <v>20</v>
      </c>
      <c r="G26" s="1063" t="s">
        <v>159</v>
      </c>
      <c r="H26" s="1063" t="s">
        <v>160</v>
      </c>
      <c r="I26" s="1063" t="s">
        <v>177</v>
      </c>
      <c r="J26" s="1063">
        <v>70101348710</v>
      </c>
      <c r="K26" s="1065">
        <v>41610</v>
      </c>
      <c r="L26" s="1063" t="s">
        <v>161</v>
      </c>
      <c r="M26" s="1063" t="s">
        <v>22</v>
      </c>
      <c r="N26" s="1065" t="s">
        <v>162</v>
      </c>
      <c r="O26" s="1063" t="s">
        <v>51</v>
      </c>
      <c r="P26" s="1066">
        <v>2015</v>
      </c>
      <c r="Q26" s="1063"/>
      <c r="R26" s="1063"/>
      <c r="S26" s="1063"/>
      <c r="T26" s="1063">
        <v>70101348710</v>
      </c>
      <c r="U26" s="1065" t="s">
        <v>182</v>
      </c>
      <c r="V26" s="1067">
        <v>0.39500000000000002</v>
      </c>
      <c r="W26" s="1063" t="s">
        <v>168</v>
      </c>
      <c r="X26" s="1063">
        <v>0.39500000000000002</v>
      </c>
      <c r="Y26" s="1068">
        <v>0</v>
      </c>
    </row>
    <row r="27" spans="1:25" ht="76.5" customHeight="1" thickBot="1" x14ac:dyDescent="0.25">
      <c r="A27" s="61">
        <v>2</v>
      </c>
      <c r="B27" s="1200" t="s">
        <v>4747</v>
      </c>
      <c r="C27" s="1200" t="s">
        <v>4748</v>
      </c>
      <c r="D27" s="1200" t="s">
        <v>170</v>
      </c>
      <c r="E27" s="1201">
        <v>40</v>
      </c>
      <c r="F27" s="1200">
        <v>110</v>
      </c>
      <c r="G27" s="1200" t="s">
        <v>4749</v>
      </c>
      <c r="H27" s="1200" t="s">
        <v>367</v>
      </c>
      <c r="I27" s="1202" t="s">
        <v>297</v>
      </c>
      <c r="J27" s="1203">
        <v>7040230819063</v>
      </c>
      <c r="K27" s="1204">
        <v>45436</v>
      </c>
      <c r="L27" s="1202"/>
      <c r="M27" s="1202"/>
      <c r="N27" s="1204">
        <v>45801</v>
      </c>
      <c r="O27" s="1205" t="s">
        <v>12</v>
      </c>
      <c r="P27" s="121"/>
      <c r="Q27" s="121"/>
      <c r="R27" s="121"/>
      <c r="S27" s="121"/>
      <c r="T27" s="121"/>
      <c r="U27" s="1069"/>
      <c r="V27" s="1070"/>
      <c r="W27" s="121"/>
      <c r="X27" s="121"/>
      <c r="Y27" s="1071"/>
    </row>
    <row r="28" spans="1:25" ht="13.5" thickBot="1" x14ac:dyDescent="0.25">
      <c r="A28" s="77"/>
      <c r="B28" s="1027"/>
      <c r="C28" s="1027"/>
      <c r="D28" s="1027"/>
      <c r="E28" s="1028"/>
      <c r="F28" s="1027"/>
      <c r="G28" s="1027"/>
      <c r="H28" s="1027"/>
      <c r="I28" s="1027"/>
      <c r="J28" s="1027"/>
      <c r="K28" s="1029"/>
      <c r="L28" s="1029"/>
      <c r="M28" s="1027"/>
      <c r="N28" s="1027"/>
      <c r="O28" s="1027"/>
      <c r="P28" s="1027"/>
      <c r="Q28" s="1027"/>
      <c r="R28" s="1027"/>
      <c r="S28" s="1027"/>
      <c r="T28" s="1027"/>
      <c r="U28" s="1029"/>
      <c r="V28" s="1072"/>
      <c r="W28" s="1027"/>
      <c r="X28" s="1027"/>
      <c r="Y28" s="1032"/>
    </row>
    <row r="29" spans="1:25" ht="60.75" customHeight="1" x14ac:dyDescent="0.2">
      <c r="A29" s="78">
        <v>1</v>
      </c>
      <c r="B29" s="118" t="s">
        <v>3389</v>
      </c>
      <c r="C29" s="118" t="s">
        <v>3390</v>
      </c>
      <c r="D29" s="118" t="s">
        <v>370</v>
      </c>
      <c r="E29" s="122">
        <v>2</v>
      </c>
      <c r="F29" s="118">
        <v>20</v>
      </c>
      <c r="G29" s="118" t="s">
        <v>438</v>
      </c>
      <c r="H29" s="118" t="s">
        <v>3391</v>
      </c>
      <c r="I29" s="118" t="s">
        <v>180</v>
      </c>
      <c r="J29" s="118">
        <v>1005673176</v>
      </c>
      <c r="K29" s="119">
        <v>45446</v>
      </c>
      <c r="L29" s="118"/>
      <c r="M29" s="118" t="s">
        <v>47</v>
      </c>
      <c r="N29" s="119">
        <v>45811</v>
      </c>
      <c r="O29" s="118" t="s">
        <v>12</v>
      </c>
      <c r="P29" s="119">
        <v>46022</v>
      </c>
      <c r="Q29" s="118" t="s">
        <v>3392</v>
      </c>
      <c r="R29" s="118"/>
      <c r="S29" s="118"/>
      <c r="T29" s="118"/>
      <c r="U29" s="118"/>
      <c r="V29" s="118"/>
      <c r="W29" s="118"/>
      <c r="X29" s="118">
        <v>0</v>
      </c>
      <c r="Y29" s="122">
        <v>2</v>
      </c>
    </row>
    <row r="30" spans="1:25" x14ac:dyDescent="0.2">
      <c r="A30" s="273"/>
      <c r="B30" s="273"/>
      <c r="C30" s="273"/>
      <c r="E30" s="1073">
        <f>SUM(E29)</f>
        <v>2</v>
      </c>
      <c r="F30" s="392"/>
      <c r="G30" s="273"/>
      <c r="H30" s="273"/>
      <c r="I30" s="392"/>
      <c r="J30" s="1074"/>
      <c r="K30" s="1075"/>
      <c r="L30" s="392"/>
      <c r="M30" s="392"/>
      <c r="N30" s="1075"/>
      <c r="O30" s="392"/>
      <c r="P30" s="392"/>
      <c r="Q30" s="392"/>
      <c r="R30" s="392"/>
      <c r="S30" s="750"/>
      <c r="T30" s="750"/>
      <c r="U30" s="750"/>
      <c r="V30" s="750"/>
      <c r="W30" s="750"/>
      <c r="X30" s="750"/>
      <c r="Y30" s="750"/>
    </row>
    <row r="31" spans="1:25" x14ac:dyDescent="0.2">
      <c r="A31" s="273"/>
      <c r="B31" s="273"/>
      <c r="C31" s="273"/>
      <c r="E31" s="392"/>
      <c r="F31" s="392"/>
      <c r="G31" s="273"/>
      <c r="H31" s="273"/>
      <c r="I31" s="392"/>
      <c r="J31" s="1074"/>
      <c r="K31" s="1075"/>
      <c r="L31" s="392"/>
      <c r="M31" s="392"/>
      <c r="N31" s="1075"/>
      <c r="O31" s="392"/>
      <c r="P31" s="392"/>
      <c r="Q31" s="392"/>
      <c r="R31" s="392"/>
      <c r="S31" s="750"/>
      <c r="T31" s="750"/>
      <c r="U31" s="750"/>
      <c r="V31" s="750"/>
      <c r="W31" s="750"/>
      <c r="X31" s="750"/>
      <c r="Y31" s="750"/>
    </row>
    <row r="32" spans="1:25" x14ac:dyDescent="0.2">
      <c r="A32" s="272"/>
      <c r="B32" s="1076"/>
      <c r="C32" s="1076"/>
      <c r="D32" s="1076"/>
      <c r="E32" s="1076"/>
      <c r="F32" s="1077"/>
      <c r="G32" s="1076"/>
      <c r="H32" s="1076"/>
      <c r="I32" s="1076"/>
      <c r="J32" s="1077"/>
      <c r="K32" s="1078"/>
      <c r="L32" s="1076"/>
      <c r="M32" s="1076"/>
      <c r="N32" s="1076"/>
      <c r="O32" s="1079"/>
      <c r="P32" s="1076"/>
      <c r="Q32" s="1080"/>
      <c r="R32" s="1080"/>
      <c r="S32" s="1081"/>
      <c r="T32" s="1077"/>
      <c r="U32" s="1077"/>
      <c r="V32" s="1082"/>
      <c r="W32" s="1083"/>
      <c r="X32" s="1078"/>
      <c r="Y32" s="1080"/>
    </row>
    <row r="33" spans="1:23" ht="15" customHeight="1" thickBot="1" x14ac:dyDescent="0.25">
      <c r="A33" s="820" t="s">
        <v>251</v>
      </c>
      <c r="B33" s="95"/>
      <c r="C33" s="95"/>
      <c r="D33" s="95"/>
      <c r="E33" s="95"/>
      <c r="F33" s="95"/>
      <c r="G33" s="95"/>
      <c r="H33" s="95"/>
      <c r="I33" s="95"/>
      <c r="J33" s="95"/>
      <c r="K33" s="821"/>
      <c r="L33" s="95"/>
      <c r="M33" s="95"/>
      <c r="N33" s="95"/>
      <c r="O33" s="95"/>
      <c r="P33" s="95"/>
      <c r="Q33" s="95"/>
      <c r="R33" s="822"/>
      <c r="V33" s="637"/>
      <c r="W33" s="750"/>
    </row>
    <row r="34" spans="1:23" x14ac:dyDescent="0.2">
      <c r="P34" s="637"/>
    </row>
    <row r="35" spans="1:23" x14ac:dyDescent="0.2">
      <c r="P35" s="637"/>
    </row>
    <row r="36" spans="1:23" x14ac:dyDescent="0.2">
      <c r="P36" s="637"/>
    </row>
    <row r="37" spans="1:23" x14ac:dyDescent="0.2">
      <c r="P37" s="637"/>
    </row>
    <row r="38" spans="1:23" x14ac:dyDescent="0.2">
      <c r="P38" s="637"/>
    </row>
    <row r="39" spans="1:23" x14ac:dyDescent="0.2">
      <c r="P39" s="637"/>
    </row>
    <row r="40" spans="1:23" x14ac:dyDescent="0.2">
      <c r="P40" s="637"/>
    </row>
    <row r="41" spans="1:23" x14ac:dyDescent="0.2">
      <c r="P41" s="637"/>
    </row>
    <row r="42" spans="1:23" x14ac:dyDescent="0.2">
      <c r="P42" s="637"/>
    </row>
    <row r="43" spans="1:23" x14ac:dyDescent="0.2">
      <c r="P43" s="637"/>
    </row>
    <row r="44" spans="1:23" x14ac:dyDescent="0.2">
      <c r="P44" s="637"/>
    </row>
    <row r="45" spans="1:23" x14ac:dyDescent="0.2">
      <c r="P45" s="637"/>
    </row>
    <row r="46" spans="1:23" x14ac:dyDescent="0.2">
      <c r="P46" s="637"/>
    </row>
    <row r="47" spans="1:23" x14ac:dyDescent="0.2">
      <c r="P47" s="637"/>
    </row>
    <row r="48" spans="1:23" x14ac:dyDescent="0.2">
      <c r="P48" s="637"/>
    </row>
    <row r="49" spans="16:16" x14ac:dyDescent="0.2">
      <c r="P49" s="637"/>
    </row>
    <row r="50" spans="16:16" x14ac:dyDescent="0.2">
      <c r="P50" s="637"/>
    </row>
    <row r="51" spans="16:16" x14ac:dyDescent="0.2">
      <c r="P51" s="637"/>
    </row>
    <row r="52" spans="16:16" x14ac:dyDescent="0.2">
      <c r="P52" s="637"/>
    </row>
    <row r="53" spans="16:16" x14ac:dyDescent="0.2">
      <c r="P53" s="637"/>
    </row>
    <row r="54" spans="16:16" x14ac:dyDescent="0.2">
      <c r="P54" s="637"/>
    </row>
    <row r="55" spans="16:16" x14ac:dyDescent="0.2">
      <c r="P55" s="637"/>
    </row>
    <row r="56" spans="16:16" x14ac:dyDescent="0.2">
      <c r="P56" s="637"/>
    </row>
    <row r="57" spans="16:16" x14ac:dyDescent="0.2">
      <c r="P57" s="637"/>
    </row>
    <row r="58" spans="16:16" x14ac:dyDescent="0.2">
      <c r="P58" s="637"/>
    </row>
    <row r="59" spans="16:16" x14ac:dyDescent="0.2">
      <c r="P59" s="637"/>
    </row>
    <row r="60" spans="16:16" x14ac:dyDescent="0.2">
      <c r="P60" s="637"/>
    </row>
    <row r="61" spans="16:16" x14ac:dyDescent="0.2">
      <c r="P61" s="637"/>
    </row>
    <row r="62" spans="16:16" x14ac:dyDescent="0.2">
      <c r="P62" s="637"/>
    </row>
    <row r="63" spans="16:16" x14ac:dyDescent="0.2">
      <c r="P63" s="637"/>
    </row>
    <row r="64" spans="16:16" x14ac:dyDescent="0.2">
      <c r="P64" s="637"/>
    </row>
    <row r="65" spans="16:16" x14ac:dyDescent="0.2">
      <c r="P65" s="637"/>
    </row>
    <row r="66" spans="16:16" x14ac:dyDescent="0.2">
      <c r="P66" s="637"/>
    </row>
    <row r="67" spans="16:16" x14ac:dyDescent="0.2">
      <c r="P67" s="637"/>
    </row>
    <row r="68" spans="16:16" x14ac:dyDescent="0.2">
      <c r="P68" s="637"/>
    </row>
    <row r="69" spans="16:16" x14ac:dyDescent="0.2">
      <c r="P69" s="637"/>
    </row>
    <row r="70" spans="16:16" x14ac:dyDescent="0.2">
      <c r="P70" s="637"/>
    </row>
    <row r="71" spans="16:16" x14ac:dyDescent="0.2">
      <c r="P71" s="637"/>
    </row>
    <row r="72" spans="16:16" x14ac:dyDescent="0.2">
      <c r="P72" s="637"/>
    </row>
    <row r="73" spans="16:16" x14ac:dyDescent="0.2">
      <c r="P73" s="637"/>
    </row>
    <row r="74" spans="16:16" x14ac:dyDescent="0.2">
      <c r="P74" s="637"/>
    </row>
    <row r="75" spans="16:16" x14ac:dyDescent="0.2">
      <c r="P75" s="637"/>
    </row>
    <row r="76" spans="16:16" x14ac:dyDescent="0.2">
      <c r="P76" s="637"/>
    </row>
    <row r="77" spans="16:16" x14ac:dyDescent="0.2">
      <c r="P77" s="637"/>
    </row>
    <row r="78" spans="16:16" x14ac:dyDescent="0.2">
      <c r="P78" s="637"/>
    </row>
    <row r="79" spans="16:16" x14ac:dyDescent="0.2">
      <c r="P79" s="637"/>
    </row>
    <row r="80" spans="16:16" x14ac:dyDescent="0.2">
      <c r="P80" s="637"/>
    </row>
    <row r="81" spans="16:16" x14ac:dyDescent="0.2">
      <c r="P81" s="637"/>
    </row>
    <row r="82" spans="16:16" x14ac:dyDescent="0.2">
      <c r="P82" s="637"/>
    </row>
    <row r="83" spans="16:16" x14ac:dyDescent="0.2">
      <c r="P83" s="637"/>
    </row>
    <row r="84" spans="16:16" x14ac:dyDescent="0.2">
      <c r="P84" s="637"/>
    </row>
    <row r="85" spans="16:16" x14ac:dyDescent="0.2">
      <c r="P85" s="637"/>
    </row>
    <row r="86" spans="16:16" x14ac:dyDescent="0.2">
      <c r="P86" s="637"/>
    </row>
    <row r="87" spans="16:16" x14ac:dyDescent="0.2">
      <c r="P87" s="637"/>
    </row>
    <row r="88" spans="16:16" x14ac:dyDescent="0.2">
      <c r="P88" s="637"/>
    </row>
    <row r="89" spans="16:16" x14ac:dyDescent="0.2">
      <c r="P89" s="637"/>
    </row>
    <row r="90" spans="16:16" x14ac:dyDescent="0.2">
      <c r="P90" s="637"/>
    </row>
    <row r="91" spans="16:16" x14ac:dyDescent="0.2">
      <c r="P91" s="637"/>
    </row>
    <row r="92" spans="16:16" x14ac:dyDescent="0.2">
      <c r="P92" s="637"/>
    </row>
    <row r="93" spans="16:16" x14ac:dyDescent="0.2">
      <c r="P93" s="637"/>
    </row>
    <row r="94" spans="16:16" x14ac:dyDescent="0.2">
      <c r="P94" s="637"/>
    </row>
    <row r="95" spans="16:16" x14ac:dyDescent="0.2">
      <c r="P95" s="637"/>
    </row>
    <row r="96" spans="16:16" x14ac:dyDescent="0.2">
      <c r="P96" s="637"/>
    </row>
    <row r="97" spans="16:16" x14ac:dyDescent="0.2">
      <c r="P97" s="637"/>
    </row>
    <row r="98" spans="16:16" x14ac:dyDescent="0.2">
      <c r="P98" s="637"/>
    </row>
    <row r="99" spans="16:16" x14ac:dyDescent="0.2">
      <c r="P99" s="637"/>
    </row>
    <row r="100" spans="16:16" x14ac:dyDescent="0.2">
      <c r="P100" s="637"/>
    </row>
    <row r="101" spans="16:16" x14ac:dyDescent="0.2">
      <c r="P101" s="637"/>
    </row>
    <row r="102" spans="16:16" x14ac:dyDescent="0.2">
      <c r="P102" s="637"/>
    </row>
    <row r="103" spans="16:16" x14ac:dyDescent="0.2">
      <c r="P103" s="637"/>
    </row>
    <row r="104" spans="16:16" x14ac:dyDescent="0.2">
      <c r="P104" s="637"/>
    </row>
    <row r="105" spans="16:16" x14ac:dyDescent="0.2">
      <c r="P105" s="637"/>
    </row>
    <row r="106" spans="16:16" x14ac:dyDescent="0.2">
      <c r="P106" s="637"/>
    </row>
    <row r="107" spans="16:16" x14ac:dyDescent="0.2">
      <c r="P107" s="637"/>
    </row>
    <row r="108" spans="16:16" x14ac:dyDescent="0.2">
      <c r="P108" s="637"/>
    </row>
    <row r="109" spans="16:16" x14ac:dyDescent="0.2">
      <c r="P109" s="637"/>
    </row>
    <row r="110" spans="16:16" x14ac:dyDescent="0.2">
      <c r="P110" s="637"/>
    </row>
    <row r="111" spans="16:16" x14ac:dyDescent="0.2">
      <c r="P111" s="637"/>
    </row>
    <row r="112" spans="16:16" x14ac:dyDescent="0.2">
      <c r="P112" s="637"/>
    </row>
    <row r="113" spans="16:16" x14ac:dyDescent="0.2">
      <c r="P113" s="637"/>
    </row>
    <row r="114" spans="16:16" x14ac:dyDescent="0.2">
      <c r="P114" s="637"/>
    </row>
    <row r="115" spans="16:16" x14ac:dyDescent="0.2">
      <c r="P115" s="637"/>
    </row>
    <row r="116" spans="16:16" x14ac:dyDescent="0.2">
      <c r="P116" s="637"/>
    </row>
    <row r="117" spans="16:16" x14ac:dyDescent="0.2">
      <c r="P117" s="637"/>
    </row>
    <row r="118" spans="16:16" x14ac:dyDescent="0.2">
      <c r="P118" s="637"/>
    </row>
    <row r="119" spans="16:16" x14ac:dyDescent="0.2">
      <c r="P119" s="637"/>
    </row>
    <row r="120" spans="16:16" x14ac:dyDescent="0.2">
      <c r="P120" s="637"/>
    </row>
    <row r="121" spans="16:16" x14ac:dyDescent="0.2">
      <c r="P121" s="637"/>
    </row>
    <row r="122" spans="16:16" x14ac:dyDescent="0.2">
      <c r="P122" s="637"/>
    </row>
    <row r="123" spans="16:16" x14ac:dyDescent="0.2">
      <c r="P123" s="637"/>
    </row>
    <row r="124" spans="16:16" x14ac:dyDescent="0.2">
      <c r="P124" s="637"/>
    </row>
    <row r="125" spans="16:16" x14ac:dyDescent="0.2">
      <c r="P125" s="637"/>
    </row>
    <row r="126" spans="16:16" x14ac:dyDescent="0.2">
      <c r="P126" s="637"/>
    </row>
    <row r="127" spans="16:16" x14ac:dyDescent="0.2">
      <c r="P127" s="637"/>
    </row>
    <row r="128" spans="16:16" x14ac:dyDescent="0.2">
      <c r="P128" s="637"/>
    </row>
    <row r="129" spans="16:16" x14ac:dyDescent="0.2">
      <c r="P129" s="637"/>
    </row>
    <row r="130" spans="16:16" x14ac:dyDescent="0.2">
      <c r="P130" s="637"/>
    </row>
    <row r="131" spans="16:16" x14ac:dyDescent="0.2">
      <c r="P131" s="637"/>
    </row>
    <row r="132" spans="16:16" x14ac:dyDescent="0.2">
      <c r="P132" s="637"/>
    </row>
    <row r="133" spans="16:16" x14ac:dyDescent="0.2">
      <c r="P133" s="637"/>
    </row>
    <row r="134" spans="16:16" x14ac:dyDescent="0.2">
      <c r="P134" s="637"/>
    </row>
    <row r="135" spans="16:16" x14ac:dyDescent="0.2">
      <c r="P135" s="637"/>
    </row>
    <row r="136" spans="16:16" x14ac:dyDescent="0.2">
      <c r="P136" s="637"/>
    </row>
    <row r="137" spans="16:16" x14ac:dyDescent="0.2">
      <c r="P137" s="637"/>
    </row>
    <row r="138" spans="16:16" x14ac:dyDescent="0.2">
      <c r="P138" s="637"/>
    </row>
    <row r="139" spans="16:16" x14ac:dyDescent="0.2">
      <c r="P139" s="637"/>
    </row>
    <row r="140" spans="16:16" x14ac:dyDescent="0.2">
      <c r="P140" s="637"/>
    </row>
    <row r="141" spans="16:16" x14ac:dyDescent="0.2">
      <c r="P141" s="637"/>
    </row>
    <row r="142" spans="16:16" x14ac:dyDescent="0.2">
      <c r="P142" s="637"/>
    </row>
    <row r="143" spans="16:16" x14ac:dyDescent="0.2">
      <c r="P143" s="637"/>
    </row>
    <row r="144" spans="16:16" x14ac:dyDescent="0.2">
      <c r="P144" s="637"/>
    </row>
    <row r="145" spans="16:16" x14ac:dyDescent="0.2">
      <c r="P145" s="637"/>
    </row>
    <row r="146" spans="16:16" x14ac:dyDescent="0.2">
      <c r="P146" s="637"/>
    </row>
    <row r="147" spans="16:16" x14ac:dyDescent="0.2">
      <c r="P147" s="637"/>
    </row>
    <row r="148" spans="16:16" x14ac:dyDescent="0.2">
      <c r="P148" s="637"/>
    </row>
    <row r="149" spans="16:16" x14ac:dyDescent="0.2">
      <c r="P149" s="637"/>
    </row>
    <row r="150" spans="16:16" x14ac:dyDescent="0.2">
      <c r="P150" s="637"/>
    </row>
    <row r="151" spans="16:16" x14ac:dyDescent="0.2">
      <c r="P151" s="637"/>
    </row>
    <row r="152" spans="16:16" x14ac:dyDescent="0.2">
      <c r="P152" s="637"/>
    </row>
    <row r="153" spans="16:16" x14ac:dyDescent="0.2">
      <c r="P153" s="637"/>
    </row>
    <row r="154" spans="16:16" x14ac:dyDescent="0.2">
      <c r="P154" s="637"/>
    </row>
    <row r="155" spans="16:16" x14ac:dyDescent="0.2">
      <c r="P155" s="637"/>
    </row>
    <row r="156" spans="16:16" x14ac:dyDescent="0.2">
      <c r="P156" s="637"/>
    </row>
    <row r="157" spans="16:16" x14ac:dyDescent="0.2">
      <c r="P157" s="637"/>
    </row>
    <row r="158" spans="16:16" x14ac:dyDescent="0.2">
      <c r="P158" s="637"/>
    </row>
    <row r="159" spans="16:16" x14ac:dyDescent="0.2">
      <c r="P159" s="637"/>
    </row>
    <row r="160" spans="16:16" x14ac:dyDescent="0.2">
      <c r="P160" s="637"/>
    </row>
    <row r="161" spans="16:16" x14ac:dyDescent="0.2">
      <c r="P161" s="637"/>
    </row>
    <row r="162" spans="16:16" x14ac:dyDescent="0.2">
      <c r="P162" s="637"/>
    </row>
    <row r="163" spans="16:16" x14ac:dyDescent="0.2">
      <c r="P163" s="637"/>
    </row>
    <row r="164" spans="16:16" x14ac:dyDescent="0.2">
      <c r="P164" s="637"/>
    </row>
    <row r="165" spans="16:16" x14ac:dyDescent="0.2">
      <c r="P165" s="637"/>
    </row>
    <row r="166" spans="16:16" x14ac:dyDescent="0.2">
      <c r="P166" s="637"/>
    </row>
    <row r="167" spans="16:16" x14ac:dyDescent="0.2">
      <c r="P167" s="637"/>
    </row>
    <row r="168" spans="16:16" x14ac:dyDescent="0.2">
      <c r="P168" s="637"/>
    </row>
    <row r="169" spans="16:16" x14ac:dyDescent="0.2">
      <c r="P169" s="637"/>
    </row>
    <row r="170" spans="16:16" x14ac:dyDescent="0.2">
      <c r="P170" s="637"/>
    </row>
    <row r="171" spans="16:16" x14ac:dyDescent="0.2">
      <c r="P171" s="637"/>
    </row>
    <row r="172" spans="16:16" x14ac:dyDescent="0.2">
      <c r="P172" s="637"/>
    </row>
    <row r="173" spans="16:16" x14ac:dyDescent="0.2">
      <c r="P173" s="637"/>
    </row>
    <row r="174" spans="16:16" x14ac:dyDescent="0.2">
      <c r="P174" s="637"/>
    </row>
    <row r="175" spans="16:16" x14ac:dyDescent="0.2">
      <c r="P175" s="637"/>
    </row>
    <row r="176" spans="16:16" x14ac:dyDescent="0.2">
      <c r="P176" s="637"/>
    </row>
    <row r="177" spans="16:16" x14ac:dyDescent="0.2">
      <c r="P177" s="637"/>
    </row>
    <row r="178" spans="16:16" x14ac:dyDescent="0.2">
      <c r="P178" s="637"/>
    </row>
    <row r="179" spans="16:16" x14ac:dyDescent="0.2">
      <c r="P179" s="637"/>
    </row>
    <row r="180" spans="16:16" x14ac:dyDescent="0.2">
      <c r="P180" s="637"/>
    </row>
    <row r="181" spans="16:16" x14ac:dyDescent="0.2">
      <c r="P181" s="637"/>
    </row>
    <row r="182" spans="16:16" x14ac:dyDescent="0.2">
      <c r="P182" s="637"/>
    </row>
    <row r="183" spans="16:16" x14ac:dyDescent="0.2">
      <c r="P183" s="637"/>
    </row>
    <row r="184" spans="16:16" x14ac:dyDescent="0.2">
      <c r="P184" s="637"/>
    </row>
    <row r="185" spans="16:16" x14ac:dyDescent="0.2">
      <c r="P185" s="637"/>
    </row>
    <row r="186" spans="16:16" x14ac:dyDescent="0.2">
      <c r="P186" s="637"/>
    </row>
    <row r="187" spans="16:16" x14ac:dyDescent="0.2">
      <c r="P187" s="637"/>
    </row>
    <row r="188" spans="16:16" x14ac:dyDescent="0.2">
      <c r="P188" s="637"/>
    </row>
    <row r="189" spans="16:16" x14ac:dyDescent="0.2">
      <c r="P189" s="637"/>
    </row>
    <row r="190" spans="16:16" x14ac:dyDescent="0.2">
      <c r="P190" s="637"/>
    </row>
    <row r="191" spans="16:16" x14ac:dyDescent="0.2">
      <c r="P191" s="637"/>
    </row>
    <row r="192" spans="16:16" x14ac:dyDescent="0.2">
      <c r="P192" s="637"/>
    </row>
    <row r="193" spans="16:16" x14ac:dyDescent="0.2">
      <c r="P193" s="637"/>
    </row>
    <row r="194" spans="16:16" x14ac:dyDescent="0.2">
      <c r="P194" s="637"/>
    </row>
    <row r="195" spans="16:16" x14ac:dyDescent="0.2">
      <c r="P195" s="637"/>
    </row>
    <row r="196" spans="16:16" x14ac:dyDescent="0.2">
      <c r="P196" s="637"/>
    </row>
    <row r="197" spans="16:16" x14ac:dyDescent="0.2">
      <c r="P197" s="637"/>
    </row>
    <row r="198" spans="16:16" x14ac:dyDescent="0.2">
      <c r="P198" s="637"/>
    </row>
    <row r="199" spans="16:16" x14ac:dyDescent="0.2">
      <c r="P199" s="637"/>
    </row>
    <row r="200" spans="16:16" x14ac:dyDescent="0.2">
      <c r="P200" s="637"/>
    </row>
    <row r="201" spans="16:16" x14ac:dyDescent="0.2">
      <c r="P201" s="637"/>
    </row>
    <row r="202" spans="16:16" x14ac:dyDescent="0.2">
      <c r="P202" s="637"/>
    </row>
    <row r="203" spans="16:16" x14ac:dyDescent="0.2">
      <c r="P203" s="637"/>
    </row>
    <row r="204" spans="16:16" x14ac:dyDescent="0.2">
      <c r="P204" s="637"/>
    </row>
    <row r="205" spans="16:16" x14ac:dyDescent="0.2">
      <c r="P205" s="637"/>
    </row>
    <row r="206" spans="16:16" x14ac:dyDescent="0.2">
      <c r="P206" s="637"/>
    </row>
    <row r="207" spans="16:16" x14ac:dyDescent="0.2">
      <c r="P207" s="637"/>
    </row>
    <row r="208" spans="16:16" x14ac:dyDescent="0.2">
      <c r="P208" s="637"/>
    </row>
    <row r="209" spans="16:16" x14ac:dyDescent="0.2">
      <c r="P209" s="637"/>
    </row>
    <row r="210" spans="16:16" x14ac:dyDescent="0.2">
      <c r="P210" s="637"/>
    </row>
    <row r="211" spans="16:16" x14ac:dyDescent="0.2">
      <c r="P211" s="637"/>
    </row>
    <row r="212" spans="16:16" x14ac:dyDescent="0.2">
      <c r="P212" s="637"/>
    </row>
    <row r="213" spans="16:16" x14ac:dyDescent="0.2">
      <c r="P213" s="637"/>
    </row>
    <row r="214" spans="16:16" x14ac:dyDescent="0.2">
      <c r="P214" s="637"/>
    </row>
    <row r="215" spans="16:16" x14ac:dyDescent="0.2">
      <c r="P215" s="637"/>
    </row>
    <row r="216" spans="16:16" x14ac:dyDescent="0.2">
      <c r="P216" s="637"/>
    </row>
    <row r="217" spans="16:16" x14ac:dyDescent="0.2">
      <c r="P217" s="637"/>
    </row>
    <row r="218" spans="16:16" x14ac:dyDescent="0.2">
      <c r="P218" s="637"/>
    </row>
    <row r="219" spans="16:16" x14ac:dyDescent="0.2">
      <c r="P219" s="637"/>
    </row>
    <row r="220" spans="16:16" x14ac:dyDescent="0.2">
      <c r="P220" s="637"/>
    </row>
    <row r="221" spans="16:16" x14ac:dyDescent="0.2">
      <c r="P221" s="637"/>
    </row>
    <row r="222" spans="16:16" x14ac:dyDescent="0.2">
      <c r="P222" s="637"/>
    </row>
    <row r="223" spans="16:16" x14ac:dyDescent="0.2">
      <c r="P223" s="637"/>
    </row>
    <row r="224" spans="16:16" x14ac:dyDescent="0.2">
      <c r="P224" s="637"/>
    </row>
    <row r="225" spans="16:16" x14ac:dyDescent="0.2">
      <c r="P225" s="637"/>
    </row>
    <row r="226" spans="16:16" x14ac:dyDescent="0.2">
      <c r="P226" s="637"/>
    </row>
    <row r="227" spans="16:16" x14ac:dyDescent="0.2">
      <c r="P227" s="637"/>
    </row>
    <row r="228" spans="16:16" x14ac:dyDescent="0.2">
      <c r="P228" s="637"/>
    </row>
    <row r="229" spans="16:16" x14ac:dyDescent="0.2">
      <c r="P229" s="637"/>
    </row>
    <row r="230" spans="16:16" x14ac:dyDescent="0.2">
      <c r="P230" s="637"/>
    </row>
    <row r="231" spans="16:16" x14ac:dyDescent="0.2">
      <c r="P231" s="637"/>
    </row>
    <row r="232" spans="16:16" x14ac:dyDescent="0.2">
      <c r="P232" s="637"/>
    </row>
    <row r="233" spans="16:16" x14ac:dyDescent="0.2">
      <c r="P233" s="637"/>
    </row>
    <row r="234" spans="16:16" x14ac:dyDescent="0.2">
      <c r="P234" s="637"/>
    </row>
    <row r="235" spans="16:16" x14ac:dyDescent="0.2">
      <c r="P235" s="637"/>
    </row>
    <row r="236" spans="16:16" x14ac:dyDescent="0.2">
      <c r="P236" s="637"/>
    </row>
    <row r="237" spans="16:16" x14ac:dyDescent="0.2">
      <c r="P237" s="637"/>
    </row>
    <row r="238" spans="16:16" x14ac:dyDescent="0.2">
      <c r="P238" s="637"/>
    </row>
    <row r="239" spans="16:16" x14ac:dyDescent="0.2">
      <c r="P239" s="637"/>
    </row>
    <row r="240" spans="16:16" x14ac:dyDescent="0.2">
      <c r="P240" s="637"/>
    </row>
    <row r="241" spans="16:16" x14ac:dyDescent="0.2">
      <c r="P241" s="637"/>
    </row>
    <row r="242" spans="16:16" x14ac:dyDescent="0.2">
      <c r="P242" s="637"/>
    </row>
    <row r="243" spans="16:16" x14ac:dyDescent="0.2">
      <c r="P243" s="637"/>
    </row>
    <row r="244" spans="16:16" x14ac:dyDescent="0.2">
      <c r="P244" s="637"/>
    </row>
    <row r="245" spans="16:16" x14ac:dyDescent="0.2">
      <c r="P245" s="637"/>
    </row>
    <row r="246" spans="16:16" x14ac:dyDescent="0.2">
      <c r="P246" s="637"/>
    </row>
    <row r="247" spans="16:16" x14ac:dyDescent="0.2">
      <c r="P247" s="637"/>
    </row>
    <row r="248" spans="16:16" x14ac:dyDescent="0.2">
      <c r="P248" s="637"/>
    </row>
    <row r="249" spans="16:16" x14ac:dyDescent="0.2">
      <c r="P249" s="637"/>
    </row>
    <row r="250" spans="16:16" x14ac:dyDescent="0.2">
      <c r="P250" s="637"/>
    </row>
    <row r="251" spans="16:16" x14ac:dyDescent="0.2">
      <c r="P251" s="637"/>
    </row>
    <row r="252" spans="16:16" x14ac:dyDescent="0.2">
      <c r="P252" s="637"/>
    </row>
    <row r="253" spans="16:16" x14ac:dyDescent="0.2">
      <c r="P253" s="637"/>
    </row>
    <row r="254" spans="16:16" x14ac:dyDescent="0.2">
      <c r="P254" s="637"/>
    </row>
    <row r="255" spans="16:16" x14ac:dyDescent="0.2">
      <c r="P255" s="637"/>
    </row>
    <row r="256" spans="16:16" x14ac:dyDescent="0.2">
      <c r="P256" s="637"/>
    </row>
    <row r="257" spans="16:16" x14ac:dyDescent="0.2">
      <c r="P257" s="637"/>
    </row>
    <row r="258" spans="16:16" x14ac:dyDescent="0.2">
      <c r="P258" s="637"/>
    </row>
    <row r="259" spans="16:16" x14ac:dyDescent="0.2">
      <c r="P259" s="637"/>
    </row>
    <row r="260" spans="16:16" x14ac:dyDescent="0.2">
      <c r="P260" s="637"/>
    </row>
    <row r="261" spans="16:16" x14ac:dyDescent="0.2">
      <c r="P261" s="637"/>
    </row>
    <row r="262" spans="16:16" x14ac:dyDescent="0.2">
      <c r="P262" s="637"/>
    </row>
    <row r="263" spans="16:16" x14ac:dyDescent="0.2">
      <c r="P263" s="637"/>
    </row>
    <row r="264" spans="16:16" x14ac:dyDescent="0.2">
      <c r="P264" s="637"/>
    </row>
    <row r="265" spans="16:16" x14ac:dyDescent="0.2">
      <c r="P265" s="637"/>
    </row>
    <row r="266" spans="16:16" x14ac:dyDescent="0.2">
      <c r="P266" s="637"/>
    </row>
    <row r="267" spans="16:16" x14ac:dyDescent="0.2">
      <c r="P267" s="637"/>
    </row>
    <row r="268" spans="16:16" x14ac:dyDescent="0.2">
      <c r="P268" s="637"/>
    </row>
    <row r="269" spans="16:16" x14ac:dyDescent="0.2">
      <c r="P269" s="637"/>
    </row>
    <row r="270" spans="16:16" x14ac:dyDescent="0.2">
      <c r="P270" s="637"/>
    </row>
    <row r="271" spans="16:16" x14ac:dyDescent="0.2">
      <c r="P271" s="637"/>
    </row>
    <row r="272" spans="16:16" x14ac:dyDescent="0.2">
      <c r="P272" s="637"/>
    </row>
    <row r="273" spans="16:16" x14ac:dyDescent="0.2">
      <c r="P273" s="637"/>
    </row>
    <row r="274" spans="16:16" x14ac:dyDescent="0.2">
      <c r="P274" s="637"/>
    </row>
    <row r="275" spans="16:16" x14ac:dyDescent="0.2">
      <c r="P275" s="637"/>
    </row>
    <row r="276" spans="16:16" x14ac:dyDescent="0.2">
      <c r="P276" s="637"/>
    </row>
    <row r="277" spans="16:16" x14ac:dyDescent="0.2">
      <c r="P277" s="637"/>
    </row>
    <row r="278" spans="16:16" x14ac:dyDescent="0.2">
      <c r="P278" s="637"/>
    </row>
    <row r="279" spans="16:16" x14ac:dyDescent="0.2">
      <c r="P279" s="637"/>
    </row>
    <row r="280" spans="16:16" x14ac:dyDescent="0.2">
      <c r="P280" s="637"/>
    </row>
    <row r="281" spans="16:16" x14ac:dyDescent="0.2">
      <c r="P281" s="637"/>
    </row>
    <row r="282" spans="16:16" x14ac:dyDescent="0.2">
      <c r="P282" s="637"/>
    </row>
    <row r="283" spans="16:16" x14ac:dyDescent="0.2">
      <c r="P283" s="637"/>
    </row>
    <row r="284" spans="16:16" x14ac:dyDescent="0.2">
      <c r="P284" s="637"/>
    </row>
    <row r="285" spans="16:16" x14ac:dyDescent="0.2">
      <c r="P285" s="637"/>
    </row>
    <row r="286" spans="16:16" x14ac:dyDescent="0.2">
      <c r="P286" s="637"/>
    </row>
    <row r="287" spans="16:16" x14ac:dyDescent="0.2">
      <c r="P287" s="637"/>
    </row>
    <row r="288" spans="16:16" x14ac:dyDescent="0.2">
      <c r="P288" s="637"/>
    </row>
    <row r="289" spans="16:16" x14ac:dyDescent="0.2">
      <c r="P289" s="637"/>
    </row>
    <row r="290" spans="16:16" x14ac:dyDescent="0.2">
      <c r="P290" s="637"/>
    </row>
    <row r="291" spans="16:16" x14ac:dyDescent="0.2">
      <c r="P291" s="637"/>
    </row>
    <row r="292" spans="16:16" x14ac:dyDescent="0.2">
      <c r="P292" s="637"/>
    </row>
    <row r="293" spans="16:16" x14ac:dyDescent="0.2">
      <c r="P293" s="637"/>
    </row>
    <row r="294" spans="16:16" x14ac:dyDescent="0.2">
      <c r="P294" s="637"/>
    </row>
    <row r="295" spans="16:16" x14ac:dyDescent="0.2">
      <c r="P295" s="637"/>
    </row>
    <row r="296" spans="16:16" x14ac:dyDescent="0.2">
      <c r="P296" s="637"/>
    </row>
    <row r="297" spans="16:16" x14ac:dyDescent="0.2">
      <c r="P297" s="637"/>
    </row>
    <row r="298" spans="16:16" x14ac:dyDescent="0.2">
      <c r="P298" s="637"/>
    </row>
    <row r="299" spans="16:16" x14ac:dyDescent="0.2">
      <c r="P299" s="637"/>
    </row>
    <row r="300" spans="16:16" x14ac:dyDescent="0.2">
      <c r="P300" s="637"/>
    </row>
    <row r="301" spans="16:16" x14ac:dyDescent="0.2">
      <c r="P301" s="637"/>
    </row>
    <row r="302" spans="16:16" x14ac:dyDescent="0.2">
      <c r="P302" s="637"/>
    </row>
    <row r="303" spans="16:16" x14ac:dyDescent="0.2">
      <c r="P303" s="637"/>
    </row>
    <row r="304" spans="16:16" x14ac:dyDescent="0.2">
      <c r="P304" s="637"/>
    </row>
    <row r="305" spans="16:16" x14ac:dyDescent="0.2">
      <c r="P305" s="637"/>
    </row>
    <row r="306" spans="16:16" x14ac:dyDescent="0.2">
      <c r="P306" s="637"/>
    </row>
    <row r="307" spans="16:16" x14ac:dyDescent="0.2">
      <c r="P307" s="637"/>
    </row>
    <row r="308" spans="16:16" x14ac:dyDescent="0.2">
      <c r="P308" s="637"/>
    </row>
    <row r="309" spans="16:16" x14ac:dyDescent="0.2">
      <c r="P309" s="637"/>
    </row>
    <row r="310" spans="16:16" x14ac:dyDescent="0.2">
      <c r="P310" s="637"/>
    </row>
    <row r="311" spans="16:16" x14ac:dyDescent="0.2">
      <c r="P311" s="637"/>
    </row>
    <row r="312" spans="16:16" x14ac:dyDescent="0.2">
      <c r="P312" s="637"/>
    </row>
    <row r="313" spans="16:16" x14ac:dyDescent="0.2">
      <c r="P313" s="637"/>
    </row>
    <row r="314" spans="16:16" x14ac:dyDescent="0.2">
      <c r="P314" s="637"/>
    </row>
    <row r="315" spans="16:16" x14ac:dyDescent="0.2">
      <c r="P315" s="637"/>
    </row>
    <row r="316" spans="16:16" x14ac:dyDescent="0.2">
      <c r="P316" s="637"/>
    </row>
    <row r="317" spans="16:16" x14ac:dyDescent="0.2">
      <c r="P317" s="637"/>
    </row>
    <row r="318" spans="16:16" x14ac:dyDescent="0.2">
      <c r="P318" s="637"/>
    </row>
    <row r="319" spans="16:16" x14ac:dyDescent="0.2">
      <c r="P319" s="637"/>
    </row>
    <row r="320" spans="16:16" x14ac:dyDescent="0.2">
      <c r="P320" s="637"/>
    </row>
    <row r="321" spans="16:16" x14ac:dyDescent="0.2">
      <c r="P321" s="637"/>
    </row>
    <row r="322" spans="16:16" x14ac:dyDescent="0.2">
      <c r="P322" s="637"/>
    </row>
    <row r="323" spans="16:16" x14ac:dyDescent="0.2">
      <c r="P323" s="637"/>
    </row>
    <row r="324" spans="16:16" x14ac:dyDescent="0.2">
      <c r="P324" s="637"/>
    </row>
    <row r="325" spans="16:16" x14ac:dyDescent="0.2">
      <c r="P325" s="637"/>
    </row>
    <row r="326" spans="16:16" x14ac:dyDescent="0.2">
      <c r="P326" s="637"/>
    </row>
    <row r="327" spans="16:16" x14ac:dyDescent="0.2">
      <c r="P327" s="637"/>
    </row>
    <row r="328" spans="16:16" x14ac:dyDescent="0.2">
      <c r="P328" s="637"/>
    </row>
    <row r="329" spans="16:16" x14ac:dyDescent="0.2">
      <c r="P329" s="637"/>
    </row>
    <row r="330" spans="16:16" x14ac:dyDescent="0.2">
      <c r="P330" s="637"/>
    </row>
    <row r="331" spans="16:16" x14ac:dyDescent="0.2">
      <c r="P331" s="637"/>
    </row>
    <row r="332" spans="16:16" x14ac:dyDescent="0.2">
      <c r="P332" s="637"/>
    </row>
    <row r="333" spans="16:16" x14ac:dyDescent="0.2">
      <c r="P333" s="637"/>
    </row>
    <row r="334" spans="16:16" x14ac:dyDescent="0.2">
      <c r="P334" s="637"/>
    </row>
    <row r="335" spans="16:16" x14ac:dyDescent="0.2">
      <c r="P335" s="637"/>
    </row>
    <row r="336" spans="16:16" x14ac:dyDescent="0.2">
      <c r="P336" s="637"/>
    </row>
    <row r="337" spans="16:16" x14ac:dyDescent="0.2">
      <c r="P337" s="637"/>
    </row>
    <row r="338" spans="16:16" x14ac:dyDescent="0.2">
      <c r="P338" s="637"/>
    </row>
    <row r="339" spans="16:16" x14ac:dyDescent="0.2">
      <c r="P339" s="637"/>
    </row>
    <row r="340" spans="16:16" x14ac:dyDescent="0.2">
      <c r="P340" s="637"/>
    </row>
    <row r="341" spans="16:16" x14ac:dyDescent="0.2">
      <c r="P341" s="637"/>
    </row>
    <row r="342" spans="16:16" x14ac:dyDescent="0.2">
      <c r="P342" s="637"/>
    </row>
    <row r="343" spans="16:16" x14ac:dyDescent="0.2">
      <c r="P343" s="637"/>
    </row>
    <row r="344" spans="16:16" x14ac:dyDescent="0.2">
      <c r="P344" s="637"/>
    </row>
    <row r="345" spans="16:16" x14ac:dyDescent="0.2">
      <c r="P345" s="637"/>
    </row>
    <row r="346" spans="16:16" x14ac:dyDescent="0.2">
      <c r="P346" s="637"/>
    </row>
    <row r="347" spans="16:16" x14ac:dyDescent="0.2">
      <c r="P347" s="637"/>
    </row>
    <row r="348" spans="16:16" x14ac:dyDescent="0.2">
      <c r="P348" s="637"/>
    </row>
    <row r="349" spans="16:16" x14ac:dyDescent="0.2">
      <c r="P349" s="637"/>
    </row>
    <row r="350" spans="16:16" x14ac:dyDescent="0.2">
      <c r="P350" s="637"/>
    </row>
    <row r="351" spans="16:16" x14ac:dyDescent="0.2">
      <c r="P351" s="637"/>
    </row>
    <row r="352" spans="16:16" x14ac:dyDescent="0.2">
      <c r="P352" s="637"/>
    </row>
    <row r="353" spans="16:16" x14ac:dyDescent="0.2">
      <c r="P353" s="637"/>
    </row>
    <row r="354" spans="16:16" x14ac:dyDescent="0.2">
      <c r="P354" s="637"/>
    </row>
    <row r="355" spans="16:16" x14ac:dyDescent="0.2">
      <c r="P355" s="637"/>
    </row>
    <row r="356" spans="16:16" x14ac:dyDescent="0.2">
      <c r="P356" s="637"/>
    </row>
    <row r="357" spans="16:16" x14ac:dyDescent="0.2">
      <c r="P357" s="637"/>
    </row>
    <row r="358" spans="16:16" x14ac:dyDescent="0.2">
      <c r="P358" s="637"/>
    </row>
    <row r="359" spans="16:16" x14ac:dyDescent="0.2">
      <c r="P359" s="637"/>
    </row>
    <row r="360" spans="16:16" x14ac:dyDescent="0.2">
      <c r="P360" s="637"/>
    </row>
    <row r="361" spans="16:16" x14ac:dyDescent="0.2">
      <c r="P361" s="637"/>
    </row>
    <row r="362" spans="16:16" x14ac:dyDescent="0.2">
      <c r="P362" s="637"/>
    </row>
    <row r="363" spans="16:16" x14ac:dyDescent="0.2">
      <c r="P363" s="637"/>
    </row>
    <row r="364" spans="16:16" x14ac:dyDescent="0.2">
      <c r="P364" s="637"/>
    </row>
    <row r="365" spans="16:16" x14ac:dyDescent="0.2">
      <c r="P365" s="637"/>
    </row>
    <row r="366" spans="16:16" x14ac:dyDescent="0.2">
      <c r="P366" s="637"/>
    </row>
    <row r="367" spans="16:16" x14ac:dyDescent="0.2">
      <c r="P367" s="637"/>
    </row>
    <row r="368" spans="16:16" x14ac:dyDescent="0.2">
      <c r="P368" s="637"/>
    </row>
    <row r="369" spans="16:16" x14ac:dyDescent="0.2">
      <c r="P369" s="637"/>
    </row>
    <row r="370" spans="16:16" x14ac:dyDescent="0.2">
      <c r="P370" s="637"/>
    </row>
    <row r="371" spans="16:16" x14ac:dyDescent="0.2">
      <c r="P371" s="637"/>
    </row>
    <row r="372" spans="16:16" x14ac:dyDescent="0.2">
      <c r="P372" s="637"/>
    </row>
    <row r="373" spans="16:16" x14ac:dyDescent="0.2">
      <c r="P373" s="637"/>
    </row>
    <row r="374" spans="16:16" x14ac:dyDescent="0.2">
      <c r="P374" s="637"/>
    </row>
    <row r="375" spans="16:16" x14ac:dyDescent="0.2">
      <c r="P375" s="637"/>
    </row>
    <row r="376" spans="16:16" x14ac:dyDescent="0.2">
      <c r="P376" s="637"/>
    </row>
    <row r="377" spans="16:16" x14ac:dyDescent="0.2">
      <c r="P377" s="637"/>
    </row>
    <row r="378" spans="16:16" x14ac:dyDescent="0.2">
      <c r="P378" s="637"/>
    </row>
    <row r="379" spans="16:16" x14ac:dyDescent="0.2">
      <c r="P379" s="637"/>
    </row>
    <row r="380" spans="16:16" x14ac:dyDescent="0.2">
      <c r="P380" s="637"/>
    </row>
    <row r="381" spans="16:16" x14ac:dyDescent="0.2">
      <c r="P381" s="637"/>
    </row>
    <row r="382" spans="16:16" x14ac:dyDescent="0.2">
      <c r="P382" s="637"/>
    </row>
    <row r="383" spans="16:16" x14ac:dyDescent="0.2">
      <c r="P383" s="637"/>
    </row>
    <row r="384" spans="16:16" x14ac:dyDescent="0.2">
      <c r="P384" s="637"/>
    </row>
    <row r="385" spans="16:16" x14ac:dyDescent="0.2">
      <c r="P385" s="637"/>
    </row>
    <row r="386" spans="16:16" x14ac:dyDescent="0.2">
      <c r="P386" s="637"/>
    </row>
    <row r="387" spans="16:16" x14ac:dyDescent="0.2">
      <c r="P387" s="637"/>
    </row>
    <row r="388" spans="16:16" x14ac:dyDescent="0.2">
      <c r="P388" s="637"/>
    </row>
    <row r="389" spans="16:16" x14ac:dyDescent="0.2">
      <c r="P389" s="637"/>
    </row>
    <row r="390" spans="16:16" x14ac:dyDescent="0.2">
      <c r="P390" s="637"/>
    </row>
    <row r="391" spans="16:16" x14ac:dyDescent="0.2">
      <c r="P391" s="637"/>
    </row>
    <row r="392" spans="16:16" x14ac:dyDescent="0.2">
      <c r="P392" s="637"/>
    </row>
    <row r="393" spans="16:16" x14ac:dyDescent="0.2">
      <c r="P393" s="637"/>
    </row>
    <row r="394" spans="16:16" x14ac:dyDescent="0.2">
      <c r="P394" s="637"/>
    </row>
    <row r="395" spans="16:16" x14ac:dyDescent="0.2">
      <c r="P395" s="637"/>
    </row>
    <row r="396" spans="16:16" x14ac:dyDescent="0.2">
      <c r="P396" s="637"/>
    </row>
    <row r="397" spans="16:16" x14ac:dyDescent="0.2">
      <c r="P397" s="637"/>
    </row>
    <row r="398" spans="16:16" x14ac:dyDescent="0.2">
      <c r="P398" s="637"/>
    </row>
    <row r="399" spans="16:16" x14ac:dyDescent="0.2">
      <c r="P399" s="637"/>
    </row>
    <row r="400" spans="16:16" x14ac:dyDescent="0.2">
      <c r="P400" s="637"/>
    </row>
    <row r="401" spans="16:16" x14ac:dyDescent="0.2">
      <c r="P401" s="637"/>
    </row>
    <row r="402" spans="16:16" x14ac:dyDescent="0.2">
      <c r="P402" s="637"/>
    </row>
    <row r="403" spans="16:16" x14ac:dyDescent="0.2">
      <c r="P403" s="637"/>
    </row>
    <row r="404" spans="16:16" x14ac:dyDescent="0.2">
      <c r="P404" s="637"/>
    </row>
    <row r="405" spans="16:16" x14ac:dyDescent="0.2">
      <c r="P405" s="637"/>
    </row>
    <row r="406" spans="16:16" x14ac:dyDescent="0.2">
      <c r="P406" s="637"/>
    </row>
    <row r="407" spans="16:16" x14ac:dyDescent="0.2">
      <c r="P407" s="637"/>
    </row>
    <row r="408" spans="16:16" x14ac:dyDescent="0.2">
      <c r="P408" s="637"/>
    </row>
    <row r="409" spans="16:16" x14ac:dyDescent="0.2">
      <c r="P409" s="637"/>
    </row>
    <row r="410" spans="16:16" x14ac:dyDescent="0.2">
      <c r="P410" s="637"/>
    </row>
    <row r="411" spans="16:16" x14ac:dyDescent="0.2">
      <c r="P411" s="637"/>
    </row>
    <row r="412" spans="16:16" x14ac:dyDescent="0.2">
      <c r="P412" s="637"/>
    </row>
    <row r="413" spans="16:16" x14ac:dyDescent="0.2">
      <c r="P413" s="637"/>
    </row>
    <row r="414" spans="16:16" x14ac:dyDescent="0.2">
      <c r="P414" s="637"/>
    </row>
    <row r="415" spans="16:16" x14ac:dyDescent="0.2">
      <c r="P415" s="637"/>
    </row>
    <row r="416" spans="16:16" x14ac:dyDescent="0.2">
      <c r="P416" s="637"/>
    </row>
    <row r="417" spans="16:16" x14ac:dyDescent="0.2">
      <c r="P417" s="637"/>
    </row>
    <row r="418" spans="16:16" x14ac:dyDescent="0.2">
      <c r="P418" s="637"/>
    </row>
    <row r="419" spans="16:16" x14ac:dyDescent="0.2">
      <c r="P419" s="637"/>
    </row>
    <row r="420" spans="16:16" x14ac:dyDescent="0.2">
      <c r="P420" s="637"/>
    </row>
    <row r="421" spans="16:16" x14ac:dyDescent="0.2">
      <c r="P421" s="637"/>
    </row>
    <row r="422" spans="16:16" x14ac:dyDescent="0.2">
      <c r="P422" s="637"/>
    </row>
    <row r="423" spans="16:16" x14ac:dyDescent="0.2">
      <c r="P423" s="637"/>
    </row>
    <row r="424" spans="16:16" x14ac:dyDescent="0.2">
      <c r="P424" s="637"/>
    </row>
    <row r="425" spans="16:16" x14ac:dyDescent="0.2">
      <c r="P425" s="637"/>
    </row>
    <row r="426" spans="16:16" x14ac:dyDescent="0.2">
      <c r="P426" s="637"/>
    </row>
    <row r="427" spans="16:16" x14ac:dyDescent="0.2">
      <c r="P427" s="637"/>
    </row>
    <row r="428" spans="16:16" x14ac:dyDescent="0.2">
      <c r="P428" s="637"/>
    </row>
    <row r="429" spans="16:16" x14ac:dyDescent="0.2">
      <c r="P429" s="637"/>
    </row>
    <row r="430" spans="16:16" x14ac:dyDescent="0.2">
      <c r="P430" s="637"/>
    </row>
    <row r="431" spans="16:16" x14ac:dyDescent="0.2">
      <c r="P431" s="637"/>
    </row>
    <row r="432" spans="16:16" x14ac:dyDescent="0.2">
      <c r="P432" s="637"/>
    </row>
    <row r="433" spans="16:16" x14ac:dyDescent="0.2">
      <c r="P433" s="637"/>
    </row>
    <row r="434" spans="16:16" x14ac:dyDescent="0.2">
      <c r="P434" s="637"/>
    </row>
    <row r="435" spans="16:16" x14ac:dyDescent="0.2">
      <c r="P435" s="637"/>
    </row>
    <row r="436" spans="16:16" x14ac:dyDescent="0.2">
      <c r="P436" s="637"/>
    </row>
    <row r="437" spans="16:16" x14ac:dyDescent="0.2">
      <c r="P437" s="637"/>
    </row>
    <row r="438" spans="16:16" x14ac:dyDescent="0.2">
      <c r="P438" s="637"/>
    </row>
    <row r="439" spans="16:16" x14ac:dyDescent="0.2">
      <c r="P439" s="637"/>
    </row>
    <row r="440" spans="16:16" x14ac:dyDescent="0.2">
      <c r="P440" s="637"/>
    </row>
    <row r="441" spans="16:16" x14ac:dyDescent="0.2">
      <c r="P441" s="637"/>
    </row>
    <row r="442" spans="16:16" x14ac:dyDescent="0.2">
      <c r="P442" s="637"/>
    </row>
    <row r="443" spans="16:16" x14ac:dyDescent="0.2">
      <c r="P443" s="637"/>
    </row>
    <row r="444" spans="16:16" x14ac:dyDescent="0.2">
      <c r="P444" s="637"/>
    </row>
    <row r="445" spans="16:16" x14ac:dyDescent="0.2">
      <c r="P445" s="637"/>
    </row>
    <row r="446" spans="16:16" x14ac:dyDescent="0.2">
      <c r="P446" s="637"/>
    </row>
    <row r="447" spans="16:16" x14ac:dyDescent="0.2">
      <c r="P447" s="637"/>
    </row>
    <row r="448" spans="16:16" x14ac:dyDescent="0.2">
      <c r="P448" s="637"/>
    </row>
    <row r="449" spans="16:16" x14ac:dyDescent="0.2">
      <c r="P449" s="637"/>
    </row>
    <row r="450" spans="16:16" x14ac:dyDescent="0.2">
      <c r="P450" s="637"/>
    </row>
    <row r="451" spans="16:16" x14ac:dyDescent="0.2">
      <c r="P451" s="637"/>
    </row>
    <row r="452" spans="16:16" x14ac:dyDescent="0.2">
      <c r="P452" s="637"/>
    </row>
    <row r="453" spans="16:16" x14ac:dyDescent="0.2">
      <c r="P453" s="637"/>
    </row>
    <row r="454" spans="16:16" x14ac:dyDescent="0.2">
      <c r="P454" s="637"/>
    </row>
  </sheetData>
  <sheetProtection password="B234" sheet="1" objects="1" scenarios="1" formatCells="0" formatColumns="0" formatRows="0" insertColumns="0" insertRows="0" insertHyperlinks="0" deleteColumns="0" deleteRows="0" sort="0" autoFilter="0" pivotTables="0"/>
  <mergeCells count="12">
    <mergeCell ref="C6:F6"/>
    <mergeCell ref="C7:F7"/>
    <mergeCell ref="C1:E1"/>
    <mergeCell ref="C2:F2"/>
    <mergeCell ref="C3:F3"/>
    <mergeCell ref="C4:F4"/>
    <mergeCell ref="C5:F5"/>
    <mergeCell ref="C8:F8"/>
    <mergeCell ref="C9:F9"/>
    <mergeCell ref="C10:F10"/>
    <mergeCell ref="C11:F11"/>
    <mergeCell ref="C12:F12"/>
  </mergeCells>
  <phoneticPr fontId="5" type="noConversion"/>
  <conditionalFormatting sqref="J24">
    <cfRule type="duplicateValues" dxfId="310" priority="29"/>
    <cfRule type="duplicateValues" dxfId="309" priority="30"/>
  </conditionalFormatting>
  <conditionalFormatting sqref="J27">
    <cfRule type="duplicateValues" dxfId="308" priority="1"/>
    <cfRule type="duplicateValues" dxfId="307" priority="2"/>
    <cfRule type="duplicateValues" dxfId="306" priority="3" stopIfTrue="1"/>
    <cfRule type="duplicateValues" dxfId="305" priority="4" stopIfTrue="1"/>
    <cfRule type="duplicateValues" dxfId="304" priority="5" stopIfTrue="1"/>
    <cfRule type="duplicateValues" dxfId="303" priority="6" stopIfTrue="1"/>
    <cfRule type="duplicateValues" dxfId="302" priority="7" stopIfTrue="1"/>
    <cfRule type="duplicateValues" dxfId="301" priority="8" stopIfTrue="1"/>
    <cfRule type="duplicateValues" dxfId="300" priority="9" stopIfTrue="1"/>
    <cfRule type="duplicateValues" dxfId="299" priority="10" stopIfTrue="1"/>
    <cfRule type="duplicateValues" dxfId="298" priority="11" stopIfTrue="1"/>
    <cfRule type="duplicateValues" dxfId="297" priority="12" stopIfTrue="1"/>
    <cfRule type="duplicateValues" dxfId="296" priority="13" stopIfTrue="1"/>
    <cfRule type="duplicateValues" dxfId="295" priority="14" stopIfTrue="1"/>
    <cfRule type="duplicateValues" dxfId="294" priority="15" stopIfTrue="1"/>
    <cfRule type="duplicateValues" dxfId="293" priority="16" stopIfTrue="1"/>
    <cfRule type="duplicateValues" dxfId="292" priority="17" stopIfTrue="1"/>
    <cfRule type="duplicateValues" dxfId="291" priority="18" stopIfTrue="1"/>
    <cfRule type="duplicateValues" dxfId="290" priority="19" stopIfTrue="1"/>
    <cfRule type="duplicateValues" dxfId="289" priority="20" stopIfTrue="1"/>
    <cfRule type="duplicateValues" dxfId="288" priority="21" stopIfTrue="1"/>
    <cfRule type="duplicateValues" dxfId="287" priority="22" stopIfTrue="1"/>
    <cfRule type="duplicateValues" dxfId="286" priority="23" stopIfTrue="1"/>
    <cfRule type="duplicateValues" dxfId="285" priority="24" stopIfTrue="1"/>
    <cfRule type="duplicateValues" dxfId="284" priority="25" stopIfTrue="1"/>
    <cfRule type="duplicateValues" dxfId="283" priority="26" stopIfTrue="1"/>
    <cfRule type="duplicateValues" dxfId="282" priority="27" stopIfTrue="1"/>
    <cfRule type="duplicateValues" dxfId="281" priority="28" stopIfTrue="1"/>
  </conditionalFormatting>
  <pageMargins left="0.75" right="0.75" top="1" bottom="1" header="0.5" footer="0.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zoomScale="80" zoomScaleNormal="80" workbookViewId="0">
      <selection activeCell="C2" sqref="C2:F2"/>
    </sheetView>
  </sheetViews>
  <sheetFormatPr defaultRowHeight="12.75" x14ac:dyDescent="0.2"/>
  <cols>
    <col min="1" max="1" width="3.7109375" customWidth="1"/>
    <col min="2" max="2" width="22.7109375" bestFit="1" customWidth="1"/>
    <col min="3" max="3" width="20" customWidth="1"/>
    <col min="4" max="4" width="10.42578125" customWidth="1"/>
    <col min="5" max="5" width="15.5703125" style="39" customWidth="1"/>
    <col min="6" max="6" width="16.7109375" customWidth="1"/>
    <col min="7" max="7" width="16.85546875" customWidth="1"/>
    <col min="8" max="8" width="47.7109375" customWidth="1"/>
    <col min="9" max="9" width="17.140625" bestFit="1" customWidth="1"/>
    <col min="10" max="10" width="15.140625" bestFit="1" customWidth="1"/>
    <col min="11" max="11" width="14.28515625" customWidth="1"/>
    <col min="12" max="12" width="17.28515625" customWidth="1"/>
    <col min="13" max="13" width="12.28515625" customWidth="1"/>
    <col min="14" max="14" width="11.85546875" customWidth="1"/>
    <col min="15" max="15" width="13.42578125" customWidth="1"/>
    <col min="16" max="16" width="11.42578125" customWidth="1"/>
    <col min="17" max="17" width="36.85546875" customWidth="1"/>
    <col min="18" max="19" width="18.85546875" customWidth="1"/>
    <col min="20" max="20" width="19.7109375" customWidth="1"/>
    <col min="21" max="22" width="13.85546875" customWidth="1"/>
    <col min="23" max="23" width="16.42578125" customWidth="1"/>
    <col min="24" max="24" width="14.7109375" customWidth="1"/>
    <col min="25" max="25" width="16.28515625" customWidth="1"/>
  </cols>
  <sheetData>
    <row r="1" spans="1:25" ht="13.5" thickBot="1" x14ac:dyDescent="0.25"/>
    <row r="2" spans="1:25" s="3" customFormat="1" ht="15" customHeight="1" x14ac:dyDescent="0.2">
      <c r="A2" s="1"/>
      <c r="B2" s="40" t="s">
        <v>0</v>
      </c>
      <c r="C2" s="1145" t="s">
        <v>11522</v>
      </c>
      <c r="D2" s="1146"/>
      <c r="E2" s="1146"/>
      <c r="F2" s="1147"/>
      <c r="G2" s="15"/>
      <c r="H2" s="6"/>
      <c r="J2" s="1"/>
      <c r="K2" s="12"/>
      <c r="L2" s="1"/>
      <c r="M2" s="4"/>
      <c r="N2" s="2"/>
      <c r="O2" s="1"/>
    </row>
    <row r="3" spans="1:25" s="3" customFormat="1" ht="15" customHeight="1" thickBot="1" x14ac:dyDescent="0.25">
      <c r="A3" s="1"/>
      <c r="B3" s="38" t="s">
        <v>198</v>
      </c>
      <c r="C3" s="1143" t="s">
        <v>209</v>
      </c>
      <c r="D3" s="1143"/>
      <c r="E3" s="1143"/>
      <c r="F3" s="1144"/>
      <c r="G3" s="15"/>
      <c r="H3" s="6"/>
      <c r="J3" s="1"/>
      <c r="K3" s="12"/>
      <c r="L3" s="1"/>
      <c r="M3" s="4"/>
      <c r="N3" s="2"/>
      <c r="O3" s="1"/>
    </row>
    <row r="4" spans="1:25" s="3" customFormat="1" ht="15" customHeight="1" x14ac:dyDescent="0.2">
      <c r="A4" s="1"/>
      <c r="B4" s="41"/>
      <c r="C4" s="1141" t="s">
        <v>9653</v>
      </c>
      <c r="D4" s="1141"/>
      <c r="E4" s="1141"/>
      <c r="F4" s="1142"/>
      <c r="G4" s="15"/>
      <c r="H4" s="6"/>
      <c r="J4" s="1"/>
      <c r="K4" s="12"/>
      <c r="L4" s="1"/>
      <c r="M4" s="4"/>
      <c r="N4" s="2"/>
      <c r="O4" s="1"/>
    </row>
    <row r="5" spans="1:25" s="3" customFormat="1" ht="15" customHeight="1" x14ac:dyDescent="0.2">
      <c r="A5" s="1"/>
      <c r="B5" s="25"/>
      <c r="C5" s="1139" t="s">
        <v>196</v>
      </c>
      <c r="D5" s="1139"/>
      <c r="E5" s="1139"/>
      <c r="F5" s="1140"/>
      <c r="G5" s="15"/>
      <c r="H5" s="6"/>
      <c r="J5" s="1"/>
      <c r="K5" s="12"/>
      <c r="L5" s="1"/>
      <c r="M5" s="4"/>
      <c r="N5" s="2"/>
      <c r="O5" s="1"/>
    </row>
    <row r="6" spans="1:25" s="3" customFormat="1" ht="15" customHeight="1" x14ac:dyDescent="0.2">
      <c r="A6" s="1"/>
      <c r="B6" s="26"/>
      <c r="C6" s="1137" t="s">
        <v>197</v>
      </c>
      <c r="D6" s="1137"/>
      <c r="E6" s="1137"/>
      <c r="F6" s="1138"/>
      <c r="G6" s="15"/>
      <c r="H6" s="6"/>
      <c r="J6" s="1"/>
      <c r="K6" s="12"/>
      <c r="L6" s="1"/>
      <c r="M6" s="4"/>
      <c r="N6" s="2"/>
      <c r="O6" s="1"/>
    </row>
    <row r="7" spans="1:25" s="3" customFormat="1" ht="15" customHeight="1" x14ac:dyDescent="0.2">
      <c r="A7" s="1"/>
      <c r="B7" s="27"/>
      <c r="C7" s="1131" t="s">
        <v>193</v>
      </c>
      <c r="D7" s="1131"/>
      <c r="E7" s="1131"/>
      <c r="F7" s="1132"/>
      <c r="G7" s="15"/>
      <c r="H7" s="6"/>
      <c r="J7" s="1"/>
      <c r="K7" s="12"/>
      <c r="L7" s="1"/>
      <c r="M7" s="4"/>
      <c r="N7" s="2"/>
      <c r="O7" s="1"/>
    </row>
    <row r="8" spans="1:25" s="3" customFormat="1" ht="15" customHeight="1" x14ac:dyDescent="0.2">
      <c r="A8" s="1"/>
      <c r="B8" s="24"/>
      <c r="C8" s="1133" t="s">
        <v>194</v>
      </c>
      <c r="D8" s="1133"/>
      <c r="E8" s="1133"/>
      <c r="F8" s="1134"/>
      <c r="G8" s="15"/>
      <c r="H8" s="6"/>
      <c r="J8" s="1"/>
      <c r="K8" s="12"/>
      <c r="L8" s="1"/>
      <c r="M8" s="4"/>
      <c r="N8" s="2"/>
      <c r="O8" s="1"/>
    </row>
    <row r="9" spans="1:25" s="3" customFormat="1" ht="15" customHeight="1" x14ac:dyDescent="0.2">
      <c r="A9" s="1"/>
      <c r="B9" s="28"/>
      <c r="C9" s="1135" t="s">
        <v>195</v>
      </c>
      <c r="D9" s="1135"/>
      <c r="E9" s="1135"/>
      <c r="F9" s="1136"/>
      <c r="G9" s="15"/>
      <c r="H9" s="6"/>
      <c r="J9" s="1"/>
      <c r="K9" s="12"/>
      <c r="L9" s="1"/>
      <c r="M9" s="4"/>
      <c r="N9" s="2"/>
      <c r="O9" s="1"/>
    </row>
    <row r="10" spans="1:25" s="3" customFormat="1" ht="15" customHeight="1" x14ac:dyDescent="0.2">
      <c r="A10" s="1"/>
      <c r="B10" s="29"/>
      <c r="C10" s="1129" t="s">
        <v>10600</v>
      </c>
      <c r="D10" s="1129"/>
      <c r="E10" s="1129"/>
      <c r="F10" s="1130"/>
      <c r="G10" s="15"/>
      <c r="H10" s="6"/>
      <c r="J10" s="1"/>
      <c r="K10" s="12"/>
      <c r="L10" s="1"/>
      <c r="M10" s="4"/>
      <c r="N10" s="2"/>
      <c r="O10" s="1"/>
    </row>
    <row r="11" spans="1:25" s="3" customFormat="1" ht="15" customHeight="1" x14ac:dyDescent="0.2">
      <c r="A11" s="1"/>
      <c r="B11" s="30"/>
      <c r="C11" s="1125" t="s">
        <v>10601</v>
      </c>
      <c r="D11" s="1125"/>
      <c r="E11" s="1125"/>
      <c r="F11" s="1126"/>
      <c r="G11" s="15"/>
      <c r="H11" s="6"/>
      <c r="J11" s="1"/>
      <c r="K11" s="12"/>
      <c r="L11" s="1"/>
      <c r="M11" s="4"/>
      <c r="N11" s="2"/>
      <c r="O11" s="1"/>
    </row>
    <row r="12" spans="1:25" s="3" customFormat="1" ht="15" customHeight="1" thickBot="1" x14ac:dyDescent="0.25">
      <c r="A12" s="1"/>
      <c r="B12" s="31"/>
      <c r="C12" s="1127" t="s">
        <v>10602</v>
      </c>
      <c r="D12" s="1127"/>
      <c r="E12" s="1127"/>
      <c r="F12" s="1128"/>
      <c r="G12" s="15"/>
      <c r="H12" s="6"/>
      <c r="J12" s="1"/>
      <c r="K12" s="12"/>
      <c r="L12" s="1"/>
      <c r="M12" s="4"/>
      <c r="N12" s="2"/>
      <c r="O12" s="1"/>
    </row>
    <row r="13" spans="1:25" s="3" customFormat="1" ht="13.5" thickBot="1" x14ac:dyDescent="0.25">
      <c r="A13" s="1"/>
      <c r="B13" s="53"/>
      <c r="C13" s="63"/>
      <c r="D13" s="63"/>
      <c r="E13" s="64"/>
      <c r="F13" s="65"/>
      <c r="G13" s="15"/>
      <c r="H13" s="6"/>
      <c r="J13" s="1"/>
      <c r="K13" s="12"/>
      <c r="L13" s="1"/>
      <c r="M13" s="4"/>
      <c r="N13" s="2"/>
      <c r="O13" s="1"/>
    </row>
    <row r="14" spans="1:25" s="3" customFormat="1" ht="66.75" customHeight="1" x14ac:dyDescent="0.2">
      <c r="A14" s="102" t="s">
        <v>1</v>
      </c>
      <c r="B14" s="115" t="s">
        <v>2</v>
      </c>
      <c r="C14" s="103" t="s">
        <v>17</v>
      </c>
      <c r="D14" s="115" t="s">
        <v>199</v>
      </c>
      <c r="E14" s="112" t="s">
        <v>243</v>
      </c>
      <c r="F14" s="103" t="s">
        <v>3</v>
      </c>
      <c r="G14" s="103" t="s">
        <v>4</v>
      </c>
      <c r="H14" s="103" t="s">
        <v>5</v>
      </c>
      <c r="I14" s="103" t="s">
        <v>6</v>
      </c>
      <c r="J14" s="103" t="s">
        <v>7</v>
      </c>
      <c r="K14" s="104" t="s">
        <v>200</v>
      </c>
      <c r="L14" s="103" t="s">
        <v>9</v>
      </c>
      <c r="M14" s="103" t="s">
        <v>201</v>
      </c>
      <c r="N14" s="103" t="s">
        <v>202</v>
      </c>
      <c r="O14" s="103" t="s">
        <v>10</v>
      </c>
      <c r="P14" s="103" t="s">
        <v>206</v>
      </c>
      <c r="Q14" s="103" t="s">
        <v>203</v>
      </c>
      <c r="R14" s="103" t="s">
        <v>204</v>
      </c>
      <c r="S14" s="103" t="s">
        <v>208</v>
      </c>
      <c r="T14" s="103" t="s">
        <v>205</v>
      </c>
      <c r="U14" s="103" t="s">
        <v>248</v>
      </c>
      <c r="V14" s="116" t="s">
        <v>246</v>
      </c>
      <c r="W14" s="103" t="s">
        <v>207</v>
      </c>
      <c r="X14" s="103" t="s">
        <v>244</v>
      </c>
      <c r="Y14" s="105" t="s">
        <v>245</v>
      </c>
    </row>
    <row r="15" spans="1:25" s="3" customFormat="1" ht="33" customHeight="1" x14ac:dyDescent="0.2">
      <c r="A15" s="123"/>
      <c r="B15" s="126"/>
      <c r="C15" s="123"/>
      <c r="D15" s="126"/>
      <c r="E15" s="127"/>
      <c r="F15" s="123"/>
      <c r="G15" s="123"/>
      <c r="H15" s="123"/>
      <c r="I15" s="123"/>
      <c r="J15" s="123"/>
      <c r="K15" s="128"/>
      <c r="L15" s="123"/>
      <c r="M15" s="123"/>
      <c r="N15" s="123"/>
      <c r="O15" s="123"/>
      <c r="P15" s="123"/>
      <c r="Q15" s="123"/>
      <c r="R15" s="123"/>
      <c r="S15" s="123"/>
      <c r="T15" s="123"/>
      <c r="U15" s="123"/>
      <c r="V15" s="129"/>
      <c r="W15" s="123"/>
      <c r="X15" s="123"/>
      <c r="Y15" s="123"/>
    </row>
    <row r="16" spans="1:25" s="3" customFormat="1" ht="15" customHeight="1" thickBot="1" x14ac:dyDescent="0.25">
      <c r="A16" s="92" t="s">
        <v>250</v>
      </c>
      <c r="B16" s="93"/>
      <c r="C16" s="93"/>
      <c r="D16" s="93"/>
      <c r="E16" s="93"/>
      <c r="F16" s="93"/>
      <c r="G16" s="93"/>
      <c r="H16" s="93"/>
      <c r="I16" s="93"/>
      <c r="J16" s="93"/>
      <c r="K16" s="94"/>
      <c r="L16" s="95"/>
      <c r="M16" s="96"/>
      <c r="N16" s="97"/>
      <c r="O16" s="95"/>
      <c r="P16" s="93"/>
      <c r="Q16" s="93"/>
      <c r="R16" s="98"/>
      <c r="W16" s="35"/>
    </row>
  </sheetData>
  <sheetProtection password="B234" sheet="1" objects="1" scenarios="1" formatCells="0" formatColumns="0" formatRows="0" insertColumns="0" insertRows="0" insertHyperlinks="0" deleteColumns="0" deleteRows="0" sort="0" autoFilter="0" pivotTables="0"/>
  <mergeCells count="11">
    <mergeCell ref="C7:F7"/>
    <mergeCell ref="C2:F2"/>
    <mergeCell ref="C3:F3"/>
    <mergeCell ref="C4:F4"/>
    <mergeCell ref="C5:F5"/>
    <mergeCell ref="C6:F6"/>
    <mergeCell ref="C9:F9"/>
    <mergeCell ref="C10:F10"/>
    <mergeCell ref="C11:F11"/>
    <mergeCell ref="C12:F12"/>
    <mergeCell ref="C8:F8"/>
  </mergeCells>
  <phoneticPr fontId="5" type="noConversion"/>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zoomScale="80" zoomScaleNormal="80" workbookViewId="0">
      <selection activeCell="F37" sqref="F37"/>
    </sheetView>
  </sheetViews>
  <sheetFormatPr defaultColWidth="8.85546875" defaultRowHeight="12.75" x14ac:dyDescent="0.2"/>
  <cols>
    <col min="1" max="1" width="3.5703125" style="637" bestFit="1" customWidth="1"/>
    <col min="2" max="2" width="22.42578125" style="637" bestFit="1" customWidth="1"/>
    <col min="3" max="3" width="18.7109375" style="637" customWidth="1"/>
    <col min="4" max="4" width="12.42578125" style="637" customWidth="1"/>
    <col min="5" max="5" width="11.85546875" style="637" customWidth="1"/>
    <col min="6" max="6" width="16.140625" style="637" customWidth="1"/>
    <col min="7" max="7" width="15.5703125" style="637" bestFit="1" customWidth="1"/>
    <col min="8" max="8" width="42.140625" style="637" customWidth="1"/>
    <col min="9" max="9" width="18" style="637" customWidth="1"/>
    <col min="10" max="10" width="15.5703125" style="637" bestFit="1" customWidth="1"/>
    <col min="11" max="11" width="15.5703125" style="637" customWidth="1"/>
    <col min="12" max="12" width="11.5703125" style="637" customWidth="1"/>
    <col min="13" max="13" width="12.7109375" style="637" customWidth="1"/>
    <col min="14" max="14" width="13" style="637" customWidth="1"/>
    <col min="15" max="15" width="14.42578125" style="637" customWidth="1"/>
    <col min="16" max="16" width="8.85546875" style="637"/>
    <col min="17" max="17" width="28" style="637" customWidth="1"/>
    <col min="18" max="18" width="13.42578125" style="637" customWidth="1"/>
    <col min="19" max="22" width="27" style="637" customWidth="1"/>
    <col min="23" max="23" width="24" style="637" customWidth="1"/>
    <col min="24" max="24" width="13.85546875" style="637" customWidth="1"/>
    <col min="25" max="25" width="17.42578125" style="637" customWidth="1"/>
    <col min="26" max="16384" width="8.85546875" style="637"/>
  </cols>
  <sheetData>
    <row r="1" spans="1:25" ht="13.5" thickBot="1" x14ac:dyDescent="0.25"/>
    <row r="2" spans="1:25" ht="15" customHeight="1" x14ac:dyDescent="0.2">
      <c r="B2" s="804" t="s">
        <v>0</v>
      </c>
      <c r="C2" s="1163" t="s">
        <v>11522</v>
      </c>
      <c r="D2" s="1164"/>
      <c r="E2" s="1164"/>
      <c r="F2" s="1165"/>
      <c r="G2" s="392"/>
      <c r="H2" s="805"/>
      <c r="K2" s="806"/>
    </row>
    <row r="3" spans="1:25" ht="15" customHeight="1" thickBot="1" x14ac:dyDescent="0.25">
      <c r="B3" s="807" t="s">
        <v>198</v>
      </c>
      <c r="C3" s="1166" t="s">
        <v>209</v>
      </c>
      <c r="D3" s="1166"/>
      <c r="E3" s="1166"/>
      <c r="F3" s="1167"/>
      <c r="G3" s="392"/>
      <c r="H3" s="805"/>
      <c r="K3" s="806"/>
    </row>
    <row r="4" spans="1:25" ht="15" customHeight="1" x14ac:dyDescent="0.25">
      <c r="B4" s="808"/>
      <c r="C4" s="1168" t="s">
        <v>9653</v>
      </c>
      <c r="D4" s="1168"/>
      <c r="E4" s="1168"/>
      <c r="F4" s="1169"/>
      <c r="G4" s="392"/>
      <c r="H4" s="805"/>
      <c r="K4" s="806"/>
    </row>
    <row r="5" spans="1:25" ht="15" customHeight="1" x14ac:dyDescent="0.2">
      <c r="B5" s="809"/>
      <c r="C5" s="1170" t="s">
        <v>196</v>
      </c>
      <c r="D5" s="1170"/>
      <c r="E5" s="1170"/>
      <c r="F5" s="1171"/>
      <c r="G5" s="392"/>
      <c r="H5" s="805"/>
      <c r="K5" s="806"/>
    </row>
    <row r="6" spans="1:25" ht="15" customHeight="1" x14ac:dyDescent="0.2">
      <c r="B6" s="810"/>
      <c r="C6" s="1158" t="s">
        <v>197</v>
      </c>
      <c r="D6" s="1158"/>
      <c r="E6" s="1158"/>
      <c r="F6" s="1159"/>
      <c r="G6" s="392"/>
      <c r="H6" s="805"/>
      <c r="K6" s="806"/>
    </row>
    <row r="7" spans="1:25" ht="15" customHeight="1" x14ac:dyDescent="0.2">
      <c r="B7" s="811"/>
      <c r="C7" s="1160" t="s">
        <v>193</v>
      </c>
      <c r="D7" s="1160"/>
      <c r="E7" s="1160"/>
      <c r="F7" s="1161"/>
      <c r="G7" s="392"/>
      <c r="H7" s="805"/>
      <c r="K7" s="806"/>
    </row>
    <row r="8" spans="1:25" ht="15" customHeight="1" x14ac:dyDescent="0.2">
      <c r="B8" s="812"/>
      <c r="C8" s="1148" t="s">
        <v>194</v>
      </c>
      <c r="D8" s="1148"/>
      <c r="E8" s="1148"/>
      <c r="F8" s="1149"/>
      <c r="G8" s="392"/>
      <c r="H8" s="805"/>
      <c r="K8" s="806"/>
    </row>
    <row r="9" spans="1:25" ht="15" customHeight="1" x14ac:dyDescent="0.2">
      <c r="B9" s="813"/>
      <c r="C9" s="1150" t="s">
        <v>195</v>
      </c>
      <c r="D9" s="1150"/>
      <c r="E9" s="1150"/>
      <c r="F9" s="1151"/>
      <c r="G9" s="392"/>
      <c r="H9" s="805"/>
      <c r="K9" s="806"/>
    </row>
    <row r="10" spans="1:25" ht="15" customHeight="1" x14ac:dyDescent="0.2">
      <c r="B10" s="814"/>
      <c r="C10" s="1152" t="s">
        <v>10603</v>
      </c>
      <c r="D10" s="1152"/>
      <c r="E10" s="1152"/>
      <c r="F10" s="1153"/>
      <c r="G10" s="392"/>
      <c r="H10" s="805"/>
      <c r="K10" s="806"/>
    </row>
    <row r="11" spans="1:25" ht="15" customHeight="1" x14ac:dyDescent="0.2">
      <c r="B11" s="815"/>
      <c r="C11" s="1154" t="s">
        <v>10601</v>
      </c>
      <c r="D11" s="1154"/>
      <c r="E11" s="1154"/>
      <c r="F11" s="1155"/>
      <c r="G11" s="392"/>
      <c r="H11" s="805"/>
      <c r="K11" s="806"/>
    </row>
    <row r="12" spans="1:25" ht="15" customHeight="1" thickBot="1" x14ac:dyDescent="0.25">
      <c r="B12" s="816"/>
      <c r="C12" s="1156" t="s">
        <v>10602</v>
      </c>
      <c r="D12" s="1156"/>
      <c r="E12" s="1156"/>
      <c r="F12" s="1157"/>
      <c r="G12" s="392"/>
      <c r="H12" s="805"/>
      <c r="K12" s="806"/>
    </row>
    <row r="13" spans="1:25" ht="15" customHeight="1" thickBot="1" x14ac:dyDescent="0.25">
      <c r="B13" s="392"/>
      <c r="C13" s="750"/>
      <c r="D13" s="750"/>
      <c r="E13" s="1107"/>
      <c r="F13" s="750"/>
      <c r="G13" s="392"/>
      <c r="H13" s="805"/>
      <c r="K13" s="806"/>
    </row>
    <row r="14" spans="1:25" ht="49.5" customHeight="1" x14ac:dyDescent="0.2">
      <c r="A14" s="102" t="s">
        <v>1</v>
      </c>
      <c r="B14" s="103" t="s">
        <v>2</v>
      </c>
      <c r="C14" s="103" t="s">
        <v>17</v>
      </c>
      <c r="D14" s="103" t="s">
        <v>199</v>
      </c>
      <c r="E14" s="112" t="s">
        <v>243</v>
      </c>
      <c r="F14" s="103" t="s">
        <v>3</v>
      </c>
      <c r="G14" s="103" t="s">
        <v>4</v>
      </c>
      <c r="H14" s="103" t="s">
        <v>5</v>
      </c>
      <c r="I14" s="103" t="s">
        <v>6</v>
      </c>
      <c r="J14" s="103" t="s">
        <v>7</v>
      </c>
      <c r="K14" s="104" t="s">
        <v>200</v>
      </c>
      <c r="L14" s="103" t="s">
        <v>9</v>
      </c>
      <c r="M14" s="103" t="s">
        <v>201</v>
      </c>
      <c r="N14" s="103" t="s">
        <v>202</v>
      </c>
      <c r="O14" s="103" t="s">
        <v>10</v>
      </c>
      <c r="P14" s="103" t="s">
        <v>206</v>
      </c>
      <c r="Q14" s="103" t="s">
        <v>203</v>
      </c>
      <c r="R14" s="103" t="s">
        <v>204</v>
      </c>
      <c r="S14" s="103" t="s">
        <v>208</v>
      </c>
      <c r="T14" s="103" t="s">
        <v>205</v>
      </c>
      <c r="U14" s="103" t="s">
        <v>248</v>
      </c>
      <c r="V14" s="116" t="s">
        <v>246</v>
      </c>
      <c r="W14" s="103" t="s">
        <v>207</v>
      </c>
      <c r="X14" s="103" t="s">
        <v>244</v>
      </c>
      <c r="Y14" s="105" t="s">
        <v>245</v>
      </c>
    </row>
    <row r="15" spans="1:25" ht="13.5" thickBot="1" x14ac:dyDescent="0.25">
      <c r="A15" s="181"/>
      <c r="B15" s="108"/>
      <c r="C15" s="108"/>
      <c r="D15" s="108"/>
      <c r="E15" s="108" t="e">
        <f>SUM(#REF!)</f>
        <v>#REF!</v>
      </c>
      <c r="F15" s="108"/>
      <c r="G15" s="108"/>
      <c r="H15" s="108"/>
      <c r="I15" s="108"/>
      <c r="J15" s="108"/>
      <c r="K15" s="182"/>
      <c r="L15" s="108"/>
      <c r="M15" s="108"/>
      <c r="N15" s="182"/>
      <c r="O15" s="182"/>
      <c r="P15" s="182"/>
      <c r="Q15" s="108"/>
      <c r="R15" s="108"/>
      <c r="S15" s="108"/>
      <c r="T15" s="108"/>
      <c r="U15" s="108"/>
      <c r="V15" s="108"/>
      <c r="W15" s="108"/>
      <c r="X15" s="108"/>
      <c r="Y15" s="581"/>
    </row>
    <row r="16" spans="1:25" s="1108" customFormat="1" ht="43.5" customHeight="1" thickBot="1" x14ac:dyDescent="0.25">
      <c r="A16" s="109">
        <v>1</v>
      </c>
      <c r="B16" s="1086" t="s">
        <v>172</v>
      </c>
      <c r="C16" s="1086" t="s">
        <v>173</v>
      </c>
      <c r="D16" s="1086" t="s">
        <v>15</v>
      </c>
      <c r="E16" s="1086">
        <v>0.499</v>
      </c>
      <c r="F16" s="1086">
        <v>0.4</v>
      </c>
      <c r="G16" s="1086" t="s">
        <v>174</v>
      </c>
      <c r="H16" s="1086" t="s">
        <v>175</v>
      </c>
      <c r="I16" s="1086" t="s">
        <v>176</v>
      </c>
      <c r="J16" s="1086">
        <v>30101694687</v>
      </c>
      <c r="K16" s="1087">
        <v>42712</v>
      </c>
      <c r="L16" s="1086" t="s">
        <v>35</v>
      </c>
      <c r="M16" s="1086" t="s">
        <v>49</v>
      </c>
      <c r="N16" s="1087">
        <v>43077</v>
      </c>
      <c r="O16" s="1086" t="s">
        <v>12</v>
      </c>
      <c r="P16" s="1086"/>
      <c r="Q16" s="1086"/>
      <c r="R16" s="1086"/>
      <c r="S16" s="1086"/>
      <c r="T16" s="1086"/>
      <c r="U16" s="1086"/>
      <c r="V16" s="1086"/>
      <c r="W16" s="1086"/>
      <c r="X16" s="1086"/>
      <c r="Y16" s="1088">
        <v>0.499</v>
      </c>
    </row>
    <row r="17" spans="1:25" s="1108" customFormat="1" ht="43.5" customHeight="1" thickBot="1" x14ac:dyDescent="0.25">
      <c r="A17" s="1089">
        <v>1</v>
      </c>
      <c r="B17" s="1093" t="s">
        <v>7892</v>
      </c>
      <c r="C17" s="1090" t="s">
        <v>7893</v>
      </c>
      <c r="D17" s="1090" t="s">
        <v>27</v>
      </c>
      <c r="E17" s="1091">
        <v>2.95</v>
      </c>
      <c r="F17" s="1090">
        <v>20</v>
      </c>
      <c r="G17" s="1093" t="s">
        <v>5889</v>
      </c>
      <c r="H17" s="1093" t="s">
        <v>5889</v>
      </c>
      <c r="I17" s="1090" t="s">
        <v>178</v>
      </c>
      <c r="J17" s="1090">
        <v>1400000072</v>
      </c>
      <c r="K17" s="1092">
        <v>45603</v>
      </c>
      <c r="L17" s="1090" t="s">
        <v>35</v>
      </c>
      <c r="M17" s="1090" t="s">
        <v>267</v>
      </c>
      <c r="N17" s="1092">
        <v>45968</v>
      </c>
      <c r="O17" s="1090" t="s">
        <v>21</v>
      </c>
      <c r="P17" s="1093" t="s">
        <v>7894</v>
      </c>
      <c r="Q17" s="1109" t="s">
        <v>40</v>
      </c>
      <c r="R17" s="1090"/>
      <c r="S17" s="1092"/>
      <c r="T17" s="1094"/>
      <c r="U17" s="1090" t="s">
        <v>277</v>
      </c>
      <c r="V17" s="1090"/>
      <c r="W17" s="1091">
        <v>2.95</v>
      </c>
      <c r="X17" s="1095"/>
      <c r="Y17" s="1095"/>
    </row>
    <row r="18" spans="1:25" s="1108" customFormat="1" ht="13.5" thickBot="1" x14ac:dyDescent="0.25">
      <c r="A18" s="517"/>
      <c r="B18" s="1096"/>
      <c r="C18" s="1096"/>
      <c r="D18" s="1096"/>
      <c r="E18" s="1096"/>
      <c r="F18" s="1096"/>
      <c r="G18" s="1096"/>
      <c r="H18" s="1096"/>
      <c r="I18" s="1096"/>
      <c r="J18" s="1096"/>
      <c r="K18" s="1097"/>
      <c r="L18" s="1096"/>
      <c r="M18" s="1096"/>
      <c r="N18" s="1097"/>
      <c r="O18" s="1096"/>
      <c r="P18" s="1096"/>
      <c r="Q18" s="1096"/>
      <c r="R18" s="1096"/>
      <c r="S18" s="1096"/>
      <c r="T18" s="1096"/>
      <c r="U18" s="1096"/>
      <c r="V18" s="1096"/>
      <c r="W18" s="1096"/>
      <c r="X18" s="1098"/>
      <c r="Y18" s="1099"/>
    </row>
    <row r="19" spans="1:25" s="1108" customFormat="1" ht="54.75" customHeight="1" thickBot="1" x14ac:dyDescent="0.25">
      <c r="A19" s="523">
        <v>1</v>
      </c>
      <c r="B19" s="386" t="s">
        <v>9660</v>
      </c>
      <c r="C19" s="386" t="s">
        <v>9661</v>
      </c>
      <c r="D19" s="386" t="s">
        <v>373</v>
      </c>
      <c r="E19" s="524">
        <v>1</v>
      </c>
      <c r="F19" s="386">
        <v>20</v>
      </c>
      <c r="G19" s="386" t="s">
        <v>1903</v>
      </c>
      <c r="H19" s="386" t="s">
        <v>270</v>
      </c>
      <c r="I19" s="386" t="s">
        <v>180</v>
      </c>
      <c r="J19" s="386">
        <v>1005858904</v>
      </c>
      <c r="K19" s="387">
        <v>45692</v>
      </c>
      <c r="L19" s="386" t="s">
        <v>52</v>
      </c>
      <c r="M19" s="386" t="s">
        <v>305</v>
      </c>
      <c r="N19" s="387">
        <v>46057</v>
      </c>
      <c r="O19" s="386" t="s">
        <v>21</v>
      </c>
      <c r="P19" s="387" t="s">
        <v>6639</v>
      </c>
      <c r="Q19" s="386"/>
      <c r="R19" s="386"/>
      <c r="S19" s="386" t="s">
        <v>52</v>
      </c>
      <c r="T19" s="386"/>
      <c r="U19" s="386"/>
      <c r="V19" s="386"/>
      <c r="W19" s="386"/>
      <c r="X19" s="386"/>
      <c r="Y19" s="525">
        <v>1</v>
      </c>
    </row>
    <row r="20" spans="1:25" s="1108" customFormat="1" ht="24" customHeight="1" thickBot="1" x14ac:dyDescent="0.25">
      <c r="A20" s="518"/>
      <c r="B20" s="120"/>
      <c r="C20" s="120"/>
      <c r="D20" s="120"/>
      <c r="E20" s="522">
        <f>SUM(E19)</f>
        <v>1</v>
      </c>
      <c r="F20" s="120"/>
      <c r="G20" s="120"/>
      <c r="H20" s="120"/>
      <c r="I20" s="120"/>
      <c r="J20" s="120"/>
      <c r="K20" s="519"/>
      <c r="L20" s="120"/>
      <c r="M20" s="120"/>
      <c r="N20" s="519"/>
      <c r="O20" s="120"/>
      <c r="P20" s="519"/>
      <c r="Q20" s="120"/>
      <c r="R20" s="120"/>
      <c r="S20" s="120"/>
      <c r="T20" s="120"/>
      <c r="U20" s="120"/>
      <c r="V20" s="120"/>
      <c r="W20" s="120"/>
      <c r="X20" s="520"/>
      <c r="Y20" s="521"/>
    </row>
    <row r="21" spans="1:25" s="1108" customFormat="1" ht="66" customHeight="1" thickBot="1" x14ac:dyDescent="0.25">
      <c r="A21" s="373">
        <v>1</v>
      </c>
      <c r="B21" s="1100" t="s">
        <v>6238</v>
      </c>
      <c r="C21" s="1100" t="s">
        <v>6239</v>
      </c>
      <c r="D21" s="1101" t="s">
        <v>274</v>
      </c>
      <c r="E21" s="1101">
        <v>2.4880599999999999</v>
      </c>
      <c r="F21" s="1101">
        <v>20</v>
      </c>
      <c r="G21" s="1101" t="s">
        <v>5015</v>
      </c>
      <c r="H21" s="1100" t="s">
        <v>6240</v>
      </c>
      <c r="I21" s="1101" t="s">
        <v>2178</v>
      </c>
      <c r="J21" s="1101">
        <v>17546854</v>
      </c>
      <c r="K21" s="1102" t="s">
        <v>760</v>
      </c>
      <c r="L21" s="1101" t="s">
        <v>412</v>
      </c>
      <c r="M21" s="1101"/>
      <c r="N21" s="1102" t="s">
        <v>6241</v>
      </c>
      <c r="O21" s="1101" t="s">
        <v>21</v>
      </c>
      <c r="P21" s="1103">
        <v>2025</v>
      </c>
      <c r="Q21" s="1101" t="s">
        <v>26</v>
      </c>
      <c r="R21" s="1100" t="s">
        <v>6242</v>
      </c>
      <c r="S21" s="1104" t="s">
        <v>26</v>
      </c>
      <c r="T21" s="1104"/>
      <c r="U21" s="1104"/>
      <c r="V21" s="1104"/>
      <c r="W21" s="1104"/>
      <c r="X21" s="1105"/>
      <c r="Y21" s="1105"/>
    </row>
    <row r="22" spans="1:25" ht="13.5" thickBot="1" x14ac:dyDescent="0.25">
      <c r="A22" s="934" t="s">
        <v>251</v>
      </c>
      <c r="B22" s="73"/>
      <c r="C22" s="73"/>
      <c r="D22" s="73"/>
      <c r="E22" s="73"/>
      <c r="F22" s="73"/>
      <c r="G22" s="73"/>
      <c r="H22" s="73"/>
      <c r="I22" s="73"/>
      <c r="J22" s="73"/>
      <c r="K22" s="935"/>
      <c r="L22" s="73"/>
      <c r="M22" s="73"/>
      <c r="N22" s="73"/>
      <c r="O22" s="73"/>
      <c r="P22" s="73"/>
      <c r="Q22" s="73"/>
      <c r="R22" s="73"/>
      <c r="S22" s="1085"/>
      <c r="T22" s="1110"/>
      <c r="U22" s="1110"/>
      <c r="V22" s="1110"/>
      <c r="W22" s="1106"/>
      <c r="X22" s="1110"/>
      <c r="Y22" s="1111"/>
    </row>
  </sheetData>
  <sheetProtection password="B234" sheet="1" objects="1" scenarios="1" formatCells="0" formatColumns="0" formatRows="0" insertColumns="0" insertRows="0" insertHyperlinks="0" deleteColumns="0" deleteRows="0" sort="0" autoFilter="0" pivotTables="0"/>
  <mergeCells count="11">
    <mergeCell ref="C9:F9"/>
    <mergeCell ref="C10:F10"/>
    <mergeCell ref="C11:F11"/>
    <mergeCell ref="C12:F12"/>
    <mergeCell ref="C2:F2"/>
    <mergeCell ref="C8:F8"/>
    <mergeCell ref="C3:F3"/>
    <mergeCell ref="C4:F4"/>
    <mergeCell ref="C5:F5"/>
    <mergeCell ref="C6:F6"/>
    <mergeCell ref="C7:F7"/>
  </mergeCell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zoomScale="80" zoomScaleNormal="80" workbookViewId="0">
      <selection activeCell="C69" sqref="C69"/>
    </sheetView>
  </sheetViews>
  <sheetFormatPr defaultColWidth="8.85546875" defaultRowHeight="12.75" x14ac:dyDescent="0.2"/>
  <cols>
    <col min="1" max="1" width="3.85546875" style="392" bestFit="1" customWidth="1"/>
    <col min="2" max="2" width="26.5703125" style="392" customWidth="1"/>
    <col min="3" max="3" width="51.42578125" style="392" customWidth="1"/>
    <col min="4" max="4" width="14.5703125" style="392" customWidth="1"/>
    <col min="5" max="5" width="10.85546875" style="823" customWidth="1"/>
    <col min="6" max="6" width="22" style="392" customWidth="1"/>
    <col min="7" max="7" width="36.5703125" style="392" customWidth="1"/>
    <col min="8" max="8" width="33.28515625" style="392" customWidth="1"/>
    <col min="9" max="9" width="24.7109375" style="392" customWidth="1"/>
    <col min="10" max="10" width="15.28515625" style="392" customWidth="1"/>
    <col min="11" max="11" width="13.42578125" style="392" customWidth="1"/>
    <col min="12" max="12" width="16.7109375" style="392" customWidth="1"/>
    <col min="13" max="13" width="11.42578125" style="392" customWidth="1"/>
    <col min="14" max="14" width="11.7109375" style="392" customWidth="1"/>
    <col min="15" max="15" width="11" style="392" customWidth="1"/>
    <col min="16" max="16" width="20" style="392" customWidth="1"/>
    <col min="17" max="17" width="20.42578125" style="392" customWidth="1"/>
    <col min="18" max="18" width="40.42578125" style="392" customWidth="1"/>
    <col min="19" max="19" width="15" style="392" customWidth="1"/>
    <col min="20" max="20" width="15.5703125" style="392" customWidth="1"/>
    <col min="21" max="21" width="16.42578125" style="392" customWidth="1"/>
    <col min="22" max="22" width="15.28515625" style="392" customWidth="1"/>
    <col min="23" max="23" width="11.7109375" style="392" customWidth="1"/>
    <col min="24" max="24" width="16.7109375" style="392" customWidth="1"/>
    <col min="25" max="25" width="16.85546875" style="392" customWidth="1"/>
    <col min="26" max="16384" width="8.85546875" style="392"/>
  </cols>
  <sheetData>
    <row r="1" spans="1:25" ht="13.5" thickBot="1" x14ac:dyDescent="0.25"/>
    <row r="2" spans="1:25" ht="15" customHeight="1" x14ac:dyDescent="0.2">
      <c r="B2" s="824" t="s">
        <v>0</v>
      </c>
      <c r="C2" s="1172" t="s">
        <v>11522</v>
      </c>
      <c r="D2" s="1173"/>
      <c r="E2" s="1173"/>
      <c r="F2" s="1174"/>
      <c r="H2" s="273"/>
      <c r="K2" s="825"/>
    </row>
    <row r="3" spans="1:25" ht="15" customHeight="1" thickBot="1" x14ac:dyDescent="0.25">
      <c r="B3" s="807" t="s">
        <v>198</v>
      </c>
      <c r="C3" s="1166" t="s">
        <v>209</v>
      </c>
      <c r="D3" s="1166"/>
      <c r="E3" s="1166"/>
      <c r="F3" s="1167"/>
      <c r="H3" s="273"/>
      <c r="K3" s="825"/>
    </row>
    <row r="4" spans="1:25" ht="15" customHeight="1" x14ac:dyDescent="0.2">
      <c r="B4" s="852"/>
      <c r="C4" s="1168" t="s">
        <v>9653</v>
      </c>
      <c r="D4" s="1168"/>
      <c r="E4" s="1168"/>
      <c r="F4" s="1169"/>
      <c r="H4" s="273"/>
      <c r="K4" s="825"/>
    </row>
    <row r="5" spans="1:25" ht="15" customHeight="1" x14ac:dyDescent="0.2">
      <c r="B5" s="826"/>
      <c r="C5" s="1170" t="s">
        <v>196</v>
      </c>
      <c r="D5" s="1170"/>
      <c r="E5" s="1170"/>
      <c r="F5" s="1171"/>
      <c r="H5" s="273"/>
      <c r="K5" s="825"/>
    </row>
    <row r="6" spans="1:25" ht="15" customHeight="1" x14ac:dyDescent="0.2">
      <c r="B6" s="827"/>
      <c r="C6" s="1158" t="s">
        <v>197</v>
      </c>
      <c r="D6" s="1158"/>
      <c r="E6" s="1158"/>
      <c r="F6" s="1159"/>
      <c r="H6" s="273"/>
      <c r="K6" s="825"/>
    </row>
    <row r="7" spans="1:25" ht="15" customHeight="1" x14ac:dyDescent="0.2">
      <c r="B7" s="828"/>
      <c r="C7" s="1160" t="s">
        <v>193</v>
      </c>
      <c r="D7" s="1160"/>
      <c r="E7" s="1160"/>
      <c r="F7" s="1161"/>
      <c r="H7" s="273"/>
      <c r="K7" s="825"/>
    </row>
    <row r="8" spans="1:25" x14ac:dyDescent="0.2">
      <c r="B8" s="829"/>
      <c r="C8" s="1148" t="s">
        <v>194</v>
      </c>
      <c r="D8" s="1148"/>
      <c r="E8" s="1148"/>
      <c r="F8" s="1149"/>
      <c r="H8" s="273"/>
      <c r="K8" s="825"/>
    </row>
    <row r="9" spans="1:25" x14ac:dyDescent="0.2">
      <c r="B9" s="830"/>
      <c r="C9" s="1150" t="s">
        <v>195</v>
      </c>
      <c r="D9" s="1150"/>
      <c r="E9" s="1150"/>
      <c r="F9" s="1151"/>
      <c r="H9" s="273"/>
      <c r="K9" s="825"/>
    </row>
    <row r="10" spans="1:25" x14ac:dyDescent="0.2">
      <c r="B10" s="831"/>
      <c r="C10" s="1152" t="s">
        <v>10600</v>
      </c>
      <c r="D10" s="1152"/>
      <c r="E10" s="1152"/>
      <c r="F10" s="1153"/>
      <c r="H10" s="273"/>
      <c r="K10" s="825"/>
    </row>
    <row r="11" spans="1:25" x14ac:dyDescent="0.2">
      <c r="B11" s="832"/>
      <c r="C11" s="1154" t="s">
        <v>10604</v>
      </c>
      <c r="D11" s="1154"/>
      <c r="E11" s="1154"/>
      <c r="F11" s="1155"/>
      <c r="H11" s="273"/>
      <c r="K11" s="825"/>
    </row>
    <row r="12" spans="1:25" ht="13.5" thickBot="1" x14ac:dyDescent="0.25">
      <c r="B12" s="833"/>
      <c r="C12" s="1156" t="s">
        <v>10602</v>
      </c>
      <c r="D12" s="1156"/>
      <c r="E12" s="1156"/>
      <c r="F12" s="1157"/>
      <c r="H12" s="273"/>
      <c r="K12" s="825"/>
    </row>
    <row r="13" spans="1:25" x14ac:dyDescent="0.2">
      <c r="B13" s="834"/>
      <c r="C13" s="818"/>
      <c r="D13" s="818"/>
      <c r="E13" s="818"/>
      <c r="F13" s="819"/>
      <c r="H13" s="273"/>
      <c r="K13" s="825"/>
    </row>
    <row r="14" spans="1:25" ht="13.5" thickBot="1" x14ac:dyDescent="0.25">
      <c r="B14" s="834"/>
      <c r="C14" s="818"/>
      <c r="D14" s="818"/>
      <c r="E14" s="818"/>
      <c r="F14" s="819"/>
      <c r="H14" s="273"/>
      <c r="K14" s="825"/>
    </row>
    <row r="15" spans="1:25" ht="54" customHeight="1" thickBot="1" x14ac:dyDescent="0.25">
      <c r="A15" s="102" t="s">
        <v>1</v>
      </c>
      <c r="B15" s="103" t="s">
        <v>2</v>
      </c>
      <c r="C15" s="103" t="s">
        <v>31</v>
      </c>
      <c r="D15" s="103" t="s">
        <v>199</v>
      </c>
      <c r="E15" s="112" t="s">
        <v>243</v>
      </c>
      <c r="F15" s="103" t="s">
        <v>3</v>
      </c>
      <c r="G15" s="103" t="s">
        <v>4</v>
      </c>
      <c r="H15" s="103" t="s">
        <v>5</v>
      </c>
      <c r="I15" s="103" t="s">
        <v>6</v>
      </c>
      <c r="J15" s="103" t="s">
        <v>7</v>
      </c>
      <c r="K15" s="104" t="s">
        <v>200</v>
      </c>
      <c r="L15" s="103" t="s">
        <v>9</v>
      </c>
      <c r="M15" s="103" t="s">
        <v>201</v>
      </c>
      <c r="N15" s="103" t="s">
        <v>202</v>
      </c>
      <c r="O15" s="103" t="s">
        <v>10</v>
      </c>
      <c r="P15" s="103" t="s">
        <v>206</v>
      </c>
      <c r="Q15" s="103" t="s">
        <v>203</v>
      </c>
      <c r="R15" s="103" t="s">
        <v>204</v>
      </c>
      <c r="S15" s="103" t="s">
        <v>208</v>
      </c>
      <c r="T15" s="103" t="s">
        <v>205</v>
      </c>
      <c r="U15" s="103" t="s">
        <v>248</v>
      </c>
      <c r="V15" s="103" t="s">
        <v>246</v>
      </c>
      <c r="W15" s="103" t="s">
        <v>207</v>
      </c>
      <c r="X15" s="103" t="s">
        <v>244</v>
      </c>
      <c r="Y15" s="105" t="s">
        <v>245</v>
      </c>
    </row>
    <row r="16" spans="1:25" ht="16.5" customHeight="1" x14ac:dyDescent="0.2">
      <c r="A16" s="102"/>
      <c r="B16" s="103"/>
      <c r="C16" s="103"/>
      <c r="D16" s="103"/>
      <c r="E16" s="112"/>
      <c r="F16" s="103"/>
      <c r="G16" s="103"/>
      <c r="H16" s="103"/>
      <c r="I16" s="103"/>
      <c r="J16" s="103"/>
      <c r="K16" s="104"/>
      <c r="L16" s="103"/>
      <c r="M16" s="103"/>
      <c r="N16" s="103"/>
      <c r="O16" s="103"/>
      <c r="P16" s="103"/>
      <c r="Q16" s="103"/>
      <c r="R16" s="103"/>
      <c r="S16" s="103"/>
      <c r="T16" s="103"/>
      <c r="U16" s="103"/>
      <c r="V16" s="103"/>
      <c r="W16" s="103"/>
      <c r="X16" s="103"/>
      <c r="Y16" s="105"/>
    </row>
    <row r="17" spans="1:25" ht="32.25" customHeight="1" thickBot="1" x14ac:dyDescent="0.25">
      <c r="A17" s="106">
        <v>2</v>
      </c>
      <c r="B17" s="853" t="s">
        <v>530</v>
      </c>
      <c r="C17" s="853" t="s">
        <v>186</v>
      </c>
      <c r="D17" s="853" t="s">
        <v>186</v>
      </c>
      <c r="E17" s="854">
        <v>3.8</v>
      </c>
      <c r="F17" s="854">
        <v>20</v>
      </c>
      <c r="G17" s="855" t="s">
        <v>531</v>
      </c>
      <c r="H17" s="856" t="s">
        <v>532</v>
      </c>
      <c r="I17" s="855" t="s">
        <v>297</v>
      </c>
      <c r="J17" s="857">
        <v>7020221217172</v>
      </c>
      <c r="K17" s="858">
        <v>44952</v>
      </c>
      <c r="L17" s="855"/>
      <c r="M17" s="855"/>
      <c r="N17" s="859">
        <f>K17+365</f>
        <v>45317</v>
      </c>
      <c r="O17" s="860" t="s">
        <v>12</v>
      </c>
      <c r="P17" s="861"/>
      <c r="Q17" s="121"/>
      <c r="R17" s="121"/>
      <c r="S17" s="121"/>
      <c r="T17" s="121"/>
      <c r="U17" s="121"/>
      <c r="V17" s="121"/>
      <c r="W17" s="121"/>
      <c r="X17" s="121"/>
      <c r="Y17" s="121"/>
    </row>
    <row r="18" spans="1:25" ht="13.5" thickBot="1" x14ac:dyDescent="0.25">
      <c r="A18" s="109"/>
      <c r="B18" s="740"/>
      <c r="C18" s="740"/>
      <c r="D18" s="740"/>
      <c r="E18" s="835"/>
      <c r="F18" s="740"/>
      <c r="G18" s="740"/>
      <c r="H18" s="740"/>
      <c r="I18" s="740"/>
      <c r="J18" s="836"/>
      <c r="K18" s="740"/>
      <c r="L18" s="740"/>
      <c r="M18" s="740"/>
      <c r="N18" s="740"/>
      <c r="O18" s="740"/>
      <c r="P18" s="740"/>
      <c r="Q18" s="108"/>
      <c r="R18" s="108"/>
      <c r="S18" s="108"/>
      <c r="T18" s="108"/>
      <c r="U18" s="108"/>
      <c r="V18" s="108"/>
      <c r="W18" s="108"/>
      <c r="X18" s="108"/>
      <c r="Y18" s="108"/>
    </row>
    <row r="19" spans="1:25" ht="39" thickBot="1" x14ac:dyDescent="0.25">
      <c r="A19" s="78">
        <v>1</v>
      </c>
      <c r="B19" s="751" t="s">
        <v>2851</v>
      </c>
      <c r="C19" s="751" t="s">
        <v>2852</v>
      </c>
      <c r="D19" s="751" t="s">
        <v>317</v>
      </c>
      <c r="E19" s="751">
        <v>19.55</v>
      </c>
      <c r="F19" s="751">
        <v>110</v>
      </c>
      <c r="G19" s="751" t="s">
        <v>2853</v>
      </c>
      <c r="H19" s="751" t="s">
        <v>2854</v>
      </c>
      <c r="I19" s="862" t="s">
        <v>178</v>
      </c>
      <c r="J19" s="751">
        <v>1300000175</v>
      </c>
      <c r="K19" s="752">
        <v>45198</v>
      </c>
      <c r="L19" s="863" t="s">
        <v>2855</v>
      </c>
      <c r="M19" s="863" t="s">
        <v>267</v>
      </c>
      <c r="N19" s="752">
        <v>45564</v>
      </c>
      <c r="O19" s="751" t="s">
        <v>12</v>
      </c>
      <c r="P19" s="751" t="s">
        <v>2856</v>
      </c>
      <c r="Q19" s="753"/>
      <c r="R19" s="754"/>
      <c r="S19" s="754"/>
      <c r="T19" s="755"/>
      <c r="U19" s="754"/>
      <c r="V19" s="756"/>
      <c r="W19" s="757"/>
      <c r="X19" s="757"/>
      <c r="Y19" s="758"/>
    </row>
    <row r="20" spans="1:25" ht="36" customHeight="1" thickBot="1" x14ac:dyDescent="0.25">
      <c r="A20" s="180">
        <v>2</v>
      </c>
      <c r="B20" s="837" t="s">
        <v>9129</v>
      </c>
      <c r="C20" s="838" t="s">
        <v>9130</v>
      </c>
      <c r="D20" s="838" t="s">
        <v>32</v>
      </c>
      <c r="E20" s="839">
        <v>46.2</v>
      </c>
      <c r="F20" s="838">
        <v>110</v>
      </c>
      <c r="G20" s="837" t="s">
        <v>9131</v>
      </c>
      <c r="H20" s="837" t="s">
        <v>9131</v>
      </c>
      <c r="I20" s="840" t="s">
        <v>178</v>
      </c>
      <c r="J20" s="864">
        <v>1300000188</v>
      </c>
      <c r="K20" s="865">
        <v>45582</v>
      </c>
      <c r="L20" s="866" t="s">
        <v>2855</v>
      </c>
      <c r="M20" s="838" t="s">
        <v>267</v>
      </c>
      <c r="N20" s="840">
        <v>45947</v>
      </c>
      <c r="O20" s="837" t="s">
        <v>21</v>
      </c>
      <c r="P20" s="838" t="s">
        <v>7064</v>
      </c>
      <c r="Q20" s="837"/>
      <c r="R20" s="838"/>
      <c r="S20" s="840"/>
      <c r="T20" s="841"/>
      <c r="U20" s="841" t="s">
        <v>277</v>
      </c>
      <c r="V20" s="841"/>
      <c r="W20" s="838"/>
      <c r="X20" s="839">
        <v>46.2</v>
      </c>
      <c r="Y20" s="763"/>
    </row>
    <row r="21" spans="1:25" ht="13.5" thickBot="1" x14ac:dyDescent="0.25">
      <c r="A21" s="194"/>
      <c r="B21" s="842"/>
      <c r="C21" s="842"/>
      <c r="D21" s="842"/>
      <c r="E21" s="843"/>
      <c r="F21" s="842"/>
      <c r="G21" s="842"/>
      <c r="H21" s="842"/>
      <c r="I21" s="842"/>
      <c r="J21" s="844"/>
      <c r="K21" s="842"/>
      <c r="L21" s="842"/>
      <c r="M21" s="842"/>
      <c r="N21" s="842"/>
      <c r="O21" s="842"/>
      <c r="P21" s="842"/>
      <c r="Q21" s="120"/>
      <c r="R21" s="120"/>
      <c r="S21" s="120"/>
      <c r="T21" s="120"/>
      <c r="U21" s="120"/>
      <c r="V21" s="120"/>
      <c r="W21" s="120"/>
      <c r="X21" s="120"/>
      <c r="Y21" s="120"/>
    </row>
    <row r="22" spans="1:25" x14ac:dyDescent="0.2">
      <c r="A22" s="196">
        <v>1</v>
      </c>
      <c r="B22" s="765" t="s">
        <v>183</v>
      </c>
      <c r="C22" s="765" t="s">
        <v>631</v>
      </c>
      <c r="D22" s="765" t="s">
        <v>299</v>
      </c>
      <c r="E22" s="867">
        <v>6.4409999999999998</v>
      </c>
      <c r="F22" s="765">
        <v>20</v>
      </c>
      <c r="G22" s="765" t="s">
        <v>632</v>
      </c>
      <c r="H22" s="765" t="s">
        <v>330</v>
      </c>
      <c r="I22" s="868" t="s">
        <v>474</v>
      </c>
      <c r="J22" s="766">
        <v>3060230215887</v>
      </c>
      <c r="K22" s="767">
        <v>45112</v>
      </c>
      <c r="L22" s="869"/>
      <c r="M22" s="767">
        <v>45478</v>
      </c>
      <c r="N22" s="210"/>
      <c r="O22" s="211"/>
      <c r="P22" s="212"/>
      <c r="Q22" s="212"/>
      <c r="R22" s="212"/>
      <c r="S22" s="212"/>
      <c r="T22" s="212"/>
      <c r="U22" s="212"/>
      <c r="V22" s="212"/>
      <c r="W22" s="212"/>
      <c r="X22" s="212"/>
      <c r="Y22" s="213"/>
    </row>
    <row r="23" spans="1:25" ht="35.25" customHeight="1" thickBot="1" x14ac:dyDescent="0.25">
      <c r="A23" s="196">
        <v>2</v>
      </c>
      <c r="B23" s="768" t="s">
        <v>183</v>
      </c>
      <c r="C23" s="768" t="s">
        <v>1030</v>
      </c>
      <c r="D23" s="768" t="s">
        <v>311</v>
      </c>
      <c r="E23" s="870">
        <v>0.502</v>
      </c>
      <c r="F23" s="768">
        <v>20</v>
      </c>
      <c r="G23" s="768" t="s">
        <v>1031</v>
      </c>
      <c r="H23" s="768" t="s">
        <v>330</v>
      </c>
      <c r="I23" s="871" t="s">
        <v>474</v>
      </c>
      <c r="J23" s="769">
        <v>3010220513578</v>
      </c>
      <c r="K23" s="770">
        <v>45238</v>
      </c>
      <c r="L23" s="871"/>
      <c r="M23" s="770">
        <v>45604</v>
      </c>
      <c r="N23" s="770">
        <v>45604</v>
      </c>
      <c r="O23" s="208"/>
      <c r="P23" s="203"/>
      <c r="Q23" s="203"/>
      <c r="R23" s="203"/>
      <c r="S23" s="203"/>
      <c r="T23" s="203"/>
      <c r="U23" s="203"/>
      <c r="V23" s="203"/>
      <c r="W23" s="203"/>
      <c r="X23" s="203"/>
      <c r="Y23" s="209"/>
    </row>
    <row r="24" spans="1:25" ht="17.25" customHeight="1" thickBot="1" x14ac:dyDescent="0.25">
      <c r="A24" s="117"/>
      <c r="B24" s="845"/>
      <c r="C24" s="845"/>
      <c r="D24" s="845"/>
      <c r="E24" s="872"/>
      <c r="F24" s="845"/>
      <c r="G24" s="845"/>
      <c r="H24" s="845"/>
      <c r="I24" s="873"/>
      <c r="J24" s="846"/>
      <c r="K24" s="847"/>
      <c r="L24" s="874"/>
      <c r="M24" s="847"/>
      <c r="N24" s="204"/>
      <c r="O24" s="205"/>
      <c r="P24" s="195"/>
      <c r="Q24" s="195"/>
      <c r="R24" s="195"/>
      <c r="S24" s="195"/>
      <c r="T24" s="195"/>
      <c r="U24" s="195"/>
      <c r="V24" s="195"/>
      <c r="W24" s="195"/>
      <c r="X24" s="195"/>
      <c r="Y24" s="206"/>
    </row>
    <row r="25" spans="1:25" ht="45.75" customHeight="1" thickBot="1" x14ac:dyDescent="0.25">
      <c r="A25" s="79">
        <v>1</v>
      </c>
      <c r="B25" s="386" t="s">
        <v>1138</v>
      </c>
      <c r="C25" s="386" t="s">
        <v>1139</v>
      </c>
      <c r="D25" s="386" t="s">
        <v>369</v>
      </c>
      <c r="E25" s="386">
        <v>12.6</v>
      </c>
      <c r="F25" s="386">
        <v>20</v>
      </c>
      <c r="G25" s="386" t="s">
        <v>435</v>
      </c>
      <c r="H25" s="386" t="s">
        <v>270</v>
      </c>
      <c r="I25" s="386" t="s">
        <v>180</v>
      </c>
      <c r="J25" s="386">
        <v>1005407800</v>
      </c>
      <c r="K25" s="387">
        <v>45324</v>
      </c>
      <c r="L25" s="386" t="s">
        <v>993</v>
      </c>
      <c r="M25" s="386" t="s">
        <v>305</v>
      </c>
      <c r="N25" s="387">
        <v>45690</v>
      </c>
      <c r="O25" s="386" t="s">
        <v>21</v>
      </c>
      <c r="P25" s="387">
        <v>46022</v>
      </c>
      <c r="Q25" s="386"/>
      <c r="R25" s="386"/>
      <c r="S25" s="386"/>
      <c r="T25" s="386"/>
      <c r="U25" s="386"/>
      <c r="V25" s="386" t="s">
        <v>1140</v>
      </c>
      <c r="W25" s="386">
        <v>12.6</v>
      </c>
      <c r="X25" s="386">
        <v>0</v>
      </c>
      <c r="Y25" s="388"/>
    </row>
    <row r="26" spans="1:25" ht="17.25" customHeight="1" thickBot="1" x14ac:dyDescent="0.25">
      <c r="A26" s="384"/>
      <c r="B26" s="845"/>
      <c r="C26" s="845"/>
      <c r="D26" s="845"/>
      <c r="E26" s="199">
        <f>SUM(E25:E25)</f>
        <v>12.6</v>
      </c>
      <c r="F26" s="845"/>
      <c r="G26" s="845"/>
      <c r="H26" s="845"/>
      <c r="I26" s="873"/>
      <c r="J26" s="846"/>
      <c r="K26" s="847"/>
      <c r="L26" s="874"/>
      <c r="M26" s="847"/>
      <c r="N26" s="204"/>
      <c r="O26" s="205"/>
      <c r="P26" s="195"/>
      <c r="Q26" s="195"/>
      <c r="R26" s="195"/>
      <c r="S26" s="195"/>
      <c r="T26" s="195"/>
      <c r="U26" s="195"/>
      <c r="V26" s="195"/>
      <c r="W26" s="195"/>
      <c r="X26" s="195"/>
      <c r="Y26" s="195"/>
    </row>
    <row r="27" spans="1:25" ht="52.5" customHeight="1" x14ac:dyDescent="0.2">
      <c r="A27" s="78">
        <v>1</v>
      </c>
      <c r="B27" s="771" t="s">
        <v>6243</v>
      </c>
      <c r="C27" s="771" t="s">
        <v>6244</v>
      </c>
      <c r="D27" s="772" t="s">
        <v>741</v>
      </c>
      <c r="E27" s="772">
        <v>13.5</v>
      </c>
      <c r="F27" s="771">
        <v>110</v>
      </c>
      <c r="G27" s="771" t="s">
        <v>6245</v>
      </c>
      <c r="H27" s="771" t="s">
        <v>6246</v>
      </c>
      <c r="I27" s="771" t="s">
        <v>987</v>
      </c>
      <c r="J27" s="771" t="s">
        <v>6247</v>
      </c>
      <c r="K27" s="773">
        <f>VLOOKUP(J27,[1]report1730709164349!$A:$L,12,0)</f>
        <v>45583</v>
      </c>
      <c r="L27" s="771" t="str">
        <f>VLOOKUP(J27,[1]report1730709164349!$A:$C,3,0)</f>
        <v>Producator</v>
      </c>
      <c r="M27" s="771" t="s">
        <v>2451</v>
      </c>
      <c r="N27" s="774">
        <f>K27+365</f>
        <v>45948</v>
      </c>
      <c r="O27" s="775" t="s">
        <v>263</v>
      </c>
      <c r="P27" s="775">
        <v>2025</v>
      </c>
      <c r="Q27" s="775" t="s">
        <v>26</v>
      </c>
      <c r="R27" s="775" t="s">
        <v>26</v>
      </c>
      <c r="S27" s="775" t="s">
        <v>26</v>
      </c>
      <c r="T27" s="775"/>
      <c r="U27" s="775"/>
      <c r="V27" s="776"/>
      <c r="W27" s="772"/>
      <c r="X27" s="777"/>
      <c r="Y27" s="778"/>
    </row>
    <row r="28" spans="1:25" ht="52.5" customHeight="1" thickBot="1" x14ac:dyDescent="0.25">
      <c r="A28" s="61">
        <v>2</v>
      </c>
      <c r="B28" s="779" t="s">
        <v>7330</v>
      </c>
      <c r="C28" s="779" t="s">
        <v>7331</v>
      </c>
      <c r="D28" s="779" t="s">
        <v>189</v>
      </c>
      <c r="E28" s="779">
        <v>0.1</v>
      </c>
      <c r="F28" s="779">
        <v>110</v>
      </c>
      <c r="G28" s="779" t="s">
        <v>7332</v>
      </c>
      <c r="H28" s="779" t="s">
        <v>7333</v>
      </c>
      <c r="I28" s="779" t="s">
        <v>7325</v>
      </c>
      <c r="J28" s="779">
        <v>24852248</v>
      </c>
      <c r="K28" s="780">
        <v>45630</v>
      </c>
      <c r="L28" s="779" t="s">
        <v>412</v>
      </c>
      <c r="M28" s="779" t="s">
        <v>2451</v>
      </c>
      <c r="N28" s="781">
        <v>45995</v>
      </c>
      <c r="O28" s="782" t="s">
        <v>263</v>
      </c>
      <c r="P28" s="782">
        <v>2025</v>
      </c>
      <c r="Q28" s="782" t="s">
        <v>26</v>
      </c>
      <c r="R28" s="782" t="s">
        <v>26</v>
      </c>
      <c r="S28" s="782" t="s">
        <v>26</v>
      </c>
      <c r="T28" s="782"/>
      <c r="U28" s="782"/>
      <c r="V28" s="783"/>
      <c r="W28" s="784"/>
      <c r="X28" s="785"/>
      <c r="Y28" s="786"/>
    </row>
    <row r="29" spans="1:25" ht="13.5" thickBot="1" x14ac:dyDescent="0.25">
      <c r="A29" s="74"/>
      <c r="B29" s="729"/>
      <c r="C29" s="195"/>
      <c r="D29" s="729"/>
      <c r="E29" s="199">
        <f>SUM(E27:E28)</f>
        <v>13.6</v>
      </c>
      <c r="F29" s="729"/>
      <c r="G29" s="195"/>
      <c r="H29" s="195"/>
      <c r="I29" s="195"/>
      <c r="J29" s="729"/>
      <c r="K29" s="787"/>
      <c r="L29" s="729"/>
      <c r="M29" s="729"/>
      <c r="N29" s="787"/>
      <c r="O29" s="729"/>
      <c r="P29" s="729"/>
      <c r="Q29" s="729"/>
      <c r="R29" s="195"/>
      <c r="S29" s="729"/>
      <c r="T29" s="729"/>
      <c r="U29" s="729"/>
      <c r="V29" s="729"/>
      <c r="W29" s="788"/>
      <c r="X29" s="788"/>
      <c r="Y29" s="789"/>
    </row>
    <row r="30" spans="1:25" ht="89.25" customHeight="1" thickBot="1" x14ac:dyDescent="0.25">
      <c r="A30" s="79">
        <v>1</v>
      </c>
      <c r="B30" s="790" t="s">
        <v>8768</v>
      </c>
      <c r="C30" s="790" t="s">
        <v>8769</v>
      </c>
      <c r="D30" s="791" t="s">
        <v>242</v>
      </c>
      <c r="E30" s="791">
        <v>0.33500000000000002</v>
      </c>
      <c r="F30" s="791" t="s">
        <v>1971</v>
      </c>
      <c r="G30" s="791" t="s">
        <v>8772</v>
      </c>
      <c r="H30" s="791" t="s">
        <v>8773</v>
      </c>
      <c r="I30" s="791" t="s">
        <v>7325</v>
      </c>
      <c r="J30" s="791" t="s">
        <v>8774</v>
      </c>
      <c r="K30" s="792">
        <v>45673</v>
      </c>
      <c r="L30" s="790" t="s">
        <v>972</v>
      </c>
      <c r="M30" s="791" t="s">
        <v>320</v>
      </c>
      <c r="N30" s="792">
        <v>46038</v>
      </c>
      <c r="O30" s="791" t="s">
        <v>12</v>
      </c>
      <c r="P30" s="791">
        <v>2025</v>
      </c>
      <c r="Q30" s="791" t="s">
        <v>26</v>
      </c>
      <c r="R30" s="791" t="s">
        <v>26</v>
      </c>
      <c r="S30" s="791" t="s">
        <v>26</v>
      </c>
      <c r="T30" s="791"/>
      <c r="U30" s="791"/>
      <c r="V30" s="791"/>
      <c r="W30" s="793"/>
      <c r="X30" s="793"/>
      <c r="Y30" s="791"/>
    </row>
    <row r="31" spans="1:25" ht="89.25" customHeight="1" thickBot="1" x14ac:dyDescent="0.25">
      <c r="A31" s="79">
        <v>2</v>
      </c>
      <c r="B31" s="791" t="s">
        <v>8770</v>
      </c>
      <c r="C31" s="791" t="s">
        <v>8771</v>
      </c>
      <c r="D31" s="791" t="s">
        <v>242</v>
      </c>
      <c r="E31" s="794">
        <v>4.8</v>
      </c>
      <c r="F31" s="791" t="s">
        <v>1971</v>
      </c>
      <c r="G31" s="791" t="s">
        <v>8775</v>
      </c>
      <c r="H31" s="791" t="s">
        <v>8776</v>
      </c>
      <c r="I31" s="791" t="s">
        <v>7325</v>
      </c>
      <c r="J31" s="791" t="s">
        <v>8777</v>
      </c>
      <c r="K31" s="792">
        <v>45678</v>
      </c>
      <c r="L31" s="790" t="s">
        <v>400</v>
      </c>
      <c r="M31" s="791" t="s">
        <v>2451</v>
      </c>
      <c r="N31" s="792">
        <v>46043</v>
      </c>
      <c r="O31" s="791" t="s">
        <v>12</v>
      </c>
      <c r="P31" s="791">
        <v>2025</v>
      </c>
      <c r="Q31" s="791" t="s">
        <v>26</v>
      </c>
      <c r="R31" s="791" t="s">
        <v>26</v>
      </c>
      <c r="S31" s="791" t="s">
        <v>26</v>
      </c>
      <c r="T31" s="791"/>
      <c r="U31" s="791"/>
      <c r="V31" s="791"/>
      <c r="W31" s="793"/>
      <c r="X31" s="793"/>
      <c r="Y31" s="791"/>
    </row>
    <row r="32" spans="1:25" ht="13.5" thickBot="1" x14ac:dyDescent="0.25">
      <c r="A32" s="384"/>
      <c r="B32" s="729"/>
      <c r="C32" s="195"/>
      <c r="D32" s="195"/>
      <c r="E32" s="385">
        <f>SUM(E30:E31)</f>
        <v>5.1349999999999998</v>
      </c>
      <c r="F32" s="195"/>
      <c r="G32" s="195"/>
      <c r="H32" s="195"/>
      <c r="I32" s="195"/>
      <c r="J32" s="195"/>
      <c r="K32" s="730"/>
      <c r="L32" s="195"/>
      <c r="M32" s="195"/>
      <c r="N32" s="730"/>
      <c r="O32" s="195"/>
      <c r="P32" s="195"/>
      <c r="Q32" s="195"/>
      <c r="R32" s="195"/>
      <c r="S32" s="195"/>
      <c r="T32" s="195"/>
      <c r="U32" s="195"/>
      <c r="V32" s="195"/>
      <c r="W32" s="788"/>
      <c r="X32" s="788"/>
      <c r="Y32" s="729"/>
    </row>
    <row r="33" spans="1:25" ht="126" customHeight="1" thickBot="1" x14ac:dyDescent="0.25">
      <c r="A33" s="79">
        <v>1</v>
      </c>
      <c r="B33" s="795" t="s">
        <v>7334</v>
      </c>
      <c r="C33" s="796" t="s">
        <v>7335</v>
      </c>
      <c r="D33" s="795" t="s">
        <v>275</v>
      </c>
      <c r="E33" s="795">
        <v>175.28</v>
      </c>
      <c r="F33" s="795">
        <v>110</v>
      </c>
      <c r="G33" s="795" t="s">
        <v>7336</v>
      </c>
      <c r="H33" s="796" t="s">
        <v>7337</v>
      </c>
      <c r="I33" s="796" t="s">
        <v>7338</v>
      </c>
      <c r="J33" s="795">
        <v>24654055</v>
      </c>
      <c r="K33" s="798">
        <v>45636</v>
      </c>
      <c r="L33" s="795" t="s">
        <v>412</v>
      </c>
      <c r="M33" s="795" t="s">
        <v>2451</v>
      </c>
      <c r="N33" s="798">
        <v>46001</v>
      </c>
      <c r="O33" s="795" t="s">
        <v>12</v>
      </c>
      <c r="P33" s="795">
        <v>2025</v>
      </c>
      <c r="Q33" s="795" t="s">
        <v>34</v>
      </c>
      <c r="R33" s="795" t="s">
        <v>34</v>
      </c>
      <c r="S33" s="795" t="s">
        <v>34</v>
      </c>
      <c r="T33" s="795"/>
      <c r="U33" s="795"/>
      <c r="V33" s="795"/>
      <c r="W33" s="799"/>
      <c r="X33" s="799"/>
      <c r="Y33" s="800"/>
    </row>
    <row r="34" spans="1:25" ht="13.5" thickBot="1" x14ac:dyDescent="0.25">
      <c r="A34" s="80"/>
      <c r="B34" s="740"/>
      <c r="C34" s="108"/>
      <c r="D34" s="740"/>
      <c r="E34" s="111">
        <f>SUM(E33)</f>
        <v>175.28</v>
      </c>
      <c r="F34" s="740"/>
      <c r="G34" s="740"/>
      <c r="H34" s="108"/>
      <c r="I34" s="108"/>
      <c r="J34" s="740"/>
      <c r="K34" s="801"/>
      <c r="L34" s="740"/>
      <c r="M34" s="740"/>
      <c r="N34" s="801"/>
      <c r="O34" s="740"/>
      <c r="P34" s="740"/>
      <c r="Q34" s="740"/>
      <c r="R34" s="740"/>
      <c r="S34" s="740"/>
      <c r="T34" s="740"/>
      <c r="U34" s="740"/>
      <c r="V34" s="740"/>
      <c r="W34" s="802"/>
      <c r="X34" s="802"/>
      <c r="Y34" s="803"/>
    </row>
    <row r="35" spans="1:25" ht="15" customHeight="1" thickBot="1" x14ac:dyDescent="0.25">
      <c r="A35" s="848" t="s">
        <v>250</v>
      </c>
      <c r="B35" s="849"/>
      <c r="C35" s="849"/>
      <c r="D35" s="849"/>
      <c r="E35" s="849"/>
      <c r="F35" s="849"/>
      <c r="G35" s="849"/>
      <c r="H35" s="849"/>
      <c r="I35" s="849"/>
      <c r="J35" s="849"/>
      <c r="K35" s="850"/>
      <c r="L35" s="849"/>
      <c r="M35" s="849"/>
      <c r="N35" s="849"/>
      <c r="O35" s="849"/>
      <c r="P35" s="849"/>
      <c r="Q35" s="849"/>
      <c r="R35" s="851"/>
    </row>
  </sheetData>
  <sheetProtection password="B234" sheet="1" objects="1" scenarios="1" formatCells="0" formatColumns="0" formatRows="0" insertColumns="0" insertRows="0" insertHyperlinks="0" deleteColumns="0" deleteRows="0" sort="0" autoFilter="0" pivotTables="0"/>
  <mergeCells count="11">
    <mergeCell ref="C12:F12"/>
    <mergeCell ref="C2:F2"/>
    <mergeCell ref="C3:F3"/>
    <mergeCell ref="C4:F4"/>
    <mergeCell ref="C5:F5"/>
    <mergeCell ref="C6:F6"/>
    <mergeCell ref="C7:F7"/>
    <mergeCell ref="C8:F8"/>
    <mergeCell ref="C9:F9"/>
    <mergeCell ref="C10:F10"/>
    <mergeCell ref="C11:F11"/>
  </mergeCells>
  <phoneticPr fontId="5" type="noConversion"/>
  <conditionalFormatting sqref="J17">
    <cfRule type="duplicateValues" dxfId="280" priority="14" stopIfTrue="1"/>
    <cfRule type="duplicateValues" dxfId="279" priority="15" stopIfTrue="1"/>
    <cfRule type="duplicateValues" dxfId="278" priority="16" stopIfTrue="1"/>
    <cfRule type="duplicateValues" dxfId="277" priority="17" stopIfTrue="1"/>
    <cfRule type="duplicateValues" dxfId="276" priority="18" stopIfTrue="1"/>
    <cfRule type="duplicateValues" dxfId="275" priority="19" stopIfTrue="1"/>
    <cfRule type="duplicateValues" dxfId="274" priority="20" stopIfTrue="1"/>
    <cfRule type="duplicateValues" dxfId="273" priority="21" stopIfTrue="1"/>
    <cfRule type="duplicateValues" dxfId="272" priority="22" stopIfTrue="1"/>
    <cfRule type="duplicateValues" dxfId="271" priority="23" stopIfTrue="1"/>
    <cfRule type="duplicateValues" dxfId="270" priority="24" stopIfTrue="1"/>
    <cfRule type="duplicateValues" dxfId="269" priority="25" stopIfTrue="1"/>
    <cfRule type="duplicateValues" dxfId="268" priority="26" stopIfTrue="1"/>
    <cfRule type="duplicateValues" dxfId="267" priority="27" stopIfTrue="1"/>
    <cfRule type="duplicateValues" dxfId="266" priority="28" stopIfTrue="1"/>
    <cfRule type="duplicateValues" dxfId="265" priority="29" stopIfTrue="1"/>
    <cfRule type="duplicateValues" dxfId="264" priority="30" stopIfTrue="1"/>
    <cfRule type="duplicateValues" dxfId="263" priority="31" stopIfTrue="1"/>
  </conditionalFormatting>
  <conditionalFormatting sqref="J20">
    <cfRule type="duplicateValues" dxfId="262" priority="1" stopIfTrue="1"/>
    <cfRule type="duplicateValues" dxfId="261" priority="2" stopIfTrue="1"/>
  </conditionalFormatting>
  <conditionalFormatting sqref="J22">
    <cfRule type="duplicateValues" dxfId="260" priority="10"/>
    <cfRule type="duplicateValues" dxfId="259" priority="11"/>
  </conditionalFormatting>
  <conditionalFormatting sqref="J23">
    <cfRule type="duplicateValues" dxfId="258" priority="7"/>
    <cfRule type="duplicateValues" dxfId="257" priority="8"/>
    <cfRule type="duplicateValues" dxfId="256" priority="9"/>
  </conditionalFormatting>
  <conditionalFormatting sqref="J24:J26">
    <cfRule type="duplicateValues" dxfId="255" priority="3715"/>
  </conditionalFormatting>
  <conditionalFormatting sqref="J27">
    <cfRule type="duplicateValues" dxfId="254" priority="5"/>
    <cfRule type="duplicateValues" dxfId="253" priority="6"/>
  </conditionalFormatting>
  <conditionalFormatting sqref="J28">
    <cfRule type="duplicateValues" dxfId="252" priority="3716"/>
    <cfRule type="duplicateValues" dxfId="251" priority="3717"/>
  </conditionalFormatting>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667"/>
  <sheetViews>
    <sheetView zoomScale="70" zoomScaleNormal="70" workbookViewId="0">
      <selection activeCell="C17" sqref="C17"/>
    </sheetView>
  </sheetViews>
  <sheetFormatPr defaultRowHeight="12.75" x14ac:dyDescent="0.2"/>
  <cols>
    <col min="1" max="1" width="6.42578125" customWidth="1"/>
    <col min="2" max="2" width="56.42578125" style="18" customWidth="1"/>
    <col min="3" max="3" width="42.42578125" style="18" customWidth="1"/>
    <col min="4" max="4" width="19.28515625" customWidth="1"/>
    <col min="5" max="5" width="18.85546875" style="16" customWidth="1"/>
    <col min="6" max="6" width="12.85546875" style="16" customWidth="1"/>
    <col min="7" max="7" width="27.85546875" style="15" customWidth="1"/>
    <col min="8" max="8" width="31.42578125" style="19" customWidth="1"/>
    <col min="9" max="9" width="29" customWidth="1"/>
    <col min="10" max="10" width="26" customWidth="1"/>
    <col min="11" max="11" width="23.7109375" customWidth="1"/>
    <col min="12" max="12" width="26" customWidth="1"/>
    <col min="13" max="13" width="28" customWidth="1"/>
    <col min="14" max="14" width="16.140625" style="5" customWidth="1"/>
    <col min="15" max="15" width="29.42578125" customWidth="1"/>
    <col min="16" max="16" width="29" customWidth="1"/>
    <col min="17" max="17" width="57.7109375" customWidth="1"/>
    <col min="18" max="18" width="20.5703125" customWidth="1"/>
    <col min="19" max="19" width="67" customWidth="1"/>
    <col min="20" max="20" width="19.140625" customWidth="1"/>
    <col min="21" max="21" width="28.85546875" customWidth="1"/>
    <col min="22" max="22" width="15" customWidth="1"/>
    <col min="23" max="23" width="27.7109375" customWidth="1"/>
    <col min="24" max="24" width="14.42578125" style="16" customWidth="1"/>
    <col min="25" max="25" width="33.42578125" customWidth="1"/>
    <col min="26" max="26" width="9.140625" hidden="1" customWidth="1"/>
  </cols>
  <sheetData>
    <row r="1" spans="1:25" s="3" customFormat="1" ht="13.5" thickBot="1" x14ac:dyDescent="0.25">
      <c r="A1" s="1"/>
      <c r="B1" s="2"/>
      <c r="C1" s="1175"/>
      <c r="D1" s="1175"/>
      <c r="E1" s="1175"/>
      <c r="G1" s="15"/>
      <c r="H1" s="6"/>
      <c r="J1" s="1"/>
      <c r="K1" s="12"/>
      <c r="L1" s="1"/>
      <c r="M1" s="4"/>
      <c r="N1" s="2"/>
      <c r="O1" s="1"/>
    </row>
    <row r="2" spans="1:25" s="3" customFormat="1" ht="15" customHeight="1" x14ac:dyDescent="0.2">
      <c r="A2" s="1"/>
      <c r="B2" s="40" t="s">
        <v>0</v>
      </c>
      <c r="C2" s="1145" t="s">
        <v>11522</v>
      </c>
      <c r="D2" s="1146"/>
      <c r="E2" s="1146"/>
      <c r="F2" s="1147"/>
      <c r="G2" s="15"/>
      <c r="H2" s="6"/>
      <c r="J2" s="1"/>
      <c r="K2" s="12"/>
      <c r="L2" s="1"/>
      <c r="M2" s="4"/>
      <c r="N2" s="2"/>
      <c r="O2" s="1"/>
    </row>
    <row r="3" spans="1:25" s="3" customFormat="1" ht="15" customHeight="1" thickBot="1" x14ac:dyDescent="0.25">
      <c r="A3" s="1"/>
      <c r="B3" s="38" t="s">
        <v>198</v>
      </c>
      <c r="C3" s="1143" t="s">
        <v>209</v>
      </c>
      <c r="D3" s="1143"/>
      <c r="E3" s="1143"/>
      <c r="F3" s="1144"/>
      <c r="G3" s="15"/>
      <c r="H3" s="6"/>
      <c r="J3" s="1"/>
      <c r="K3" s="12"/>
      <c r="L3" s="1"/>
      <c r="M3" s="4"/>
      <c r="N3" s="2"/>
      <c r="O3" s="1"/>
    </row>
    <row r="4" spans="1:25" s="3" customFormat="1" ht="15" customHeight="1" x14ac:dyDescent="0.2">
      <c r="A4" s="1"/>
      <c r="B4" s="41"/>
      <c r="C4" s="1141" t="s">
        <v>9653</v>
      </c>
      <c r="D4" s="1141"/>
      <c r="E4" s="1141"/>
      <c r="F4" s="1142"/>
      <c r="G4" s="15"/>
      <c r="H4" s="6"/>
      <c r="J4" s="1"/>
      <c r="K4" s="12"/>
      <c r="L4" s="1"/>
      <c r="M4" s="4"/>
      <c r="N4" s="2"/>
      <c r="O4" s="1"/>
    </row>
    <row r="5" spans="1:25" s="3" customFormat="1" ht="15" customHeight="1" x14ac:dyDescent="0.2">
      <c r="A5" s="1"/>
      <c r="B5" s="25"/>
      <c r="C5" s="1139" t="s">
        <v>196</v>
      </c>
      <c r="D5" s="1139"/>
      <c r="E5" s="1139"/>
      <c r="F5" s="1140"/>
      <c r="G5" s="15"/>
      <c r="H5" s="6"/>
      <c r="J5" s="1"/>
      <c r="K5" s="12"/>
      <c r="L5" s="1"/>
      <c r="M5" s="4"/>
      <c r="N5" s="2"/>
      <c r="O5" s="1"/>
    </row>
    <row r="6" spans="1:25" s="3" customFormat="1" ht="15" customHeight="1" x14ac:dyDescent="0.2">
      <c r="A6" s="1"/>
      <c r="B6" s="26"/>
      <c r="C6" s="1137" t="s">
        <v>197</v>
      </c>
      <c r="D6" s="1137"/>
      <c r="E6" s="1137"/>
      <c r="F6" s="1138"/>
      <c r="G6" s="15"/>
      <c r="H6" s="6"/>
      <c r="J6" s="1"/>
      <c r="K6" s="12"/>
      <c r="L6" s="1"/>
      <c r="M6" s="4"/>
      <c r="N6" s="2"/>
      <c r="O6" s="1"/>
    </row>
    <row r="7" spans="1:25" s="3" customFormat="1" ht="15" customHeight="1" x14ac:dyDescent="0.2">
      <c r="A7" s="1"/>
      <c r="B7" s="27"/>
      <c r="C7" s="1131" t="s">
        <v>193</v>
      </c>
      <c r="D7" s="1131"/>
      <c r="E7" s="1131"/>
      <c r="F7" s="1132"/>
      <c r="G7" s="15"/>
      <c r="H7" s="6"/>
      <c r="J7" s="1"/>
      <c r="K7" s="12"/>
      <c r="L7" s="1"/>
      <c r="M7" s="4"/>
      <c r="N7" s="2"/>
      <c r="O7" s="1"/>
    </row>
    <row r="8" spans="1:25" s="3" customFormat="1" x14ac:dyDescent="0.2">
      <c r="A8" s="1"/>
      <c r="B8" s="24"/>
      <c r="C8" s="1133" t="s">
        <v>194</v>
      </c>
      <c r="D8" s="1133"/>
      <c r="E8" s="1133"/>
      <c r="F8" s="1134"/>
      <c r="G8" s="15"/>
      <c r="H8" s="6"/>
      <c r="J8" s="1"/>
      <c r="K8" s="12"/>
      <c r="L8" s="1"/>
      <c r="M8" s="4"/>
      <c r="N8" s="2"/>
      <c r="O8" s="1"/>
    </row>
    <row r="9" spans="1:25" s="3" customFormat="1" x14ac:dyDescent="0.2">
      <c r="A9" s="1"/>
      <c r="B9" s="28"/>
      <c r="C9" s="1135" t="s">
        <v>195</v>
      </c>
      <c r="D9" s="1135"/>
      <c r="E9" s="1135"/>
      <c r="F9" s="1136"/>
      <c r="G9" s="15"/>
      <c r="H9" s="6"/>
      <c r="J9" s="1"/>
      <c r="K9" s="12"/>
      <c r="L9" s="1"/>
      <c r="M9" s="4"/>
      <c r="N9" s="2"/>
      <c r="O9" s="1"/>
    </row>
    <row r="10" spans="1:25" s="3" customFormat="1" x14ac:dyDescent="0.2">
      <c r="A10" s="1"/>
      <c r="B10" s="29"/>
      <c r="C10" s="1129" t="s">
        <v>10600</v>
      </c>
      <c r="D10" s="1129"/>
      <c r="E10" s="1129"/>
      <c r="F10" s="1130"/>
      <c r="G10" s="15"/>
      <c r="H10" s="6"/>
      <c r="J10" s="1"/>
      <c r="K10" s="12"/>
      <c r="L10" s="1"/>
      <c r="M10" s="4"/>
      <c r="N10" s="2"/>
      <c r="O10" s="1"/>
    </row>
    <row r="11" spans="1:25" s="3" customFormat="1" x14ac:dyDescent="0.2">
      <c r="A11" s="1"/>
      <c r="B11" s="30"/>
      <c r="C11" s="1125" t="s">
        <v>10601</v>
      </c>
      <c r="D11" s="1125"/>
      <c r="E11" s="1125"/>
      <c r="F11" s="1126"/>
      <c r="G11" s="15"/>
      <c r="H11" s="6"/>
      <c r="J11" s="1"/>
      <c r="K11" s="12"/>
      <c r="L11" s="1"/>
      <c r="M11" s="4"/>
      <c r="N11" s="2"/>
      <c r="O11" s="1"/>
    </row>
    <row r="12" spans="1:25" s="3" customFormat="1" ht="13.5" thickBot="1" x14ac:dyDescent="0.25">
      <c r="A12" s="1"/>
      <c r="B12" s="31"/>
      <c r="C12" s="1127" t="s">
        <v>10602</v>
      </c>
      <c r="D12" s="1127"/>
      <c r="E12" s="1127"/>
      <c r="F12" s="1128"/>
      <c r="G12" s="15"/>
      <c r="H12" s="6"/>
      <c r="J12" s="1"/>
      <c r="K12" s="12"/>
      <c r="L12" s="1"/>
      <c r="M12" s="4"/>
      <c r="N12" s="2"/>
      <c r="O12" s="1"/>
    </row>
    <row r="13" spans="1:25" s="3" customFormat="1" ht="13.5" thickBot="1" x14ac:dyDescent="0.25">
      <c r="A13" s="1"/>
      <c r="B13" s="52"/>
      <c r="C13" s="50"/>
      <c r="D13" s="50"/>
      <c r="E13" s="50"/>
      <c r="F13" s="51"/>
      <c r="G13" s="15"/>
      <c r="H13" s="6"/>
      <c r="J13" s="1"/>
      <c r="K13" s="12"/>
      <c r="L13" s="1"/>
      <c r="M13" s="4"/>
      <c r="N13" s="2"/>
      <c r="O13" s="1"/>
    </row>
    <row r="14" spans="1:25" s="3" customFormat="1" ht="63.75" customHeight="1" x14ac:dyDescent="0.2">
      <c r="A14" s="102" t="s">
        <v>1</v>
      </c>
      <c r="B14" s="103" t="s">
        <v>2</v>
      </c>
      <c r="C14" s="103" t="s">
        <v>31</v>
      </c>
      <c r="D14" s="103" t="s">
        <v>199</v>
      </c>
      <c r="E14" s="103" t="s">
        <v>243</v>
      </c>
      <c r="F14" s="103" t="s">
        <v>3</v>
      </c>
      <c r="G14" s="103" t="s">
        <v>4</v>
      </c>
      <c r="H14" s="103" t="s">
        <v>5</v>
      </c>
      <c r="I14" s="103" t="s">
        <v>6</v>
      </c>
      <c r="J14" s="103" t="s">
        <v>7</v>
      </c>
      <c r="K14" s="104" t="s">
        <v>200</v>
      </c>
      <c r="L14" s="103" t="s">
        <v>9</v>
      </c>
      <c r="M14" s="103" t="s">
        <v>201</v>
      </c>
      <c r="N14" s="103" t="s">
        <v>202</v>
      </c>
      <c r="O14" s="103" t="s">
        <v>10</v>
      </c>
      <c r="P14" s="103" t="s">
        <v>206</v>
      </c>
      <c r="Q14" s="103" t="s">
        <v>203</v>
      </c>
      <c r="R14" s="103" t="s">
        <v>204</v>
      </c>
      <c r="S14" s="103" t="s">
        <v>208</v>
      </c>
      <c r="T14" s="103" t="s">
        <v>205</v>
      </c>
      <c r="U14" s="103" t="s">
        <v>248</v>
      </c>
      <c r="V14" s="103" t="s">
        <v>246</v>
      </c>
      <c r="W14" s="103" t="s">
        <v>207</v>
      </c>
      <c r="X14" s="103" t="s">
        <v>244</v>
      </c>
      <c r="Y14" s="105" t="s">
        <v>245</v>
      </c>
    </row>
    <row r="15" spans="1:25" s="3" customFormat="1" ht="45" customHeight="1" x14ac:dyDescent="0.2">
      <c r="A15" s="149">
        <v>1</v>
      </c>
      <c r="B15" s="155" t="s">
        <v>36</v>
      </c>
      <c r="C15" s="155" t="s">
        <v>37</v>
      </c>
      <c r="D15" s="155" t="s">
        <v>38</v>
      </c>
      <c r="E15" s="155">
        <v>0.6</v>
      </c>
      <c r="F15" s="155">
        <v>20</v>
      </c>
      <c r="G15" s="155" t="s">
        <v>37</v>
      </c>
      <c r="H15" s="155" t="s">
        <v>39</v>
      </c>
      <c r="I15" s="155" t="s">
        <v>59</v>
      </c>
      <c r="J15" s="155">
        <v>1</v>
      </c>
      <c r="K15" s="155" t="s">
        <v>33</v>
      </c>
      <c r="L15" s="155" t="s">
        <v>14</v>
      </c>
      <c r="M15" s="155" t="s">
        <v>11</v>
      </c>
      <c r="N15" s="155" t="s">
        <v>45</v>
      </c>
      <c r="O15" s="155" t="s">
        <v>21</v>
      </c>
      <c r="P15" s="155" t="s">
        <v>152</v>
      </c>
      <c r="Q15" s="155"/>
      <c r="R15" s="155"/>
      <c r="S15" s="155"/>
      <c r="T15" s="155"/>
      <c r="U15" s="155"/>
      <c r="V15" s="155"/>
      <c r="W15" s="155"/>
      <c r="X15" s="155">
        <v>0.499</v>
      </c>
      <c r="Y15" s="155">
        <v>0</v>
      </c>
    </row>
    <row r="16" spans="1:25" s="48" customFormat="1" ht="114" customHeight="1" x14ac:dyDescent="0.2">
      <c r="A16" s="149">
        <v>2</v>
      </c>
      <c r="B16" s="587" t="s">
        <v>1268</v>
      </c>
      <c r="C16" s="587" t="s">
        <v>1269</v>
      </c>
      <c r="D16" s="587" t="s">
        <v>1270</v>
      </c>
      <c r="E16" s="587">
        <v>156.16999999999999</v>
      </c>
      <c r="F16" s="587">
        <v>220</v>
      </c>
      <c r="G16" s="587" t="s">
        <v>1271</v>
      </c>
      <c r="H16" s="587" t="s">
        <v>1272</v>
      </c>
      <c r="I16" s="587" t="s">
        <v>303</v>
      </c>
      <c r="J16" s="587" t="s">
        <v>1274</v>
      </c>
      <c r="K16" s="586">
        <v>45357</v>
      </c>
      <c r="L16" s="587" t="s">
        <v>14</v>
      </c>
      <c r="M16" s="587" t="s">
        <v>47</v>
      </c>
      <c r="N16" s="586">
        <v>45357</v>
      </c>
      <c r="O16" s="587" t="s">
        <v>1122</v>
      </c>
      <c r="P16" s="586">
        <v>46386</v>
      </c>
      <c r="Q16" s="587" t="s">
        <v>1121</v>
      </c>
      <c r="R16" s="587" t="s">
        <v>1121</v>
      </c>
      <c r="S16" s="587" t="s">
        <v>1121</v>
      </c>
      <c r="T16" s="587"/>
      <c r="U16" s="587"/>
      <c r="V16" s="587"/>
      <c r="W16" s="587"/>
      <c r="X16" s="587"/>
      <c r="Y16" s="587"/>
    </row>
    <row r="17" spans="1:25" s="48" customFormat="1" ht="114" customHeight="1" x14ac:dyDescent="0.2">
      <c r="A17" s="149">
        <v>3</v>
      </c>
      <c r="B17" s="587" t="s">
        <v>1275</v>
      </c>
      <c r="C17" s="587" t="s">
        <v>1276</v>
      </c>
      <c r="D17" s="587" t="s">
        <v>1123</v>
      </c>
      <c r="E17" s="587">
        <v>113.06699999999999</v>
      </c>
      <c r="F17" s="587">
        <v>110</v>
      </c>
      <c r="G17" s="587" t="s">
        <v>1277</v>
      </c>
      <c r="H17" s="587" t="s">
        <v>1278</v>
      </c>
      <c r="I17" s="587" t="s">
        <v>303</v>
      </c>
      <c r="J17" s="587" t="s">
        <v>1279</v>
      </c>
      <c r="K17" s="586">
        <v>45357</v>
      </c>
      <c r="L17" s="587" t="s">
        <v>14</v>
      </c>
      <c r="M17" s="587" t="s">
        <v>47</v>
      </c>
      <c r="N17" s="586">
        <v>45722</v>
      </c>
      <c r="O17" s="587" t="s">
        <v>1122</v>
      </c>
      <c r="P17" s="586">
        <v>46387</v>
      </c>
      <c r="Q17" s="587" t="s">
        <v>1121</v>
      </c>
      <c r="R17" s="587" t="s">
        <v>1121</v>
      </c>
      <c r="S17" s="587" t="s">
        <v>1121</v>
      </c>
      <c r="T17" s="587"/>
      <c r="U17" s="587"/>
      <c r="V17" s="587"/>
      <c r="W17" s="587"/>
      <c r="X17" s="587"/>
      <c r="Y17" s="587"/>
    </row>
    <row r="18" spans="1:25" s="48" customFormat="1" ht="114" customHeight="1" x14ac:dyDescent="0.2">
      <c r="A18" s="149">
        <v>4</v>
      </c>
      <c r="B18" s="155" t="s">
        <v>1496</v>
      </c>
      <c r="C18" s="155" t="s">
        <v>1497</v>
      </c>
      <c r="D18" s="155" t="s">
        <v>327</v>
      </c>
      <c r="E18" s="155">
        <v>126.425</v>
      </c>
      <c r="F18" s="155">
        <v>400</v>
      </c>
      <c r="G18" s="155" t="s">
        <v>1498</v>
      </c>
      <c r="H18" s="155" t="s">
        <v>1499</v>
      </c>
      <c r="I18" s="155" t="s">
        <v>303</v>
      </c>
      <c r="J18" s="155" t="s">
        <v>1500</v>
      </c>
      <c r="K18" s="266">
        <v>45359</v>
      </c>
      <c r="L18" s="155" t="s">
        <v>14</v>
      </c>
      <c r="M18" s="155" t="s">
        <v>47</v>
      </c>
      <c r="N18" s="266">
        <v>45724</v>
      </c>
      <c r="O18" s="155" t="s">
        <v>1122</v>
      </c>
      <c r="P18" s="266">
        <v>46022</v>
      </c>
      <c r="Q18" s="155" t="s">
        <v>1121</v>
      </c>
      <c r="R18" s="155" t="s">
        <v>1121</v>
      </c>
      <c r="S18" s="155" t="s">
        <v>1121</v>
      </c>
      <c r="T18" s="155"/>
      <c r="U18" s="155"/>
      <c r="V18" s="155"/>
      <c r="W18" s="155"/>
      <c r="X18" s="155"/>
      <c r="Y18" s="155"/>
    </row>
    <row r="19" spans="1:25" s="48" customFormat="1" ht="60.75" customHeight="1" x14ac:dyDescent="0.2">
      <c r="A19" s="149">
        <v>5</v>
      </c>
      <c r="B19" s="155" t="s">
        <v>1280</v>
      </c>
      <c r="C19" s="155" t="s">
        <v>1283</v>
      </c>
      <c r="D19" s="155" t="s">
        <v>27</v>
      </c>
      <c r="E19" s="155">
        <v>385.96</v>
      </c>
      <c r="F19" s="155">
        <v>400</v>
      </c>
      <c r="G19" s="155" t="s">
        <v>1130</v>
      </c>
      <c r="H19" s="155" t="s">
        <v>1281</v>
      </c>
      <c r="I19" s="155" t="s">
        <v>303</v>
      </c>
      <c r="J19" s="155" t="s">
        <v>1282</v>
      </c>
      <c r="K19" s="266">
        <v>45364</v>
      </c>
      <c r="L19" s="155" t="s">
        <v>14</v>
      </c>
      <c r="M19" s="155" t="s">
        <v>47</v>
      </c>
      <c r="N19" s="266">
        <v>45729</v>
      </c>
      <c r="O19" s="155" t="s">
        <v>1122</v>
      </c>
      <c r="P19" s="266">
        <v>46752</v>
      </c>
      <c r="Q19" s="155" t="s">
        <v>1121</v>
      </c>
      <c r="R19" s="155" t="s">
        <v>1121</v>
      </c>
      <c r="S19" s="155" t="s">
        <v>1121</v>
      </c>
      <c r="T19" s="155"/>
      <c r="U19" s="155"/>
      <c r="V19" s="155"/>
      <c r="W19" s="155"/>
      <c r="X19" s="155"/>
      <c r="Y19" s="155"/>
    </row>
    <row r="20" spans="1:25" s="3" customFormat="1" ht="77.25" customHeight="1" x14ac:dyDescent="0.2">
      <c r="A20" s="149">
        <v>6</v>
      </c>
      <c r="B20" s="155" t="s">
        <v>1285</v>
      </c>
      <c r="C20" s="155" t="s">
        <v>1286</v>
      </c>
      <c r="D20" s="155" t="s">
        <v>1287</v>
      </c>
      <c r="E20" s="155">
        <v>169.97</v>
      </c>
      <c r="F20" s="155">
        <v>400</v>
      </c>
      <c r="G20" s="155" t="s">
        <v>1288</v>
      </c>
      <c r="H20" s="155" t="s">
        <v>1289</v>
      </c>
      <c r="I20" s="155" t="s">
        <v>303</v>
      </c>
      <c r="J20" s="155" t="s">
        <v>1284</v>
      </c>
      <c r="K20" s="266">
        <v>45377</v>
      </c>
      <c r="L20" s="155" t="s">
        <v>14</v>
      </c>
      <c r="M20" s="155" t="s">
        <v>47</v>
      </c>
      <c r="N20" s="266">
        <v>45742</v>
      </c>
      <c r="O20" s="155" t="s">
        <v>1122</v>
      </c>
      <c r="P20" s="266">
        <v>46022</v>
      </c>
      <c r="Q20" s="155" t="s">
        <v>1121</v>
      </c>
      <c r="R20" s="155" t="s">
        <v>1121</v>
      </c>
      <c r="S20" s="155" t="s">
        <v>1121</v>
      </c>
      <c r="T20" s="155"/>
      <c r="U20" s="155"/>
      <c r="V20" s="155"/>
      <c r="W20" s="155"/>
      <c r="X20" s="155"/>
      <c r="Y20" s="155"/>
    </row>
    <row r="21" spans="1:25" s="3" customFormat="1" ht="77.25" customHeight="1" x14ac:dyDescent="0.2">
      <c r="A21" s="149">
        <v>7</v>
      </c>
      <c r="B21" s="155" t="s">
        <v>1290</v>
      </c>
      <c r="C21" s="155" t="s">
        <v>1291</v>
      </c>
      <c r="D21" s="155" t="s">
        <v>1120</v>
      </c>
      <c r="E21" s="155">
        <v>109.1919</v>
      </c>
      <c r="F21" s="155">
        <v>400</v>
      </c>
      <c r="G21" s="155" t="s">
        <v>1292</v>
      </c>
      <c r="H21" s="155" t="s">
        <v>1293</v>
      </c>
      <c r="I21" s="155" t="s">
        <v>303</v>
      </c>
      <c r="J21" s="155" t="s">
        <v>1294</v>
      </c>
      <c r="K21" s="266">
        <v>45378</v>
      </c>
      <c r="L21" s="155" t="s">
        <v>14</v>
      </c>
      <c r="M21" s="155" t="s">
        <v>47</v>
      </c>
      <c r="N21" s="266">
        <v>45743</v>
      </c>
      <c r="O21" s="155" t="s">
        <v>1122</v>
      </c>
      <c r="P21" s="266">
        <v>46752</v>
      </c>
      <c r="Q21" s="155" t="s">
        <v>1121</v>
      </c>
      <c r="R21" s="155" t="s">
        <v>1121</v>
      </c>
      <c r="S21" s="155" t="s">
        <v>1121</v>
      </c>
      <c r="T21" s="155"/>
      <c r="U21" s="155"/>
      <c r="V21" s="155"/>
      <c r="W21" s="155"/>
      <c r="X21" s="155"/>
      <c r="Y21" s="155"/>
    </row>
    <row r="22" spans="1:25" s="154" customFormat="1" ht="77.25" customHeight="1" x14ac:dyDescent="0.2">
      <c r="A22" s="149">
        <v>8</v>
      </c>
      <c r="B22" s="269" t="s">
        <v>1745</v>
      </c>
      <c r="C22" s="269" t="s">
        <v>1746</v>
      </c>
      <c r="D22" s="269" t="s">
        <v>1287</v>
      </c>
      <c r="E22" s="269">
        <v>70.385999999999996</v>
      </c>
      <c r="F22" s="269">
        <v>72</v>
      </c>
      <c r="G22" s="155" t="s">
        <v>1288</v>
      </c>
      <c r="H22" s="155" t="s">
        <v>1289</v>
      </c>
      <c r="I22" s="155" t="s">
        <v>303</v>
      </c>
      <c r="J22" s="269" t="s">
        <v>1747</v>
      </c>
      <c r="K22" s="270">
        <v>45390</v>
      </c>
      <c r="L22" s="155" t="s">
        <v>14</v>
      </c>
      <c r="M22" s="155" t="s">
        <v>47</v>
      </c>
      <c r="N22" s="270">
        <v>45755</v>
      </c>
      <c r="O22" s="155" t="s">
        <v>1122</v>
      </c>
      <c r="P22" s="266">
        <v>47118</v>
      </c>
      <c r="Q22" s="155" t="s">
        <v>1121</v>
      </c>
      <c r="R22" s="155" t="s">
        <v>1121</v>
      </c>
      <c r="S22" s="155" t="s">
        <v>1121</v>
      </c>
      <c r="T22" s="155"/>
      <c r="U22" s="155"/>
      <c r="V22" s="155"/>
      <c r="W22" s="155"/>
      <c r="X22" s="155"/>
      <c r="Y22" s="155"/>
    </row>
    <row r="23" spans="1:25" s="154" customFormat="1" ht="77.25" customHeight="1" x14ac:dyDescent="0.2">
      <c r="A23" s="149">
        <v>9</v>
      </c>
      <c r="B23" s="269" t="s">
        <v>1749</v>
      </c>
      <c r="C23" s="269" t="s">
        <v>1750</v>
      </c>
      <c r="D23" s="269" t="s">
        <v>1123</v>
      </c>
      <c r="E23" s="269">
        <v>90.382000000000005</v>
      </c>
      <c r="F23" s="269">
        <v>91.125</v>
      </c>
      <c r="G23" s="155" t="s">
        <v>1751</v>
      </c>
      <c r="H23" s="155" t="s">
        <v>1752</v>
      </c>
      <c r="I23" s="155" t="s">
        <v>303</v>
      </c>
      <c r="J23" s="269" t="s">
        <v>1748</v>
      </c>
      <c r="K23" s="270">
        <v>45390</v>
      </c>
      <c r="L23" s="155" t="s">
        <v>14</v>
      </c>
      <c r="M23" s="155" t="s">
        <v>47</v>
      </c>
      <c r="N23" s="270">
        <v>45755</v>
      </c>
      <c r="O23" s="155" t="s">
        <v>1122</v>
      </c>
      <c r="P23" s="266">
        <v>47483</v>
      </c>
      <c r="Q23" s="155" t="s">
        <v>1121</v>
      </c>
      <c r="R23" s="155" t="s">
        <v>1121</v>
      </c>
      <c r="S23" s="155" t="s">
        <v>1121</v>
      </c>
      <c r="T23" s="155"/>
      <c r="U23" s="155"/>
      <c r="V23" s="155"/>
      <c r="W23" s="155"/>
      <c r="X23" s="155"/>
      <c r="Y23" s="155"/>
    </row>
    <row r="24" spans="1:25" s="269" customFormat="1" ht="77.25" customHeight="1" x14ac:dyDescent="0.2">
      <c r="A24" s="149">
        <v>10</v>
      </c>
      <c r="B24" s="269" t="s">
        <v>1516</v>
      </c>
      <c r="C24" s="269" t="s">
        <v>1517</v>
      </c>
      <c r="D24" s="269" t="s">
        <v>1518</v>
      </c>
      <c r="E24" s="269">
        <v>137.81</v>
      </c>
      <c r="F24" s="269">
        <v>220</v>
      </c>
      <c r="G24" s="269" t="s">
        <v>1519</v>
      </c>
      <c r="H24" s="269" t="s">
        <v>1524</v>
      </c>
      <c r="I24" s="269" t="s">
        <v>303</v>
      </c>
      <c r="J24" s="269" t="s">
        <v>1520</v>
      </c>
      <c r="K24" s="269">
        <v>45390</v>
      </c>
      <c r="L24" s="269" t="s">
        <v>14</v>
      </c>
      <c r="M24" s="269" t="s">
        <v>47</v>
      </c>
      <c r="N24" s="269">
        <v>45755</v>
      </c>
      <c r="O24" s="269" t="s">
        <v>1122</v>
      </c>
      <c r="P24" s="269">
        <v>46387</v>
      </c>
      <c r="Q24" s="269" t="s">
        <v>1121</v>
      </c>
      <c r="R24" s="269" t="s">
        <v>1121</v>
      </c>
      <c r="S24" s="269" t="s">
        <v>1121</v>
      </c>
    </row>
    <row r="25" spans="1:25" s="154" customFormat="1" ht="77.25" customHeight="1" x14ac:dyDescent="0.2">
      <c r="A25" s="149">
        <v>11</v>
      </c>
      <c r="B25" s="269" t="s">
        <v>1521</v>
      </c>
      <c r="C25" s="269" t="s">
        <v>1522</v>
      </c>
      <c r="D25" s="269" t="s">
        <v>327</v>
      </c>
      <c r="E25" s="269">
        <v>244.94399999999999</v>
      </c>
      <c r="F25" s="269">
        <v>220</v>
      </c>
      <c r="G25" s="269" t="s">
        <v>1523</v>
      </c>
      <c r="H25" s="269" t="s">
        <v>1525</v>
      </c>
      <c r="I25" s="155" t="s">
        <v>303</v>
      </c>
      <c r="J25" s="269" t="s">
        <v>1526</v>
      </c>
      <c r="K25" s="270">
        <v>45408</v>
      </c>
      <c r="L25" s="155" t="s">
        <v>14</v>
      </c>
      <c r="M25" s="155" t="s">
        <v>47</v>
      </c>
      <c r="N25" s="270">
        <v>45773</v>
      </c>
      <c r="O25" s="155" t="s">
        <v>1122</v>
      </c>
      <c r="P25" s="266">
        <v>47118</v>
      </c>
      <c r="Q25" s="155" t="s">
        <v>1121</v>
      </c>
      <c r="R25" s="155" t="s">
        <v>1121</v>
      </c>
      <c r="S25" s="155" t="s">
        <v>1121</v>
      </c>
      <c r="T25" s="155"/>
      <c r="U25" s="155"/>
      <c r="V25" s="155"/>
      <c r="W25" s="155"/>
      <c r="X25" s="155"/>
      <c r="Y25" s="155"/>
    </row>
    <row r="26" spans="1:25" s="154" customFormat="1" ht="77.25" customHeight="1" x14ac:dyDescent="0.2">
      <c r="A26" s="149">
        <v>12</v>
      </c>
      <c r="B26" s="269" t="s">
        <v>2537</v>
      </c>
      <c r="C26" s="269" t="s">
        <v>2538</v>
      </c>
      <c r="D26" s="269" t="s">
        <v>16</v>
      </c>
      <c r="E26" s="269">
        <v>40</v>
      </c>
      <c r="F26" s="269">
        <v>110</v>
      </c>
      <c r="G26" s="269" t="s">
        <v>2541</v>
      </c>
      <c r="H26" s="269" t="s">
        <v>2539</v>
      </c>
      <c r="I26" s="269" t="s">
        <v>303</v>
      </c>
      <c r="J26" s="269" t="s">
        <v>2544</v>
      </c>
      <c r="K26" s="270">
        <v>45385</v>
      </c>
      <c r="L26" s="269" t="s">
        <v>14</v>
      </c>
      <c r="M26" s="269" t="s">
        <v>47</v>
      </c>
      <c r="N26" s="270">
        <v>45750</v>
      </c>
      <c r="O26" s="269" t="s">
        <v>1122</v>
      </c>
      <c r="P26" s="270">
        <v>46022</v>
      </c>
      <c r="Q26" s="269" t="s">
        <v>1121</v>
      </c>
      <c r="R26" s="269" t="s">
        <v>1121</v>
      </c>
      <c r="S26" s="269" t="s">
        <v>1121</v>
      </c>
      <c r="T26" s="269"/>
      <c r="U26" s="269"/>
      <c r="V26" s="269"/>
      <c r="W26" s="269"/>
      <c r="X26" s="269"/>
      <c r="Y26" s="269"/>
    </row>
    <row r="27" spans="1:25" s="154" customFormat="1" ht="77.25" customHeight="1" x14ac:dyDescent="0.2">
      <c r="A27" s="149">
        <v>13</v>
      </c>
      <c r="B27" s="269" t="s">
        <v>467</v>
      </c>
      <c r="C27" s="269" t="s">
        <v>1731</v>
      </c>
      <c r="D27" s="269" t="s">
        <v>18</v>
      </c>
      <c r="E27" s="269">
        <v>73.459999999999994</v>
      </c>
      <c r="F27" s="269">
        <v>220</v>
      </c>
      <c r="G27" s="269" t="s">
        <v>2542</v>
      </c>
      <c r="H27" s="269" t="s">
        <v>2540</v>
      </c>
      <c r="I27" s="269" t="s">
        <v>303</v>
      </c>
      <c r="J27" s="269" t="s">
        <v>1732</v>
      </c>
      <c r="K27" s="270">
        <v>45394</v>
      </c>
      <c r="L27" s="269" t="s">
        <v>14</v>
      </c>
      <c r="M27" s="269" t="s">
        <v>47</v>
      </c>
      <c r="N27" s="270">
        <v>45759</v>
      </c>
      <c r="O27" s="269" t="s">
        <v>1122</v>
      </c>
      <c r="P27" s="270">
        <v>45838</v>
      </c>
      <c r="Q27" s="269" t="s">
        <v>1121</v>
      </c>
      <c r="R27" s="269" t="s">
        <v>1121</v>
      </c>
      <c r="S27" s="269" t="s">
        <v>1121</v>
      </c>
      <c r="T27" s="269"/>
      <c r="U27" s="269"/>
      <c r="V27" s="269"/>
      <c r="W27" s="269"/>
      <c r="X27" s="269"/>
      <c r="Y27" s="269"/>
    </row>
    <row r="28" spans="1:25" s="154" customFormat="1" ht="77.25" customHeight="1" x14ac:dyDescent="0.2">
      <c r="A28" s="149">
        <v>14</v>
      </c>
      <c r="B28" s="269" t="s">
        <v>467</v>
      </c>
      <c r="C28" s="269" t="s">
        <v>1733</v>
      </c>
      <c r="D28" s="269" t="s">
        <v>18</v>
      </c>
      <c r="E28" s="269">
        <v>16.72</v>
      </c>
      <c r="F28" s="269">
        <v>220</v>
      </c>
      <c r="G28" s="269" t="s">
        <v>2542</v>
      </c>
      <c r="H28" s="269" t="s">
        <v>2540</v>
      </c>
      <c r="I28" s="269" t="s">
        <v>303</v>
      </c>
      <c r="J28" s="269" t="s">
        <v>1734</v>
      </c>
      <c r="K28" s="270">
        <v>45394</v>
      </c>
      <c r="L28" s="269" t="s">
        <v>14</v>
      </c>
      <c r="M28" s="269" t="s">
        <v>47</v>
      </c>
      <c r="N28" s="270">
        <v>45759</v>
      </c>
      <c r="O28" s="269" t="s">
        <v>1122</v>
      </c>
      <c r="P28" s="270">
        <v>45838</v>
      </c>
      <c r="Q28" s="269" t="s">
        <v>1121</v>
      </c>
      <c r="R28" s="269" t="s">
        <v>1121</v>
      </c>
      <c r="S28" s="269" t="s">
        <v>1121</v>
      </c>
      <c r="T28" s="269"/>
      <c r="U28" s="269"/>
      <c r="V28" s="269"/>
      <c r="W28" s="269"/>
      <c r="X28" s="269"/>
      <c r="Y28" s="269"/>
    </row>
    <row r="29" spans="1:25" s="154" customFormat="1" ht="77.25" customHeight="1" x14ac:dyDescent="0.2">
      <c r="A29" s="149">
        <v>15</v>
      </c>
      <c r="B29" s="269" t="s">
        <v>467</v>
      </c>
      <c r="C29" s="269" t="s">
        <v>1736</v>
      </c>
      <c r="D29" s="269" t="s">
        <v>18</v>
      </c>
      <c r="E29" s="269">
        <v>57.7</v>
      </c>
      <c r="F29" s="269">
        <v>220</v>
      </c>
      <c r="G29" s="269" t="s">
        <v>2543</v>
      </c>
      <c r="H29" s="269" t="s">
        <v>2540</v>
      </c>
      <c r="I29" s="269" t="s">
        <v>303</v>
      </c>
      <c r="J29" s="269" t="s">
        <v>1735</v>
      </c>
      <c r="K29" s="270">
        <v>45394</v>
      </c>
      <c r="L29" s="269" t="s">
        <v>14</v>
      </c>
      <c r="M29" s="269" t="s">
        <v>47</v>
      </c>
      <c r="N29" s="270">
        <v>45759</v>
      </c>
      <c r="O29" s="269" t="s">
        <v>1122</v>
      </c>
      <c r="P29" s="270">
        <v>45838</v>
      </c>
      <c r="Q29" s="269" t="s">
        <v>1121</v>
      </c>
      <c r="R29" s="269" t="s">
        <v>1121</v>
      </c>
      <c r="S29" s="269" t="s">
        <v>1121</v>
      </c>
      <c r="T29" s="269"/>
      <c r="U29" s="269"/>
      <c r="V29" s="269"/>
      <c r="W29" s="269"/>
      <c r="X29" s="269"/>
      <c r="Y29" s="269"/>
    </row>
    <row r="30" spans="1:25" s="154" customFormat="1" ht="77.25" customHeight="1" x14ac:dyDescent="0.2">
      <c r="A30" s="149">
        <v>16</v>
      </c>
      <c r="B30" s="269" t="s">
        <v>1521</v>
      </c>
      <c r="C30" s="269" t="s">
        <v>1522</v>
      </c>
      <c r="D30" s="269" t="s">
        <v>327</v>
      </c>
      <c r="E30" s="269">
        <v>244.94399999999999</v>
      </c>
      <c r="F30" s="269">
        <v>220</v>
      </c>
      <c r="G30" s="269" t="s">
        <v>2554</v>
      </c>
      <c r="H30" s="269" t="s">
        <v>2550</v>
      </c>
      <c r="I30" s="269" t="s">
        <v>303</v>
      </c>
      <c r="J30" s="269" t="s">
        <v>1526</v>
      </c>
      <c r="K30" s="270">
        <v>45408</v>
      </c>
      <c r="L30" s="269" t="s">
        <v>14</v>
      </c>
      <c r="M30" s="269" t="s">
        <v>47</v>
      </c>
      <c r="N30" s="270">
        <v>45773</v>
      </c>
      <c r="O30" s="269" t="s">
        <v>1122</v>
      </c>
      <c r="P30" s="270">
        <v>47118</v>
      </c>
      <c r="Q30" s="269" t="s">
        <v>1121</v>
      </c>
      <c r="R30" s="269" t="s">
        <v>1121</v>
      </c>
      <c r="S30" s="269" t="s">
        <v>1121</v>
      </c>
      <c r="T30" s="269"/>
      <c r="U30" s="269"/>
      <c r="V30" s="269"/>
      <c r="W30" s="269"/>
      <c r="X30" s="269"/>
      <c r="Y30" s="269"/>
    </row>
    <row r="31" spans="1:25" s="154" customFormat="1" ht="77.25" customHeight="1" x14ac:dyDescent="0.2">
      <c r="A31" s="149">
        <v>17</v>
      </c>
      <c r="B31" s="269" t="s">
        <v>467</v>
      </c>
      <c r="C31" s="269" t="s">
        <v>2545</v>
      </c>
      <c r="D31" s="269" t="s">
        <v>18</v>
      </c>
      <c r="E31" s="269">
        <v>98.51</v>
      </c>
      <c r="F31" s="269">
        <v>400</v>
      </c>
      <c r="G31" s="269" t="s">
        <v>2555</v>
      </c>
      <c r="H31" s="269" t="s">
        <v>2551</v>
      </c>
      <c r="I31" s="269" t="s">
        <v>303</v>
      </c>
      <c r="J31" s="269" t="s">
        <v>2558</v>
      </c>
      <c r="K31" s="270">
        <v>45433</v>
      </c>
      <c r="L31" s="269" t="s">
        <v>14</v>
      </c>
      <c r="M31" s="269" t="s">
        <v>47</v>
      </c>
      <c r="N31" s="270">
        <v>45798</v>
      </c>
      <c r="O31" s="269" t="s">
        <v>1122</v>
      </c>
      <c r="P31" s="270">
        <v>45838</v>
      </c>
      <c r="Q31" s="269" t="s">
        <v>1121</v>
      </c>
      <c r="R31" s="269" t="s">
        <v>1121</v>
      </c>
      <c r="S31" s="269" t="s">
        <v>1121</v>
      </c>
      <c r="T31" s="269"/>
      <c r="U31" s="269"/>
      <c r="V31" s="269"/>
      <c r="W31" s="269"/>
      <c r="X31" s="269"/>
      <c r="Y31" s="269"/>
    </row>
    <row r="32" spans="1:25" s="154" customFormat="1" ht="77.25" customHeight="1" x14ac:dyDescent="0.2">
      <c r="A32" s="149">
        <v>18</v>
      </c>
      <c r="B32" s="269" t="s">
        <v>2546</v>
      </c>
      <c r="C32" s="269" t="s">
        <v>2547</v>
      </c>
      <c r="D32" s="269" t="s">
        <v>28</v>
      </c>
      <c r="E32" s="269">
        <v>152.82</v>
      </c>
      <c r="F32" s="269">
        <v>220</v>
      </c>
      <c r="G32" s="269" t="s">
        <v>2556</v>
      </c>
      <c r="H32" s="269" t="s">
        <v>2552</v>
      </c>
      <c r="I32" s="269" t="s">
        <v>303</v>
      </c>
      <c r="J32" s="269" t="s">
        <v>2559</v>
      </c>
      <c r="K32" s="270">
        <v>45433</v>
      </c>
      <c r="L32" s="269" t="s">
        <v>14</v>
      </c>
      <c r="M32" s="269" t="s">
        <v>47</v>
      </c>
      <c r="N32" s="270">
        <v>45798</v>
      </c>
      <c r="O32" s="269" t="s">
        <v>1122</v>
      </c>
      <c r="P32" s="270">
        <v>47102</v>
      </c>
      <c r="Q32" s="269" t="s">
        <v>1121</v>
      </c>
      <c r="R32" s="269" t="s">
        <v>1121</v>
      </c>
      <c r="S32" s="269" t="s">
        <v>1121</v>
      </c>
      <c r="T32" s="269"/>
      <c r="U32" s="269"/>
      <c r="V32" s="269"/>
      <c r="W32" s="269"/>
      <c r="X32" s="269"/>
      <c r="Y32" s="269"/>
    </row>
    <row r="33" spans="1:25" s="154" customFormat="1" ht="77.25" customHeight="1" x14ac:dyDescent="0.2">
      <c r="A33" s="149">
        <v>19</v>
      </c>
      <c r="B33" s="269" t="s">
        <v>2548</v>
      </c>
      <c r="C33" s="269" t="s">
        <v>2549</v>
      </c>
      <c r="D33" s="269" t="s">
        <v>27</v>
      </c>
      <c r="E33" s="269">
        <v>220</v>
      </c>
      <c r="F33" s="269">
        <v>220</v>
      </c>
      <c r="G33" s="269" t="s">
        <v>2557</v>
      </c>
      <c r="H33" s="269" t="s">
        <v>2553</v>
      </c>
      <c r="I33" s="269" t="s">
        <v>303</v>
      </c>
      <c r="J33" s="269" t="s">
        <v>2560</v>
      </c>
      <c r="K33" s="270">
        <v>45433</v>
      </c>
      <c r="L33" s="269" t="s">
        <v>14</v>
      </c>
      <c r="M33" s="269" t="s">
        <v>47</v>
      </c>
      <c r="N33" s="270">
        <v>45798</v>
      </c>
      <c r="O33" s="269" t="s">
        <v>1122</v>
      </c>
      <c r="P33" s="270">
        <v>46447</v>
      </c>
      <c r="Q33" s="269" t="s">
        <v>1121</v>
      </c>
      <c r="R33" s="269" t="s">
        <v>1121</v>
      </c>
      <c r="S33" s="269" t="s">
        <v>1121</v>
      </c>
      <c r="T33" s="269"/>
      <c r="U33" s="269"/>
      <c r="V33" s="269"/>
      <c r="W33" s="269"/>
      <c r="X33" s="269"/>
      <c r="Y33" s="269"/>
    </row>
    <row r="34" spans="1:25" s="154" customFormat="1" ht="77.25" customHeight="1" x14ac:dyDescent="0.2">
      <c r="A34" s="149">
        <v>20</v>
      </c>
      <c r="B34" s="269" t="s">
        <v>2561</v>
      </c>
      <c r="C34" s="269" t="s">
        <v>2562</v>
      </c>
      <c r="D34" s="269" t="s">
        <v>62</v>
      </c>
      <c r="E34" s="269">
        <v>78.573999999999998</v>
      </c>
      <c r="F34" s="269">
        <v>400</v>
      </c>
      <c r="G34" s="269" t="s">
        <v>2566</v>
      </c>
      <c r="H34" s="269" t="s">
        <v>2565</v>
      </c>
      <c r="I34" s="269" t="s">
        <v>303</v>
      </c>
      <c r="J34" s="269" t="s">
        <v>2567</v>
      </c>
      <c r="K34" s="270">
        <v>45440</v>
      </c>
      <c r="L34" s="269" t="s">
        <v>14</v>
      </c>
      <c r="M34" s="269" t="s">
        <v>47</v>
      </c>
      <c r="N34" s="270">
        <v>45805</v>
      </c>
      <c r="O34" s="269" t="s">
        <v>1122</v>
      </c>
      <c r="P34" s="270">
        <v>47118</v>
      </c>
      <c r="Q34" s="269" t="s">
        <v>1121</v>
      </c>
      <c r="R34" s="269" t="s">
        <v>1121</v>
      </c>
      <c r="S34" s="269" t="s">
        <v>1121</v>
      </c>
      <c r="T34" s="269"/>
      <c r="U34" s="269"/>
      <c r="V34" s="269"/>
      <c r="W34" s="269"/>
      <c r="X34" s="269"/>
      <c r="Y34" s="269"/>
    </row>
    <row r="35" spans="1:25" s="154" customFormat="1" ht="77.25" customHeight="1" x14ac:dyDescent="0.2">
      <c r="A35" s="149">
        <v>21</v>
      </c>
      <c r="B35" s="269" t="s">
        <v>2563</v>
      </c>
      <c r="C35" s="269" t="s">
        <v>2564</v>
      </c>
      <c r="D35" s="269" t="s">
        <v>62</v>
      </c>
      <c r="E35" s="269">
        <v>51.945999999999998</v>
      </c>
      <c r="F35" s="269">
        <v>400</v>
      </c>
      <c r="G35" s="269" t="s">
        <v>2566</v>
      </c>
      <c r="H35" s="269" t="s">
        <v>2565</v>
      </c>
      <c r="I35" s="269" t="s">
        <v>303</v>
      </c>
      <c r="J35" s="269" t="s">
        <v>2568</v>
      </c>
      <c r="K35" s="270">
        <v>45440</v>
      </c>
      <c r="L35" s="269" t="s">
        <v>14</v>
      </c>
      <c r="M35" s="269" t="s">
        <v>47</v>
      </c>
      <c r="N35" s="270">
        <v>45805</v>
      </c>
      <c r="O35" s="269" t="s">
        <v>1122</v>
      </c>
      <c r="P35" s="270">
        <v>47118</v>
      </c>
      <c r="Q35" s="269" t="s">
        <v>1121</v>
      </c>
      <c r="R35" s="269" t="s">
        <v>1121</v>
      </c>
      <c r="S35" s="269" t="s">
        <v>1121</v>
      </c>
      <c r="T35" s="269"/>
      <c r="U35" s="269"/>
      <c r="V35" s="269"/>
      <c r="W35" s="269"/>
      <c r="X35" s="269"/>
      <c r="Y35" s="269"/>
    </row>
    <row r="36" spans="1:25" s="154" customFormat="1" ht="77.25" customHeight="1" x14ac:dyDescent="0.2">
      <c r="A36" s="149">
        <v>22</v>
      </c>
      <c r="B36" s="269" t="s">
        <v>2857</v>
      </c>
      <c r="C36" s="269" t="s">
        <v>2858</v>
      </c>
      <c r="D36" s="269" t="s">
        <v>1491</v>
      </c>
      <c r="E36" s="269">
        <v>293.92</v>
      </c>
      <c r="F36" s="269">
        <v>400</v>
      </c>
      <c r="G36" s="269" t="s">
        <v>2859</v>
      </c>
      <c r="H36" s="269" t="s">
        <v>2860</v>
      </c>
      <c r="I36" s="269" t="s">
        <v>303</v>
      </c>
      <c r="J36" s="269" t="s">
        <v>2861</v>
      </c>
      <c r="K36" s="270">
        <v>45442</v>
      </c>
      <c r="L36" s="269" t="s">
        <v>14</v>
      </c>
      <c r="M36" s="269" t="s">
        <v>47</v>
      </c>
      <c r="N36" s="270">
        <v>45807</v>
      </c>
      <c r="O36" s="269" t="s">
        <v>1122</v>
      </c>
      <c r="P36" s="270">
        <v>46752</v>
      </c>
      <c r="Q36" s="269" t="s">
        <v>1121</v>
      </c>
      <c r="R36" s="269" t="s">
        <v>1121</v>
      </c>
      <c r="S36" s="269" t="s">
        <v>1121</v>
      </c>
      <c r="T36" s="269"/>
      <c r="U36" s="269"/>
      <c r="V36" s="269"/>
      <c r="W36" s="269"/>
      <c r="X36" s="269"/>
      <c r="Y36" s="269"/>
    </row>
    <row r="37" spans="1:25" s="154" customFormat="1" ht="77.25" customHeight="1" x14ac:dyDescent="0.2">
      <c r="A37" s="149">
        <v>23</v>
      </c>
      <c r="B37" s="269" t="s">
        <v>3170</v>
      </c>
      <c r="C37" s="269" t="s">
        <v>3171</v>
      </c>
      <c r="D37" s="269" t="s">
        <v>498</v>
      </c>
      <c r="E37" s="269">
        <v>99.15</v>
      </c>
      <c r="F37" s="269">
        <v>400</v>
      </c>
      <c r="G37" s="269" t="s">
        <v>3172</v>
      </c>
      <c r="H37" s="269" t="s">
        <v>3173</v>
      </c>
      <c r="I37" s="269" t="s">
        <v>303</v>
      </c>
      <c r="J37" s="269" t="s">
        <v>3174</v>
      </c>
      <c r="K37" s="270">
        <v>45454</v>
      </c>
      <c r="L37" s="269" t="s">
        <v>14</v>
      </c>
      <c r="M37" s="269" t="s">
        <v>47</v>
      </c>
      <c r="N37" s="270">
        <v>45819</v>
      </c>
      <c r="O37" s="269" t="s">
        <v>1122</v>
      </c>
      <c r="P37" s="266">
        <v>46387</v>
      </c>
      <c r="Q37" s="269" t="s">
        <v>1121</v>
      </c>
      <c r="R37" s="269" t="s">
        <v>1121</v>
      </c>
      <c r="S37" s="269" t="s">
        <v>1121</v>
      </c>
      <c r="T37" s="269"/>
      <c r="U37" s="269"/>
      <c r="V37" s="155"/>
      <c r="W37" s="155"/>
      <c r="X37" s="155"/>
      <c r="Y37" s="155"/>
    </row>
    <row r="38" spans="1:25" s="154" customFormat="1" ht="77.25" customHeight="1" x14ac:dyDescent="0.2">
      <c r="A38" s="149">
        <v>24</v>
      </c>
      <c r="B38" s="155" t="s">
        <v>3792</v>
      </c>
      <c r="C38" s="155" t="s">
        <v>3793</v>
      </c>
      <c r="D38" s="155" t="s">
        <v>1129</v>
      </c>
      <c r="E38" s="155">
        <v>140</v>
      </c>
      <c r="F38" s="155">
        <v>400</v>
      </c>
      <c r="G38" s="155" t="s">
        <v>3794</v>
      </c>
      <c r="H38" s="331" t="s">
        <v>3796</v>
      </c>
      <c r="I38" s="155" t="s">
        <v>303</v>
      </c>
      <c r="J38" s="155" t="s">
        <v>3795</v>
      </c>
      <c r="K38" s="266">
        <v>45483</v>
      </c>
      <c r="L38" s="155" t="s">
        <v>14</v>
      </c>
      <c r="M38" s="155" t="s">
        <v>47</v>
      </c>
      <c r="N38" s="266">
        <v>45848</v>
      </c>
      <c r="O38" s="155" t="s">
        <v>1122</v>
      </c>
      <c r="P38" s="266">
        <v>47483</v>
      </c>
      <c r="Q38" s="155" t="s">
        <v>1121</v>
      </c>
      <c r="R38" s="155" t="s">
        <v>1121</v>
      </c>
      <c r="S38" s="155" t="s">
        <v>1121</v>
      </c>
      <c r="T38" s="155"/>
      <c r="U38" s="155"/>
      <c r="V38" s="155"/>
      <c r="W38" s="155"/>
      <c r="X38" s="155"/>
      <c r="Y38" s="155"/>
    </row>
    <row r="39" spans="1:25" s="154" customFormat="1" ht="77.25" customHeight="1" x14ac:dyDescent="0.2">
      <c r="A39" s="149">
        <v>25</v>
      </c>
      <c r="B39" s="155" t="s">
        <v>3797</v>
      </c>
      <c r="C39" s="155" t="s">
        <v>3798</v>
      </c>
      <c r="D39" s="155" t="s">
        <v>3799</v>
      </c>
      <c r="E39" s="155">
        <v>196.6</v>
      </c>
      <c r="F39" s="155">
        <v>400</v>
      </c>
      <c r="G39" s="155" t="s">
        <v>3800</v>
      </c>
      <c r="H39" s="155" t="s">
        <v>3801</v>
      </c>
      <c r="I39" s="155" t="s">
        <v>303</v>
      </c>
      <c r="J39" s="155" t="s">
        <v>3802</v>
      </c>
      <c r="K39" s="266">
        <v>45475</v>
      </c>
      <c r="L39" s="155" t="s">
        <v>14</v>
      </c>
      <c r="M39" s="155" t="s">
        <v>47</v>
      </c>
      <c r="N39" s="266">
        <v>45840</v>
      </c>
      <c r="O39" s="155" t="s">
        <v>1122</v>
      </c>
      <c r="P39" s="266">
        <v>46387</v>
      </c>
      <c r="Q39" s="155" t="s">
        <v>1121</v>
      </c>
      <c r="R39" s="155" t="s">
        <v>1121</v>
      </c>
      <c r="S39" s="155" t="s">
        <v>1121</v>
      </c>
      <c r="T39" s="155"/>
      <c r="U39" s="155"/>
      <c r="V39" s="155"/>
      <c r="W39" s="155"/>
      <c r="X39" s="155"/>
      <c r="Y39" s="155"/>
    </row>
    <row r="40" spans="1:25" s="154" customFormat="1" ht="77.25" customHeight="1" x14ac:dyDescent="0.2">
      <c r="A40" s="149">
        <v>26</v>
      </c>
      <c r="B40" s="269" t="s">
        <v>4047</v>
      </c>
      <c r="C40" s="269" t="s">
        <v>4046</v>
      </c>
      <c r="D40" s="269" t="s">
        <v>19</v>
      </c>
      <c r="E40" s="269">
        <v>586.77</v>
      </c>
      <c r="F40" s="269">
        <v>400</v>
      </c>
      <c r="G40" s="269" t="s">
        <v>4048</v>
      </c>
      <c r="H40" s="269" t="s">
        <v>4049</v>
      </c>
      <c r="I40" s="155" t="s">
        <v>303</v>
      </c>
      <c r="J40" s="269" t="s">
        <v>4050</v>
      </c>
      <c r="K40" s="270">
        <v>45481</v>
      </c>
      <c r="L40" s="155" t="s">
        <v>14</v>
      </c>
      <c r="M40" s="269" t="s">
        <v>47</v>
      </c>
      <c r="N40" s="270">
        <v>45846</v>
      </c>
      <c r="O40" s="155" t="s">
        <v>1122</v>
      </c>
      <c r="P40" s="266">
        <v>46387</v>
      </c>
      <c r="Q40" s="155" t="s">
        <v>1121</v>
      </c>
      <c r="R40" s="155" t="s">
        <v>1121</v>
      </c>
      <c r="S40" s="155" t="s">
        <v>1121</v>
      </c>
      <c r="T40" s="155"/>
      <c r="U40" s="155"/>
      <c r="V40" s="155"/>
      <c r="W40" s="155"/>
      <c r="X40" s="155"/>
      <c r="Y40" s="155"/>
    </row>
    <row r="41" spans="1:25" s="154" customFormat="1" ht="77.25" customHeight="1" x14ac:dyDescent="0.2">
      <c r="A41" s="149">
        <v>27</v>
      </c>
      <c r="B41" s="269" t="s">
        <v>4052</v>
      </c>
      <c r="C41" s="269" t="s">
        <v>4051</v>
      </c>
      <c r="D41" s="269" t="s">
        <v>1129</v>
      </c>
      <c r="E41" s="269">
        <v>230</v>
      </c>
      <c r="F41" s="269">
        <v>400</v>
      </c>
      <c r="G41" s="269" t="s">
        <v>4054</v>
      </c>
      <c r="H41" s="269" t="s">
        <v>3796</v>
      </c>
      <c r="I41" s="155" t="s">
        <v>303</v>
      </c>
      <c r="J41" s="269" t="s">
        <v>4053</v>
      </c>
      <c r="K41" s="270">
        <v>45483</v>
      </c>
      <c r="L41" s="155" t="s">
        <v>14</v>
      </c>
      <c r="M41" s="269" t="s">
        <v>47</v>
      </c>
      <c r="N41" s="270">
        <v>45848</v>
      </c>
      <c r="O41" s="155" t="s">
        <v>1122</v>
      </c>
      <c r="P41" s="266">
        <v>47483</v>
      </c>
      <c r="Q41" s="155" t="s">
        <v>1121</v>
      </c>
      <c r="R41" s="155" t="s">
        <v>1121</v>
      </c>
      <c r="S41" s="155" t="s">
        <v>1121</v>
      </c>
      <c r="T41" s="155"/>
      <c r="U41" s="155"/>
      <c r="V41" s="155"/>
      <c r="W41" s="155"/>
      <c r="X41" s="155"/>
      <c r="Y41" s="155"/>
    </row>
    <row r="42" spans="1:25" s="154" customFormat="1" ht="77.25" customHeight="1" x14ac:dyDescent="0.2">
      <c r="A42" s="149">
        <v>28</v>
      </c>
      <c r="B42" s="155" t="s">
        <v>4061</v>
      </c>
      <c r="C42" s="155" t="s">
        <v>4057</v>
      </c>
      <c r="D42" s="155" t="s">
        <v>27</v>
      </c>
      <c r="E42" s="155">
        <v>40.203000000000003</v>
      </c>
      <c r="F42" s="155">
        <v>220</v>
      </c>
      <c r="G42" s="155" t="s">
        <v>4064</v>
      </c>
      <c r="H42" s="155" t="s">
        <v>4063</v>
      </c>
      <c r="I42" s="155" t="s">
        <v>303</v>
      </c>
      <c r="J42" s="155" t="s">
        <v>4062</v>
      </c>
      <c r="K42" s="266">
        <v>45503</v>
      </c>
      <c r="L42" s="155" t="s">
        <v>14</v>
      </c>
      <c r="M42" s="155" t="s">
        <v>47</v>
      </c>
      <c r="N42" s="266">
        <v>45868</v>
      </c>
      <c r="O42" s="155" t="s">
        <v>1122</v>
      </c>
      <c r="P42" s="266">
        <v>46387</v>
      </c>
      <c r="Q42" s="155" t="s">
        <v>1121</v>
      </c>
      <c r="R42" s="155" t="s">
        <v>1121</v>
      </c>
      <c r="S42" s="155" t="s">
        <v>1121</v>
      </c>
      <c r="T42" s="155"/>
      <c r="U42" s="155"/>
      <c r="V42" s="155"/>
      <c r="W42" s="155"/>
      <c r="X42" s="155"/>
      <c r="Y42" s="155"/>
    </row>
    <row r="43" spans="1:25" s="154" customFormat="1" ht="77.25" customHeight="1" x14ac:dyDescent="0.2">
      <c r="A43" s="149">
        <v>29</v>
      </c>
      <c r="B43" s="269" t="s">
        <v>4066</v>
      </c>
      <c r="C43" s="155" t="s">
        <v>4058</v>
      </c>
      <c r="D43" s="155" t="s">
        <v>27</v>
      </c>
      <c r="E43" s="269">
        <v>31.934000000000001</v>
      </c>
      <c r="F43" s="155">
        <v>220</v>
      </c>
      <c r="G43" s="155" t="s">
        <v>4064</v>
      </c>
      <c r="H43" s="155" t="s">
        <v>4063</v>
      </c>
      <c r="I43" s="155" t="s">
        <v>303</v>
      </c>
      <c r="J43" s="269" t="s">
        <v>4065</v>
      </c>
      <c r="K43" s="270">
        <v>45503</v>
      </c>
      <c r="L43" s="155" t="s">
        <v>14</v>
      </c>
      <c r="M43" s="269" t="s">
        <v>47</v>
      </c>
      <c r="N43" s="270">
        <v>45868</v>
      </c>
      <c r="O43" s="155" t="s">
        <v>1122</v>
      </c>
      <c r="P43" s="266">
        <v>46387</v>
      </c>
      <c r="Q43" s="155" t="s">
        <v>1121</v>
      </c>
      <c r="R43" s="155" t="s">
        <v>1121</v>
      </c>
      <c r="S43" s="155" t="s">
        <v>1121</v>
      </c>
      <c r="T43" s="155"/>
      <c r="U43" s="155"/>
      <c r="V43" s="155"/>
      <c r="W43" s="155"/>
      <c r="X43" s="155"/>
      <c r="Y43" s="155"/>
    </row>
    <row r="44" spans="1:25" s="154" customFormat="1" ht="77.25" customHeight="1" x14ac:dyDescent="0.2">
      <c r="A44" s="149">
        <v>30</v>
      </c>
      <c r="B44" s="269" t="s">
        <v>4067</v>
      </c>
      <c r="C44" s="155" t="s">
        <v>4059</v>
      </c>
      <c r="D44" s="155" t="s">
        <v>27</v>
      </c>
      <c r="E44" s="269">
        <v>29.872</v>
      </c>
      <c r="F44" s="155">
        <v>220</v>
      </c>
      <c r="G44" s="155" t="s">
        <v>4064</v>
      </c>
      <c r="H44" s="155" t="s">
        <v>4063</v>
      </c>
      <c r="I44" s="155" t="s">
        <v>303</v>
      </c>
      <c r="J44" s="269" t="s">
        <v>4068</v>
      </c>
      <c r="K44" s="270">
        <v>45503</v>
      </c>
      <c r="L44" s="155" t="s">
        <v>14</v>
      </c>
      <c r="M44" s="269" t="s">
        <v>47</v>
      </c>
      <c r="N44" s="270">
        <v>45868</v>
      </c>
      <c r="O44" s="155" t="s">
        <v>1122</v>
      </c>
      <c r="P44" s="266">
        <v>46387</v>
      </c>
      <c r="Q44" s="155" t="s">
        <v>1121</v>
      </c>
      <c r="R44" s="155" t="s">
        <v>1121</v>
      </c>
      <c r="S44" s="155" t="s">
        <v>1121</v>
      </c>
      <c r="T44" s="155"/>
      <c r="U44" s="155"/>
      <c r="V44" s="155"/>
      <c r="W44" s="155"/>
      <c r="X44" s="155"/>
      <c r="Y44" s="155"/>
    </row>
    <row r="45" spans="1:25" s="154" customFormat="1" ht="77.25" customHeight="1" x14ac:dyDescent="0.2">
      <c r="A45" s="149">
        <v>31</v>
      </c>
      <c r="B45" s="269" t="s">
        <v>4070</v>
      </c>
      <c r="C45" s="155" t="s">
        <v>4060</v>
      </c>
      <c r="D45" s="155" t="s">
        <v>27</v>
      </c>
      <c r="E45" s="269">
        <v>29.872</v>
      </c>
      <c r="F45" s="155">
        <v>220</v>
      </c>
      <c r="G45" s="155" t="s">
        <v>4064</v>
      </c>
      <c r="H45" s="155" t="s">
        <v>4063</v>
      </c>
      <c r="I45" s="155" t="s">
        <v>303</v>
      </c>
      <c r="J45" s="269" t="s">
        <v>4069</v>
      </c>
      <c r="K45" s="270">
        <v>45503</v>
      </c>
      <c r="L45" s="155" t="s">
        <v>14</v>
      </c>
      <c r="M45" s="269" t="s">
        <v>47</v>
      </c>
      <c r="N45" s="270">
        <v>45868</v>
      </c>
      <c r="O45" s="155" t="s">
        <v>1122</v>
      </c>
      <c r="P45" s="266">
        <v>46387</v>
      </c>
      <c r="Q45" s="155" t="s">
        <v>1121</v>
      </c>
      <c r="R45" s="155" t="s">
        <v>1121</v>
      </c>
      <c r="S45" s="155" t="s">
        <v>1121</v>
      </c>
      <c r="T45" s="155"/>
      <c r="U45" s="155"/>
      <c r="V45" s="155"/>
      <c r="W45" s="155"/>
      <c r="X45" s="155"/>
      <c r="Y45" s="155"/>
    </row>
    <row r="46" spans="1:25" s="154" customFormat="1" ht="77.25" customHeight="1" x14ac:dyDescent="0.2">
      <c r="A46" s="149">
        <v>32</v>
      </c>
      <c r="B46" s="269" t="s">
        <v>5057</v>
      </c>
      <c r="C46" s="269" t="s">
        <v>5058</v>
      </c>
      <c r="D46" s="269" t="s">
        <v>1128</v>
      </c>
      <c r="E46" s="269">
        <v>225.059</v>
      </c>
      <c r="F46" s="269">
        <v>400</v>
      </c>
      <c r="G46" s="269" t="s">
        <v>5060</v>
      </c>
      <c r="H46" s="269" t="s">
        <v>5059</v>
      </c>
      <c r="I46" s="155" t="s">
        <v>303</v>
      </c>
      <c r="J46" s="269" t="s">
        <v>5061</v>
      </c>
      <c r="K46" s="270">
        <v>45509</v>
      </c>
      <c r="L46" s="155" t="s">
        <v>14</v>
      </c>
      <c r="M46" s="269" t="s">
        <v>47</v>
      </c>
      <c r="N46" s="270">
        <v>45874</v>
      </c>
      <c r="O46" s="155" t="s">
        <v>1122</v>
      </c>
      <c r="P46" s="270">
        <v>52231</v>
      </c>
      <c r="Q46" s="155" t="s">
        <v>1121</v>
      </c>
      <c r="R46" s="155" t="s">
        <v>1121</v>
      </c>
      <c r="S46" s="155" t="s">
        <v>1121</v>
      </c>
      <c r="T46" s="269"/>
      <c r="U46" s="155"/>
      <c r="V46" s="155"/>
      <c r="W46" s="155"/>
      <c r="X46" s="155"/>
      <c r="Y46" s="155"/>
    </row>
    <row r="47" spans="1:25" s="154" customFormat="1" ht="77.25" customHeight="1" x14ac:dyDescent="0.2">
      <c r="A47" s="149">
        <v>33</v>
      </c>
      <c r="B47" s="269" t="s">
        <v>4397</v>
      </c>
      <c r="C47" s="269" t="s">
        <v>4398</v>
      </c>
      <c r="D47" s="269" t="s">
        <v>326</v>
      </c>
      <c r="E47" s="269">
        <v>342.01</v>
      </c>
      <c r="F47" s="269">
        <v>400</v>
      </c>
      <c r="G47" s="269" t="s">
        <v>4408</v>
      </c>
      <c r="H47" s="269" t="s">
        <v>4408</v>
      </c>
      <c r="I47" s="269" t="s">
        <v>303</v>
      </c>
      <c r="J47" s="269" t="s">
        <v>4409</v>
      </c>
      <c r="K47" s="270">
        <v>45481</v>
      </c>
      <c r="L47" s="269" t="s">
        <v>14</v>
      </c>
      <c r="M47" s="269" t="s">
        <v>47</v>
      </c>
      <c r="N47" s="270">
        <v>45846</v>
      </c>
      <c r="O47" s="269" t="s">
        <v>1122</v>
      </c>
      <c r="P47" s="269">
        <v>46371</v>
      </c>
      <c r="Q47" s="269" t="s">
        <v>1121</v>
      </c>
      <c r="R47" s="269" t="s">
        <v>1121</v>
      </c>
      <c r="S47" s="269" t="s">
        <v>1121</v>
      </c>
      <c r="T47" s="269"/>
      <c r="U47" s="155"/>
      <c r="V47" s="155"/>
      <c r="W47" s="155"/>
      <c r="X47" s="155"/>
      <c r="Y47" s="155"/>
    </row>
    <row r="48" spans="1:25" s="154" customFormat="1" ht="77.25" customHeight="1" x14ac:dyDescent="0.2">
      <c r="A48" s="149">
        <v>34</v>
      </c>
      <c r="B48" s="269" t="s">
        <v>4399</v>
      </c>
      <c r="C48" s="269" t="s">
        <v>4400</v>
      </c>
      <c r="D48" s="269" t="s">
        <v>4407</v>
      </c>
      <c r="E48" s="269">
        <v>260</v>
      </c>
      <c r="F48" s="269">
        <v>400</v>
      </c>
      <c r="G48" s="269" t="s">
        <v>4410</v>
      </c>
      <c r="H48" s="269" t="s">
        <v>4410</v>
      </c>
      <c r="I48" s="269" t="s">
        <v>303</v>
      </c>
      <c r="J48" s="269" t="s">
        <v>4411</v>
      </c>
      <c r="K48" s="270">
        <v>45483</v>
      </c>
      <c r="L48" s="269" t="s">
        <v>14</v>
      </c>
      <c r="M48" s="269" t="s">
        <v>47</v>
      </c>
      <c r="N48" s="270">
        <v>45848</v>
      </c>
      <c r="O48" s="269" t="s">
        <v>1122</v>
      </c>
      <c r="P48" s="269">
        <v>47483</v>
      </c>
      <c r="Q48" s="269" t="s">
        <v>1121</v>
      </c>
      <c r="R48" s="269" t="s">
        <v>1121</v>
      </c>
      <c r="S48" s="269" t="s">
        <v>1121</v>
      </c>
      <c r="T48" s="269"/>
      <c r="U48" s="155"/>
      <c r="V48" s="155"/>
      <c r="W48" s="155"/>
      <c r="X48" s="155"/>
      <c r="Y48" s="155"/>
    </row>
    <row r="49" spans="1:25" s="154" customFormat="1" ht="77.25" customHeight="1" x14ac:dyDescent="0.2">
      <c r="A49" s="149">
        <v>35</v>
      </c>
      <c r="B49" s="269" t="s">
        <v>4401</v>
      </c>
      <c r="C49" s="269" t="s">
        <v>3788</v>
      </c>
      <c r="D49" s="269" t="s">
        <v>27</v>
      </c>
      <c r="E49" s="269">
        <v>347.89</v>
      </c>
      <c r="F49" s="269">
        <v>400</v>
      </c>
      <c r="G49" s="269" t="s">
        <v>4412</v>
      </c>
      <c r="H49" s="269" t="s">
        <v>4412</v>
      </c>
      <c r="I49" s="269" t="s">
        <v>303</v>
      </c>
      <c r="J49" s="269" t="s">
        <v>3791</v>
      </c>
      <c r="K49" s="270">
        <v>45491</v>
      </c>
      <c r="L49" s="269" t="s">
        <v>14</v>
      </c>
      <c r="M49" s="269" t="s">
        <v>47</v>
      </c>
      <c r="N49" s="270">
        <v>45856</v>
      </c>
      <c r="O49" s="269" t="s">
        <v>1122</v>
      </c>
      <c r="P49" s="269">
        <v>46387</v>
      </c>
      <c r="Q49" s="269" t="s">
        <v>1121</v>
      </c>
      <c r="R49" s="269" t="s">
        <v>1121</v>
      </c>
      <c r="S49" s="269" t="s">
        <v>1121</v>
      </c>
      <c r="T49" s="269"/>
      <c r="U49" s="155"/>
      <c r="V49" s="155"/>
      <c r="W49" s="155"/>
      <c r="X49" s="155"/>
      <c r="Y49" s="155"/>
    </row>
    <row r="50" spans="1:25" s="154" customFormat="1" ht="77.25" customHeight="1" x14ac:dyDescent="0.2">
      <c r="A50" s="149">
        <v>36</v>
      </c>
      <c r="B50" s="269" t="s">
        <v>4402</v>
      </c>
      <c r="C50" s="269" t="s">
        <v>4403</v>
      </c>
      <c r="D50" s="269" t="s">
        <v>18</v>
      </c>
      <c r="E50" s="269">
        <v>43.165999999999997</v>
      </c>
      <c r="F50" s="269">
        <v>400</v>
      </c>
      <c r="G50" s="269" t="s">
        <v>4413</v>
      </c>
      <c r="H50" s="269" t="s">
        <v>4413</v>
      </c>
      <c r="I50" s="269" t="s">
        <v>303</v>
      </c>
      <c r="J50" s="269" t="s">
        <v>4414</v>
      </c>
      <c r="K50" s="270">
        <v>45495</v>
      </c>
      <c r="L50" s="269" t="s">
        <v>14</v>
      </c>
      <c r="M50" s="269" t="s">
        <v>47</v>
      </c>
      <c r="N50" s="270">
        <v>45860</v>
      </c>
      <c r="O50" s="269" t="s">
        <v>1122</v>
      </c>
      <c r="P50" s="269">
        <v>46752</v>
      </c>
      <c r="Q50" s="269" t="s">
        <v>1121</v>
      </c>
      <c r="R50" s="269" t="s">
        <v>1121</v>
      </c>
      <c r="S50" s="269" t="s">
        <v>1121</v>
      </c>
      <c r="T50" s="269"/>
      <c r="U50" s="155"/>
      <c r="V50" s="155"/>
      <c r="W50" s="155"/>
      <c r="X50" s="155"/>
      <c r="Y50" s="155"/>
    </row>
    <row r="51" spans="1:25" s="154" customFormat="1" ht="77.25" customHeight="1" x14ac:dyDescent="0.2">
      <c r="A51" s="149">
        <v>37</v>
      </c>
      <c r="B51" s="269" t="s">
        <v>4402</v>
      </c>
      <c r="C51" s="269" t="s">
        <v>4404</v>
      </c>
      <c r="D51" s="269" t="s">
        <v>18</v>
      </c>
      <c r="E51" s="269">
        <v>45.81</v>
      </c>
      <c r="F51" s="269">
        <v>400</v>
      </c>
      <c r="G51" s="269" t="s">
        <v>4413</v>
      </c>
      <c r="H51" s="269" t="s">
        <v>4413</v>
      </c>
      <c r="I51" s="269" t="s">
        <v>303</v>
      </c>
      <c r="J51" s="269" t="s">
        <v>4415</v>
      </c>
      <c r="K51" s="270">
        <v>45495</v>
      </c>
      <c r="L51" s="269" t="s">
        <v>14</v>
      </c>
      <c r="M51" s="269" t="s">
        <v>47</v>
      </c>
      <c r="N51" s="270">
        <v>45860</v>
      </c>
      <c r="O51" s="269" t="s">
        <v>1122</v>
      </c>
      <c r="P51" s="269">
        <v>46752</v>
      </c>
      <c r="Q51" s="269" t="s">
        <v>1121</v>
      </c>
      <c r="R51" s="269" t="s">
        <v>1121</v>
      </c>
      <c r="S51" s="269" t="s">
        <v>1121</v>
      </c>
      <c r="T51" s="269"/>
      <c r="U51" s="155"/>
      <c r="V51" s="155"/>
      <c r="W51" s="155"/>
      <c r="X51" s="155"/>
      <c r="Y51" s="155"/>
    </row>
    <row r="52" spans="1:25" s="154" customFormat="1" ht="77.25" customHeight="1" x14ac:dyDescent="0.2">
      <c r="A52" s="149">
        <v>38</v>
      </c>
      <c r="B52" s="269" t="s">
        <v>4402</v>
      </c>
      <c r="C52" s="269" t="s">
        <v>4405</v>
      </c>
      <c r="D52" s="269" t="s">
        <v>18</v>
      </c>
      <c r="E52" s="269">
        <v>44.5</v>
      </c>
      <c r="F52" s="269">
        <v>400</v>
      </c>
      <c r="G52" s="269" t="s">
        <v>4413</v>
      </c>
      <c r="H52" s="269" t="s">
        <v>4413</v>
      </c>
      <c r="I52" s="269" t="s">
        <v>303</v>
      </c>
      <c r="J52" s="269" t="s">
        <v>4416</v>
      </c>
      <c r="K52" s="270">
        <v>45495</v>
      </c>
      <c r="L52" s="269" t="s">
        <v>14</v>
      </c>
      <c r="M52" s="269" t="s">
        <v>47</v>
      </c>
      <c r="N52" s="270">
        <v>45860</v>
      </c>
      <c r="O52" s="269" t="s">
        <v>1122</v>
      </c>
      <c r="P52" s="269">
        <v>46752</v>
      </c>
      <c r="Q52" s="269" t="s">
        <v>1121</v>
      </c>
      <c r="R52" s="269" t="s">
        <v>1121</v>
      </c>
      <c r="S52" s="269" t="s">
        <v>1121</v>
      </c>
      <c r="T52" s="269"/>
      <c r="U52" s="155"/>
      <c r="V52" s="155"/>
      <c r="W52" s="155"/>
      <c r="X52" s="155"/>
      <c r="Y52" s="155"/>
    </row>
    <row r="53" spans="1:25" s="154" customFormat="1" ht="77.25" customHeight="1" x14ac:dyDescent="0.2">
      <c r="A53" s="149">
        <v>39</v>
      </c>
      <c r="B53" s="269" t="s">
        <v>4402</v>
      </c>
      <c r="C53" s="269" t="s">
        <v>4406</v>
      </c>
      <c r="D53" s="269" t="s">
        <v>18</v>
      </c>
      <c r="E53" s="269">
        <v>13.12</v>
      </c>
      <c r="F53" s="269">
        <v>400</v>
      </c>
      <c r="G53" s="269" t="s">
        <v>4413</v>
      </c>
      <c r="H53" s="269" t="s">
        <v>4413</v>
      </c>
      <c r="I53" s="269" t="s">
        <v>303</v>
      </c>
      <c r="J53" s="269" t="s">
        <v>4417</v>
      </c>
      <c r="K53" s="270">
        <v>45495</v>
      </c>
      <c r="L53" s="269" t="s">
        <v>14</v>
      </c>
      <c r="M53" s="269" t="s">
        <v>47</v>
      </c>
      <c r="N53" s="270">
        <v>45860</v>
      </c>
      <c r="O53" s="269" t="s">
        <v>1122</v>
      </c>
      <c r="P53" s="269">
        <v>46752</v>
      </c>
      <c r="Q53" s="269" t="s">
        <v>1121</v>
      </c>
      <c r="R53" s="269" t="s">
        <v>1121</v>
      </c>
      <c r="S53" s="269" t="s">
        <v>1121</v>
      </c>
      <c r="T53" s="269"/>
      <c r="U53" s="155"/>
      <c r="V53" s="155"/>
      <c r="W53" s="155"/>
      <c r="X53" s="155"/>
      <c r="Y53" s="155"/>
    </row>
    <row r="54" spans="1:25" s="154" customFormat="1" ht="77.25" customHeight="1" x14ac:dyDescent="0.2">
      <c r="A54" s="149">
        <v>40</v>
      </c>
      <c r="B54" s="269" t="s">
        <v>4750</v>
      </c>
      <c r="C54" s="269" t="s">
        <v>4751</v>
      </c>
      <c r="D54" s="269" t="s">
        <v>4407</v>
      </c>
      <c r="E54" s="269">
        <v>170</v>
      </c>
      <c r="F54" s="269">
        <v>400</v>
      </c>
      <c r="G54" s="269" t="s">
        <v>4410</v>
      </c>
      <c r="H54" s="269" t="s">
        <v>4410</v>
      </c>
      <c r="I54" s="269" t="s">
        <v>303</v>
      </c>
      <c r="J54" s="269" t="s">
        <v>4752</v>
      </c>
      <c r="K54" s="270">
        <v>45483</v>
      </c>
      <c r="L54" s="269" t="s">
        <v>14</v>
      </c>
      <c r="M54" s="269" t="s">
        <v>47</v>
      </c>
      <c r="N54" s="270">
        <v>45848</v>
      </c>
      <c r="O54" s="269" t="s">
        <v>1122</v>
      </c>
      <c r="P54" s="270">
        <v>47483</v>
      </c>
      <c r="Q54" s="269" t="s">
        <v>1121</v>
      </c>
      <c r="R54" s="269" t="s">
        <v>1121</v>
      </c>
      <c r="S54" s="269" t="s">
        <v>1121</v>
      </c>
      <c r="T54" s="269"/>
      <c r="U54" s="155"/>
      <c r="V54" s="155"/>
      <c r="W54" s="155"/>
      <c r="X54" s="155"/>
      <c r="Y54" s="155"/>
    </row>
    <row r="55" spans="1:25" s="154" customFormat="1" ht="77.25" customHeight="1" x14ac:dyDescent="0.2">
      <c r="A55" s="149">
        <v>41</v>
      </c>
      <c r="B55" s="269" t="s">
        <v>4766</v>
      </c>
      <c r="C55" s="269" t="s">
        <v>4767</v>
      </c>
      <c r="D55" s="269" t="s">
        <v>15</v>
      </c>
      <c r="E55" s="269">
        <v>58.271000000000001</v>
      </c>
      <c r="F55" s="269">
        <v>400</v>
      </c>
      <c r="G55" s="155" t="s">
        <v>1292</v>
      </c>
      <c r="H55" s="155" t="s">
        <v>1293</v>
      </c>
      <c r="I55" s="155" t="s">
        <v>303</v>
      </c>
      <c r="J55" s="269" t="s">
        <v>4769</v>
      </c>
      <c r="K55" s="270">
        <v>45488</v>
      </c>
      <c r="L55" s="269" t="s">
        <v>14</v>
      </c>
      <c r="M55" s="269" t="s">
        <v>47</v>
      </c>
      <c r="N55" s="270">
        <v>45853</v>
      </c>
      <c r="O55" s="269" t="s">
        <v>1122</v>
      </c>
      <c r="P55" s="266">
        <v>46752</v>
      </c>
      <c r="Q55" s="269" t="s">
        <v>1121</v>
      </c>
      <c r="R55" s="269" t="s">
        <v>1121</v>
      </c>
      <c r="S55" s="269" t="s">
        <v>1121</v>
      </c>
      <c r="T55" s="269"/>
      <c r="U55" s="269"/>
      <c r="V55" s="155"/>
      <c r="W55" s="155"/>
      <c r="X55" s="155"/>
      <c r="Y55" s="155"/>
    </row>
    <row r="56" spans="1:25" s="154" customFormat="1" ht="77.25" customHeight="1" x14ac:dyDescent="0.2">
      <c r="A56" s="149">
        <v>42</v>
      </c>
      <c r="B56" s="269" t="s">
        <v>4771</v>
      </c>
      <c r="C56" s="269" t="s">
        <v>4768</v>
      </c>
      <c r="D56" s="269" t="s">
        <v>15</v>
      </c>
      <c r="E56" s="269">
        <v>19.908999999999999</v>
      </c>
      <c r="F56" s="269">
        <v>400</v>
      </c>
      <c r="G56" s="155" t="s">
        <v>1292</v>
      </c>
      <c r="H56" s="155" t="s">
        <v>1293</v>
      </c>
      <c r="I56" s="155" t="s">
        <v>303</v>
      </c>
      <c r="J56" s="269" t="s">
        <v>4770</v>
      </c>
      <c r="K56" s="270">
        <v>45488</v>
      </c>
      <c r="L56" s="269" t="s">
        <v>14</v>
      </c>
      <c r="M56" s="269" t="s">
        <v>47</v>
      </c>
      <c r="N56" s="270">
        <v>45853</v>
      </c>
      <c r="O56" s="269" t="s">
        <v>1122</v>
      </c>
      <c r="P56" s="266">
        <v>46752</v>
      </c>
      <c r="Q56" s="269" t="s">
        <v>1121</v>
      </c>
      <c r="R56" s="269" t="s">
        <v>1121</v>
      </c>
      <c r="S56" s="269" t="s">
        <v>1121</v>
      </c>
      <c r="T56" s="269"/>
      <c r="U56" s="269"/>
      <c r="V56" s="155"/>
      <c r="W56" s="155"/>
      <c r="X56" s="155"/>
      <c r="Y56" s="155"/>
    </row>
    <row r="57" spans="1:25" s="154" customFormat="1" ht="77.25" customHeight="1" x14ac:dyDescent="0.2">
      <c r="A57" s="149">
        <v>43</v>
      </c>
      <c r="B57" s="269" t="s">
        <v>5062</v>
      </c>
      <c r="C57" s="269" t="s">
        <v>5063</v>
      </c>
      <c r="D57" s="269" t="s">
        <v>5064</v>
      </c>
      <c r="E57" s="269">
        <v>55.963999999999999</v>
      </c>
      <c r="F57" s="269">
        <v>110</v>
      </c>
      <c r="G57" s="269" t="s">
        <v>5066</v>
      </c>
      <c r="H57" s="269" t="s">
        <v>5065</v>
      </c>
      <c r="I57" s="155" t="s">
        <v>303</v>
      </c>
      <c r="J57" s="269" t="s">
        <v>5067</v>
      </c>
      <c r="K57" s="270">
        <v>45518</v>
      </c>
      <c r="L57" s="269" t="s">
        <v>14</v>
      </c>
      <c r="M57" s="269" t="s">
        <v>47</v>
      </c>
      <c r="N57" s="270">
        <v>45883</v>
      </c>
      <c r="O57" s="269" t="s">
        <v>1122</v>
      </c>
      <c r="P57" s="266">
        <v>46022</v>
      </c>
      <c r="Q57" s="269" t="s">
        <v>1121</v>
      </c>
      <c r="R57" s="269" t="s">
        <v>1121</v>
      </c>
      <c r="S57" s="269" t="s">
        <v>1121</v>
      </c>
      <c r="T57" s="155"/>
      <c r="U57" s="155"/>
      <c r="V57" s="155"/>
      <c r="W57" s="155"/>
      <c r="X57" s="155"/>
      <c r="Y57" s="155"/>
    </row>
    <row r="58" spans="1:25" s="154" customFormat="1" ht="77.25" customHeight="1" x14ac:dyDescent="0.2">
      <c r="A58" s="149">
        <v>44</v>
      </c>
      <c r="B58" s="269" t="s">
        <v>5077</v>
      </c>
      <c r="C58" s="269" t="s">
        <v>5078</v>
      </c>
      <c r="D58" s="269" t="s">
        <v>27</v>
      </c>
      <c r="E58" s="269">
        <v>82.736999999999995</v>
      </c>
      <c r="F58" s="269">
        <v>220</v>
      </c>
      <c r="G58" s="269" t="s">
        <v>5093</v>
      </c>
      <c r="H58" s="269" t="s">
        <v>5093</v>
      </c>
      <c r="I58" s="269" t="s">
        <v>303</v>
      </c>
      <c r="J58" s="269" t="s">
        <v>5098</v>
      </c>
      <c r="K58" s="270">
        <v>45509</v>
      </c>
      <c r="L58" s="269" t="s">
        <v>14</v>
      </c>
      <c r="M58" s="269" t="s">
        <v>47</v>
      </c>
      <c r="N58" s="270">
        <v>45874</v>
      </c>
      <c r="O58" s="269" t="s">
        <v>1122</v>
      </c>
      <c r="P58" s="270">
        <v>47118</v>
      </c>
      <c r="Q58" s="269" t="s">
        <v>1121</v>
      </c>
      <c r="R58" s="269" t="s">
        <v>1121</v>
      </c>
      <c r="S58" s="269" t="s">
        <v>1121</v>
      </c>
      <c r="T58" s="269"/>
      <c r="U58" s="269"/>
      <c r="V58" s="269"/>
      <c r="W58" s="269"/>
      <c r="X58" s="269"/>
      <c r="Y58" s="269"/>
    </row>
    <row r="59" spans="1:25" s="154" customFormat="1" ht="77.25" customHeight="1" x14ac:dyDescent="0.2">
      <c r="A59" s="149">
        <v>45</v>
      </c>
      <c r="B59" s="269" t="s">
        <v>5079</v>
      </c>
      <c r="C59" s="269" t="s">
        <v>5080</v>
      </c>
      <c r="D59" s="269" t="s">
        <v>326</v>
      </c>
      <c r="E59" s="269">
        <v>395.21</v>
      </c>
      <c r="F59" s="269">
        <v>400</v>
      </c>
      <c r="G59" s="269" t="s">
        <v>5094</v>
      </c>
      <c r="H59" s="269" t="s">
        <v>5094</v>
      </c>
      <c r="I59" s="269" t="s">
        <v>303</v>
      </c>
      <c r="J59" s="269" t="s">
        <v>5099</v>
      </c>
      <c r="K59" s="270">
        <v>45509</v>
      </c>
      <c r="L59" s="269" t="s">
        <v>14</v>
      </c>
      <c r="M59" s="269" t="s">
        <v>47</v>
      </c>
      <c r="N59" s="270">
        <v>45874</v>
      </c>
      <c r="O59" s="269" t="s">
        <v>1122</v>
      </c>
      <c r="P59" s="270">
        <v>46752</v>
      </c>
      <c r="Q59" s="269" t="s">
        <v>1121</v>
      </c>
      <c r="R59" s="269" t="s">
        <v>1121</v>
      </c>
      <c r="S59" s="269" t="s">
        <v>1121</v>
      </c>
      <c r="T59" s="269"/>
      <c r="U59" s="269"/>
      <c r="V59" s="269"/>
      <c r="W59" s="269"/>
      <c r="X59" s="269"/>
      <c r="Y59" s="269"/>
    </row>
    <row r="60" spans="1:25" s="154" customFormat="1" ht="77.25" customHeight="1" x14ac:dyDescent="0.2">
      <c r="A60" s="149">
        <v>46</v>
      </c>
      <c r="B60" s="269" t="s">
        <v>5068</v>
      </c>
      <c r="C60" s="269" t="s">
        <v>5069</v>
      </c>
      <c r="D60" s="269" t="s">
        <v>413</v>
      </c>
      <c r="E60" s="269">
        <v>122.4</v>
      </c>
      <c r="F60" s="269">
        <v>400</v>
      </c>
      <c r="G60" s="269" t="s">
        <v>5070</v>
      </c>
      <c r="H60" s="269" t="s">
        <v>5070</v>
      </c>
      <c r="I60" s="269" t="s">
        <v>303</v>
      </c>
      <c r="J60" s="269" t="s">
        <v>5072</v>
      </c>
      <c r="K60" s="270">
        <v>45509</v>
      </c>
      <c r="L60" s="269" t="s">
        <v>14</v>
      </c>
      <c r="M60" s="269" t="s">
        <v>47</v>
      </c>
      <c r="N60" s="270">
        <v>45874</v>
      </c>
      <c r="O60" s="269" t="s">
        <v>1122</v>
      </c>
      <c r="P60" s="270">
        <v>48213</v>
      </c>
      <c r="Q60" s="269" t="s">
        <v>1121</v>
      </c>
      <c r="R60" s="269" t="s">
        <v>1121</v>
      </c>
      <c r="S60" s="269" t="s">
        <v>1121</v>
      </c>
      <c r="T60" s="269"/>
      <c r="U60" s="269"/>
      <c r="V60" s="269"/>
      <c r="W60" s="269"/>
      <c r="X60" s="269"/>
      <c r="Y60" s="269"/>
    </row>
    <row r="61" spans="1:25" s="154" customFormat="1" ht="77.25" customHeight="1" x14ac:dyDescent="0.2">
      <c r="A61" s="149">
        <v>47</v>
      </c>
      <c r="B61" s="269" t="s">
        <v>5057</v>
      </c>
      <c r="C61" s="269" t="s">
        <v>5058</v>
      </c>
      <c r="D61" s="269" t="s">
        <v>1128</v>
      </c>
      <c r="E61" s="269">
        <v>225.059</v>
      </c>
      <c r="F61" s="269">
        <v>400</v>
      </c>
      <c r="G61" s="269" t="s">
        <v>5059</v>
      </c>
      <c r="H61" s="269" t="s">
        <v>5059</v>
      </c>
      <c r="I61" s="269" t="s">
        <v>303</v>
      </c>
      <c r="J61" s="269" t="s">
        <v>5061</v>
      </c>
      <c r="K61" s="270">
        <v>45509</v>
      </c>
      <c r="L61" s="269" t="s">
        <v>14</v>
      </c>
      <c r="M61" s="269" t="s">
        <v>47</v>
      </c>
      <c r="N61" s="270">
        <v>45874</v>
      </c>
      <c r="O61" s="269" t="s">
        <v>1122</v>
      </c>
      <c r="P61" s="270">
        <v>52231</v>
      </c>
      <c r="Q61" s="269" t="s">
        <v>1121</v>
      </c>
      <c r="R61" s="269" t="s">
        <v>1121</v>
      </c>
      <c r="S61" s="269" t="s">
        <v>1121</v>
      </c>
      <c r="T61" s="269"/>
      <c r="U61" s="269"/>
      <c r="V61" s="269"/>
      <c r="W61" s="269"/>
      <c r="X61" s="269"/>
      <c r="Y61" s="269"/>
    </row>
    <row r="62" spans="1:25" s="154" customFormat="1" ht="77.25" customHeight="1" x14ac:dyDescent="0.2">
      <c r="A62" s="149">
        <v>48</v>
      </c>
      <c r="B62" s="269" t="s">
        <v>5081</v>
      </c>
      <c r="C62" s="269" t="s">
        <v>5082</v>
      </c>
      <c r="D62" s="269" t="s">
        <v>1706</v>
      </c>
      <c r="E62" s="269">
        <v>357.59</v>
      </c>
      <c r="F62" s="269">
        <v>400</v>
      </c>
      <c r="G62" s="269" t="s">
        <v>5095</v>
      </c>
      <c r="H62" s="269" t="s">
        <v>5095</v>
      </c>
      <c r="I62" s="269" t="s">
        <v>303</v>
      </c>
      <c r="J62" s="269" t="s">
        <v>5100</v>
      </c>
      <c r="K62" s="270">
        <v>45509</v>
      </c>
      <c r="L62" s="269" t="s">
        <v>14</v>
      </c>
      <c r="M62" s="269" t="s">
        <v>47</v>
      </c>
      <c r="N62" s="270">
        <v>45874</v>
      </c>
      <c r="O62" s="269" t="s">
        <v>1122</v>
      </c>
      <c r="P62" s="270">
        <v>47483</v>
      </c>
      <c r="Q62" s="269" t="s">
        <v>1121</v>
      </c>
      <c r="R62" s="269" t="s">
        <v>1121</v>
      </c>
      <c r="S62" s="269" t="s">
        <v>1121</v>
      </c>
      <c r="T62" s="269"/>
      <c r="U62" s="269"/>
      <c r="V62" s="269"/>
      <c r="W62" s="269"/>
      <c r="X62" s="269"/>
      <c r="Y62" s="269"/>
    </row>
    <row r="63" spans="1:25" s="154" customFormat="1" ht="77.25" customHeight="1" x14ac:dyDescent="0.2">
      <c r="A63" s="149">
        <v>49</v>
      </c>
      <c r="B63" s="269" t="s">
        <v>5083</v>
      </c>
      <c r="C63" s="269" t="s">
        <v>5084</v>
      </c>
      <c r="D63" s="269" t="s">
        <v>16</v>
      </c>
      <c r="E63" s="269">
        <v>41.926000000000002</v>
      </c>
      <c r="F63" s="269">
        <v>220</v>
      </c>
      <c r="G63" s="269" t="s">
        <v>5096</v>
      </c>
      <c r="H63" s="269" t="s">
        <v>5096</v>
      </c>
      <c r="I63" s="269" t="s">
        <v>303</v>
      </c>
      <c r="J63" s="269" t="s">
        <v>5101</v>
      </c>
      <c r="K63" s="270">
        <v>45510</v>
      </c>
      <c r="L63" s="269" t="s">
        <v>14</v>
      </c>
      <c r="M63" s="269" t="s">
        <v>47</v>
      </c>
      <c r="N63" s="270">
        <v>45875</v>
      </c>
      <c r="O63" s="269" t="s">
        <v>1122</v>
      </c>
      <c r="P63" s="270">
        <v>46387</v>
      </c>
      <c r="Q63" s="269" t="s">
        <v>1121</v>
      </c>
      <c r="R63" s="269" t="s">
        <v>1121</v>
      </c>
      <c r="S63" s="269" t="s">
        <v>1121</v>
      </c>
      <c r="T63" s="269"/>
      <c r="U63" s="269"/>
      <c r="V63" s="269"/>
      <c r="W63" s="269"/>
      <c r="X63" s="269"/>
      <c r="Y63" s="269"/>
    </row>
    <row r="64" spans="1:25" s="154" customFormat="1" ht="77.25" customHeight="1" x14ac:dyDescent="0.2">
      <c r="A64" s="149">
        <v>50</v>
      </c>
      <c r="B64" s="269" t="s">
        <v>5083</v>
      </c>
      <c r="C64" s="269" t="s">
        <v>5085</v>
      </c>
      <c r="D64" s="269" t="s">
        <v>16</v>
      </c>
      <c r="E64" s="269">
        <v>41.926000000000002</v>
      </c>
      <c r="F64" s="269">
        <v>220</v>
      </c>
      <c r="G64" s="269" t="s">
        <v>5096</v>
      </c>
      <c r="H64" s="269" t="s">
        <v>5096</v>
      </c>
      <c r="I64" s="269" t="s">
        <v>303</v>
      </c>
      <c r="J64" s="269" t="s">
        <v>5102</v>
      </c>
      <c r="K64" s="270">
        <v>45510</v>
      </c>
      <c r="L64" s="269" t="s">
        <v>14</v>
      </c>
      <c r="M64" s="269" t="s">
        <v>47</v>
      </c>
      <c r="N64" s="270">
        <v>45875</v>
      </c>
      <c r="O64" s="269" t="s">
        <v>1122</v>
      </c>
      <c r="P64" s="270">
        <v>46387</v>
      </c>
      <c r="Q64" s="269" t="s">
        <v>1121</v>
      </c>
      <c r="R64" s="269" t="s">
        <v>1121</v>
      </c>
      <c r="S64" s="269" t="s">
        <v>1121</v>
      </c>
      <c r="T64" s="269"/>
      <c r="U64" s="269"/>
      <c r="V64" s="269"/>
      <c r="W64" s="269"/>
      <c r="X64" s="269"/>
      <c r="Y64" s="269"/>
    </row>
    <row r="65" spans="1:25" s="154" customFormat="1" ht="77.25" customHeight="1" x14ac:dyDescent="0.2">
      <c r="A65" s="149">
        <v>51</v>
      </c>
      <c r="B65" s="269" t="s">
        <v>5083</v>
      </c>
      <c r="C65" s="269" t="s">
        <v>5086</v>
      </c>
      <c r="D65" s="269" t="s">
        <v>16</v>
      </c>
      <c r="E65" s="269">
        <v>41.926000000000002</v>
      </c>
      <c r="F65" s="269">
        <v>220</v>
      </c>
      <c r="G65" s="269" t="s">
        <v>5096</v>
      </c>
      <c r="H65" s="269" t="s">
        <v>5096</v>
      </c>
      <c r="I65" s="269" t="s">
        <v>303</v>
      </c>
      <c r="J65" s="269" t="s">
        <v>5103</v>
      </c>
      <c r="K65" s="270">
        <v>45510</v>
      </c>
      <c r="L65" s="269" t="s">
        <v>14</v>
      </c>
      <c r="M65" s="269" t="s">
        <v>47</v>
      </c>
      <c r="N65" s="270">
        <v>45875</v>
      </c>
      <c r="O65" s="269" t="s">
        <v>1122</v>
      </c>
      <c r="P65" s="270">
        <v>46387</v>
      </c>
      <c r="Q65" s="269" t="s">
        <v>1121</v>
      </c>
      <c r="R65" s="269" t="s">
        <v>1121</v>
      </c>
      <c r="S65" s="269" t="s">
        <v>1121</v>
      </c>
      <c r="T65" s="269"/>
      <c r="U65" s="269"/>
      <c r="V65" s="269"/>
      <c r="W65" s="269"/>
      <c r="X65" s="269"/>
      <c r="Y65" s="269"/>
    </row>
    <row r="66" spans="1:25" s="154" customFormat="1" ht="77.25" customHeight="1" x14ac:dyDescent="0.2">
      <c r="A66" s="149">
        <v>52</v>
      </c>
      <c r="B66" s="269" t="s">
        <v>5083</v>
      </c>
      <c r="C66" s="269" t="s">
        <v>5087</v>
      </c>
      <c r="D66" s="269" t="s">
        <v>16</v>
      </c>
      <c r="E66" s="269">
        <v>41.926000000000002</v>
      </c>
      <c r="F66" s="269">
        <v>220</v>
      </c>
      <c r="G66" s="269" t="s">
        <v>5096</v>
      </c>
      <c r="H66" s="269" t="s">
        <v>5096</v>
      </c>
      <c r="I66" s="269" t="s">
        <v>303</v>
      </c>
      <c r="J66" s="269" t="s">
        <v>5104</v>
      </c>
      <c r="K66" s="270">
        <v>45510</v>
      </c>
      <c r="L66" s="269" t="s">
        <v>14</v>
      </c>
      <c r="M66" s="269" t="s">
        <v>47</v>
      </c>
      <c r="N66" s="270">
        <v>45875</v>
      </c>
      <c r="O66" s="269" t="s">
        <v>1122</v>
      </c>
      <c r="P66" s="270">
        <v>46387</v>
      </c>
      <c r="Q66" s="269" t="s">
        <v>1121</v>
      </c>
      <c r="R66" s="269" t="s">
        <v>1121</v>
      </c>
      <c r="S66" s="269" t="s">
        <v>1121</v>
      </c>
      <c r="T66" s="269"/>
      <c r="U66" s="269"/>
      <c r="V66" s="269"/>
      <c r="W66" s="269"/>
      <c r="X66" s="269"/>
      <c r="Y66" s="269"/>
    </row>
    <row r="67" spans="1:25" s="154" customFormat="1" ht="77.25" customHeight="1" x14ac:dyDescent="0.2">
      <c r="A67" s="149">
        <v>53</v>
      </c>
      <c r="B67" s="269" t="s">
        <v>5083</v>
      </c>
      <c r="C67" s="269" t="s">
        <v>5088</v>
      </c>
      <c r="D67" s="269" t="s">
        <v>16</v>
      </c>
      <c r="E67" s="269">
        <v>41.926000000000002</v>
      </c>
      <c r="F67" s="269">
        <v>220</v>
      </c>
      <c r="G67" s="269" t="s">
        <v>5096</v>
      </c>
      <c r="H67" s="269" t="s">
        <v>5096</v>
      </c>
      <c r="I67" s="269" t="s">
        <v>303</v>
      </c>
      <c r="J67" s="269" t="s">
        <v>5105</v>
      </c>
      <c r="K67" s="270">
        <v>45510</v>
      </c>
      <c r="L67" s="269" t="s">
        <v>14</v>
      </c>
      <c r="M67" s="269" t="s">
        <v>47</v>
      </c>
      <c r="N67" s="270">
        <v>45875</v>
      </c>
      <c r="O67" s="269" t="s">
        <v>1122</v>
      </c>
      <c r="P67" s="270">
        <v>46387</v>
      </c>
      <c r="Q67" s="269" t="s">
        <v>1121</v>
      </c>
      <c r="R67" s="269" t="s">
        <v>1121</v>
      </c>
      <c r="S67" s="269" t="s">
        <v>1121</v>
      </c>
      <c r="T67" s="269"/>
      <c r="U67" s="269"/>
      <c r="V67" s="269"/>
      <c r="W67" s="269"/>
      <c r="X67" s="269"/>
      <c r="Y67" s="269"/>
    </row>
    <row r="68" spans="1:25" s="154" customFormat="1" ht="77.25" customHeight="1" x14ac:dyDescent="0.2">
      <c r="A68" s="149">
        <v>54</v>
      </c>
      <c r="B68" s="269" t="s">
        <v>5083</v>
      </c>
      <c r="C68" s="269" t="s">
        <v>5089</v>
      </c>
      <c r="D68" s="269" t="s">
        <v>16</v>
      </c>
      <c r="E68" s="269">
        <v>41.926000000000002</v>
      </c>
      <c r="F68" s="269">
        <v>220</v>
      </c>
      <c r="G68" s="269" t="s">
        <v>5096</v>
      </c>
      <c r="H68" s="269" t="s">
        <v>5096</v>
      </c>
      <c r="I68" s="269" t="s">
        <v>303</v>
      </c>
      <c r="J68" s="269" t="s">
        <v>5106</v>
      </c>
      <c r="K68" s="270">
        <v>45510</v>
      </c>
      <c r="L68" s="269" t="s">
        <v>14</v>
      </c>
      <c r="M68" s="269" t="s">
        <v>47</v>
      </c>
      <c r="N68" s="270">
        <v>45875</v>
      </c>
      <c r="O68" s="269" t="s">
        <v>1122</v>
      </c>
      <c r="P68" s="270">
        <v>46387</v>
      </c>
      <c r="Q68" s="269" t="s">
        <v>1121</v>
      </c>
      <c r="R68" s="269" t="s">
        <v>1121</v>
      </c>
      <c r="S68" s="269" t="s">
        <v>1121</v>
      </c>
      <c r="T68" s="269"/>
      <c r="U68" s="269"/>
      <c r="V68" s="269"/>
      <c r="W68" s="269"/>
      <c r="X68" s="269"/>
      <c r="Y68" s="269"/>
    </row>
    <row r="69" spans="1:25" s="154" customFormat="1" ht="77.25" customHeight="1" x14ac:dyDescent="0.2">
      <c r="A69" s="149">
        <v>55</v>
      </c>
      <c r="B69" s="269" t="s">
        <v>5083</v>
      </c>
      <c r="C69" s="269" t="s">
        <v>5090</v>
      </c>
      <c r="D69" s="269" t="s">
        <v>16</v>
      </c>
      <c r="E69" s="269">
        <v>41.926000000000002</v>
      </c>
      <c r="F69" s="269">
        <v>220</v>
      </c>
      <c r="G69" s="269" t="s">
        <v>5096</v>
      </c>
      <c r="H69" s="269" t="s">
        <v>5096</v>
      </c>
      <c r="I69" s="269" t="s">
        <v>303</v>
      </c>
      <c r="J69" s="269" t="s">
        <v>5107</v>
      </c>
      <c r="K69" s="270">
        <v>45510</v>
      </c>
      <c r="L69" s="269" t="s">
        <v>14</v>
      </c>
      <c r="M69" s="269" t="s">
        <v>47</v>
      </c>
      <c r="N69" s="270">
        <v>45875</v>
      </c>
      <c r="O69" s="269" t="s">
        <v>1122</v>
      </c>
      <c r="P69" s="270">
        <v>46387</v>
      </c>
      <c r="Q69" s="269" t="s">
        <v>1121</v>
      </c>
      <c r="R69" s="269" t="s">
        <v>1121</v>
      </c>
      <c r="S69" s="269" t="s">
        <v>1121</v>
      </c>
      <c r="T69" s="269"/>
      <c r="U69" s="269"/>
      <c r="V69" s="269"/>
      <c r="W69" s="269"/>
      <c r="X69" s="269"/>
      <c r="Y69" s="269"/>
    </row>
    <row r="70" spans="1:25" s="154" customFormat="1" ht="77.25" customHeight="1" x14ac:dyDescent="0.2">
      <c r="A70" s="149">
        <v>56</v>
      </c>
      <c r="B70" s="269" t="s">
        <v>5091</v>
      </c>
      <c r="C70" s="269" t="s">
        <v>5092</v>
      </c>
      <c r="D70" s="269" t="s">
        <v>13</v>
      </c>
      <c r="E70" s="269">
        <v>83.558000000000007</v>
      </c>
      <c r="F70" s="269">
        <v>110</v>
      </c>
      <c r="G70" s="269" t="s">
        <v>5097</v>
      </c>
      <c r="H70" s="269" t="s">
        <v>5097</v>
      </c>
      <c r="I70" s="269" t="s">
        <v>303</v>
      </c>
      <c r="J70" s="269" t="s">
        <v>5108</v>
      </c>
      <c r="K70" s="270">
        <v>45510</v>
      </c>
      <c r="L70" s="269" t="s">
        <v>14</v>
      </c>
      <c r="M70" s="269" t="s">
        <v>47</v>
      </c>
      <c r="N70" s="270">
        <v>45875</v>
      </c>
      <c r="O70" s="269" t="s">
        <v>1122</v>
      </c>
      <c r="P70" s="270">
        <v>46022</v>
      </c>
      <c r="Q70" s="269" t="s">
        <v>1121</v>
      </c>
      <c r="R70" s="269" t="s">
        <v>1121</v>
      </c>
      <c r="S70" s="269" t="s">
        <v>1121</v>
      </c>
      <c r="T70" s="269"/>
      <c r="U70" s="269"/>
      <c r="V70" s="269"/>
      <c r="W70" s="269"/>
      <c r="X70" s="269"/>
      <c r="Y70" s="269"/>
    </row>
    <row r="71" spans="1:25" s="154" customFormat="1" ht="77.25" customHeight="1" x14ac:dyDescent="0.2">
      <c r="A71" s="149">
        <v>57</v>
      </c>
      <c r="B71" s="269" t="s">
        <v>5269</v>
      </c>
      <c r="C71" s="269" t="s">
        <v>5270</v>
      </c>
      <c r="D71" s="269" t="s">
        <v>1518</v>
      </c>
      <c r="E71" s="269">
        <v>90.094999999999999</v>
      </c>
      <c r="F71" s="269">
        <v>220</v>
      </c>
      <c r="G71" s="269" t="s">
        <v>5274</v>
      </c>
      <c r="H71" s="269" t="s">
        <v>5274</v>
      </c>
      <c r="I71" s="269" t="s">
        <v>303</v>
      </c>
      <c r="J71" s="269" t="s">
        <v>5271</v>
      </c>
      <c r="K71" s="270">
        <v>45518</v>
      </c>
      <c r="L71" s="269" t="s">
        <v>14</v>
      </c>
      <c r="M71" s="269" t="s">
        <v>47</v>
      </c>
      <c r="N71" s="270">
        <v>45883</v>
      </c>
      <c r="O71" s="269" t="s">
        <v>1122</v>
      </c>
      <c r="P71" s="270">
        <v>46387</v>
      </c>
      <c r="Q71" s="269" t="s">
        <v>1121</v>
      </c>
      <c r="R71" s="269" t="s">
        <v>1121</v>
      </c>
      <c r="S71" s="269" t="s">
        <v>1121</v>
      </c>
      <c r="T71" s="269"/>
      <c r="U71" s="269"/>
      <c r="V71" s="269"/>
      <c r="W71" s="269"/>
      <c r="X71" s="269"/>
      <c r="Y71" s="269"/>
    </row>
    <row r="72" spans="1:25" s="154" customFormat="1" ht="77.25" customHeight="1" x14ac:dyDescent="0.2">
      <c r="A72" s="149">
        <v>58</v>
      </c>
      <c r="B72" s="269" t="s">
        <v>5272</v>
      </c>
      <c r="C72" s="269" t="s">
        <v>5273</v>
      </c>
      <c r="D72" s="269" t="s">
        <v>2766</v>
      </c>
      <c r="E72" s="269">
        <v>102.122</v>
      </c>
      <c r="F72" s="269">
        <v>220</v>
      </c>
      <c r="G72" s="269" t="s">
        <v>5275</v>
      </c>
      <c r="H72" s="269" t="s">
        <v>5275</v>
      </c>
      <c r="I72" s="269" t="s">
        <v>303</v>
      </c>
      <c r="J72" s="269" t="s">
        <v>5276</v>
      </c>
      <c r="K72" s="270">
        <v>45518</v>
      </c>
      <c r="L72" s="269" t="s">
        <v>14</v>
      </c>
      <c r="M72" s="269" t="s">
        <v>47</v>
      </c>
      <c r="N72" s="270">
        <v>45883</v>
      </c>
      <c r="O72" s="269" t="s">
        <v>1122</v>
      </c>
      <c r="P72" s="270">
        <v>46752</v>
      </c>
      <c r="Q72" s="269" t="s">
        <v>1121</v>
      </c>
      <c r="R72" s="269" t="s">
        <v>1121</v>
      </c>
      <c r="S72" s="269" t="s">
        <v>1121</v>
      </c>
      <c r="T72" s="269"/>
      <c r="U72" s="269"/>
      <c r="V72" s="269"/>
      <c r="W72" s="269"/>
      <c r="X72" s="269"/>
      <c r="Y72" s="269"/>
    </row>
    <row r="73" spans="1:25" s="154" customFormat="1" ht="77.25" customHeight="1" x14ac:dyDescent="0.2">
      <c r="A73" s="149">
        <v>59</v>
      </c>
      <c r="B73" s="269" t="s">
        <v>5277</v>
      </c>
      <c r="C73" s="269" t="s">
        <v>5278</v>
      </c>
      <c r="D73" s="269" t="s">
        <v>27</v>
      </c>
      <c r="E73" s="269">
        <v>83.77</v>
      </c>
      <c r="F73" s="269">
        <v>220</v>
      </c>
      <c r="G73" s="269" t="s">
        <v>5279</v>
      </c>
      <c r="H73" s="269" t="s">
        <v>5279</v>
      </c>
      <c r="I73" s="269" t="s">
        <v>303</v>
      </c>
      <c r="J73" s="269" t="s">
        <v>5280</v>
      </c>
      <c r="K73" s="270">
        <v>45533</v>
      </c>
      <c r="L73" s="269" t="s">
        <v>14</v>
      </c>
      <c r="M73" s="269" t="s">
        <v>47</v>
      </c>
      <c r="N73" s="270">
        <v>45898</v>
      </c>
      <c r="O73" s="269" t="s">
        <v>1122</v>
      </c>
      <c r="P73" s="270">
        <v>46752</v>
      </c>
      <c r="Q73" s="269" t="s">
        <v>1121</v>
      </c>
      <c r="R73" s="269" t="s">
        <v>1121</v>
      </c>
      <c r="S73" s="269" t="s">
        <v>1121</v>
      </c>
      <c r="T73" s="269"/>
      <c r="U73" s="269"/>
      <c r="V73" s="269"/>
      <c r="W73" s="269"/>
      <c r="X73" s="269"/>
      <c r="Y73" s="269"/>
    </row>
    <row r="74" spans="1:25" s="154" customFormat="1" ht="77.25" customHeight="1" x14ac:dyDescent="0.2">
      <c r="A74" s="149">
        <v>60</v>
      </c>
      <c r="B74" s="269" t="s">
        <v>5874</v>
      </c>
      <c r="C74" s="269" t="s">
        <v>5875</v>
      </c>
      <c r="D74" s="269" t="s">
        <v>30</v>
      </c>
      <c r="E74" s="357">
        <v>217.07</v>
      </c>
      <c r="F74" s="269">
        <v>220</v>
      </c>
      <c r="G74" s="269" t="s">
        <v>5876</v>
      </c>
      <c r="H74" s="269" t="s">
        <v>5876</v>
      </c>
      <c r="I74" s="269" t="s">
        <v>303</v>
      </c>
      <c r="J74" s="269" t="s">
        <v>5877</v>
      </c>
      <c r="K74" s="270">
        <v>45548</v>
      </c>
      <c r="L74" s="269" t="s">
        <v>14</v>
      </c>
      <c r="M74" s="269" t="s">
        <v>47</v>
      </c>
      <c r="N74" s="270">
        <v>45913</v>
      </c>
      <c r="O74" s="269" t="s">
        <v>1122</v>
      </c>
      <c r="P74" s="270">
        <v>46752</v>
      </c>
      <c r="Q74" s="269" t="s">
        <v>1121</v>
      </c>
      <c r="R74" s="269" t="s">
        <v>1121</v>
      </c>
      <c r="S74" s="269" t="s">
        <v>1121</v>
      </c>
      <c r="T74" s="269"/>
      <c r="U74" s="269"/>
      <c r="V74" s="269"/>
      <c r="W74" s="269"/>
      <c r="X74" s="269"/>
      <c r="Y74" s="269"/>
    </row>
    <row r="75" spans="1:25" s="154" customFormat="1" ht="77.25" customHeight="1" x14ac:dyDescent="0.2">
      <c r="A75" s="149">
        <v>61</v>
      </c>
      <c r="B75" s="269" t="s">
        <v>7698</v>
      </c>
      <c r="C75" s="269" t="s">
        <v>7697</v>
      </c>
      <c r="D75" s="269" t="s">
        <v>1123</v>
      </c>
      <c r="E75" s="389">
        <v>299.58600000000001</v>
      </c>
      <c r="F75" s="269">
        <v>400</v>
      </c>
      <c r="G75" s="269" t="s">
        <v>7699</v>
      </c>
      <c r="H75" s="269" t="s">
        <v>7700</v>
      </c>
      <c r="I75" s="269" t="s">
        <v>303</v>
      </c>
      <c r="J75" s="269" t="s">
        <v>7701</v>
      </c>
      <c r="K75" s="270">
        <v>45636</v>
      </c>
      <c r="L75" s="269" t="s">
        <v>14</v>
      </c>
      <c r="M75" s="269" t="s">
        <v>47</v>
      </c>
      <c r="N75" s="270">
        <v>46001</v>
      </c>
      <c r="O75" s="269" t="s">
        <v>1122</v>
      </c>
      <c r="P75" s="266">
        <v>47483</v>
      </c>
      <c r="Q75" s="269" t="s">
        <v>1121</v>
      </c>
      <c r="R75" s="269" t="s">
        <v>1121</v>
      </c>
      <c r="S75" s="269" t="s">
        <v>1121</v>
      </c>
      <c r="T75" s="269"/>
      <c r="U75" s="269"/>
      <c r="V75" s="155"/>
      <c r="W75" s="155"/>
      <c r="X75" s="155"/>
      <c r="Y75" s="155"/>
    </row>
    <row r="76" spans="1:25" s="154" customFormat="1" ht="77.25" customHeight="1" x14ac:dyDescent="0.2">
      <c r="A76" s="149">
        <v>62</v>
      </c>
      <c r="B76" s="269" t="s">
        <v>7712</v>
      </c>
      <c r="C76" s="269" t="s">
        <v>7713</v>
      </c>
      <c r="D76" s="269" t="s">
        <v>326</v>
      </c>
      <c r="E76" s="389">
        <v>48.677</v>
      </c>
      <c r="F76" s="269">
        <v>110</v>
      </c>
      <c r="G76" s="269" t="s">
        <v>7714</v>
      </c>
      <c r="H76" s="269" t="s">
        <v>7714</v>
      </c>
      <c r="I76" s="269" t="s">
        <v>303</v>
      </c>
      <c r="J76" s="269" t="s">
        <v>7715</v>
      </c>
      <c r="K76" s="270">
        <v>45650</v>
      </c>
      <c r="L76" s="269" t="s">
        <v>14</v>
      </c>
      <c r="M76" s="269" t="s">
        <v>47</v>
      </c>
      <c r="N76" s="270">
        <v>46015</v>
      </c>
      <c r="O76" s="269" t="s">
        <v>1122</v>
      </c>
      <c r="P76" s="266">
        <v>46599</v>
      </c>
      <c r="Q76" s="269" t="s">
        <v>1121</v>
      </c>
      <c r="R76" s="269" t="s">
        <v>1121</v>
      </c>
      <c r="S76" s="269" t="s">
        <v>1121</v>
      </c>
      <c r="T76" s="269"/>
      <c r="U76" s="269"/>
      <c r="V76" s="155"/>
      <c r="W76" s="155"/>
      <c r="X76" s="155"/>
      <c r="Y76" s="155"/>
    </row>
    <row r="77" spans="1:25" s="154" customFormat="1" ht="77.25" customHeight="1" x14ac:dyDescent="0.2">
      <c r="A77" s="149">
        <v>63</v>
      </c>
      <c r="B77" s="269" t="s">
        <v>7901</v>
      </c>
      <c r="C77" s="269" t="s">
        <v>7902</v>
      </c>
      <c r="D77" s="269" t="s">
        <v>1706</v>
      </c>
      <c r="E77" s="389">
        <v>198.56100000000001</v>
      </c>
      <c r="F77" s="269">
        <v>400</v>
      </c>
      <c r="G77" s="269" t="s">
        <v>7903</v>
      </c>
      <c r="H77" s="269" t="s">
        <v>7903</v>
      </c>
      <c r="I77" s="269" t="s">
        <v>303</v>
      </c>
      <c r="J77" s="269" t="s">
        <v>7904</v>
      </c>
      <c r="K77" s="270">
        <v>45650</v>
      </c>
      <c r="L77" s="269" t="s">
        <v>14</v>
      </c>
      <c r="M77" s="269" t="s">
        <v>47</v>
      </c>
      <c r="N77" s="270">
        <v>46015</v>
      </c>
      <c r="O77" s="269" t="s">
        <v>1122</v>
      </c>
      <c r="P77" s="266">
        <v>46553</v>
      </c>
      <c r="Q77" s="269" t="s">
        <v>1121</v>
      </c>
      <c r="R77" s="269" t="s">
        <v>1121</v>
      </c>
      <c r="S77" s="269"/>
      <c r="T77" s="269"/>
      <c r="U77" s="269"/>
      <c r="V77" s="155"/>
      <c r="W77" s="155"/>
      <c r="X77" s="155"/>
      <c r="Y77" s="155"/>
    </row>
    <row r="78" spans="1:25" s="631" customFormat="1" ht="77.25" customHeight="1" x14ac:dyDescent="0.2">
      <c r="A78" s="149">
        <v>64</v>
      </c>
      <c r="B78" s="632" t="s">
        <v>5272</v>
      </c>
      <c r="C78" s="632" t="s">
        <v>7895</v>
      </c>
      <c r="D78" s="632" t="s">
        <v>2766</v>
      </c>
      <c r="E78" s="633">
        <v>28.565000000000001</v>
      </c>
      <c r="F78" s="632">
        <v>220</v>
      </c>
      <c r="G78" s="632" t="s">
        <v>5275</v>
      </c>
      <c r="H78" s="632" t="s">
        <v>5275</v>
      </c>
      <c r="I78" s="632" t="s">
        <v>303</v>
      </c>
      <c r="J78" s="632" t="s">
        <v>7896</v>
      </c>
      <c r="K78" s="634">
        <v>45646</v>
      </c>
      <c r="L78" s="632" t="s">
        <v>14</v>
      </c>
      <c r="M78" s="632" t="s">
        <v>47</v>
      </c>
      <c r="N78" s="634">
        <v>45646</v>
      </c>
      <c r="O78" s="632" t="s">
        <v>1122</v>
      </c>
      <c r="P78" s="635">
        <v>47483</v>
      </c>
      <c r="Q78" s="632" t="s">
        <v>1121</v>
      </c>
      <c r="R78" s="632" t="s">
        <v>1121</v>
      </c>
      <c r="S78" s="632" t="s">
        <v>1121</v>
      </c>
      <c r="T78" s="632"/>
      <c r="U78" s="632"/>
      <c r="V78" s="636"/>
      <c r="W78" s="636"/>
      <c r="X78" s="636"/>
      <c r="Y78" s="636"/>
    </row>
    <row r="79" spans="1:25" s="154" customFormat="1" ht="77.25" customHeight="1" x14ac:dyDescent="0.2">
      <c r="A79" s="149">
        <v>65</v>
      </c>
      <c r="B79" s="269" t="s">
        <v>9629</v>
      </c>
      <c r="C79" s="269" t="s">
        <v>9630</v>
      </c>
      <c r="D79" s="269" t="s">
        <v>1120</v>
      </c>
      <c r="E79" s="389">
        <v>248.97499999999999</v>
      </c>
      <c r="F79" s="269">
        <v>400</v>
      </c>
      <c r="G79" s="269" t="s">
        <v>9631</v>
      </c>
      <c r="H79" s="269" t="s">
        <v>9632</v>
      </c>
      <c r="I79" s="269" t="s">
        <v>303</v>
      </c>
      <c r="J79" s="269" t="s">
        <v>9633</v>
      </c>
      <c r="K79" s="270">
        <v>45701</v>
      </c>
      <c r="L79" s="269" t="s">
        <v>14</v>
      </c>
      <c r="M79" s="269" t="s">
        <v>47</v>
      </c>
      <c r="N79" s="266">
        <v>46066</v>
      </c>
      <c r="O79" s="269" t="s">
        <v>1122</v>
      </c>
      <c r="P79" s="266">
        <v>48213</v>
      </c>
      <c r="Q79" s="269" t="s">
        <v>1121</v>
      </c>
      <c r="R79" s="269" t="s">
        <v>1121</v>
      </c>
      <c r="S79" s="269" t="s">
        <v>1121</v>
      </c>
      <c r="T79" s="155"/>
      <c r="U79" s="155"/>
      <c r="V79" s="155"/>
      <c r="W79" s="155"/>
      <c r="X79" s="155"/>
      <c r="Y79" s="155"/>
    </row>
    <row r="80" spans="1:25" s="154" customFormat="1" ht="77.25" customHeight="1" x14ac:dyDescent="0.2">
      <c r="A80" s="149">
        <v>66</v>
      </c>
      <c r="B80" s="269" t="s">
        <v>9644</v>
      </c>
      <c r="C80" s="269" t="s">
        <v>9639</v>
      </c>
      <c r="D80" s="269" t="s">
        <v>9641</v>
      </c>
      <c r="E80" s="389">
        <v>49.9</v>
      </c>
      <c r="F80" s="269">
        <v>220</v>
      </c>
      <c r="G80" s="269" t="s">
        <v>9642</v>
      </c>
      <c r="H80" s="269" t="s">
        <v>9643</v>
      </c>
      <c r="I80" s="269" t="s">
        <v>303</v>
      </c>
      <c r="J80" s="269" t="s">
        <v>9640</v>
      </c>
      <c r="K80" s="270">
        <v>45716</v>
      </c>
      <c r="L80" s="269" t="s">
        <v>14</v>
      </c>
      <c r="M80" s="269" t="s">
        <v>47</v>
      </c>
      <c r="N80" s="270">
        <v>46081</v>
      </c>
      <c r="O80" s="269" t="s">
        <v>1122</v>
      </c>
      <c r="P80" s="266">
        <v>46387</v>
      </c>
      <c r="Q80" s="155" t="s">
        <v>1121</v>
      </c>
      <c r="R80" s="155" t="s">
        <v>1121</v>
      </c>
      <c r="S80" s="269" t="s">
        <v>1121</v>
      </c>
      <c r="T80" s="155"/>
      <c r="U80" s="155"/>
      <c r="V80" s="155"/>
      <c r="W80" s="155"/>
      <c r="X80" s="155"/>
      <c r="Y80" s="155"/>
    </row>
    <row r="81" spans="1:25" s="154" customFormat="1" ht="77.25" customHeight="1" x14ac:dyDescent="0.2">
      <c r="A81" s="149">
        <v>67</v>
      </c>
      <c r="B81" s="269" t="s">
        <v>10617</v>
      </c>
      <c r="C81" s="269" t="s">
        <v>10627</v>
      </c>
      <c r="D81" s="269" t="s">
        <v>171</v>
      </c>
      <c r="E81" s="269">
        <v>322.7</v>
      </c>
      <c r="F81" s="269">
        <v>400</v>
      </c>
      <c r="G81" s="269" t="s">
        <v>10618</v>
      </c>
      <c r="H81" s="269" t="s">
        <v>9632</v>
      </c>
      <c r="I81" s="269" t="s">
        <v>303</v>
      </c>
      <c r="J81" s="269" t="s">
        <v>10619</v>
      </c>
      <c r="K81" s="270">
        <v>45700</v>
      </c>
      <c r="L81" s="269" t="s">
        <v>14</v>
      </c>
      <c r="M81" s="269" t="s">
        <v>47</v>
      </c>
      <c r="N81" s="270">
        <v>46065</v>
      </c>
      <c r="O81" s="269" t="s">
        <v>1122</v>
      </c>
      <c r="P81" s="270">
        <v>48213</v>
      </c>
      <c r="Q81" s="269"/>
      <c r="R81" s="269" t="s">
        <v>1121</v>
      </c>
      <c r="S81" s="269" t="s">
        <v>1121</v>
      </c>
      <c r="T81" s="269"/>
      <c r="U81" s="269"/>
      <c r="V81" s="269"/>
      <c r="W81" s="269"/>
      <c r="X81" s="269"/>
      <c r="Y81" s="269"/>
    </row>
    <row r="82" spans="1:25" s="48" customFormat="1" ht="35.25" customHeight="1" x14ac:dyDescent="0.2">
      <c r="A82" s="62"/>
      <c r="B82" s="258"/>
      <c r="C82" s="258"/>
      <c r="D82" s="258"/>
      <c r="E82" s="259">
        <f>SUM(E16:E81)</f>
        <v>9193.0569000000069</v>
      </c>
      <c r="F82" s="578"/>
      <c r="G82" s="258"/>
      <c r="H82" s="258"/>
      <c r="I82" s="260"/>
      <c r="J82" s="260"/>
      <c r="K82" s="261"/>
      <c r="L82" s="260"/>
      <c r="M82" s="260"/>
      <c r="N82" s="262"/>
      <c r="O82" s="577"/>
      <c r="P82" s="214"/>
      <c r="Q82" s="215"/>
      <c r="R82" s="215"/>
      <c r="S82" s="215"/>
      <c r="T82" s="247"/>
      <c r="U82" s="247"/>
      <c r="V82" s="215"/>
      <c r="W82" s="215"/>
      <c r="X82" s="247"/>
      <c r="Y82" s="216"/>
    </row>
    <row r="83" spans="1:25" s="154" customFormat="1" ht="77.25" customHeight="1" x14ac:dyDescent="0.2">
      <c r="A83" s="268">
        <v>1</v>
      </c>
      <c r="B83" s="332" t="s">
        <v>1855</v>
      </c>
      <c r="C83" s="332" t="s">
        <v>1856</v>
      </c>
      <c r="D83" s="332" t="s">
        <v>373</v>
      </c>
      <c r="E83" s="340">
        <v>27.8</v>
      </c>
      <c r="F83" s="332">
        <v>110</v>
      </c>
      <c r="G83" s="332" t="s">
        <v>1903</v>
      </c>
      <c r="H83" s="332" t="s">
        <v>4812</v>
      </c>
      <c r="I83" s="332" t="s">
        <v>180</v>
      </c>
      <c r="J83" s="332">
        <v>1005605753</v>
      </c>
      <c r="K83" s="339">
        <v>45366</v>
      </c>
      <c r="L83" s="332" t="s">
        <v>52</v>
      </c>
      <c r="M83" s="332" t="s">
        <v>305</v>
      </c>
      <c r="N83" s="339">
        <v>45731</v>
      </c>
      <c r="O83" s="339" t="s">
        <v>21</v>
      </c>
      <c r="P83" s="339" t="s">
        <v>6639</v>
      </c>
      <c r="Q83" s="332" t="s">
        <v>2161</v>
      </c>
      <c r="R83" s="332" t="s">
        <v>9897</v>
      </c>
      <c r="S83" s="332" t="s">
        <v>2162</v>
      </c>
      <c r="T83" s="332"/>
      <c r="U83" s="527"/>
      <c r="V83" s="527"/>
      <c r="W83" s="332"/>
      <c r="X83" s="332"/>
      <c r="Y83" s="528">
        <v>27.8</v>
      </c>
    </row>
    <row r="84" spans="1:25" s="154" customFormat="1" ht="77.25" customHeight="1" x14ac:dyDescent="0.2">
      <c r="A84" s="268">
        <v>2</v>
      </c>
      <c r="B84" s="332" t="s">
        <v>4772</v>
      </c>
      <c r="C84" s="332" t="s">
        <v>4773</v>
      </c>
      <c r="D84" s="332" t="s">
        <v>372</v>
      </c>
      <c r="E84" s="340">
        <v>0</v>
      </c>
      <c r="F84" s="332">
        <v>110</v>
      </c>
      <c r="G84" s="332" t="s">
        <v>4813</v>
      </c>
      <c r="H84" s="332" t="s">
        <v>4814</v>
      </c>
      <c r="I84" s="332" t="s">
        <v>180</v>
      </c>
      <c r="J84" s="332">
        <v>1005741925</v>
      </c>
      <c r="K84" s="339">
        <v>45532</v>
      </c>
      <c r="L84" s="332" t="s">
        <v>52</v>
      </c>
      <c r="M84" s="332" t="s">
        <v>305</v>
      </c>
      <c r="N84" s="339">
        <v>45897</v>
      </c>
      <c r="O84" s="339" t="s">
        <v>21</v>
      </c>
      <c r="P84" s="339" t="s">
        <v>468</v>
      </c>
      <c r="Q84" s="332"/>
      <c r="R84" s="332"/>
      <c r="S84" s="332"/>
      <c r="T84" s="332"/>
      <c r="U84" s="527"/>
      <c r="V84" s="527"/>
      <c r="W84" s="332"/>
      <c r="X84" s="332"/>
      <c r="Y84" s="528">
        <v>0</v>
      </c>
    </row>
    <row r="85" spans="1:25" s="154" customFormat="1" ht="77.25" customHeight="1" x14ac:dyDescent="0.2">
      <c r="A85" s="268">
        <v>3</v>
      </c>
      <c r="B85" s="332" t="s">
        <v>396</v>
      </c>
      <c r="C85" s="332" t="s">
        <v>3393</v>
      </c>
      <c r="D85" s="332" t="s">
        <v>372</v>
      </c>
      <c r="E85" s="340">
        <v>0.8</v>
      </c>
      <c r="F85" s="332">
        <v>20</v>
      </c>
      <c r="G85" s="332" t="s">
        <v>442</v>
      </c>
      <c r="H85" s="332" t="s">
        <v>270</v>
      </c>
      <c r="I85" s="332" t="s">
        <v>180</v>
      </c>
      <c r="J85" s="332">
        <v>1005683355</v>
      </c>
      <c r="K85" s="339">
        <v>45457</v>
      </c>
      <c r="L85" s="332" t="s">
        <v>52</v>
      </c>
      <c r="M85" s="332" t="s">
        <v>305</v>
      </c>
      <c r="N85" s="339">
        <v>45822</v>
      </c>
      <c r="O85" s="339" t="s">
        <v>21</v>
      </c>
      <c r="P85" s="339" t="s">
        <v>468</v>
      </c>
      <c r="Q85" s="332"/>
      <c r="R85" s="332"/>
      <c r="S85" s="332"/>
      <c r="T85" s="332"/>
      <c r="U85" s="527"/>
      <c r="V85" s="527"/>
      <c r="W85" s="529"/>
      <c r="X85" s="332"/>
      <c r="Y85" s="528">
        <v>0.8</v>
      </c>
    </row>
    <row r="86" spans="1:25" s="154" customFormat="1" ht="20.25" customHeight="1" x14ac:dyDescent="0.2">
      <c r="A86" s="268">
        <v>4</v>
      </c>
      <c r="B86" s="332" t="s">
        <v>6631</v>
      </c>
      <c r="C86" s="332" t="s">
        <v>6632</v>
      </c>
      <c r="D86" s="332" t="s">
        <v>374</v>
      </c>
      <c r="E86" s="340">
        <v>4.8997000000000002</v>
      </c>
      <c r="F86" s="332">
        <v>20</v>
      </c>
      <c r="G86" s="332" t="s">
        <v>441</v>
      </c>
      <c r="H86" s="332" t="s">
        <v>270</v>
      </c>
      <c r="I86" s="332" t="s">
        <v>180</v>
      </c>
      <c r="J86" s="332">
        <v>1005870648</v>
      </c>
      <c r="K86" s="339">
        <v>45707</v>
      </c>
      <c r="L86" s="332" t="s">
        <v>52</v>
      </c>
      <c r="M86" s="332" t="s">
        <v>305</v>
      </c>
      <c r="N86" s="339">
        <v>46072</v>
      </c>
      <c r="O86" s="339" t="s">
        <v>21</v>
      </c>
      <c r="P86" s="339" t="s">
        <v>6639</v>
      </c>
      <c r="Q86" s="332" t="s">
        <v>9898</v>
      </c>
      <c r="R86" s="332" t="s">
        <v>9899</v>
      </c>
      <c r="S86" s="332" t="s">
        <v>9900</v>
      </c>
      <c r="T86" s="332"/>
      <c r="U86" s="527"/>
      <c r="V86" s="527"/>
      <c r="W86" s="529" t="s">
        <v>533</v>
      </c>
      <c r="X86" s="332"/>
      <c r="Y86" s="528">
        <v>4.8997000000000002</v>
      </c>
    </row>
    <row r="87" spans="1:25" s="3" customFormat="1" ht="27.75" customHeight="1" x14ac:dyDescent="0.2">
      <c r="A87" s="268">
        <v>5</v>
      </c>
      <c r="B87" s="332" t="s">
        <v>1141</v>
      </c>
      <c r="C87" s="332" t="s">
        <v>1142</v>
      </c>
      <c r="D87" s="332" t="s">
        <v>370</v>
      </c>
      <c r="E87" s="340">
        <v>25</v>
      </c>
      <c r="F87" s="332">
        <v>110</v>
      </c>
      <c r="G87" s="332" t="s">
        <v>1157</v>
      </c>
      <c r="H87" s="332" t="s">
        <v>4815</v>
      </c>
      <c r="I87" s="332" t="s">
        <v>180</v>
      </c>
      <c r="J87" s="332">
        <v>1005427648</v>
      </c>
      <c r="K87" s="339">
        <v>45350</v>
      </c>
      <c r="L87" s="332" t="s">
        <v>52</v>
      </c>
      <c r="M87" s="332" t="s">
        <v>305</v>
      </c>
      <c r="N87" s="339">
        <v>45715</v>
      </c>
      <c r="O87" s="339" t="s">
        <v>508</v>
      </c>
      <c r="P87" s="339" t="s">
        <v>6639</v>
      </c>
      <c r="Q87" s="332" t="s">
        <v>1158</v>
      </c>
      <c r="R87" s="332" t="s">
        <v>8747</v>
      </c>
      <c r="S87" s="332" t="s">
        <v>1159</v>
      </c>
      <c r="T87" s="332"/>
      <c r="U87" s="527"/>
      <c r="V87" s="527"/>
      <c r="W87" s="529" t="s">
        <v>533</v>
      </c>
      <c r="X87" s="332"/>
      <c r="Y87" s="528">
        <v>25</v>
      </c>
    </row>
    <row r="88" spans="1:25" s="3" customFormat="1" ht="47.25" customHeight="1" x14ac:dyDescent="0.2">
      <c r="A88" s="268">
        <v>6</v>
      </c>
      <c r="B88" s="332" t="s">
        <v>2862</v>
      </c>
      <c r="C88" s="332" t="s">
        <v>2863</v>
      </c>
      <c r="D88" s="332" t="s">
        <v>369</v>
      </c>
      <c r="E88" s="340">
        <v>5.6</v>
      </c>
      <c r="F88" s="332">
        <v>20</v>
      </c>
      <c r="G88" s="332" t="s">
        <v>273</v>
      </c>
      <c r="H88" s="332" t="s">
        <v>270</v>
      </c>
      <c r="I88" s="332" t="s">
        <v>180</v>
      </c>
      <c r="J88" s="332">
        <v>1005672129</v>
      </c>
      <c r="K88" s="339">
        <v>45443</v>
      </c>
      <c r="L88" s="332" t="s">
        <v>52</v>
      </c>
      <c r="M88" s="332" t="s">
        <v>305</v>
      </c>
      <c r="N88" s="339">
        <v>45808</v>
      </c>
      <c r="O88" s="339" t="s">
        <v>21</v>
      </c>
      <c r="P88" s="339" t="s">
        <v>6639</v>
      </c>
      <c r="Q88" s="332" t="s">
        <v>2933</v>
      </c>
      <c r="R88" s="332" t="s">
        <v>8748</v>
      </c>
      <c r="S88" s="332" t="s">
        <v>2934</v>
      </c>
      <c r="T88" s="332"/>
      <c r="U88" s="527"/>
      <c r="V88" s="527"/>
      <c r="W88" s="529" t="s">
        <v>533</v>
      </c>
      <c r="X88" s="332"/>
      <c r="Y88" s="528">
        <v>5.6</v>
      </c>
    </row>
    <row r="89" spans="1:25" s="3" customFormat="1" ht="42.75" customHeight="1" x14ac:dyDescent="0.2">
      <c r="A89" s="268">
        <v>7</v>
      </c>
      <c r="B89" s="332" t="s">
        <v>2097</v>
      </c>
      <c r="C89" s="332" t="s">
        <v>2098</v>
      </c>
      <c r="D89" s="332" t="s">
        <v>372</v>
      </c>
      <c r="E89" s="340">
        <v>0.99696000000000007</v>
      </c>
      <c r="F89" s="332">
        <v>20</v>
      </c>
      <c r="G89" s="332" t="s">
        <v>445</v>
      </c>
      <c r="H89" s="332" t="s">
        <v>270</v>
      </c>
      <c r="I89" s="332" t="s">
        <v>180</v>
      </c>
      <c r="J89" s="332">
        <v>1005652280</v>
      </c>
      <c r="K89" s="339">
        <v>45408</v>
      </c>
      <c r="L89" s="332" t="s">
        <v>52</v>
      </c>
      <c r="M89" s="332" t="s">
        <v>305</v>
      </c>
      <c r="N89" s="339">
        <v>45773</v>
      </c>
      <c r="O89" s="339" t="s">
        <v>21</v>
      </c>
      <c r="P89" s="339" t="s">
        <v>468</v>
      </c>
      <c r="Q89" s="332"/>
      <c r="R89" s="332"/>
      <c r="S89" s="332"/>
      <c r="T89" s="332"/>
      <c r="U89" s="527"/>
      <c r="V89" s="527"/>
      <c r="W89" s="529"/>
      <c r="X89" s="332"/>
      <c r="Y89" s="528">
        <v>0.99696000000000007</v>
      </c>
    </row>
    <row r="90" spans="1:25" s="3" customFormat="1" ht="30" customHeight="1" x14ac:dyDescent="0.2">
      <c r="A90" s="268">
        <v>8</v>
      </c>
      <c r="B90" s="332" t="s">
        <v>3394</v>
      </c>
      <c r="C90" s="332" t="s">
        <v>3395</v>
      </c>
      <c r="D90" s="332" t="s">
        <v>371</v>
      </c>
      <c r="E90" s="340">
        <v>4.8</v>
      </c>
      <c r="F90" s="332">
        <v>20</v>
      </c>
      <c r="G90" s="332" t="s">
        <v>432</v>
      </c>
      <c r="H90" s="332" t="s">
        <v>270</v>
      </c>
      <c r="I90" s="332" t="s">
        <v>180</v>
      </c>
      <c r="J90" s="332">
        <v>1005672564</v>
      </c>
      <c r="K90" s="339">
        <v>45445</v>
      </c>
      <c r="L90" s="332" t="s">
        <v>52</v>
      </c>
      <c r="M90" s="332" t="s">
        <v>305</v>
      </c>
      <c r="N90" s="339">
        <v>45810</v>
      </c>
      <c r="O90" s="339" t="s">
        <v>21</v>
      </c>
      <c r="P90" s="339" t="s">
        <v>6639</v>
      </c>
      <c r="Q90" s="332" t="s">
        <v>3469</v>
      </c>
      <c r="R90" s="332"/>
      <c r="S90" s="332"/>
      <c r="T90" s="332"/>
      <c r="U90" s="527"/>
      <c r="V90" s="527"/>
      <c r="W90" s="529" t="s">
        <v>533</v>
      </c>
      <c r="X90" s="332"/>
      <c r="Y90" s="528">
        <v>4.8</v>
      </c>
    </row>
    <row r="91" spans="1:25" s="3" customFormat="1" ht="30" customHeight="1" x14ac:dyDescent="0.2">
      <c r="A91" s="268">
        <v>9</v>
      </c>
      <c r="B91" s="332" t="s">
        <v>3396</v>
      </c>
      <c r="C91" s="332" t="s">
        <v>3397</v>
      </c>
      <c r="D91" s="332" t="s">
        <v>370</v>
      </c>
      <c r="E91" s="340">
        <v>16.600000000000001</v>
      </c>
      <c r="F91" s="332">
        <v>110</v>
      </c>
      <c r="G91" s="332" t="s">
        <v>3470</v>
      </c>
      <c r="H91" s="332" t="s">
        <v>4816</v>
      </c>
      <c r="I91" s="332" t="s">
        <v>180</v>
      </c>
      <c r="J91" s="332">
        <v>1005686428</v>
      </c>
      <c r="K91" s="339">
        <v>45461</v>
      </c>
      <c r="L91" s="332" t="s">
        <v>52</v>
      </c>
      <c r="M91" s="332" t="s">
        <v>305</v>
      </c>
      <c r="N91" s="339">
        <v>45826</v>
      </c>
      <c r="O91" s="339" t="s">
        <v>21</v>
      </c>
      <c r="P91" s="339" t="s">
        <v>6639</v>
      </c>
      <c r="Q91" s="332" t="s">
        <v>3471</v>
      </c>
      <c r="R91" s="332" t="s">
        <v>8749</v>
      </c>
      <c r="S91" s="332" t="s">
        <v>3472</v>
      </c>
      <c r="T91" s="332"/>
      <c r="U91" s="527"/>
      <c r="V91" s="527"/>
      <c r="W91" s="332"/>
      <c r="X91" s="332"/>
      <c r="Y91" s="528">
        <v>16.600000000000001</v>
      </c>
    </row>
    <row r="92" spans="1:25" s="3" customFormat="1" ht="30" customHeight="1" x14ac:dyDescent="0.2">
      <c r="A92" s="268">
        <v>10</v>
      </c>
      <c r="B92" s="332" t="s">
        <v>1857</v>
      </c>
      <c r="C92" s="332" t="s">
        <v>1858</v>
      </c>
      <c r="D92" s="332" t="s">
        <v>369</v>
      </c>
      <c r="E92" s="340">
        <v>36.4</v>
      </c>
      <c r="F92" s="332">
        <v>110</v>
      </c>
      <c r="G92" s="332" t="s">
        <v>1904</v>
      </c>
      <c r="H92" s="332" t="s">
        <v>4817</v>
      </c>
      <c r="I92" s="332" t="s">
        <v>180</v>
      </c>
      <c r="J92" s="332">
        <v>1005618857</v>
      </c>
      <c r="K92" s="339">
        <v>45375</v>
      </c>
      <c r="L92" s="332" t="s">
        <v>52</v>
      </c>
      <c r="M92" s="332" t="s">
        <v>305</v>
      </c>
      <c r="N92" s="339">
        <v>45740</v>
      </c>
      <c r="O92" s="339" t="s">
        <v>21</v>
      </c>
      <c r="P92" s="339" t="s">
        <v>6640</v>
      </c>
      <c r="Q92" s="332" t="s">
        <v>2163</v>
      </c>
      <c r="R92" s="332" t="s">
        <v>8750</v>
      </c>
      <c r="S92" s="332" t="s">
        <v>2164</v>
      </c>
      <c r="T92" s="332"/>
      <c r="U92" s="527"/>
      <c r="V92" s="527"/>
      <c r="W92" s="332"/>
      <c r="X92" s="332"/>
      <c r="Y92" s="528">
        <v>36.4</v>
      </c>
    </row>
    <row r="93" spans="1:25" s="3" customFormat="1" ht="30" customHeight="1" x14ac:dyDescent="0.2">
      <c r="A93" s="268">
        <v>11</v>
      </c>
      <c r="B93" s="332" t="s">
        <v>9662</v>
      </c>
      <c r="C93" s="332" t="s">
        <v>9663</v>
      </c>
      <c r="D93" s="332" t="s">
        <v>374</v>
      </c>
      <c r="E93" s="340">
        <v>0.95499999999999996</v>
      </c>
      <c r="F93" s="332">
        <v>20</v>
      </c>
      <c r="G93" s="332" t="s">
        <v>449</v>
      </c>
      <c r="H93" s="332" t="s">
        <v>270</v>
      </c>
      <c r="I93" s="332" t="s">
        <v>180</v>
      </c>
      <c r="J93" s="332">
        <v>1005877572</v>
      </c>
      <c r="K93" s="339">
        <v>45716</v>
      </c>
      <c r="L93" s="332" t="s">
        <v>52</v>
      </c>
      <c r="M93" s="332" t="s">
        <v>305</v>
      </c>
      <c r="N93" s="339">
        <v>46081</v>
      </c>
      <c r="O93" s="339" t="s">
        <v>21</v>
      </c>
      <c r="P93" s="339" t="s">
        <v>6639</v>
      </c>
      <c r="Q93" s="332"/>
      <c r="R93" s="332"/>
      <c r="S93" s="332"/>
      <c r="T93" s="332"/>
      <c r="U93" s="527"/>
      <c r="V93" s="527"/>
      <c r="W93" s="332"/>
      <c r="X93" s="332"/>
      <c r="Y93" s="528">
        <v>0.95499999999999996</v>
      </c>
    </row>
    <row r="94" spans="1:25" s="3" customFormat="1" ht="30" customHeight="1" x14ac:dyDescent="0.2">
      <c r="A94" s="268">
        <v>12</v>
      </c>
      <c r="B94" s="332" t="s">
        <v>6555</v>
      </c>
      <c r="C94" s="332" t="s">
        <v>6556</v>
      </c>
      <c r="D94" s="332" t="s">
        <v>370</v>
      </c>
      <c r="E94" s="340">
        <v>0.55000000000000004</v>
      </c>
      <c r="F94" s="332">
        <v>20</v>
      </c>
      <c r="G94" s="332" t="s">
        <v>417</v>
      </c>
      <c r="H94" s="332" t="s">
        <v>7311</v>
      </c>
      <c r="I94" s="332" t="s">
        <v>180</v>
      </c>
      <c r="J94" s="332">
        <v>1005810240</v>
      </c>
      <c r="K94" s="339">
        <v>45610</v>
      </c>
      <c r="L94" s="332" t="s">
        <v>52</v>
      </c>
      <c r="M94" s="332" t="s">
        <v>305</v>
      </c>
      <c r="N94" s="339">
        <v>45975</v>
      </c>
      <c r="O94" s="339" t="s">
        <v>21</v>
      </c>
      <c r="P94" s="339" t="s">
        <v>6639</v>
      </c>
      <c r="Q94" s="332"/>
      <c r="R94" s="332"/>
      <c r="S94" s="332"/>
      <c r="T94" s="332"/>
      <c r="U94" s="527"/>
      <c r="V94" s="527"/>
      <c r="W94" s="332"/>
      <c r="X94" s="332"/>
      <c r="Y94" s="528">
        <v>0.55000000000000004</v>
      </c>
    </row>
    <row r="95" spans="1:25" s="3" customFormat="1" ht="30" customHeight="1" x14ac:dyDescent="0.2">
      <c r="A95" s="268">
        <v>13</v>
      </c>
      <c r="B95" s="332" t="s">
        <v>1143</v>
      </c>
      <c r="C95" s="332" t="s">
        <v>1144</v>
      </c>
      <c r="D95" s="332" t="s">
        <v>373</v>
      </c>
      <c r="E95" s="340">
        <v>0</v>
      </c>
      <c r="F95" s="332">
        <v>20</v>
      </c>
      <c r="G95" s="332" t="s">
        <v>1160</v>
      </c>
      <c r="H95" s="332" t="s">
        <v>270</v>
      </c>
      <c r="I95" s="332" t="s">
        <v>180</v>
      </c>
      <c r="J95" s="332">
        <v>1005420178</v>
      </c>
      <c r="K95" s="339">
        <v>45344</v>
      </c>
      <c r="L95" s="332" t="s">
        <v>52</v>
      </c>
      <c r="M95" s="332" t="s">
        <v>305</v>
      </c>
      <c r="N95" s="339">
        <v>45709</v>
      </c>
      <c r="O95" s="339" t="s">
        <v>508</v>
      </c>
      <c r="P95" s="339" t="s">
        <v>468</v>
      </c>
      <c r="Q95" s="332"/>
      <c r="R95" s="332"/>
      <c r="S95" s="332"/>
      <c r="T95" s="332"/>
      <c r="U95" s="527"/>
      <c r="V95" s="527"/>
      <c r="W95" s="332"/>
      <c r="X95" s="332"/>
      <c r="Y95" s="528">
        <v>0</v>
      </c>
    </row>
    <row r="96" spans="1:25" s="3" customFormat="1" ht="30" customHeight="1" x14ac:dyDescent="0.2">
      <c r="A96" s="268">
        <v>14</v>
      </c>
      <c r="B96" s="332" t="s">
        <v>1859</v>
      </c>
      <c r="C96" s="332" t="s">
        <v>1860</v>
      </c>
      <c r="D96" s="332" t="s">
        <v>374</v>
      </c>
      <c r="E96" s="340">
        <v>3</v>
      </c>
      <c r="F96" s="332">
        <v>20</v>
      </c>
      <c r="G96" s="332" t="s">
        <v>434</v>
      </c>
      <c r="H96" s="332" t="s">
        <v>270</v>
      </c>
      <c r="I96" s="332" t="s">
        <v>180</v>
      </c>
      <c r="J96" s="332">
        <v>1005619855</v>
      </c>
      <c r="K96" s="339">
        <v>45376</v>
      </c>
      <c r="L96" s="332" t="s">
        <v>52</v>
      </c>
      <c r="M96" s="332" t="s">
        <v>305</v>
      </c>
      <c r="N96" s="339">
        <v>45741</v>
      </c>
      <c r="O96" s="339" t="s">
        <v>21</v>
      </c>
      <c r="P96" s="339" t="s">
        <v>6639</v>
      </c>
      <c r="Q96" s="332" t="s">
        <v>1905</v>
      </c>
      <c r="R96" s="332" t="s">
        <v>8751</v>
      </c>
      <c r="S96" s="332"/>
      <c r="T96" s="332"/>
      <c r="U96" s="527"/>
      <c r="V96" s="527"/>
      <c r="W96" s="332"/>
      <c r="X96" s="332"/>
      <c r="Y96" s="528">
        <v>3</v>
      </c>
    </row>
    <row r="97" spans="1:25" s="3" customFormat="1" ht="30" customHeight="1" x14ac:dyDescent="0.2">
      <c r="A97" s="268">
        <v>15</v>
      </c>
      <c r="B97" s="332" t="s">
        <v>2099</v>
      </c>
      <c r="C97" s="332" t="s">
        <v>2100</v>
      </c>
      <c r="D97" s="332" t="s">
        <v>371</v>
      </c>
      <c r="E97" s="340">
        <v>7.1999999999999995E-2</v>
      </c>
      <c r="F97" s="332">
        <v>0.4</v>
      </c>
      <c r="G97" s="332" t="s">
        <v>2935</v>
      </c>
      <c r="H97" s="332" t="s">
        <v>4114</v>
      </c>
      <c r="I97" s="332" t="s">
        <v>180</v>
      </c>
      <c r="J97" s="332">
        <v>1005641985</v>
      </c>
      <c r="K97" s="339">
        <v>45404</v>
      </c>
      <c r="L97" s="332" t="s">
        <v>52</v>
      </c>
      <c r="M97" s="332" t="s">
        <v>368</v>
      </c>
      <c r="N97" s="339">
        <v>45769</v>
      </c>
      <c r="O97" s="339" t="s">
        <v>21</v>
      </c>
      <c r="P97" s="339" t="s">
        <v>468</v>
      </c>
      <c r="Q97" s="332"/>
      <c r="R97" s="332"/>
      <c r="S97" s="332"/>
      <c r="T97" s="332"/>
      <c r="U97" s="527"/>
      <c r="V97" s="527"/>
      <c r="W97" s="332"/>
      <c r="X97" s="332"/>
      <c r="Y97" s="528">
        <v>7.1999999999999995E-2</v>
      </c>
    </row>
    <row r="98" spans="1:25" s="3" customFormat="1" ht="30" customHeight="1" x14ac:dyDescent="0.2">
      <c r="A98" s="268">
        <v>16</v>
      </c>
      <c r="B98" s="332" t="s">
        <v>7238</v>
      </c>
      <c r="C98" s="332" t="s">
        <v>7239</v>
      </c>
      <c r="D98" s="332" t="s">
        <v>370</v>
      </c>
      <c r="E98" s="340">
        <v>1</v>
      </c>
      <c r="F98" s="332">
        <v>20</v>
      </c>
      <c r="G98" s="332" t="s">
        <v>427</v>
      </c>
      <c r="H98" s="332" t="s">
        <v>270</v>
      </c>
      <c r="I98" s="332" t="s">
        <v>180</v>
      </c>
      <c r="J98" s="332">
        <v>1005839770</v>
      </c>
      <c r="K98" s="339">
        <v>45649</v>
      </c>
      <c r="L98" s="332" t="s">
        <v>52</v>
      </c>
      <c r="M98" s="332" t="s">
        <v>305</v>
      </c>
      <c r="N98" s="339">
        <v>46014</v>
      </c>
      <c r="O98" s="339" t="s">
        <v>21</v>
      </c>
      <c r="P98" s="339" t="s">
        <v>6639</v>
      </c>
      <c r="Q98" s="332" t="s">
        <v>9901</v>
      </c>
      <c r="R98" s="332" t="s">
        <v>9902</v>
      </c>
      <c r="S98" s="332"/>
      <c r="T98" s="332"/>
      <c r="U98" s="527"/>
      <c r="V98" s="527"/>
      <c r="W98" s="332"/>
      <c r="X98" s="332"/>
      <c r="Y98" s="528">
        <v>1</v>
      </c>
    </row>
    <row r="99" spans="1:25" s="3" customFormat="1" ht="30" customHeight="1" x14ac:dyDescent="0.2">
      <c r="A99" s="268">
        <v>17</v>
      </c>
      <c r="B99" s="332" t="s">
        <v>2101</v>
      </c>
      <c r="C99" s="332" t="s">
        <v>2102</v>
      </c>
      <c r="D99" s="332" t="s">
        <v>373</v>
      </c>
      <c r="E99" s="340">
        <v>2.6</v>
      </c>
      <c r="F99" s="332">
        <v>20</v>
      </c>
      <c r="G99" s="332" t="s">
        <v>665</v>
      </c>
      <c r="H99" s="332" t="s">
        <v>270</v>
      </c>
      <c r="I99" s="332" t="s">
        <v>180</v>
      </c>
      <c r="J99" s="332">
        <v>1005641599</v>
      </c>
      <c r="K99" s="339">
        <v>45401</v>
      </c>
      <c r="L99" s="332" t="s">
        <v>52</v>
      </c>
      <c r="M99" s="332" t="s">
        <v>305</v>
      </c>
      <c r="N99" s="339">
        <v>45766</v>
      </c>
      <c r="O99" s="339" t="s">
        <v>21</v>
      </c>
      <c r="P99" s="339" t="s">
        <v>6639</v>
      </c>
      <c r="Q99" s="332"/>
      <c r="R99" s="332"/>
      <c r="S99" s="332"/>
      <c r="T99" s="332"/>
      <c r="U99" s="527"/>
      <c r="V99" s="527"/>
      <c r="W99" s="332"/>
      <c r="X99" s="332"/>
      <c r="Y99" s="528">
        <v>2.6</v>
      </c>
    </row>
    <row r="100" spans="1:25" s="3" customFormat="1" ht="30" customHeight="1" x14ac:dyDescent="0.2">
      <c r="A100" s="268">
        <v>18</v>
      </c>
      <c r="B100" s="332" t="s">
        <v>3398</v>
      </c>
      <c r="C100" s="332" t="s">
        <v>3399</v>
      </c>
      <c r="D100" s="332" t="s">
        <v>374</v>
      </c>
      <c r="E100" s="340">
        <v>0.15580000000000002</v>
      </c>
      <c r="F100" s="332">
        <v>20</v>
      </c>
      <c r="G100" s="332" t="s">
        <v>441</v>
      </c>
      <c r="H100" s="332" t="s">
        <v>4114</v>
      </c>
      <c r="I100" s="332" t="s">
        <v>180</v>
      </c>
      <c r="J100" s="332">
        <v>1005691562</v>
      </c>
      <c r="K100" s="339">
        <v>45470</v>
      </c>
      <c r="L100" s="332" t="s">
        <v>52</v>
      </c>
      <c r="M100" s="332" t="s">
        <v>368</v>
      </c>
      <c r="N100" s="339">
        <v>45835</v>
      </c>
      <c r="O100" s="339" t="s">
        <v>21</v>
      </c>
      <c r="P100" s="339" t="s">
        <v>468</v>
      </c>
      <c r="Q100" s="332"/>
      <c r="R100" s="332"/>
      <c r="S100" s="332"/>
      <c r="T100" s="332"/>
      <c r="U100" s="527"/>
      <c r="V100" s="527"/>
      <c r="W100" s="332"/>
      <c r="X100" s="332"/>
      <c r="Y100" s="528">
        <v>0.15580000000000002</v>
      </c>
    </row>
    <row r="101" spans="1:25" s="3" customFormat="1" ht="30" customHeight="1" x14ac:dyDescent="0.2">
      <c r="A101" s="268">
        <v>19</v>
      </c>
      <c r="B101" s="332" t="s">
        <v>4071</v>
      </c>
      <c r="C101" s="332" t="s">
        <v>4072</v>
      </c>
      <c r="D101" s="332" t="s">
        <v>372</v>
      </c>
      <c r="E101" s="340">
        <v>2</v>
      </c>
      <c r="F101" s="332">
        <v>20</v>
      </c>
      <c r="G101" s="332" t="s">
        <v>1127</v>
      </c>
      <c r="H101" s="332" t="s">
        <v>270</v>
      </c>
      <c r="I101" s="332" t="s">
        <v>180</v>
      </c>
      <c r="J101" s="332">
        <v>1005710320</v>
      </c>
      <c r="K101" s="339">
        <v>45491</v>
      </c>
      <c r="L101" s="332" t="s">
        <v>52</v>
      </c>
      <c r="M101" s="332" t="s">
        <v>305</v>
      </c>
      <c r="N101" s="339">
        <v>45856</v>
      </c>
      <c r="O101" s="339" t="s">
        <v>21</v>
      </c>
      <c r="P101" s="339" t="s">
        <v>6639</v>
      </c>
      <c r="Q101" s="332"/>
      <c r="R101" s="332"/>
      <c r="S101" s="332"/>
      <c r="T101" s="332"/>
      <c r="U101" s="527"/>
      <c r="V101" s="527"/>
      <c r="W101" s="332"/>
      <c r="X101" s="332"/>
      <c r="Y101" s="528">
        <v>2</v>
      </c>
    </row>
    <row r="102" spans="1:25" s="3" customFormat="1" ht="30" customHeight="1" x14ac:dyDescent="0.2">
      <c r="A102" s="268">
        <v>20</v>
      </c>
      <c r="B102" s="332" t="s">
        <v>2864</v>
      </c>
      <c r="C102" s="332" t="s">
        <v>2865</v>
      </c>
      <c r="D102" s="332" t="s">
        <v>371</v>
      </c>
      <c r="E102" s="340">
        <v>0.15580000000000002</v>
      </c>
      <c r="F102" s="332">
        <v>20</v>
      </c>
      <c r="G102" s="332" t="s">
        <v>999</v>
      </c>
      <c r="H102" s="332" t="s">
        <v>4114</v>
      </c>
      <c r="I102" s="332" t="s">
        <v>180</v>
      </c>
      <c r="J102" s="332">
        <v>1005662690</v>
      </c>
      <c r="K102" s="339">
        <v>45428</v>
      </c>
      <c r="L102" s="332" t="s">
        <v>52</v>
      </c>
      <c r="M102" s="332" t="s">
        <v>368</v>
      </c>
      <c r="N102" s="339">
        <v>45793</v>
      </c>
      <c r="O102" s="339" t="s">
        <v>21</v>
      </c>
      <c r="P102" s="339" t="s">
        <v>468</v>
      </c>
      <c r="Q102" s="332"/>
      <c r="R102" s="332"/>
      <c r="S102" s="332"/>
      <c r="T102" s="332"/>
      <c r="U102" s="527"/>
      <c r="V102" s="527"/>
      <c r="W102" s="332"/>
      <c r="X102" s="332"/>
      <c r="Y102" s="528">
        <v>0.15580000000000002</v>
      </c>
    </row>
    <row r="103" spans="1:25" s="3" customFormat="1" ht="30" customHeight="1" x14ac:dyDescent="0.2">
      <c r="A103" s="268">
        <v>21</v>
      </c>
      <c r="B103" s="332" t="s">
        <v>6559</v>
      </c>
      <c r="C103" s="332" t="s">
        <v>6560</v>
      </c>
      <c r="D103" s="332" t="s">
        <v>371</v>
      </c>
      <c r="E103" s="340">
        <v>0.94</v>
      </c>
      <c r="F103" s="332">
        <v>6</v>
      </c>
      <c r="G103" s="332" t="s">
        <v>6641</v>
      </c>
      <c r="H103" s="332" t="s">
        <v>7312</v>
      </c>
      <c r="I103" s="332" t="s">
        <v>180</v>
      </c>
      <c r="J103" s="332">
        <v>1005805146</v>
      </c>
      <c r="K103" s="339">
        <v>45603</v>
      </c>
      <c r="L103" s="332" t="s">
        <v>52</v>
      </c>
      <c r="M103" s="332" t="s">
        <v>305</v>
      </c>
      <c r="N103" s="339">
        <v>45968</v>
      </c>
      <c r="O103" s="339" t="s">
        <v>21</v>
      </c>
      <c r="P103" s="339" t="s">
        <v>6639</v>
      </c>
      <c r="Q103" s="332"/>
      <c r="R103" s="332"/>
      <c r="S103" s="332"/>
      <c r="T103" s="332"/>
      <c r="U103" s="527"/>
      <c r="V103" s="527"/>
      <c r="W103" s="332"/>
      <c r="X103" s="332"/>
      <c r="Y103" s="528">
        <v>0.94</v>
      </c>
    </row>
    <row r="104" spans="1:25" s="3" customFormat="1" ht="30" customHeight="1" x14ac:dyDescent="0.2">
      <c r="A104" s="268">
        <v>22</v>
      </c>
      <c r="B104" s="332" t="s">
        <v>1861</v>
      </c>
      <c r="C104" s="332" t="s">
        <v>1862</v>
      </c>
      <c r="D104" s="332" t="s">
        <v>371</v>
      </c>
      <c r="E104" s="340">
        <v>0.2</v>
      </c>
      <c r="F104" s="332">
        <v>20</v>
      </c>
      <c r="G104" s="332" t="s">
        <v>999</v>
      </c>
      <c r="H104" s="332" t="s">
        <v>4114</v>
      </c>
      <c r="I104" s="332" t="s">
        <v>180</v>
      </c>
      <c r="J104" s="332">
        <v>1005616658</v>
      </c>
      <c r="K104" s="339">
        <v>45371</v>
      </c>
      <c r="L104" s="332" t="s">
        <v>52</v>
      </c>
      <c r="M104" s="332" t="s">
        <v>368</v>
      </c>
      <c r="N104" s="339">
        <v>45736</v>
      </c>
      <c r="O104" s="339" t="s">
        <v>21</v>
      </c>
      <c r="P104" s="339" t="s">
        <v>468</v>
      </c>
      <c r="Q104" s="332"/>
      <c r="R104" s="332"/>
      <c r="S104" s="332"/>
      <c r="T104" s="332"/>
      <c r="U104" s="527"/>
      <c r="V104" s="527"/>
      <c r="W104" s="332"/>
      <c r="X104" s="332"/>
      <c r="Y104" s="528">
        <v>0.2</v>
      </c>
    </row>
    <row r="105" spans="1:25" s="3" customFormat="1" ht="30" customHeight="1" x14ac:dyDescent="0.2">
      <c r="A105" s="268">
        <v>23</v>
      </c>
      <c r="B105" s="332" t="s">
        <v>4095</v>
      </c>
      <c r="C105" s="332" t="s">
        <v>4096</v>
      </c>
      <c r="D105" s="332" t="s">
        <v>374</v>
      </c>
      <c r="E105" s="340">
        <v>3.1406000000000001</v>
      </c>
      <c r="F105" s="332">
        <v>20</v>
      </c>
      <c r="G105" s="332" t="s">
        <v>406</v>
      </c>
      <c r="H105" s="332" t="s">
        <v>270</v>
      </c>
      <c r="I105" s="332" t="s">
        <v>180</v>
      </c>
      <c r="J105" s="332">
        <v>1005799721</v>
      </c>
      <c r="K105" s="339">
        <v>45596</v>
      </c>
      <c r="L105" s="332" t="s">
        <v>52</v>
      </c>
      <c r="M105" s="332" t="s">
        <v>305</v>
      </c>
      <c r="N105" s="339">
        <v>45961</v>
      </c>
      <c r="O105" s="339" t="s">
        <v>21</v>
      </c>
      <c r="P105" s="339" t="s">
        <v>6640</v>
      </c>
      <c r="Q105" s="332"/>
      <c r="R105" s="332"/>
      <c r="S105" s="332"/>
      <c r="T105" s="332"/>
      <c r="U105" s="527"/>
      <c r="V105" s="527"/>
      <c r="W105" s="332"/>
      <c r="X105" s="332"/>
      <c r="Y105" s="528">
        <v>3.1406000000000001</v>
      </c>
    </row>
    <row r="106" spans="1:25" s="3" customFormat="1" ht="30" customHeight="1" x14ac:dyDescent="0.2">
      <c r="A106" s="268">
        <v>24</v>
      </c>
      <c r="B106" s="332" t="s">
        <v>3400</v>
      </c>
      <c r="C106" s="332" t="s">
        <v>3401</v>
      </c>
      <c r="D106" s="332" t="s">
        <v>371</v>
      </c>
      <c r="E106" s="340">
        <v>2.2000000000000002</v>
      </c>
      <c r="F106" s="332">
        <v>20</v>
      </c>
      <c r="G106" s="332" t="s">
        <v>534</v>
      </c>
      <c r="H106" s="332" t="s">
        <v>270</v>
      </c>
      <c r="I106" s="332" t="s">
        <v>180</v>
      </c>
      <c r="J106" s="332">
        <v>1005684937</v>
      </c>
      <c r="K106" s="339">
        <v>45460</v>
      </c>
      <c r="L106" s="332" t="s">
        <v>52</v>
      </c>
      <c r="M106" s="332" t="s">
        <v>305</v>
      </c>
      <c r="N106" s="339">
        <v>45825</v>
      </c>
      <c r="O106" s="339" t="s">
        <v>21</v>
      </c>
      <c r="P106" s="339" t="s">
        <v>6639</v>
      </c>
      <c r="Q106" s="332"/>
      <c r="R106" s="332"/>
      <c r="S106" s="332"/>
      <c r="T106" s="332"/>
      <c r="U106" s="527"/>
      <c r="V106" s="527"/>
      <c r="W106" s="332"/>
      <c r="X106" s="332"/>
      <c r="Y106" s="528">
        <v>2.2000000000000002</v>
      </c>
    </row>
    <row r="107" spans="1:25" s="3" customFormat="1" ht="30" customHeight="1" x14ac:dyDescent="0.2">
      <c r="A107" s="268">
        <v>25</v>
      </c>
      <c r="B107" s="332" t="s">
        <v>1147</v>
      </c>
      <c r="C107" s="332" t="s">
        <v>1148</v>
      </c>
      <c r="D107" s="332" t="s">
        <v>372</v>
      </c>
      <c r="E107" s="340">
        <v>8.9999999999999993E-3</v>
      </c>
      <c r="F107" s="332">
        <v>0.23</v>
      </c>
      <c r="G107" s="332" t="s">
        <v>1161</v>
      </c>
      <c r="H107" s="332" t="s">
        <v>4114</v>
      </c>
      <c r="I107" s="332" t="s">
        <v>180</v>
      </c>
      <c r="J107" s="332">
        <v>1005420168</v>
      </c>
      <c r="K107" s="339">
        <v>45344</v>
      </c>
      <c r="L107" s="332" t="s">
        <v>52</v>
      </c>
      <c r="M107" s="332" t="s">
        <v>368</v>
      </c>
      <c r="N107" s="339">
        <v>45709</v>
      </c>
      <c r="O107" s="339" t="s">
        <v>508</v>
      </c>
      <c r="P107" s="339" t="s">
        <v>468</v>
      </c>
      <c r="Q107" s="332"/>
      <c r="R107" s="332"/>
      <c r="S107" s="332"/>
      <c r="T107" s="332"/>
      <c r="U107" s="527"/>
      <c r="V107" s="527"/>
      <c r="W107" s="332"/>
      <c r="X107" s="332"/>
      <c r="Y107" s="528">
        <v>8.9999999999999993E-3</v>
      </c>
    </row>
    <row r="108" spans="1:25" s="3" customFormat="1" ht="30" customHeight="1" x14ac:dyDescent="0.2">
      <c r="A108" s="268">
        <v>26</v>
      </c>
      <c r="B108" s="332" t="s">
        <v>1863</v>
      </c>
      <c r="C108" s="332" t="s">
        <v>1864</v>
      </c>
      <c r="D108" s="332" t="s">
        <v>374</v>
      </c>
      <c r="E108" s="340">
        <v>0.15</v>
      </c>
      <c r="F108" s="332">
        <v>20</v>
      </c>
      <c r="G108" s="332" t="s">
        <v>563</v>
      </c>
      <c r="H108" s="332" t="s">
        <v>4114</v>
      </c>
      <c r="I108" s="332" t="s">
        <v>180</v>
      </c>
      <c r="J108" s="332">
        <v>1005615044</v>
      </c>
      <c r="K108" s="339">
        <v>45370</v>
      </c>
      <c r="L108" s="332" t="s">
        <v>52</v>
      </c>
      <c r="M108" s="332" t="s">
        <v>368</v>
      </c>
      <c r="N108" s="339">
        <v>45735</v>
      </c>
      <c r="O108" s="339" t="s">
        <v>21</v>
      </c>
      <c r="P108" s="339" t="s">
        <v>468</v>
      </c>
      <c r="Q108" s="332"/>
      <c r="R108" s="332"/>
      <c r="S108" s="332"/>
      <c r="T108" s="332"/>
      <c r="U108" s="527"/>
      <c r="V108" s="527"/>
      <c r="W108" s="332"/>
      <c r="X108" s="332"/>
      <c r="Y108" s="528">
        <v>0.15</v>
      </c>
    </row>
    <row r="109" spans="1:25" s="3" customFormat="1" ht="30" customHeight="1" x14ac:dyDescent="0.2">
      <c r="A109" s="268">
        <v>27</v>
      </c>
      <c r="B109" s="332" t="s">
        <v>3402</v>
      </c>
      <c r="C109" s="332" t="s">
        <v>3403</v>
      </c>
      <c r="D109" s="332" t="s">
        <v>370</v>
      </c>
      <c r="E109" s="340">
        <v>1</v>
      </c>
      <c r="F109" s="332">
        <v>20</v>
      </c>
      <c r="G109" s="332" t="s">
        <v>424</v>
      </c>
      <c r="H109" s="332" t="s">
        <v>270</v>
      </c>
      <c r="I109" s="332" t="s">
        <v>180</v>
      </c>
      <c r="J109" s="332">
        <v>1005691078</v>
      </c>
      <c r="K109" s="339">
        <v>45469</v>
      </c>
      <c r="L109" s="332" t="s">
        <v>52</v>
      </c>
      <c r="M109" s="332" t="s">
        <v>305</v>
      </c>
      <c r="N109" s="339">
        <v>45834</v>
      </c>
      <c r="O109" s="339" t="s">
        <v>21</v>
      </c>
      <c r="P109" s="339" t="s">
        <v>6639</v>
      </c>
      <c r="Q109" s="332" t="s">
        <v>3474</v>
      </c>
      <c r="R109" s="332" t="s">
        <v>8752</v>
      </c>
      <c r="S109" s="332"/>
      <c r="T109" s="332"/>
      <c r="U109" s="527"/>
      <c r="V109" s="527"/>
      <c r="W109" s="332"/>
      <c r="X109" s="332"/>
      <c r="Y109" s="528">
        <v>1</v>
      </c>
    </row>
    <row r="110" spans="1:25" s="3" customFormat="1" ht="30" customHeight="1" x14ac:dyDescent="0.2">
      <c r="A110" s="268">
        <v>28</v>
      </c>
      <c r="B110" s="332" t="s">
        <v>5356</v>
      </c>
      <c r="C110" s="332" t="s">
        <v>5357</v>
      </c>
      <c r="D110" s="332" t="s">
        <v>370</v>
      </c>
      <c r="E110" s="340">
        <v>0.9</v>
      </c>
      <c r="F110" s="332">
        <v>20</v>
      </c>
      <c r="G110" s="332" t="s">
        <v>438</v>
      </c>
      <c r="H110" s="332" t="s">
        <v>270</v>
      </c>
      <c r="I110" s="332" t="s">
        <v>180</v>
      </c>
      <c r="J110" s="332">
        <v>1005745580</v>
      </c>
      <c r="K110" s="339">
        <v>45538</v>
      </c>
      <c r="L110" s="332" t="s">
        <v>52</v>
      </c>
      <c r="M110" s="332" t="s">
        <v>305</v>
      </c>
      <c r="N110" s="339">
        <v>45903</v>
      </c>
      <c r="O110" s="339" t="s">
        <v>21</v>
      </c>
      <c r="P110" s="339" t="s">
        <v>9903</v>
      </c>
      <c r="Q110" s="332" t="s">
        <v>5399</v>
      </c>
      <c r="R110" s="332"/>
      <c r="S110" s="332"/>
      <c r="T110" s="332"/>
      <c r="U110" s="527"/>
      <c r="V110" s="527"/>
      <c r="W110" s="332"/>
      <c r="X110" s="332"/>
      <c r="Y110" s="528">
        <v>0.9</v>
      </c>
    </row>
    <row r="111" spans="1:25" s="3" customFormat="1" ht="30" customHeight="1" x14ac:dyDescent="0.2">
      <c r="A111" s="268">
        <v>29</v>
      </c>
      <c r="B111" s="332" t="s">
        <v>1149</v>
      </c>
      <c r="C111" s="332" t="s">
        <v>1150</v>
      </c>
      <c r="D111" s="332" t="s">
        <v>373</v>
      </c>
      <c r="E111" s="340">
        <v>2.7E-2</v>
      </c>
      <c r="F111" s="332">
        <v>0.4</v>
      </c>
      <c r="G111" s="332" t="s">
        <v>389</v>
      </c>
      <c r="H111" s="332" t="s">
        <v>4114</v>
      </c>
      <c r="I111" s="332" t="s">
        <v>180</v>
      </c>
      <c r="J111" s="332">
        <v>1005430514</v>
      </c>
      <c r="K111" s="339">
        <v>45350</v>
      </c>
      <c r="L111" s="332" t="s">
        <v>52</v>
      </c>
      <c r="M111" s="332" t="s">
        <v>368</v>
      </c>
      <c r="N111" s="339">
        <v>45715</v>
      </c>
      <c r="O111" s="339" t="s">
        <v>508</v>
      </c>
      <c r="P111" s="339" t="s">
        <v>468</v>
      </c>
      <c r="Q111" s="332"/>
      <c r="R111" s="332"/>
      <c r="S111" s="332"/>
      <c r="T111" s="332"/>
      <c r="U111" s="527"/>
      <c r="V111" s="527"/>
      <c r="W111" s="332"/>
      <c r="X111" s="332"/>
      <c r="Y111" s="528">
        <v>2.7E-2</v>
      </c>
    </row>
    <row r="112" spans="1:25" s="3" customFormat="1" ht="30" customHeight="1" x14ac:dyDescent="0.2">
      <c r="A112" s="268">
        <v>30</v>
      </c>
      <c r="B112" s="332" t="s">
        <v>1865</v>
      </c>
      <c r="C112" s="332" t="s">
        <v>1866</v>
      </c>
      <c r="D112" s="332" t="s">
        <v>370</v>
      </c>
      <c r="E112" s="340">
        <v>6.0000000000000001E-3</v>
      </c>
      <c r="F112" s="332">
        <v>0.23</v>
      </c>
      <c r="G112" s="332" t="s">
        <v>750</v>
      </c>
      <c r="H112" s="332" t="s">
        <v>4114</v>
      </c>
      <c r="I112" s="332" t="s">
        <v>180</v>
      </c>
      <c r="J112" s="332">
        <v>1005617653</v>
      </c>
      <c r="K112" s="339">
        <v>45372</v>
      </c>
      <c r="L112" s="332" t="s">
        <v>52</v>
      </c>
      <c r="M112" s="332" t="s">
        <v>368</v>
      </c>
      <c r="N112" s="339">
        <v>45737</v>
      </c>
      <c r="O112" s="339" t="s">
        <v>21</v>
      </c>
      <c r="P112" s="339" t="s">
        <v>468</v>
      </c>
      <c r="Q112" s="332"/>
      <c r="R112" s="332"/>
      <c r="S112" s="332"/>
      <c r="T112" s="332"/>
      <c r="U112" s="527"/>
      <c r="V112" s="527"/>
      <c r="W112" s="332"/>
      <c r="X112" s="332"/>
      <c r="Y112" s="528">
        <v>6.0000000000000001E-3</v>
      </c>
    </row>
    <row r="113" spans="1:25" s="3" customFormat="1" ht="30" customHeight="1" x14ac:dyDescent="0.2">
      <c r="A113" s="268">
        <v>31</v>
      </c>
      <c r="B113" s="332" t="s">
        <v>1151</v>
      </c>
      <c r="C113" s="332" t="s">
        <v>1152</v>
      </c>
      <c r="D113" s="332" t="s">
        <v>371</v>
      </c>
      <c r="E113" s="340">
        <v>0.02</v>
      </c>
      <c r="F113" s="332">
        <v>0.4</v>
      </c>
      <c r="G113" s="332" t="s">
        <v>444</v>
      </c>
      <c r="H113" s="332" t="s">
        <v>4114</v>
      </c>
      <c r="I113" s="332" t="s">
        <v>180</v>
      </c>
      <c r="J113" s="332">
        <v>1005421193</v>
      </c>
      <c r="K113" s="339">
        <v>45348</v>
      </c>
      <c r="L113" s="332" t="s">
        <v>52</v>
      </c>
      <c r="M113" s="332" t="s">
        <v>368</v>
      </c>
      <c r="N113" s="339">
        <v>45713</v>
      </c>
      <c r="O113" s="339" t="s">
        <v>508</v>
      </c>
      <c r="P113" s="339" t="s">
        <v>468</v>
      </c>
      <c r="Q113" s="332"/>
      <c r="R113" s="332"/>
      <c r="S113" s="332"/>
      <c r="T113" s="332"/>
      <c r="U113" s="527"/>
      <c r="V113" s="527"/>
      <c r="W113" s="332"/>
      <c r="X113" s="332"/>
      <c r="Y113" s="528">
        <v>0.02</v>
      </c>
    </row>
    <row r="114" spans="1:25" s="3" customFormat="1" ht="30" customHeight="1" x14ac:dyDescent="0.2">
      <c r="A114" s="268">
        <v>32</v>
      </c>
      <c r="B114" s="332" t="s">
        <v>1153</v>
      </c>
      <c r="C114" s="332" t="s">
        <v>1154</v>
      </c>
      <c r="D114" s="332" t="s">
        <v>370</v>
      </c>
      <c r="E114" s="340">
        <v>1.2E-2</v>
      </c>
      <c r="F114" s="332">
        <v>0.4</v>
      </c>
      <c r="G114" s="332" t="s">
        <v>753</v>
      </c>
      <c r="H114" s="332" t="s">
        <v>4114</v>
      </c>
      <c r="I114" s="332" t="s">
        <v>180</v>
      </c>
      <c r="J114" s="332">
        <v>1005550478</v>
      </c>
      <c r="K114" s="339">
        <v>45359</v>
      </c>
      <c r="L114" s="332" t="s">
        <v>52</v>
      </c>
      <c r="M114" s="332" t="s">
        <v>368</v>
      </c>
      <c r="N114" s="339">
        <v>45724</v>
      </c>
      <c r="O114" s="339" t="s">
        <v>21</v>
      </c>
      <c r="P114" s="339" t="s">
        <v>468</v>
      </c>
      <c r="Q114" s="332"/>
      <c r="R114" s="332"/>
      <c r="S114" s="332"/>
      <c r="T114" s="332"/>
      <c r="U114" s="527"/>
      <c r="V114" s="527"/>
      <c r="W114" s="332"/>
      <c r="X114" s="332"/>
      <c r="Y114" s="528">
        <v>1.2E-2</v>
      </c>
    </row>
    <row r="115" spans="1:25" s="3" customFormat="1" ht="30" customHeight="1" x14ac:dyDescent="0.2">
      <c r="A115" s="268">
        <v>33</v>
      </c>
      <c r="B115" s="332" t="s">
        <v>9664</v>
      </c>
      <c r="C115" s="332" t="s">
        <v>9665</v>
      </c>
      <c r="D115" s="332" t="s">
        <v>370</v>
      </c>
      <c r="E115" s="340">
        <v>0.95</v>
      </c>
      <c r="F115" s="332">
        <v>20</v>
      </c>
      <c r="G115" s="332" t="s">
        <v>456</v>
      </c>
      <c r="H115" s="332" t="s">
        <v>270</v>
      </c>
      <c r="I115" s="332" t="s">
        <v>180</v>
      </c>
      <c r="J115" s="332">
        <v>1005877389</v>
      </c>
      <c r="K115" s="339">
        <v>45716</v>
      </c>
      <c r="L115" s="332" t="s">
        <v>52</v>
      </c>
      <c r="M115" s="332" t="s">
        <v>305</v>
      </c>
      <c r="N115" s="339">
        <v>46081</v>
      </c>
      <c r="O115" s="339" t="s">
        <v>21</v>
      </c>
      <c r="P115" s="339" t="s">
        <v>6639</v>
      </c>
      <c r="Q115" s="332"/>
      <c r="R115" s="332"/>
      <c r="S115" s="332"/>
      <c r="T115" s="332"/>
      <c r="U115" s="527"/>
      <c r="V115" s="527"/>
      <c r="W115" s="332"/>
      <c r="X115" s="332"/>
      <c r="Y115" s="528">
        <v>0.95</v>
      </c>
    </row>
    <row r="116" spans="1:25" s="3" customFormat="1" ht="30" customHeight="1" x14ac:dyDescent="0.2">
      <c r="A116" s="268">
        <v>34</v>
      </c>
      <c r="B116" s="332" t="s">
        <v>1867</v>
      </c>
      <c r="C116" s="332" t="s">
        <v>1868</v>
      </c>
      <c r="D116" s="332" t="s">
        <v>370</v>
      </c>
      <c r="E116" s="340">
        <v>0.1</v>
      </c>
      <c r="F116" s="332">
        <v>0.4</v>
      </c>
      <c r="G116" s="332" t="s">
        <v>425</v>
      </c>
      <c r="H116" s="332" t="s">
        <v>4114</v>
      </c>
      <c r="I116" s="332" t="s">
        <v>180</v>
      </c>
      <c r="J116" s="332">
        <v>1005585900</v>
      </c>
      <c r="K116" s="339">
        <v>45364</v>
      </c>
      <c r="L116" s="332" t="s">
        <v>52</v>
      </c>
      <c r="M116" s="332" t="s">
        <v>368</v>
      </c>
      <c r="N116" s="339">
        <v>45729</v>
      </c>
      <c r="O116" s="339" t="s">
        <v>21</v>
      </c>
      <c r="P116" s="339" t="s">
        <v>468</v>
      </c>
      <c r="Q116" s="332"/>
      <c r="R116" s="332"/>
      <c r="S116" s="332"/>
      <c r="T116" s="332"/>
      <c r="U116" s="527"/>
      <c r="V116" s="527"/>
      <c r="W116" s="332"/>
      <c r="X116" s="332"/>
      <c r="Y116" s="528">
        <v>0.1</v>
      </c>
    </row>
    <row r="117" spans="1:25" s="3" customFormat="1" ht="30" customHeight="1" x14ac:dyDescent="0.2">
      <c r="A117" s="268">
        <v>35</v>
      </c>
      <c r="B117" s="332" t="s">
        <v>1869</v>
      </c>
      <c r="C117" s="332" t="s">
        <v>1870</v>
      </c>
      <c r="D117" s="332" t="s">
        <v>372</v>
      </c>
      <c r="E117" s="340">
        <v>0.20499999999999999</v>
      </c>
      <c r="F117" s="332">
        <v>20</v>
      </c>
      <c r="G117" s="332" t="s">
        <v>1127</v>
      </c>
      <c r="H117" s="332" t="s">
        <v>4114</v>
      </c>
      <c r="I117" s="332" t="s">
        <v>180</v>
      </c>
      <c r="J117" s="332">
        <v>1005500521</v>
      </c>
      <c r="K117" s="339">
        <v>45355</v>
      </c>
      <c r="L117" s="332" t="s">
        <v>52</v>
      </c>
      <c r="M117" s="332" t="s">
        <v>368</v>
      </c>
      <c r="N117" s="339">
        <v>45720</v>
      </c>
      <c r="O117" s="339" t="s">
        <v>21</v>
      </c>
      <c r="P117" s="339" t="s">
        <v>468</v>
      </c>
      <c r="Q117" s="332"/>
      <c r="R117" s="332"/>
      <c r="S117" s="332"/>
      <c r="T117" s="332"/>
      <c r="U117" s="527"/>
      <c r="V117" s="527"/>
      <c r="W117" s="332"/>
      <c r="X117" s="332"/>
      <c r="Y117" s="528">
        <v>0.20499999999999999</v>
      </c>
    </row>
    <row r="118" spans="1:25" s="3" customFormat="1" ht="30" customHeight="1" x14ac:dyDescent="0.2">
      <c r="A118" s="268">
        <v>36</v>
      </c>
      <c r="B118" s="332" t="s">
        <v>1871</v>
      </c>
      <c r="C118" s="332" t="s">
        <v>1872</v>
      </c>
      <c r="D118" s="332" t="s">
        <v>372</v>
      </c>
      <c r="E118" s="340">
        <v>3.5000000000000003E-2</v>
      </c>
      <c r="F118" s="332">
        <v>0.4</v>
      </c>
      <c r="G118" s="332" t="s">
        <v>478</v>
      </c>
      <c r="H118" s="332" t="s">
        <v>4114</v>
      </c>
      <c r="I118" s="332" t="s">
        <v>180</v>
      </c>
      <c r="J118" s="332">
        <v>1005593281</v>
      </c>
      <c r="K118" s="339">
        <v>45365</v>
      </c>
      <c r="L118" s="332" t="s">
        <v>52</v>
      </c>
      <c r="M118" s="332" t="s">
        <v>368</v>
      </c>
      <c r="N118" s="339">
        <v>45730</v>
      </c>
      <c r="O118" s="339" t="s">
        <v>21</v>
      </c>
      <c r="P118" s="339" t="s">
        <v>468</v>
      </c>
      <c r="Q118" s="332"/>
      <c r="R118" s="332"/>
      <c r="S118" s="332"/>
      <c r="T118" s="332"/>
      <c r="U118" s="527"/>
      <c r="V118" s="527"/>
      <c r="W118" s="332"/>
      <c r="X118" s="332"/>
      <c r="Y118" s="528">
        <v>3.5000000000000003E-2</v>
      </c>
    </row>
    <row r="119" spans="1:25" s="3" customFormat="1" ht="30" customHeight="1" x14ac:dyDescent="0.2">
      <c r="A119" s="268">
        <v>37</v>
      </c>
      <c r="B119" s="332" t="s">
        <v>1871</v>
      </c>
      <c r="C119" s="332" t="s">
        <v>1873</v>
      </c>
      <c r="D119" s="332" t="s">
        <v>372</v>
      </c>
      <c r="E119" s="340">
        <v>4.4999999999999998E-2</v>
      </c>
      <c r="F119" s="332">
        <v>0.4</v>
      </c>
      <c r="G119" s="332" t="s">
        <v>478</v>
      </c>
      <c r="H119" s="332" t="s">
        <v>4114</v>
      </c>
      <c r="I119" s="332" t="s">
        <v>180</v>
      </c>
      <c r="J119" s="332">
        <v>1005593286</v>
      </c>
      <c r="K119" s="339">
        <v>45365</v>
      </c>
      <c r="L119" s="332" t="s">
        <v>52</v>
      </c>
      <c r="M119" s="332" t="s">
        <v>368</v>
      </c>
      <c r="N119" s="339">
        <v>45730</v>
      </c>
      <c r="O119" s="339" t="s">
        <v>21</v>
      </c>
      <c r="P119" s="339" t="s">
        <v>468</v>
      </c>
      <c r="Q119" s="332"/>
      <c r="R119" s="332"/>
      <c r="S119" s="332"/>
      <c r="T119" s="332"/>
      <c r="U119" s="527"/>
      <c r="V119" s="527"/>
      <c r="W119" s="332"/>
      <c r="X119" s="332"/>
      <c r="Y119" s="528">
        <v>4.4999999999999998E-2</v>
      </c>
    </row>
    <row r="120" spans="1:25" s="3" customFormat="1" ht="30" customHeight="1" x14ac:dyDescent="0.2">
      <c r="A120" s="268">
        <v>38</v>
      </c>
      <c r="B120" s="332" t="s">
        <v>1874</v>
      </c>
      <c r="C120" s="332" t="s">
        <v>1875</v>
      </c>
      <c r="D120" s="332" t="s">
        <v>372</v>
      </c>
      <c r="E120" s="340">
        <v>2.7E-2</v>
      </c>
      <c r="F120" s="332">
        <v>0.4</v>
      </c>
      <c r="G120" s="332" t="s">
        <v>478</v>
      </c>
      <c r="H120" s="332" t="s">
        <v>4114</v>
      </c>
      <c r="I120" s="332" t="s">
        <v>180</v>
      </c>
      <c r="J120" s="332">
        <v>1005590015</v>
      </c>
      <c r="K120" s="339">
        <v>45365</v>
      </c>
      <c r="L120" s="332" t="s">
        <v>52</v>
      </c>
      <c r="M120" s="332" t="s">
        <v>368</v>
      </c>
      <c r="N120" s="339">
        <v>45730</v>
      </c>
      <c r="O120" s="339" t="s">
        <v>21</v>
      </c>
      <c r="P120" s="339" t="s">
        <v>468</v>
      </c>
      <c r="Q120" s="332"/>
      <c r="R120" s="332"/>
      <c r="S120" s="332"/>
      <c r="T120" s="332"/>
      <c r="U120" s="527"/>
      <c r="V120" s="527"/>
      <c r="W120" s="332"/>
      <c r="X120" s="332"/>
      <c r="Y120" s="528">
        <v>2.7E-2</v>
      </c>
    </row>
    <row r="121" spans="1:25" s="3" customFormat="1" ht="30" customHeight="1" x14ac:dyDescent="0.2">
      <c r="A121" s="268">
        <v>39</v>
      </c>
      <c r="B121" s="332" t="s">
        <v>1874</v>
      </c>
      <c r="C121" s="332" t="s">
        <v>1876</v>
      </c>
      <c r="D121" s="332" t="s">
        <v>372</v>
      </c>
      <c r="E121" s="340">
        <v>0.04</v>
      </c>
      <c r="F121" s="332">
        <v>0.4</v>
      </c>
      <c r="G121" s="332" t="s">
        <v>478</v>
      </c>
      <c r="H121" s="332" t="s">
        <v>4114</v>
      </c>
      <c r="I121" s="332" t="s">
        <v>180</v>
      </c>
      <c r="J121" s="332">
        <v>1005624891</v>
      </c>
      <c r="K121" s="339">
        <v>45384</v>
      </c>
      <c r="L121" s="332" t="s">
        <v>52</v>
      </c>
      <c r="M121" s="332" t="s">
        <v>368</v>
      </c>
      <c r="N121" s="339">
        <v>45749</v>
      </c>
      <c r="O121" s="339" t="s">
        <v>21</v>
      </c>
      <c r="P121" s="339" t="s">
        <v>468</v>
      </c>
      <c r="Q121" s="332"/>
      <c r="R121" s="332"/>
      <c r="S121" s="332"/>
      <c r="T121" s="332"/>
      <c r="U121" s="527"/>
      <c r="V121" s="527"/>
      <c r="W121" s="332"/>
      <c r="X121" s="332"/>
      <c r="Y121" s="528">
        <v>0.04</v>
      </c>
    </row>
    <row r="122" spans="1:25" s="3" customFormat="1" ht="30" customHeight="1" x14ac:dyDescent="0.2">
      <c r="A122" s="268">
        <v>40</v>
      </c>
      <c r="B122" s="332" t="s">
        <v>1874</v>
      </c>
      <c r="C122" s="332" t="s">
        <v>1876</v>
      </c>
      <c r="D122" s="332" t="s">
        <v>372</v>
      </c>
      <c r="E122" s="340">
        <v>2.7E-2</v>
      </c>
      <c r="F122" s="332">
        <v>0.4</v>
      </c>
      <c r="G122" s="332" t="s">
        <v>478</v>
      </c>
      <c r="H122" s="332" t="s">
        <v>4114</v>
      </c>
      <c r="I122" s="332" t="s">
        <v>180</v>
      </c>
      <c r="J122" s="332">
        <v>1005590416</v>
      </c>
      <c r="K122" s="339">
        <v>45365</v>
      </c>
      <c r="L122" s="332" t="s">
        <v>52</v>
      </c>
      <c r="M122" s="332" t="s">
        <v>368</v>
      </c>
      <c r="N122" s="339">
        <v>45730</v>
      </c>
      <c r="O122" s="339" t="s">
        <v>21</v>
      </c>
      <c r="P122" s="339" t="s">
        <v>468</v>
      </c>
      <c r="Q122" s="332"/>
      <c r="R122" s="332"/>
      <c r="S122" s="332"/>
      <c r="T122" s="332"/>
      <c r="U122" s="527"/>
      <c r="V122" s="527"/>
      <c r="W122" s="332"/>
      <c r="X122" s="332"/>
      <c r="Y122" s="528">
        <v>2.7E-2</v>
      </c>
    </row>
    <row r="123" spans="1:25" s="3" customFormat="1" ht="30" customHeight="1" x14ac:dyDescent="0.2">
      <c r="A123" s="268">
        <v>41</v>
      </c>
      <c r="B123" s="332" t="s">
        <v>1877</v>
      </c>
      <c r="C123" s="332" t="s">
        <v>1878</v>
      </c>
      <c r="D123" s="332" t="s">
        <v>373</v>
      </c>
      <c r="E123" s="340">
        <v>5.3299999999999997E-3</v>
      </c>
      <c r="F123" s="332">
        <v>0.23</v>
      </c>
      <c r="G123" s="332" t="s">
        <v>431</v>
      </c>
      <c r="H123" s="332" t="s">
        <v>4114</v>
      </c>
      <c r="I123" s="332" t="s">
        <v>180</v>
      </c>
      <c r="J123" s="332">
        <v>1005533737</v>
      </c>
      <c r="K123" s="339">
        <v>45358</v>
      </c>
      <c r="L123" s="332" t="s">
        <v>52</v>
      </c>
      <c r="M123" s="332" t="s">
        <v>368</v>
      </c>
      <c r="N123" s="339">
        <v>45723</v>
      </c>
      <c r="O123" s="339" t="s">
        <v>21</v>
      </c>
      <c r="P123" s="339" t="s">
        <v>468</v>
      </c>
      <c r="Q123" s="332"/>
      <c r="R123" s="332"/>
      <c r="S123" s="332"/>
      <c r="T123" s="332"/>
      <c r="U123" s="527"/>
      <c r="V123" s="527"/>
      <c r="W123" s="332"/>
      <c r="X123" s="332"/>
      <c r="Y123" s="528">
        <v>5.3299999999999997E-3</v>
      </c>
    </row>
    <row r="124" spans="1:25" s="3" customFormat="1" ht="30" customHeight="1" x14ac:dyDescent="0.2">
      <c r="A124" s="268">
        <v>42</v>
      </c>
      <c r="B124" s="332" t="s">
        <v>610</v>
      </c>
      <c r="C124" s="332" t="s">
        <v>611</v>
      </c>
      <c r="D124" s="332" t="s">
        <v>369</v>
      </c>
      <c r="E124" s="340">
        <v>0.39360000000000001</v>
      </c>
      <c r="F124" s="332">
        <v>20</v>
      </c>
      <c r="G124" s="332" t="s">
        <v>422</v>
      </c>
      <c r="H124" s="332" t="s">
        <v>4114</v>
      </c>
      <c r="I124" s="332" t="s">
        <v>180</v>
      </c>
      <c r="J124" s="332">
        <v>1005581865</v>
      </c>
      <c r="K124" s="339">
        <v>45363</v>
      </c>
      <c r="L124" s="332" t="s">
        <v>52</v>
      </c>
      <c r="M124" s="332" t="s">
        <v>368</v>
      </c>
      <c r="N124" s="339">
        <v>45728</v>
      </c>
      <c r="O124" s="339" t="s">
        <v>21</v>
      </c>
      <c r="P124" s="339" t="s">
        <v>468</v>
      </c>
      <c r="Q124" s="332"/>
      <c r="R124" s="332"/>
      <c r="S124" s="332"/>
      <c r="T124" s="332"/>
      <c r="U124" s="527"/>
      <c r="V124" s="527"/>
      <c r="W124" s="332"/>
      <c r="X124" s="332"/>
      <c r="Y124" s="528">
        <v>0.39360000000000001</v>
      </c>
    </row>
    <row r="125" spans="1:25" s="3" customFormat="1" ht="30" customHeight="1" x14ac:dyDescent="0.2">
      <c r="A125" s="268">
        <v>43</v>
      </c>
      <c r="B125" s="332" t="s">
        <v>1879</v>
      </c>
      <c r="C125" s="332" t="s">
        <v>1880</v>
      </c>
      <c r="D125" s="332" t="s">
        <v>373</v>
      </c>
      <c r="E125" s="340">
        <v>5.0000000000000001E-3</v>
      </c>
      <c r="F125" s="332">
        <v>0.4</v>
      </c>
      <c r="G125" s="332" t="s">
        <v>415</v>
      </c>
      <c r="H125" s="332" t="s">
        <v>4114</v>
      </c>
      <c r="I125" s="332" t="s">
        <v>180</v>
      </c>
      <c r="J125" s="332">
        <v>1005580832</v>
      </c>
      <c r="K125" s="339">
        <v>45363</v>
      </c>
      <c r="L125" s="332" t="s">
        <v>52</v>
      </c>
      <c r="M125" s="332" t="s">
        <v>368</v>
      </c>
      <c r="N125" s="339">
        <v>45728</v>
      </c>
      <c r="O125" s="339" t="s">
        <v>21</v>
      </c>
      <c r="P125" s="339" t="s">
        <v>468</v>
      </c>
      <c r="Q125" s="332"/>
      <c r="R125" s="332"/>
      <c r="S125" s="332"/>
      <c r="T125" s="332"/>
      <c r="U125" s="527"/>
      <c r="V125" s="527"/>
      <c r="W125" s="332"/>
      <c r="X125" s="332"/>
      <c r="Y125" s="528">
        <v>5.0000000000000001E-3</v>
      </c>
    </row>
    <row r="126" spans="1:25" s="3" customFormat="1" ht="30" customHeight="1" x14ac:dyDescent="0.2">
      <c r="A126" s="268">
        <v>44</v>
      </c>
      <c r="B126" s="332" t="s">
        <v>1881</v>
      </c>
      <c r="C126" s="332" t="s">
        <v>1882</v>
      </c>
      <c r="D126" s="332" t="s">
        <v>369</v>
      </c>
      <c r="E126" s="340">
        <v>0.39360000000000001</v>
      </c>
      <c r="F126" s="332">
        <v>20</v>
      </c>
      <c r="G126" s="332" t="s">
        <v>1162</v>
      </c>
      <c r="H126" s="332" t="s">
        <v>4114</v>
      </c>
      <c r="I126" s="332" t="s">
        <v>180</v>
      </c>
      <c r="J126" s="332">
        <v>1005613708</v>
      </c>
      <c r="K126" s="339">
        <v>45369</v>
      </c>
      <c r="L126" s="332" t="s">
        <v>52</v>
      </c>
      <c r="M126" s="332" t="s">
        <v>368</v>
      </c>
      <c r="N126" s="339">
        <v>45734</v>
      </c>
      <c r="O126" s="339" t="s">
        <v>21</v>
      </c>
      <c r="P126" s="339" t="s">
        <v>468</v>
      </c>
      <c r="Q126" s="332"/>
      <c r="R126" s="332"/>
      <c r="S126" s="332"/>
      <c r="T126" s="332"/>
      <c r="U126" s="527"/>
      <c r="V126" s="527"/>
      <c r="W126" s="332"/>
      <c r="X126" s="332"/>
      <c r="Y126" s="528">
        <v>0.39360000000000001</v>
      </c>
    </row>
    <row r="127" spans="1:25" s="3" customFormat="1" ht="30" customHeight="1" x14ac:dyDescent="0.2">
      <c r="A127" s="268">
        <v>45</v>
      </c>
      <c r="B127" s="332" t="s">
        <v>2866</v>
      </c>
      <c r="C127" s="332" t="s">
        <v>2867</v>
      </c>
      <c r="D127" s="332" t="s">
        <v>370</v>
      </c>
      <c r="E127" s="340">
        <v>0.17</v>
      </c>
      <c r="F127" s="332">
        <v>0.4</v>
      </c>
      <c r="G127" s="332" t="s">
        <v>451</v>
      </c>
      <c r="H127" s="332" t="s">
        <v>4114</v>
      </c>
      <c r="I127" s="332" t="s">
        <v>180</v>
      </c>
      <c r="J127" s="332">
        <v>1005665355</v>
      </c>
      <c r="K127" s="339">
        <v>45434</v>
      </c>
      <c r="L127" s="332" t="s">
        <v>52</v>
      </c>
      <c r="M127" s="332" t="s">
        <v>368</v>
      </c>
      <c r="N127" s="339">
        <v>45799</v>
      </c>
      <c r="O127" s="339" t="s">
        <v>21</v>
      </c>
      <c r="P127" s="339" t="s">
        <v>468</v>
      </c>
      <c r="Q127" s="332"/>
      <c r="R127" s="332"/>
      <c r="S127" s="332"/>
      <c r="T127" s="332"/>
      <c r="U127" s="527"/>
      <c r="V127" s="527"/>
      <c r="W127" s="332"/>
      <c r="X127" s="332"/>
      <c r="Y127" s="528">
        <v>0.17</v>
      </c>
    </row>
    <row r="128" spans="1:25" s="3" customFormat="1" ht="30" customHeight="1" x14ac:dyDescent="0.2">
      <c r="A128" s="268">
        <v>46</v>
      </c>
      <c r="B128" s="332" t="s">
        <v>747</v>
      </c>
      <c r="C128" s="332" t="s">
        <v>748</v>
      </c>
      <c r="D128" s="332" t="s">
        <v>372</v>
      </c>
      <c r="E128" s="340">
        <v>2.5000000000000001E-2</v>
      </c>
      <c r="F128" s="332">
        <v>0.4</v>
      </c>
      <c r="G128" s="332" t="s">
        <v>478</v>
      </c>
      <c r="H128" s="332" t="s">
        <v>4114</v>
      </c>
      <c r="I128" s="332" t="s">
        <v>180</v>
      </c>
      <c r="J128" s="332">
        <v>1005605940</v>
      </c>
      <c r="K128" s="339">
        <v>45366</v>
      </c>
      <c r="L128" s="332" t="s">
        <v>52</v>
      </c>
      <c r="M128" s="332" t="s">
        <v>368</v>
      </c>
      <c r="N128" s="339">
        <v>45731</v>
      </c>
      <c r="O128" s="339" t="s">
        <v>21</v>
      </c>
      <c r="P128" s="339" t="s">
        <v>468</v>
      </c>
      <c r="Q128" s="332"/>
      <c r="R128" s="332"/>
      <c r="S128" s="332"/>
      <c r="T128" s="332"/>
      <c r="U128" s="527"/>
      <c r="V128" s="527"/>
      <c r="W128" s="332"/>
      <c r="X128" s="332"/>
      <c r="Y128" s="528">
        <v>2.5000000000000001E-2</v>
      </c>
    </row>
    <row r="129" spans="1:25" s="3" customFormat="1" ht="30" customHeight="1" x14ac:dyDescent="0.2">
      <c r="A129" s="268">
        <v>47</v>
      </c>
      <c r="B129" s="332" t="s">
        <v>1883</v>
      </c>
      <c r="C129" s="332" t="s">
        <v>1884</v>
      </c>
      <c r="D129" s="332" t="s">
        <v>372</v>
      </c>
      <c r="E129" s="340">
        <v>0.03</v>
      </c>
      <c r="F129" s="332">
        <v>0.4</v>
      </c>
      <c r="G129" s="332" t="s">
        <v>2165</v>
      </c>
      <c r="H129" s="332" t="s">
        <v>4114</v>
      </c>
      <c r="I129" s="332" t="s">
        <v>180</v>
      </c>
      <c r="J129" s="332">
        <v>1005617902</v>
      </c>
      <c r="K129" s="339">
        <v>45372</v>
      </c>
      <c r="L129" s="332" t="s">
        <v>52</v>
      </c>
      <c r="M129" s="332" t="s">
        <v>368</v>
      </c>
      <c r="N129" s="339">
        <v>45737</v>
      </c>
      <c r="O129" s="339" t="s">
        <v>21</v>
      </c>
      <c r="P129" s="339" t="s">
        <v>468</v>
      </c>
      <c r="Q129" s="332"/>
      <c r="R129" s="332"/>
      <c r="S129" s="332"/>
      <c r="T129" s="332"/>
      <c r="U129" s="527"/>
      <c r="V129" s="527"/>
      <c r="W129" s="332"/>
      <c r="X129" s="332"/>
      <c r="Y129" s="528">
        <v>0.03</v>
      </c>
    </row>
    <row r="130" spans="1:25" s="3" customFormat="1" ht="30" customHeight="1" x14ac:dyDescent="0.2">
      <c r="A130" s="268">
        <v>48</v>
      </c>
      <c r="B130" s="332" t="s">
        <v>1885</v>
      </c>
      <c r="C130" s="332" t="s">
        <v>1886</v>
      </c>
      <c r="D130" s="332" t="s">
        <v>374</v>
      </c>
      <c r="E130" s="340">
        <v>1.2E-2</v>
      </c>
      <c r="F130" s="332">
        <v>0.4</v>
      </c>
      <c r="G130" s="332" t="s">
        <v>441</v>
      </c>
      <c r="H130" s="332" t="s">
        <v>4114</v>
      </c>
      <c r="I130" s="332" t="s">
        <v>180</v>
      </c>
      <c r="J130" s="332">
        <v>1005618735</v>
      </c>
      <c r="K130" s="339">
        <v>45373</v>
      </c>
      <c r="L130" s="332" t="s">
        <v>52</v>
      </c>
      <c r="M130" s="332" t="s">
        <v>368</v>
      </c>
      <c r="N130" s="339">
        <v>45738</v>
      </c>
      <c r="O130" s="339" t="s">
        <v>21</v>
      </c>
      <c r="P130" s="339" t="s">
        <v>468</v>
      </c>
      <c r="Q130" s="332"/>
      <c r="R130" s="332"/>
      <c r="S130" s="332"/>
      <c r="T130" s="332"/>
      <c r="U130" s="527"/>
      <c r="V130" s="527"/>
      <c r="W130" s="332"/>
      <c r="X130" s="332"/>
      <c r="Y130" s="528">
        <v>1.2E-2</v>
      </c>
    </row>
    <row r="131" spans="1:25" s="3" customFormat="1" ht="30" customHeight="1" x14ac:dyDescent="0.2">
      <c r="A131" s="268">
        <v>49</v>
      </c>
      <c r="B131" s="332" t="s">
        <v>1885</v>
      </c>
      <c r="C131" s="332" t="s">
        <v>1886</v>
      </c>
      <c r="D131" s="332" t="s">
        <v>374</v>
      </c>
      <c r="E131" s="340">
        <v>0.11</v>
      </c>
      <c r="F131" s="332">
        <v>0.4</v>
      </c>
      <c r="G131" s="332" t="s">
        <v>441</v>
      </c>
      <c r="H131" s="332" t="s">
        <v>4114</v>
      </c>
      <c r="I131" s="332" t="s">
        <v>180</v>
      </c>
      <c r="J131" s="332">
        <v>1005618736</v>
      </c>
      <c r="K131" s="339">
        <v>45373</v>
      </c>
      <c r="L131" s="332" t="s">
        <v>52</v>
      </c>
      <c r="M131" s="332" t="s">
        <v>368</v>
      </c>
      <c r="N131" s="339">
        <v>45738</v>
      </c>
      <c r="O131" s="339" t="s">
        <v>21</v>
      </c>
      <c r="P131" s="339" t="s">
        <v>468</v>
      </c>
      <c r="Q131" s="332"/>
      <c r="R131" s="332"/>
      <c r="S131" s="332"/>
      <c r="T131" s="332"/>
      <c r="U131" s="527"/>
      <c r="V131" s="527"/>
      <c r="W131" s="332"/>
      <c r="X131" s="332"/>
      <c r="Y131" s="528">
        <v>0.11</v>
      </c>
    </row>
    <row r="132" spans="1:25" s="3" customFormat="1" ht="30" customHeight="1" x14ac:dyDescent="0.2">
      <c r="A132" s="268">
        <v>50</v>
      </c>
      <c r="B132" s="332" t="s">
        <v>1885</v>
      </c>
      <c r="C132" s="332" t="s">
        <v>1886</v>
      </c>
      <c r="D132" s="332" t="s">
        <v>374</v>
      </c>
      <c r="E132" s="340">
        <v>0.12</v>
      </c>
      <c r="F132" s="332">
        <v>0.4</v>
      </c>
      <c r="G132" s="332" t="s">
        <v>441</v>
      </c>
      <c r="H132" s="332" t="s">
        <v>4114</v>
      </c>
      <c r="I132" s="332" t="s">
        <v>180</v>
      </c>
      <c r="J132" s="332">
        <v>1005666364</v>
      </c>
      <c r="K132" s="339">
        <v>45435</v>
      </c>
      <c r="L132" s="332" t="s">
        <v>52</v>
      </c>
      <c r="M132" s="332" t="s">
        <v>368</v>
      </c>
      <c r="N132" s="339">
        <v>45800</v>
      </c>
      <c r="O132" s="339" t="s">
        <v>21</v>
      </c>
      <c r="P132" s="339" t="s">
        <v>468</v>
      </c>
      <c r="Q132" s="332"/>
      <c r="R132" s="332"/>
      <c r="S132" s="332"/>
      <c r="T132" s="332"/>
      <c r="U132" s="527"/>
      <c r="V132" s="527"/>
      <c r="W132" s="332"/>
      <c r="X132" s="332"/>
      <c r="Y132" s="528">
        <v>0.12</v>
      </c>
    </row>
    <row r="133" spans="1:25" s="3" customFormat="1" ht="30" customHeight="1" x14ac:dyDescent="0.2">
      <c r="A133" s="268">
        <v>51</v>
      </c>
      <c r="B133" s="332" t="s">
        <v>2868</v>
      </c>
      <c r="C133" s="332" t="s">
        <v>2869</v>
      </c>
      <c r="D133" s="332" t="s">
        <v>370</v>
      </c>
      <c r="E133" s="340">
        <v>0.25419999999999998</v>
      </c>
      <c r="F133" s="332">
        <v>20</v>
      </c>
      <c r="G133" s="332" t="s">
        <v>427</v>
      </c>
      <c r="H133" s="332" t="s">
        <v>270</v>
      </c>
      <c r="I133" s="332" t="s">
        <v>180</v>
      </c>
      <c r="J133" s="332">
        <v>1005659785</v>
      </c>
      <c r="K133" s="339">
        <v>45425</v>
      </c>
      <c r="L133" s="332" t="s">
        <v>52</v>
      </c>
      <c r="M133" s="332" t="s">
        <v>305</v>
      </c>
      <c r="N133" s="339">
        <v>45790</v>
      </c>
      <c r="O133" s="339" t="s">
        <v>21</v>
      </c>
      <c r="P133" s="339" t="s">
        <v>6642</v>
      </c>
      <c r="Q133" s="332"/>
      <c r="R133" s="332"/>
      <c r="S133" s="332"/>
      <c r="T133" s="332"/>
      <c r="U133" s="527"/>
      <c r="V133" s="527"/>
      <c r="W133" s="332"/>
      <c r="X133" s="332"/>
      <c r="Y133" s="528">
        <v>0.25419999999999998</v>
      </c>
    </row>
    <row r="134" spans="1:25" s="3" customFormat="1" ht="30" customHeight="1" x14ac:dyDescent="0.2">
      <c r="A134" s="268">
        <v>52</v>
      </c>
      <c r="B134" s="332" t="s">
        <v>1887</v>
      </c>
      <c r="C134" s="332" t="s">
        <v>1888</v>
      </c>
      <c r="D134" s="332" t="s">
        <v>374</v>
      </c>
      <c r="E134" s="340">
        <v>6.0000000000000001E-3</v>
      </c>
      <c r="F134" s="332">
        <v>0.23</v>
      </c>
      <c r="G134" s="332" t="s">
        <v>434</v>
      </c>
      <c r="H134" s="332" t="s">
        <v>4114</v>
      </c>
      <c r="I134" s="332" t="s">
        <v>180</v>
      </c>
      <c r="J134" s="332">
        <v>1005618934</v>
      </c>
      <c r="K134" s="339">
        <v>45376</v>
      </c>
      <c r="L134" s="332" t="s">
        <v>52</v>
      </c>
      <c r="M134" s="332" t="s">
        <v>368</v>
      </c>
      <c r="N134" s="339">
        <v>45741</v>
      </c>
      <c r="O134" s="339" t="s">
        <v>21</v>
      </c>
      <c r="P134" s="339" t="s">
        <v>468</v>
      </c>
      <c r="Q134" s="332"/>
      <c r="R134" s="332"/>
      <c r="S134" s="332"/>
      <c r="T134" s="332"/>
      <c r="U134" s="527"/>
      <c r="V134" s="527"/>
      <c r="W134" s="332"/>
      <c r="X134" s="332"/>
      <c r="Y134" s="528">
        <v>6.0000000000000001E-3</v>
      </c>
    </row>
    <row r="135" spans="1:25" s="3" customFormat="1" ht="30" customHeight="1" x14ac:dyDescent="0.2">
      <c r="A135" s="268">
        <v>53</v>
      </c>
      <c r="B135" s="332" t="s">
        <v>1889</v>
      </c>
      <c r="C135" s="332" t="s">
        <v>1890</v>
      </c>
      <c r="D135" s="332" t="s">
        <v>373</v>
      </c>
      <c r="E135" s="340">
        <v>0.31475999999999998</v>
      </c>
      <c r="F135" s="332">
        <v>20</v>
      </c>
      <c r="G135" s="332" t="s">
        <v>436</v>
      </c>
      <c r="H135" s="332" t="s">
        <v>4114</v>
      </c>
      <c r="I135" s="332" t="s">
        <v>180</v>
      </c>
      <c r="J135" s="332">
        <v>1005622888</v>
      </c>
      <c r="K135" s="339">
        <v>45380</v>
      </c>
      <c r="L135" s="332" t="s">
        <v>52</v>
      </c>
      <c r="M135" s="332" t="s">
        <v>368</v>
      </c>
      <c r="N135" s="339">
        <v>45745</v>
      </c>
      <c r="O135" s="339" t="s">
        <v>21</v>
      </c>
      <c r="P135" s="339" t="s">
        <v>468</v>
      </c>
      <c r="Q135" s="332"/>
      <c r="R135" s="332"/>
      <c r="S135" s="332"/>
      <c r="T135" s="332"/>
      <c r="U135" s="527"/>
      <c r="V135" s="527"/>
      <c r="W135" s="332"/>
      <c r="X135" s="332"/>
      <c r="Y135" s="528">
        <v>0.31475999999999998</v>
      </c>
    </row>
    <row r="136" spans="1:25" s="3" customFormat="1" ht="30" customHeight="1" x14ac:dyDescent="0.2">
      <c r="A136" s="268">
        <v>54</v>
      </c>
      <c r="B136" s="332" t="s">
        <v>1889</v>
      </c>
      <c r="C136" s="332" t="s">
        <v>2103</v>
      </c>
      <c r="D136" s="332" t="s">
        <v>373</v>
      </c>
      <c r="E136" s="340">
        <v>0.56999999999999995</v>
      </c>
      <c r="F136" s="332">
        <v>20</v>
      </c>
      <c r="G136" s="332" t="s">
        <v>436</v>
      </c>
      <c r="H136" s="332" t="s">
        <v>270</v>
      </c>
      <c r="I136" s="332" t="s">
        <v>180</v>
      </c>
      <c r="J136" s="332">
        <v>1005635759</v>
      </c>
      <c r="K136" s="339">
        <v>45394</v>
      </c>
      <c r="L136" s="332" t="s">
        <v>52</v>
      </c>
      <c r="M136" s="332" t="s">
        <v>305</v>
      </c>
      <c r="N136" s="339">
        <v>45759</v>
      </c>
      <c r="O136" s="339" t="s">
        <v>21</v>
      </c>
      <c r="P136" s="339" t="s">
        <v>6639</v>
      </c>
      <c r="Q136" s="332"/>
      <c r="R136" s="332"/>
      <c r="S136" s="332"/>
      <c r="T136" s="332"/>
      <c r="U136" s="527"/>
      <c r="V136" s="527"/>
      <c r="W136" s="332"/>
      <c r="X136" s="332"/>
      <c r="Y136" s="528">
        <v>0.56999999999999995</v>
      </c>
    </row>
    <row r="137" spans="1:25" s="3" customFormat="1" ht="30" customHeight="1" x14ac:dyDescent="0.2">
      <c r="A137" s="268">
        <v>55</v>
      </c>
      <c r="B137" s="332" t="s">
        <v>1891</v>
      </c>
      <c r="C137" s="332" t="s">
        <v>1892</v>
      </c>
      <c r="D137" s="332" t="s">
        <v>370</v>
      </c>
      <c r="E137" s="340">
        <v>4.9500000000000004E-3</v>
      </c>
      <c r="F137" s="332">
        <v>0.23</v>
      </c>
      <c r="G137" s="332" t="s">
        <v>429</v>
      </c>
      <c r="H137" s="332" t="s">
        <v>4114</v>
      </c>
      <c r="I137" s="332" t="s">
        <v>180</v>
      </c>
      <c r="J137" s="332">
        <v>1005621463</v>
      </c>
      <c r="K137" s="339">
        <v>45378</v>
      </c>
      <c r="L137" s="332" t="s">
        <v>52</v>
      </c>
      <c r="M137" s="332" t="s">
        <v>368</v>
      </c>
      <c r="N137" s="339">
        <v>45743</v>
      </c>
      <c r="O137" s="339" t="s">
        <v>21</v>
      </c>
      <c r="P137" s="339" t="s">
        <v>468</v>
      </c>
      <c r="Q137" s="332"/>
      <c r="R137" s="332"/>
      <c r="S137" s="332"/>
      <c r="T137" s="332"/>
      <c r="U137" s="527"/>
      <c r="V137" s="527"/>
      <c r="W137" s="332"/>
      <c r="X137" s="332"/>
      <c r="Y137" s="528">
        <v>4.9500000000000004E-3</v>
      </c>
    </row>
    <row r="138" spans="1:25" s="3" customFormat="1" ht="30" customHeight="1" x14ac:dyDescent="0.2">
      <c r="A138" s="268">
        <v>56</v>
      </c>
      <c r="B138" s="332" t="s">
        <v>6180</v>
      </c>
      <c r="C138" s="332" t="s">
        <v>6181</v>
      </c>
      <c r="D138" s="332" t="s">
        <v>373</v>
      </c>
      <c r="E138" s="340">
        <v>0.315</v>
      </c>
      <c r="F138" s="332">
        <v>20</v>
      </c>
      <c r="G138" s="332" t="s">
        <v>415</v>
      </c>
      <c r="H138" s="332" t="s">
        <v>4114</v>
      </c>
      <c r="I138" s="332" t="s">
        <v>180</v>
      </c>
      <c r="J138" s="332">
        <v>1005690206</v>
      </c>
      <c r="K138" s="339">
        <v>45468</v>
      </c>
      <c r="L138" s="332" t="s">
        <v>52</v>
      </c>
      <c r="M138" s="332" t="s">
        <v>368</v>
      </c>
      <c r="N138" s="339">
        <v>45833</v>
      </c>
      <c r="O138" s="339" t="s">
        <v>21</v>
      </c>
      <c r="P138" s="339" t="s">
        <v>468</v>
      </c>
      <c r="Q138" s="332"/>
      <c r="R138" s="332"/>
      <c r="S138" s="332"/>
      <c r="T138" s="332"/>
      <c r="U138" s="527"/>
      <c r="V138" s="527"/>
      <c r="W138" s="332"/>
      <c r="X138" s="332"/>
      <c r="Y138" s="528">
        <v>0.315</v>
      </c>
    </row>
    <row r="139" spans="1:25" s="3" customFormat="1" ht="30" customHeight="1" x14ac:dyDescent="0.2">
      <c r="A139" s="268">
        <v>57</v>
      </c>
      <c r="B139" s="332" t="s">
        <v>2104</v>
      </c>
      <c r="C139" s="332" t="s">
        <v>2105</v>
      </c>
      <c r="D139" s="332" t="s">
        <v>373</v>
      </c>
      <c r="E139" s="340">
        <v>0.75</v>
      </c>
      <c r="F139" s="332">
        <v>20</v>
      </c>
      <c r="G139" s="332" t="s">
        <v>283</v>
      </c>
      <c r="H139" s="332" t="s">
        <v>4114</v>
      </c>
      <c r="I139" s="332" t="s">
        <v>180</v>
      </c>
      <c r="J139" s="332">
        <v>1005629248</v>
      </c>
      <c r="K139" s="339">
        <v>45390</v>
      </c>
      <c r="L139" s="332" t="s">
        <v>52</v>
      </c>
      <c r="M139" s="332" t="s">
        <v>368</v>
      </c>
      <c r="N139" s="339">
        <v>45755</v>
      </c>
      <c r="O139" s="339" t="s">
        <v>21</v>
      </c>
      <c r="P139" s="339" t="s">
        <v>468</v>
      </c>
      <c r="Q139" s="332"/>
      <c r="R139" s="332"/>
      <c r="S139" s="332"/>
      <c r="T139" s="332"/>
      <c r="U139" s="527"/>
      <c r="V139" s="527"/>
      <c r="W139" s="332"/>
      <c r="X139" s="332"/>
      <c r="Y139" s="528">
        <v>0.75</v>
      </c>
    </row>
    <row r="140" spans="1:25" s="3" customFormat="1" ht="30" customHeight="1" x14ac:dyDescent="0.2">
      <c r="A140" s="268">
        <v>58</v>
      </c>
      <c r="B140" s="332" t="s">
        <v>2106</v>
      </c>
      <c r="C140" s="332" t="s">
        <v>2107</v>
      </c>
      <c r="D140" s="332" t="s">
        <v>372</v>
      </c>
      <c r="E140" s="340">
        <v>0.01</v>
      </c>
      <c r="F140" s="332">
        <v>0.4</v>
      </c>
      <c r="G140" s="332" t="s">
        <v>443</v>
      </c>
      <c r="H140" s="332" t="s">
        <v>4114</v>
      </c>
      <c r="I140" s="332" t="s">
        <v>180</v>
      </c>
      <c r="J140" s="332">
        <v>1005629813</v>
      </c>
      <c r="K140" s="339">
        <v>45390</v>
      </c>
      <c r="L140" s="332" t="s">
        <v>52</v>
      </c>
      <c r="M140" s="332" t="s">
        <v>368</v>
      </c>
      <c r="N140" s="339">
        <v>45755</v>
      </c>
      <c r="O140" s="339" t="s">
        <v>21</v>
      </c>
      <c r="P140" s="339" t="s">
        <v>468</v>
      </c>
      <c r="Q140" s="332"/>
      <c r="R140" s="332"/>
      <c r="S140" s="332"/>
      <c r="T140" s="332"/>
      <c r="U140" s="527"/>
      <c r="V140" s="527"/>
      <c r="W140" s="332"/>
      <c r="X140" s="332"/>
      <c r="Y140" s="528">
        <v>0.01</v>
      </c>
    </row>
    <row r="141" spans="1:25" s="3" customFormat="1" ht="30" customHeight="1" x14ac:dyDescent="0.2">
      <c r="A141" s="268">
        <v>59</v>
      </c>
      <c r="B141" s="332" t="s">
        <v>5358</v>
      </c>
      <c r="C141" s="332" t="s">
        <v>5359</v>
      </c>
      <c r="D141" s="332" t="s">
        <v>373</v>
      </c>
      <c r="E141" s="340">
        <v>0.25</v>
      </c>
      <c r="F141" s="332">
        <v>20</v>
      </c>
      <c r="G141" s="332" t="s">
        <v>436</v>
      </c>
      <c r="H141" s="332" t="s">
        <v>4114</v>
      </c>
      <c r="I141" s="332" t="s">
        <v>180</v>
      </c>
      <c r="J141" s="332">
        <v>1005639310</v>
      </c>
      <c r="K141" s="339">
        <v>45399</v>
      </c>
      <c r="L141" s="332" t="s">
        <v>52</v>
      </c>
      <c r="M141" s="332" t="s">
        <v>368</v>
      </c>
      <c r="N141" s="339">
        <v>45764</v>
      </c>
      <c r="O141" s="339" t="s">
        <v>21</v>
      </c>
      <c r="P141" s="339" t="s">
        <v>468</v>
      </c>
      <c r="Q141" s="332"/>
      <c r="R141" s="332"/>
      <c r="S141" s="332"/>
      <c r="T141" s="332"/>
      <c r="U141" s="527"/>
      <c r="V141" s="527"/>
      <c r="W141" s="332"/>
      <c r="X141" s="332"/>
      <c r="Y141" s="528">
        <v>0.25</v>
      </c>
    </row>
    <row r="142" spans="1:25" s="3" customFormat="1" ht="30" customHeight="1" x14ac:dyDescent="0.2">
      <c r="A142" s="268">
        <v>60</v>
      </c>
      <c r="B142" s="332" t="s">
        <v>2108</v>
      </c>
      <c r="C142" s="332" t="s">
        <v>2109</v>
      </c>
      <c r="D142" s="332" t="s">
        <v>374</v>
      </c>
      <c r="E142" s="340">
        <v>0.1</v>
      </c>
      <c r="F142" s="332">
        <v>0.4</v>
      </c>
      <c r="G142" s="332" t="s">
        <v>613</v>
      </c>
      <c r="H142" s="332" t="s">
        <v>4114</v>
      </c>
      <c r="I142" s="332" t="s">
        <v>180</v>
      </c>
      <c r="J142" s="332">
        <v>1005626916</v>
      </c>
      <c r="K142" s="339">
        <v>45385</v>
      </c>
      <c r="L142" s="332" t="s">
        <v>52</v>
      </c>
      <c r="M142" s="332" t="s">
        <v>368</v>
      </c>
      <c r="N142" s="339">
        <v>45750</v>
      </c>
      <c r="O142" s="339" t="s">
        <v>21</v>
      </c>
      <c r="P142" s="339" t="s">
        <v>468</v>
      </c>
      <c r="Q142" s="332"/>
      <c r="R142" s="332"/>
      <c r="S142" s="332"/>
      <c r="T142" s="332"/>
      <c r="U142" s="527"/>
      <c r="V142" s="527"/>
      <c r="W142" s="332"/>
      <c r="X142" s="332"/>
      <c r="Y142" s="528">
        <v>0.1</v>
      </c>
    </row>
    <row r="143" spans="1:25" s="3" customFormat="1" ht="30" customHeight="1" x14ac:dyDescent="0.2">
      <c r="A143" s="268">
        <v>61</v>
      </c>
      <c r="B143" s="332" t="s">
        <v>1893</v>
      </c>
      <c r="C143" s="332" t="s">
        <v>1894</v>
      </c>
      <c r="D143" s="332" t="s">
        <v>373</v>
      </c>
      <c r="E143" s="340">
        <v>6.0000000000000001E-3</v>
      </c>
      <c r="F143" s="332">
        <v>0.23</v>
      </c>
      <c r="G143" s="332" t="s">
        <v>612</v>
      </c>
      <c r="H143" s="332" t="s">
        <v>4114</v>
      </c>
      <c r="I143" s="332" t="s">
        <v>180</v>
      </c>
      <c r="J143" s="332">
        <v>1005619922</v>
      </c>
      <c r="K143" s="339">
        <v>45377</v>
      </c>
      <c r="L143" s="332" t="s">
        <v>52</v>
      </c>
      <c r="M143" s="332" t="s">
        <v>368</v>
      </c>
      <c r="N143" s="339">
        <v>45742</v>
      </c>
      <c r="O143" s="339" t="s">
        <v>21</v>
      </c>
      <c r="P143" s="339" t="s">
        <v>468</v>
      </c>
      <c r="Q143" s="332"/>
      <c r="R143" s="332"/>
      <c r="S143" s="332"/>
      <c r="T143" s="332"/>
      <c r="U143" s="527"/>
      <c r="V143" s="527"/>
      <c r="W143" s="332"/>
      <c r="X143" s="332"/>
      <c r="Y143" s="528">
        <v>6.0000000000000001E-3</v>
      </c>
    </row>
    <row r="144" spans="1:25" s="3" customFormat="1" ht="30" customHeight="1" x14ac:dyDescent="0.2">
      <c r="A144" s="268">
        <v>62</v>
      </c>
      <c r="B144" s="332" t="s">
        <v>1895</v>
      </c>
      <c r="C144" s="332" t="s">
        <v>1896</v>
      </c>
      <c r="D144" s="332" t="s">
        <v>372</v>
      </c>
      <c r="E144" s="340">
        <v>2.7E-2</v>
      </c>
      <c r="F144" s="332">
        <v>0.4</v>
      </c>
      <c r="G144" s="332" t="s">
        <v>485</v>
      </c>
      <c r="H144" s="332" t="s">
        <v>4114</v>
      </c>
      <c r="I144" s="332" t="s">
        <v>180</v>
      </c>
      <c r="J144" s="332">
        <v>1005622886</v>
      </c>
      <c r="K144" s="339">
        <v>45380</v>
      </c>
      <c r="L144" s="332" t="s">
        <v>52</v>
      </c>
      <c r="M144" s="332" t="s">
        <v>368</v>
      </c>
      <c r="N144" s="339">
        <v>45745</v>
      </c>
      <c r="O144" s="339" t="s">
        <v>21</v>
      </c>
      <c r="P144" s="339" t="s">
        <v>468</v>
      </c>
      <c r="Q144" s="332"/>
      <c r="R144" s="332"/>
      <c r="S144" s="332"/>
      <c r="T144" s="332"/>
      <c r="U144" s="527"/>
      <c r="V144" s="527"/>
      <c r="W144" s="332"/>
      <c r="X144" s="332"/>
      <c r="Y144" s="528">
        <v>2.7E-2</v>
      </c>
    </row>
    <row r="145" spans="1:25" s="3" customFormat="1" ht="30" customHeight="1" x14ac:dyDescent="0.2">
      <c r="A145" s="268">
        <v>63</v>
      </c>
      <c r="B145" s="332" t="s">
        <v>3404</v>
      </c>
      <c r="C145" s="332" t="s">
        <v>3405</v>
      </c>
      <c r="D145" s="332" t="s">
        <v>369</v>
      </c>
      <c r="E145" s="340">
        <v>9.8400000000000001E-2</v>
      </c>
      <c r="F145" s="332">
        <v>0.4</v>
      </c>
      <c r="G145" s="332" t="s">
        <v>457</v>
      </c>
      <c r="H145" s="332" t="s">
        <v>4114</v>
      </c>
      <c r="I145" s="332" t="s">
        <v>180</v>
      </c>
      <c r="J145" s="332">
        <v>1005674055</v>
      </c>
      <c r="K145" s="339">
        <v>45447</v>
      </c>
      <c r="L145" s="332" t="s">
        <v>52</v>
      </c>
      <c r="M145" s="332" t="s">
        <v>368</v>
      </c>
      <c r="N145" s="339">
        <v>45812</v>
      </c>
      <c r="O145" s="339" t="s">
        <v>21</v>
      </c>
      <c r="P145" s="339" t="s">
        <v>6639</v>
      </c>
      <c r="Q145" s="332"/>
      <c r="R145" s="332"/>
      <c r="S145" s="332"/>
      <c r="T145" s="332"/>
      <c r="U145" s="527"/>
      <c r="V145" s="527"/>
      <c r="W145" s="332"/>
      <c r="X145" s="332"/>
      <c r="Y145" s="528">
        <v>9.8400000000000001E-2</v>
      </c>
    </row>
    <row r="146" spans="1:25" s="3" customFormat="1" ht="30" customHeight="1" x14ac:dyDescent="0.2">
      <c r="A146" s="268">
        <v>64</v>
      </c>
      <c r="B146" s="332" t="s">
        <v>1895</v>
      </c>
      <c r="C146" s="332" t="s">
        <v>1897</v>
      </c>
      <c r="D146" s="332" t="s">
        <v>372</v>
      </c>
      <c r="E146" s="340">
        <v>0.02</v>
      </c>
      <c r="F146" s="332">
        <v>0.4</v>
      </c>
      <c r="G146" s="332" t="s">
        <v>485</v>
      </c>
      <c r="H146" s="332" t="s">
        <v>4114</v>
      </c>
      <c r="I146" s="332" t="s">
        <v>180</v>
      </c>
      <c r="J146" s="332">
        <v>1005622887</v>
      </c>
      <c r="K146" s="339">
        <v>45380</v>
      </c>
      <c r="L146" s="332" t="s">
        <v>52</v>
      </c>
      <c r="M146" s="332" t="s">
        <v>368</v>
      </c>
      <c r="N146" s="339">
        <v>45745</v>
      </c>
      <c r="O146" s="339" t="s">
        <v>21</v>
      </c>
      <c r="P146" s="339" t="s">
        <v>468</v>
      </c>
      <c r="Q146" s="332"/>
      <c r="R146" s="332"/>
      <c r="S146" s="332"/>
      <c r="T146" s="332"/>
      <c r="U146" s="527"/>
      <c r="V146" s="527"/>
      <c r="W146" s="332"/>
      <c r="X146" s="332"/>
      <c r="Y146" s="528">
        <v>0.02</v>
      </c>
    </row>
    <row r="147" spans="1:25" s="3" customFormat="1" ht="30" customHeight="1" x14ac:dyDescent="0.2">
      <c r="A147" s="268">
        <v>65</v>
      </c>
      <c r="B147" s="332" t="s">
        <v>1895</v>
      </c>
      <c r="C147" s="332" t="s">
        <v>1896</v>
      </c>
      <c r="D147" s="332" t="s">
        <v>372</v>
      </c>
      <c r="E147" s="340">
        <v>0.01</v>
      </c>
      <c r="F147" s="332">
        <v>0.4</v>
      </c>
      <c r="G147" s="332" t="s">
        <v>485</v>
      </c>
      <c r="H147" s="332" t="s">
        <v>4114</v>
      </c>
      <c r="I147" s="332" t="s">
        <v>180</v>
      </c>
      <c r="J147" s="332">
        <v>1005621470</v>
      </c>
      <c r="K147" s="339">
        <v>45378</v>
      </c>
      <c r="L147" s="332" t="s">
        <v>52</v>
      </c>
      <c r="M147" s="332" t="s">
        <v>368</v>
      </c>
      <c r="N147" s="339">
        <v>45743</v>
      </c>
      <c r="O147" s="339" t="s">
        <v>21</v>
      </c>
      <c r="P147" s="339" t="s">
        <v>468</v>
      </c>
      <c r="Q147" s="332"/>
      <c r="R147" s="332"/>
      <c r="S147" s="332"/>
      <c r="T147" s="332"/>
      <c r="U147" s="527"/>
      <c r="V147" s="527"/>
      <c r="W147" s="332"/>
      <c r="X147" s="332"/>
      <c r="Y147" s="528">
        <v>0.01</v>
      </c>
    </row>
    <row r="148" spans="1:25" s="3" customFormat="1" ht="30" customHeight="1" x14ac:dyDescent="0.2">
      <c r="A148" s="268">
        <v>66</v>
      </c>
      <c r="B148" s="332" t="s">
        <v>1895</v>
      </c>
      <c r="C148" s="332" t="s">
        <v>1898</v>
      </c>
      <c r="D148" s="332" t="s">
        <v>372</v>
      </c>
      <c r="E148" s="340">
        <v>2.7E-2</v>
      </c>
      <c r="F148" s="332">
        <v>0.4</v>
      </c>
      <c r="G148" s="332" t="s">
        <v>485</v>
      </c>
      <c r="H148" s="332" t="s">
        <v>4114</v>
      </c>
      <c r="I148" s="332" t="s">
        <v>180</v>
      </c>
      <c r="J148" s="332">
        <v>1005621473</v>
      </c>
      <c r="K148" s="339">
        <v>45378</v>
      </c>
      <c r="L148" s="332" t="s">
        <v>52</v>
      </c>
      <c r="M148" s="332" t="s">
        <v>368</v>
      </c>
      <c r="N148" s="339">
        <v>45743</v>
      </c>
      <c r="O148" s="339" t="s">
        <v>21</v>
      </c>
      <c r="P148" s="339" t="s">
        <v>468</v>
      </c>
      <c r="Q148" s="332"/>
      <c r="R148" s="332"/>
      <c r="S148" s="332"/>
      <c r="T148" s="332"/>
      <c r="U148" s="527"/>
      <c r="V148" s="527"/>
      <c r="W148" s="332"/>
      <c r="X148" s="332"/>
      <c r="Y148" s="528">
        <v>2.7E-2</v>
      </c>
    </row>
    <row r="149" spans="1:25" s="3" customFormat="1" ht="30" customHeight="1" x14ac:dyDescent="0.2">
      <c r="A149" s="268">
        <v>67</v>
      </c>
      <c r="B149" s="332" t="s">
        <v>1895</v>
      </c>
      <c r="C149" s="332" t="s">
        <v>1896</v>
      </c>
      <c r="D149" s="332" t="s">
        <v>372</v>
      </c>
      <c r="E149" s="340">
        <v>2.7E-2</v>
      </c>
      <c r="F149" s="332">
        <v>0.4</v>
      </c>
      <c r="G149" s="332" t="s">
        <v>485</v>
      </c>
      <c r="H149" s="332" t="s">
        <v>4114</v>
      </c>
      <c r="I149" s="332" t="s">
        <v>180</v>
      </c>
      <c r="J149" s="332">
        <v>1005621474</v>
      </c>
      <c r="K149" s="339">
        <v>45378</v>
      </c>
      <c r="L149" s="332" t="s">
        <v>52</v>
      </c>
      <c r="M149" s="332" t="s">
        <v>368</v>
      </c>
      <c r="N149" s="339">
        <v>45743</v>
      </c>
      <c r="O149" s="339" t="s">
        <v>21</v>
      </c>
      <c r="P149" s="339" t="s">
        <v>468</v>
      </c>
      <c r="Q149" s="332"/>
      <c r="R149" s="332"/>
      <c r="S149" s="332"/>
      <c r="T149" s="332"/>
      <c r="U149" s="527"/>
      <c r="V149" s="527"/>
      <c r="W149" s="332"/>
      <c r="X149" s="332"/>
      <c r="Y149" s="528">
        <v>2.7E-2</v>
      </c>
    </row>
    <row r="150" spans="1:25" s="3" customFormat="1" ht="30" customHeight="1" x14ac:dyDescent="0.2">
      <c r="A150" s="268">
        <v>68</v>
      </c>
      <c r="B150" s="332" t="s">
        <v>1899</v>
      </c>
      <c r="C150" s="332" t="s">
        <v>1900</v>
      </c>
      <c r="D150" s="332" t="s">
        <v>373</v>
      </c>
      <c r="E150" s="340">
        <v>0.39360000000000001</v>
      </c>
      <c r="F150" s="332">
        <v>20</v>
      </c>
      <c r="G150" s="332" t="s">
        <v>2936</v>
      </c>
      <c r="H150" s="332" t="s">
        <v>4114</v>
      </c>
      <c r="I150" s="332" t="s">
        <v>180</v>
      </c>
      <c r="J150" s="332">
        <v>1005622710</v>
      </c>
      <c r="K150" s="339">
        <v>45379</v>
      </c>
      <c r="L150" s="332" t="s">
        <v>52</v>
      </c>
      <c r="M150" s="332" t="s">
        <v>368</v>
      </c>
      <c r="N150" s="339">
        <v>45744</v>
      </c>
      <c r="O150" s="339" t="s">
        <v>21</v>
      </c>
      <c r="P150" s="339" t="s">
        <v>6639</v>
      </c>
      <c r="Q150" s="332"/>
      <c r="R150" s="332"/>
      <c r="S150" s="332"/>
      <c r="T150" s="332"/>
      <c r="U150" s="527"/>
      <c r="V150" s="527"/>
      <c r="W150" s="332"/>
      <c r="X150" s="332"/>
      <c r="Y150" s="528">
        <v>0.39360000000000001</v>
      </c>
    </row>
    <row r="151" spans="1:25" s="3" customFormat="1" ht="30" customHeight="1" x14ac:dyDescent="0.2">
      <c r="A151" s="268">
        <v>69</v>
      </c>
      <c r="B151" s="332" t="s">
        <v>2110</v>
      </c>
      <c r="C151" s="332" t="s">
        <v>2111</v>
      </c>
      <c r="D151" s="332" t="s">
        <v>373</v>
      </c>
      <c r="E151" s="340">
        <v>9.0200000000000002E-2</v>
      </c>
      <c r="F151" s="332">
        <v>0.4</v>
      </c>
      <c r="G151" s="332" t="s">
        <v>1903</v>
      </c>
      <c r="H151" s="332" t="s">
        <v>4114</v>
      </c>
      <c r="I151" s="332" t="s">
        <v>180</v>
      </c>
      <c r="J151" s="332">
        <v>1005629814</v>
      </c>
      <c r="K151" s="339">
        <v>45390</v>
      </c>
      <c r="L151" s="332" t="s">
        <v>52</v>
      </c>
      <c r="M151" s="332" t="s">
        <v>368</v>
      </c>
      <c r="N151" s="339">
        <v>45755</v>
      </c>
      <c r="O151" s="339" t="s">
        <v>21</v>
      </c>
      <c r="P151" s="339" t="s">
        <v>468</v>
      </c>
      <c r="Q151" s="332"/>
      <c r="R151" s="332"/>
      <c r="S151" s="332"/>
      <c r="T151" s="332"/>
      <c r="U151" s="527"/>
      <c r="V151" s="527"/>
      <c r="W151" s="332"/>
      <c r="X151" s="332"/>
      <c r="Y151" s="528">
        <v>9.0200000000000002E-2</v>
      </c>
    </row>
    <row r="152" spans="1:25" s="3" customFormat="1" ht="30" customHeight="1" x14ac:dyDescent="0.2">
      <c r="A152" s="268">
        <v>70</v>
      </c>
      <c r="B152" s="332" t="s">
        <v>2112</v>
      </c>
      <c r="C152" s="332" t="s">
        <v>2113</v>
      </c>
      <c r="D152" s="332" t="s">
        <v>371</v>
      </c>
      <c r="E152" s="340">
        <v>6.6420000000000007E-2</v>
      </c>
      <c r="F152" s="332">
        <v>0.4</v>
      </c>
      <c r="G152" s="332" t="s">
        <v>2166</v>
      </c>
      <c r="H152" s="332" t="s">
        <v>4114</v>
      </c>
      <c r="I152" s="332" t="s">
        <v>180</v>
      </c>
      <c r="J152" s="332">
        <v>1005624680</v>
      </c>
      <c r="K152" s="339">
        <v>45384</v>
      </c>
      <c r="L152" s="332" t="s">
        <v>52</v>
      </c>
      <c r="M152" s="332" t="s">
        <v>368</v>
      </c>
      <c r="N152" s="339">
        <v>45749</v>
      </c>
      <c r="O152" s="339" t="s">
        <v>21</v>
      </c>
      <c r="P152" s="339" t="s">
        <v>468</v>
      </c>
      <c r="Q152" s="332"/>
      <c r="R152" s="332"/>
      <c r="S152" s="332"/>
      <c r="T152" s="332"/>
      <c r="U152" s="527"/>
      <c r="V152" s="527"/>
      <c r="W152" s="332"/>
      <c r="X152" s="332"/>
      <c r="Y152" s="528">
        <v>6.6420000000000007E-2</v>
      </c>
    </row>
    <row r="153" spans="1:25" s="3" customFormat="1" ht="30" customHeight="1" x14ac:dyDescent="0.2">
      <c r="A153" s="268">
        <v>71</v>
      </c>
      <c r="B153" s="332" t="s">
        <v>2114</v>
      </c>
      <c r="C153" s="332" t="s">
        <v>2115</v>
      </c>
      <c r="D153" s="332" t="s">
        <v>372</v>
      </c>
      <c r="E153" s="340">
        <v>0.22440000000000002</v>
      </c>
      <c r="F153" s="332">
        <v>0.4</v>
      </c>
      <c r="G153" s="332" t="s">
        <v>614</v>
      </c>
      <c r="H153" s="332" t="s">
        <v>4114</v>
      </c>
      <c r="I153" s="332" t="s">
        <v>180</v>
      </c>
      <c r="J153" s="332">
        <v>1005641646</v>
      </c>
      <c r="K153" s="339">
        <v>45401</v>
      </c>
      <c r="L153" s="332" t="s">
        <v>52</v>
      </c>
      <c r="M153" s="332" t="s">
        <v>368</v>
      </c>
      <c r="N153" s="339">
        <v>45766</v>
      </c>
      <c r="O153" s="339" t="s">
        <v>21</v>
      </c>
      <c r="P153" s="339" t="s">
        <v>468</v>
      </c>
      <c r="Q153" s="332"/>
      <c r="R153" s="332"/>
      <c r="S153" s="332"/>
      <c r="T153" s="332"/>
      <c r="U153" s="527"/>
      <c r="V153" s="527"/>
      <c r="W153" s="332"/>
      <c r="X153" s="332"/>
      <c r="Y153" s="528">
        <v>0.22440000000000002</v>
      </c>
    </row>
    <row r="154" spans="1:25" s="3" customFormat="1" ht="30" customHeight="1" x14ac:dyDescent="0.2">
      <c r="A154" s="268">
        <v>72</v>
      </c>
      <c r="B154" s="332" t="s">
        <v>1901</v>
      </c>
      <c r="C154" s="332" t="s">
        <v>1902</v>
      </c>
      <c r="D154" s="332" t="s">
        <v>373</v>
      </c>
      <c r="E154" s="340">
        <v>9.8400000000000001E-2</v>
      </c>
      <c r="F154" s="332">
        <v>0.4</v>
      </c>
      <c r="G154" s="332" t="s">
        <v>283</v>
      </c>
      <c r="H154" s="332" t="s">
        <v>4114</v>
      </c>
      <c r="I154" s="332" t="s">
        <v>180</v>
      </c>
      <c r="J154" s="332">
        <v>1005623638</v>
      </c>
      <c r="K154" s="339">
        <v>45380</v>
      </c>
      <c r="L154" s="332" t="s">
        <v>52</v>
      </c>
      <c r="M154" s="332" t="s">
        <v>368</v>
      </c>
      <c r="N154" s="339">
        <v>45745</v>
      </c>
      <c r="O154" s="339" t="s">
        <v>21</v>
      </c>
      <c r="P154" s="339" t="s">
        <v>6639</v>
      </c>
      <c r="Q154" s="332"/>
      <c r="R154" s="332"/>
      <c r="S154" s="332"/>
      <c r="T154" s="332"/>
      <c r="U154" s="527"/>
      <c r="V154" s="527"/>
      <c r="W154" s="332"/>
      <c r="X154" s="332"/>
      <c r="Y154" s="528">
        <v>9.8400000000000001E-2</v>
      </c>
    </row>
    <row r="155" spans="1:25" s="3" customFormat="1" ht="30" customHeight="1" x14ac:dyDescent="0.2">
      <c r="A155" s="268">
        <v>73</v>
      </c>
      <c r="B155" s="332" t="s">
        <v>2116</v>
      </c>
      <c r="C155" s="332" t="s">
        <v>2117</v>
      </c>
      <c r="D155" s="332" t="s">
        <v>369</v>
      </c>
      <c r="E155" s="340">
        <v>8.2000000000000003E-2</v>
      </c>
      <c r="F155" s="332">
        <v>0.4</v>
      </c>
      <c r="G155" s="332" t="s">
        <v>457</v>
      </c>
      <c r="H155" s="332" t="s">
        <v>4114</v>
      </c>
      <c r="I155" s="332" t="s">
        <v>180</v>
      </c>
      <c r="J155" s="332">
        <v>1005654962</v>
      </c>
      <c r="K155" s="339">
        <v>45412</v>
      </c>
      <c r="L155" s="332" t="s">
        <v>52</v>
      </c>
      <c r="M155" s="332" t="s">
        <v>368</v>
      </c>
      <c r="N155" s="339">
        <v>45777</v>
      </c>
      <c r="O155" s="339" t="s">
        <v>21</v>
      </c>
      <c r="P155" s="339" t="s">
        <v>468</v>
      </c>
      <c r="Q155" s="332"/>
      <c r="R155" s="332"/>
      <c r="S155" s="332"/>
      <c r="T155" s="332"/>
      <c r="U155" s="527"/>
      <c r="V155" s="527"/>
      <c r="W155" s="332"/>
      <c r="X155" s="332"/>
      <c r="Y155" s="528">
        <v>8.2000000000000003E-2</v>
      </c>
    </row>
    <row r="156" spans="1:25" s="3" customFormat="1" ht="30" customHeight="1" x14ac:dyDescent="0.2">
      <c r="A156" s="268">
        <v>74</v>
      </c>
      <c r="B156" s="332" t="s">
        <v>3406</v>
      </c>
      <c r="C156" s="332" t="s">
        <v>3407</v>
      </c>
      <c r="D156" s="332" t="s">
        <v>370</v>
      </c>
      <c r="E156" s="340">
        <v>0.20499999999999999</v>
      </c>
      <c r="F156" s="332">
        <v>0.4</v>
      </c>
      <c r="G156" s="332" t="s">
        <v>439</v>
      </c>
      <c r="H156" s="332" t="s">
        <v>4114</v>
      </c>
      <c r="I156" s="332" t="s">
        <v>180</v>
      </c>
      <c r="J156" s="332">
        <v>1005688796</v>
      </c>
      <c r="K156" s="339">
        <v>45463</v>
      </c>
      <c r="L156" s="332" t="s">
        <v>52</v>
      </c>
      <c r="M156" s="332" t="s">
        <v>368</v>
      </c>
      <c r="N156" s="339">
        <v>45828</v>
      </c>
      <c r="O156" s="339" t="s">
        <v>21</v>
      </c>
      <c r="P156" s="339" t="s">
        <v>468</v>
      </c>
      <c r="Q156" s="332"/>
      <c r="R156" s="332"/>
      <c r="S156" s="332"/>
      <c r="T156" s="332"/>
      <c r="U156" s="527"/>
      <c r="V156" s="527"/>
      <c r="W156" s="332"/>
      <c r="X156" s="332"/>
      <c r="Y156" s="528">
        <v>0.20499999999999999</v>
      </c>
    </row>
    <row r="157" spans="1:25" s="3" customFormat="1" ht="30" customHeight="1" x14ac:dyDescent="0.2">
      <c r="A157" s="268">
        <v>75</v>
      </c>
      <c r="B157" s="332" t="s">
        <v>2870</v>
      </c>
      <c r="C157" s="332" t="s">
        <v>2871</v>
      </c>
      <c r="D157" s="332" t="s">
        <v>373</v>
      </c>
      <c r="E157" s="340">
        <v>0.15580000000000002</v>
      </c>
      <c r="F157" s="332">
        <v>20</v>
      </c>
      <c r="G157" s="332" t="s">
        <v>2937</v>
      </c>
      <c r="H157" s="332" t="s">
        <v>4114</v>
      </c>
      <c r="I157" s="332" t="s">
        <v>180</v>
      </c>
      <c r="J157" s="332">
        <v>1005660623</v>
      </c>
      <c r="K157" s="339">
        <v>45426</v>
      </c>
      <c r="L157" s="332" t="s">
        <v>52</v>
      </c>
      <c r="M157" s="332" t="s">
        <v>368</v>
      </c>
      <c r="N157" s="339">
        <v>45791</v>
      </c>
      <c r="O157" s="339" t="s">
        <v>21</v>
      </c>
      <c r="P157" s="339" t="s">
        <v>6639</v>
      </c>
      <c r="Q157" s="332"/>
      <c r="R157" s="332"/>
      <c r="S157" s="332"/>
      <c r="T157" s="332"/>
      <c r="U157" s="527"/>
      <c r="V157" s="527"/>
      <c r="W157" s="332"/>
      <c r="X157" s="332"/>
      <c r="Y157" s="528">
        <v>0.15580000000000002</v>
      </c>
    </row>
    <row r="158" spans="1:25" s="3" customFormat="1" ht="30" customHeight="1" x14ac:dyDescent="0.2">
      <c r="A158" s="268">
        <v>76</v>
      </c>
      <c r="B158" s="332" t="s">
        <v>2872</v>
      </c>
      <c r="C158" s="332" t="s">
        <v>2873</v>
      </c>
      <c r="D158" s="332" t="s">
        <v>371</v>
      </c>
      <c r="E158" s="340">
        <v>0.20499999999999999</v>
      </c>
      <c r="F158" s="332">
        <v>20</v>
      </c>
      <c r="G158" s="332" t="s">
        <v>2938</v>
      </c>
      <c r="H158" s="332" t="s">
        <v>4114</v>
      </c>
      <c r="I158" s="332" t="s">
        <v>180</v>
      </c>
      <c r="J158" s="332">
        <v>1005660626</v>
      </c>
      <c r="K158" s="339">
        <v>45426</v>
      </c>
      <c r="L158" s="332" t="s">
        <v>52</v>
      </c>
      <c r="M158" s="332" t="s">
        <v>368</v>
      </c>
      <c r="N158" s="339">
        <v>45791</v>
      </c>
      <c r="O158" s="339" t="s">
        <v>21</v>
      </c>
      <c r="P158" s="339" t="s">
        <v>6639</v>
      </c>
      <c r="Q158" s="332"/>
      <c r="R158" s="332"/>
      <c r="S158" s="332"/>
      <c r="T158" s="332"/>
      <c r="U158" s="527"/>
      <c r="V158" s="527"/>
      <c r="W158" s="332"/>
      <c r="X158" s="332"/>
      <c r="Y158" s="528">
        <v>0.20499999999999999</v>
      </c>
    </row>
    <row r="159" spans="1:25" s="3" customFormat="1" ht="30" customHeight="1" x14ac:dyDescent="0.2">
      <c r="A159" s="268">
        <v>77</v>
      </c>
      <c r="B159" s="332" t="s">
        <v>515</v>
      </c>
      <c r="C159" s="332" t="s">
        <v>8647</v>
      </c>
      <c r="D159" s="332" t="s">
        <v>373</v>
      </c>
      <c r="E159" s="340">
        <v>0.03</v>
      </c>
      <c r="F159" s="332">
        <v>20</v>
      </c>
      <c r="G159" s="332" t="s">
        <v>2944</v>
      </c>
      <c r="H159" s="332" t="s">
        <v>4114</v>
      </c>
      <c r="I159" s="332" t="s">
        <v>180</v>
      </c>
      <c r="J159" s="332">
        <v>1005843047</v>
      </c>
      <c r="K159" s="339">
        <v>45666</v>
      </c>
      <c r="L159" s="332" t="s">
        <v>52</v>
      </c>
      <c r="M159" s="332" t="s">
        <v>368</v>
      </c>
      <c r="N159" s="339">
        <v>46031</v>
      </c>
      <c r="O159" s="339" t="s">
        <v>21</v>
      </c>
      <c r="P159" s="339" t="s">
        <v>468</v>
      </c>
      <c r="Q159" s="332"/>
      <c r="R159" s="332"/>
      <c r="S159" s="332"/>
      <c r="T159" s="332"/>
      <c r="U159" s="527"/>
      <c r="V159" s="527"/>
      <c r="W159" s="332"/>
      <c r="X159" s="332"/>
      <c r="Y159" s="528">
        <v>0.03</v>
      </c>
    </row>
    <row r="160" spans="1:25" s="3" customFormat="1" ht="30" customHeight="1" x14ac:dyDescent="0.2">
      <c r="A160" s="268">
        <v>78</v>
      </c>
      <c r="B160" s="332" t="s">
        <v>2874</v>
      </c>
      <c r="C160" s="332" t="s">
        <v>2875</v>
      </c>
      <c r="D160" s="332" t="s">
        <v>370</v>
      </c>
      <c r="E160" s="340">
        <v>0.15580000000000002</v>
      </c>
      <c r="F160" s="332">
        <v>0.4</v>
      </c>
      <c r="G160" s="332" t="s">
        <v>2939</v>
      </c>
      <c r="H160" s="332" t="s">
        <v>4114</v>
      </c>
      <c r="I160" s="332" t="s">
        <v>180</v>
      </c>
      <c r="J160" s="332">
        <v>1005660913</v>
      </c>
      <c r="K160" s="339">
        <v>45427</v>
      </c>
      <c r="L160" s="332" t="s">
        <v>52</v>
      </c>
      <c r="M160" s="332" t="s">
        <v>368</v>
      </c>
      <c r="N160" s="339">
        <v>45792</v>
      </c>
      <c r="O160" s="339" t="s">
        <v>21</v>
      </c>
      <c r="P160" s="339" t="s">
        <v>468</v>
      </c>
      <c r="Q160" s="332"/>
      <c r="R160" s="332"/>
      <c r="S160" s="332"/>
      <c r="T160" s="332"/>
      <c r="U160" s="527"/>
      <c r="V160" s="527"/>
      <c r="W160" s="332"/>
      <c r="X160" s="332"/>
      <c r="Y160" s="528">
        <v>0.15580000000000002</v>
      </c>
    </row>
    <row r="161" spans="1:25" s="3" customFormat="1" ht="30" customHeight="1" x14ac:dyDescent="0.2">
      <c r="A161" s="268">
        <v>79</v>
      </c>
      <c r="B161" s="332" t="s">
        <v>2118</v>
      </c>
      <c r="C161" s="332" t="s">
        <v>2119</v>
      </c>
      <c r="D161" s="332" t="s">
        <v>373</v>
      </c>
      <c r="E161" s="340">
        <v>0.25419999999999998</v>
      </c>
      <c r="F161" s="332">
        <v>20</v>
      </c>
      <c r="G161" s="332" t="s">
        <v>2168</v>
      </c>
      <c r="H161" s="332" t="s">
        <v>4114</v>
      </c>
      <c r="I161" s="332" t="s">
        <v>180</v>
      </c>
      <c r="J161" s="332">
        <v>1005636220</v>
      </c>
      <c r="K161" s="339">
        <v>45397</v>
      </c>
      <c r="L161" s="332" t="s">
        <v>52</v>
      </c>
      <c r="M161" s="332" t="s">
        <v>368</v>
      </c>
      <c r="N161" s="339">
        <v>45762</v>
      </c>
      <c r="O161" s="339" t="s">
        <v>21</v>
      </c>
      <c r="P161" s="339" t="s">
        <v>468</v>
      </c>
      <c r="Q161" s="332"/>
      <c r="R161" s="332"/>
      <c r="S161" s="332"/>
      <c r="T161" s="332"/>
      <c r="U161" s="527"/>
      <c r="V161" s="527"/>
      <c r="W161" s="332"/>
      <c r="X161" s="332"/>
      <c r="Y161" s="528">
        <v>0.25419999999999998</v>
      </c>
    </row>
    <row r="162" spans="1:25" s="3" customFormat="1" ht="30" customHeight="1" x14ac:dyDescent="0.2">
      <c r="A162" s="268">
        <v>80</v>
      </c>
      <c r="B162" s="332" t="s">
        <v>2120</v>
      </c>
      <c r="C162" s="332" t="s">
        <v>2121</v>
      </c>
      <c r="D162" s="332" t="s">
        <v>369</v>
      </c>
      <c r="E162" s="340">
        <v>4.9140000000000003E-2</v>
      </c>
      <c r="F162" s="332">
        <v>0.4</v>
      </c>
      <c r="G162" s="332" t="s">
        <v>437</v>
      </c>
      <c r="H162" s="332" t="s">
        <v>4114</v>
      </c>
      <c r="I162" s="332" t="s">
        <v>180</v>
      </c>
      <c r="J162" s="332">
        <v>1005629907</v>
      </c>
      <c r="K162" s="339">
        <v>45390</v>
      </c>
      <c r="L162" s="332" t="s">
        <v>52</v>
      </c>
      <c r="M162" s="332" t="s">
        <v>368</v>
      </c>
      <c r="N162" s="339">
        <v>45755</v>
      </c>
      <c r="O162" s="339" t="s">
        <v>21</v>
      </c>
      <c r="P162" s="339" t="s">
        <v>468</v>
      </c>
      <c r="Q162" s="332"/>
      <c r="R162" s="332"/>
      <c r="S162" s="332"/>
      <c r="T162" s="332"/>
      <c r="U162" s="527"/>
      <c r="V162" s="527"/>
      <c r="W162" s="332"/>
      <c r="X162" s="332"/>
      <c r="Y162" s="528">
        <v>4.9140000000000003E-2</v>
      </c>
    </row>
    <row r="163" spans="1:25" s="3" customFormat="1" ht="30" customHeight="1" x14ac:dyDescent="0.2">
      <c r="A163" s="268">
        <v>81</v>
      </c>
      <c r="B163" s="332" t="s">
        <v>5360</v>
      </c>
      <c r="C163" s="332" t="s">
        <v>5361</v>
      </c>
      <c r="D163" s="332" t="s">
        <v>373</v>
      </c>
      <c r="E163" s="340">
        <v>9</v>
      </c>
      <c r="F163" s="332">
        <v>110</v>
      </c>
      <c r="G163" s="332" t="s">
        <v>5400</v>
      </c>
      <c r="H163" s="332" t="s">
        <v>5401</v>
      </c>
      <c r="I163" s="332" t="s">
        <v>180</v>
      </c>
      <c r="J163" s="332">
        <v>1005761158</v>
      </c>
      <c r="K163" s="339">
        <v>45555</v>
      </c>
      <c r="L163" s="332" t="s">
        <v>52</v>
      </c>
      <c r="M163" s="332" t="s">
        <v>305</v>
      </c>
      <c r="N163" s="339">
        <v>45920</v>
      </c>
      <c r="O163" s="339" t="s">
        <v>21</v>
      </c>
      <c r="P163" s="339" t="s">
        <v>6639</v>
      </c>
      <c r="Q163" s="332"/>
      <c r="R163" s="332"/>
      <c r="S163" s="332"/>
      <c r="T163" s="332"/>
      <c r="U163" s="527"/>
      <c r="V163" s="527"/>
      <c r="W163" s="332"/>
      <c r="X163" s="332"/>
      <c r="Y163" s="528">
        <v>9</v>
      </c>
    </row>
    <row r="164" spans="1:25" s="3" customFormat="1" ht="30" customHeight="1" x14ac:dyDescent="0.2">
      <c r="A164" s="268">
        <v>82</v>
      </c>
      <c r="B164" s="332" t="s">
        <v>743</v>
      </c>
      <c r="C164" s="332" t="s">
        <v>744</v>
      </c>
      <c r="D164" s="332" t="s">
        <v>373</v>
      </c>
      <c r="E164" s="340">
        <v>0.12</v>
      </c>
      <c r="F164" s="332">
        <v>0.4</v>
      </c>
      <c r="G164" s="332" t="s">
        <v>423</v>
      </c>
      <c r="H164" s="332" t="s">
        <v>4114</v>
      </c>
      <c r="I164" s="332" t="s">
        <v>180</v>
      </c>
      <c r="J164" s="332">
        <v>1005806053</v>
      </c>
      <c r="K164" s="339">
        <v>45604</v>
      </c>
      <c r="L164" s="332" t="s">
        <v>52</v>
      </c>
      <c r="M164" s="332" t="s">
        <v>368</v>
      </c>
      <c r="N164" s="339">
        <v>45969</v>
      </c>
      <c r="O164" s="339" t="s">
        <v>21</v>
      </c>
      <c r="P164" s="339" t="s">
        <v>6639</v>
      </c>
      <c r="Q164" s="332"/>
      <c r="R164" s="332"/>
      <c r="S164" s="332"/>
      <c r="T164" s="332"/>
      <c r="U164" s="527"/>
      <c r="V164" s="527"/>
      <c r="W164" s="332"/>
      <c r="X164" s="332"/>
      <c r="Y164" s="528">
        <v>0.12</v>
      </c>
    </row>
    <row r="165" spans="1:25" s="3" customFormat="1" ht="30" customHeight="1" x14ac:dyDescent="0.2">
      <c r="A165" s="268">
        <v>83</v>
      </c>
      <c r="B165" s="332" t="s">
        <v>3408</v>
      </c>
      <c r="C165" s="332" t="s">
        <v>3409</v>
      </c>
      <c r="D165" s="332" t="s">
        <v>373</v>
      </c>
      <c r="E165" s="340">
        <v>0.9</v>
      </c>
      <c r="F165" s="332">
        <v>20</v>
      </c>
      <c r="G165" s="332" t="s">
        <v>431</v>
      </c>
      <c r="H165" s="332" t="s">
        <v>270</v>
      </c>
      <c r="I165" s="332" t="s">
        <v>180</v>
      </c>
      <c r="J165" s="332">
        <v>1005683407</v>
      </c>
      <c r="K165" s="339">
        <v>45457</v>
      </c>
      <c r="L165" s="332" t="s">
        <v>52</v>
      </c>
      <c r="M165" s="332" t="s">
        <v>305</v>
      </c>
      <c r="N165" s="339">
        <v>45822</v>
      </c>
      <c r="O165" s="339" t="s">
        <v>21</v>
      </c>
      <c r="P165" s="339" t="s">
        <v>468</v>
      </c>
      <c r="Q165" s="332"/>
      <c r="R165" s="332"/>
      <c r="S165" s="332"/>
      <c r="T165" s="332"/>
      <c r="U165" s="527"/>
      <c r="V165" s="527"/>
      <c r="W165" s="332"/>
      <c r="X165" s="332"/>
      <c r="Y165" s="528">
        <v>0.9</v>
      </c>
    </row>
    <row r="166" spans="1:25" s="3" customFormat="1" ht="30" customHeight="1" x14ac:dyDescent="0.2">
      <c r="A166" s="268">
        <v>84</v>
      </c>
      <c r="B166" s="332" t="s">
        <v>2122</v>
      </c>
      <c r="C166" s="332" t="s">
        <v>2123</v>
      </c>
      <c r="D166" s="332" t="s">
        <v>372</v>
      </c>
      <c r="E166" s="340">
        <v>3.0000000000000001E-3</v>
      </c>
      <c r="F166" s="332">
        <v>0.23</v>
      </c>
      <c r="G166" s="332" t="s">
        <v>445</v>
      </c>
      <c r="H166" s="332" t="s">
        <v>4114</v>
      </c>
      <c r="I166" s="332" t="s">
        <v>180</v>
      </c>
      <c r="J166" s="332">
        <v>1005625719</v>
      </c>
      <c r="K166" s="339">
        <v>45385</v>
      </c>
      <c r="L166" s="332" t="s">
        <v>52</v>
      </c>
      <c r="M166" s="332" t="s">
        <v>368</v>
      </c>
      <c r="N166" s="339">
        <v>45750</v>
      </c>
      <c r="O166" s="339" t="s">
        <v>21</v>
      </c>
      <c r="P166" s="339" t="s">
        <v>468</v>
      </c>
      <c r="Q166" s="332"/>
      <c r="R166" s="332"/>
      <c r="S166" s="332"/>
      <c r="T166" s="332"/>
      <c r="U166" s="527"/>
      <c r="V166" s="527"/>
      <c r="W166" s="332"/>
      <c r="X166" s="332"/>
      <c r="Y166" s="528">
        <v>3.0000000000000001E-3</v>
      </c>
    </row>
    <row r="167" spans="1:25" s="3" customFormat="1" ht="30" customHeight="1" x14ac:dyDescent="0.2">
      <c r="A167" s="268">
        <v>85</v>
      </c>
      <c r="B167" s="332" t="s">
        <v>2124</v>
      </c>
      <c r="C167" s="332" t="s">
        <v>2125</v>
      </c>
      <c r="D167" s="332" t="s">
        <v>372</v>
      </c>
      <c r="E167" s="340">
        <v>5.0000000000000001E-3</v>
      </c>
      <c r="F167" s="332">
        <v>0.23</v>
      </c>
      <c r="G167" s="332" t="s">
        <v>445</v>
      </c>
      <c r="H167" s="332" t="s">
        <v>4114</v>
      </c>
      <c r="I167" s="332" t="s">
        <v>180</v>
      </c>
      <c r="J167" s="332">
        <v>1005625721</v>
      </c>
      <c r="K167" s="339">
        <v>45385</v>
      </c>
      <c r="L167" s="332" t="s">
        <v>52</v>
      </c>
      <c r="M167" s="332" t="s">
        <v>368</v>
      </c>
      <c r="N167" s="339">
        <v>45750</v>
      </c>
      <c r="O167" s="339" t="s">
        <v>21</v>
      </c>
      <c r="P167" s="339" t="s">
        <v>468</v>
      </c>
      <c r="Q167" s="332"/>
      <c r="R167" s="332"/>
      <c r="S167" s="332"/>
      <c r="T167" s="332"/>
      <c r="U167" s="527"/>
      <c r="V167" s="527"/>
      <c r="W167" s="332"/>
      <c r="X167" s="332"/>
      <c r="Y167" s="528">
        <v>5.0000000000000001E-3</v>
      </c>
    </row>
    <row r="168" spans="1:25" s="3" customFormat="1" ht="30" customHeight="1" x14ac:dyDescent="0.2">
      <c r="A168" s="268">
        <v>86</v>
      </c>
      <c r="B168" s="332" t="s">
        <v>2126</v>
      </c>
      <c r="C168" s="332" t="s">
        <v>2127</v>
      </c>
      <c r="D168" s="332" t="s">
        <v>372</v>
      </c>
      <c r="E168" s="340">
        <v>5.0000000000000001E-3</v>
      </c>
      <c r="F168" s="332">
        <v>0.23</v>
      </c>
      <c r="G168" s="332" t="s">
        <v>445</v>
      </c>
      <c r="H168" s="332" t="s">
        <v>4114</v>
      </c>
      <c r="I168" s="332" t="s">
        <v>180</v>
      </c>
      <c r="J168" s="332">
        <v>1005628782</v>
      </c>
      <c r="K168" s="339">
        <v>45387</v>
      </c>
      <c r="L168" s="332" t="s">
        <v>52</v>
      </c>
      <c r="M168" s="332" t="s">
        <v>368</v>
      </c>
      <c r="N168" s="339">
        <v>45752</v>
      </c>
      <c r="O168" s="339" t="s">
        <v>21</v>
      </c>
      <c r="P168" s="339" t="s">
        <v>468</v>
      </c>
      <c r="Q168" s="332"/>
      <c r="R168" s="332"/>
      <c r="S168" s="332"/>
      <c r="T168" s="332"/>
      <c r="U168" s="527"/>
      <c r="V168" s="527"/>
      <c r="W168" s="332"/>
      <c r="X168" s="332"/>
      <c r="Y168" s="528">
        <v>5.0000000000000001E-3</v>
      </c>
    </row>
    <row r="169" spans="1:25" s="3" customFormat="1" ht="30" customHeight="1" x14ac:dyDescent="0.2">
      <c r="A169" s="268">
        <v>87</v>
      </c>
      <c r="B169" s="332" t="s">
        <v>1871</v>
      </c>
      <c r="C169" s="332" t="s">
        <v>1872</v>
      </c>
      <c r="D169" s="332" t="s">
        <v>374</v>
      </c>
      <c r="E169" s="340">
        <v>0.25419999999999998</v>
      </c>
      <c r="F169" s="332">
        <v>20</v>
      </c>
      <c r="G169" s="332" t="s">
        <v>2940</v>
      </c>
      <c r="H169" s="332" t="s">
        <v>4114</v>
      </c>
      <c r="I169" s="332" t="s">
        <v>180</v>
      </c>
      <c r="J169" s="332">
        <v>1005654627</v>
      </c>
      <c r="K169" s="339">
        <v>45412</v>
      </c>
      <c r="L169" s="332" t="s">
        <v>52</v>
      </c>
      <c r="M169" s="332" t="s">
        <v>368</v>
      </c>
      <c r="N169" s="339">
        <v>45777</v>
      </c>
      <c r="O169" s="339" t="s">
        <v>21</v>
      </c>
      <c r="P169" s="339" t="s">
        <v>6639</v>
      </c>
      <c r="Q169" s="332"/>
      <c r="R169" s="332"/>
      <c r="S169" s="332"/>
      <c r="T169" s="332"/>
      <c r="U169" s="527"/>
      <c r="V169" s="527"/>
      <c r="W169" s="332"/>
      <c r="X169" s="332"/>
      <c r="Y169" s="528">
        <v>0.25419999999999998</v>
      </c>
    </row>
    <row r="170" spans="1:25" s="3" customFormat="1" ht="30" customHeight="1" x14ac:dyDescent="0.2">
      <c r="A170" s="268">
        <v>88</v>
      </c>
      <c r="B170" s="332" t="s">
        <v>2128</v>
      </c>
      <c r="C170" s="332" t="s">
        <v>2129</v>
      </c>
      <c r="D170" s="332" t="s">
        <v>370</v>
      </c>
      <c r="E170" s="340">
        <v>0.25419999999999998</v>
      </c>
      <c r="F170" s="332">
        <v>0.4</v>
      </c>
      <c r="G170" s="332" t="s">
        <v>417</v>
      </c>
      <c r="H170" s="332" t="s">
        <v>4114</v>
      </c>
      <c r="I170" s="332" t="s">
        <v>180</v>
      </c>
      <c r="J170" s="332">
        <v>1005653307</v>
      </c>
      <c r="K170" s="339">
        <v>45411</v>
      </c>
      <c r="L170" s="332" t="s">
        <v>52</v>
      </c>
      <c r="M170" s="332" t="s">
        <v>368</v>
      </c>
      <c r="N170" s="339">
        <v>45776</v>
      </c>
      <c r="O170" s="339" t="s">
        <v>21</v>
      </c>
      <c r="P170" s="339" t="s">
        <v>468</v>
      </c>
      <c r="Q170" s="332"/>
      <c r="R170" s="332"/>
      <c r="S170" s="332"/>
      <c r="T170" s="332"/>
      <c r="U170" s="527"/>
      <c r="V170" s="527"/>
      <c r="W170" s="332"/>
      <c r="X170" s="332"/>
      <c r="Y170" s="528">
        <v>0.25419999999999998</v>
      </c>
    </row>
    <row r="171" spans="1:25" s="3" customFormat="1" ht="30" customHeight="1" x14ac:dyDescent="0.2">
      <c r="A171" s="268">
        <v>89</v>
      </c>
      <c r="B171" s="332" t="s">
        <v>3410</v>
      </c>
      <c r="C171" s="332" t="s">
        <v>3411</v>
      </c>
      <c r="D171" s="332" t="s">
        <v>370</v>
      </c>
      <c r="E171" s="340">
        <v>0.375</v>
      </c>
      <c r="F171" s="332">
        <v>20</v>
      </c>
      <c r="G171" s="332" t="s">
        <v>417</v>
      </c>
      <c r="H171" s="332" t="s">
        <v>270</v>
      </c>
      <c r="I171" s="332" t="s">
        <v>180</v>
      </c>
      <c r="J171" s="332">
        <v>1005682276</v>
      </c>
      <c r="K171" s="339">
        <v>45456</v>
      </c>
      <c r="L171" s="332" t="s">
        <v>52</v>
      </c>
      <c r="M171" s="332" t="s">
        <v>305</v>
      </c>
      <c r="N171" s="339">
        <v>45821</v>
      </c>
      <c r="O171" s="339" t="s">
        <v>21</v>
      </c>
      <c r="P171" s="339" t="s">
        <v>6639</v>
      </c>
      <c r="Q171" s="332"/>
      <c r="R171" s="332"/>
      <c r="S171" s="332"/>
      <c r="T171" s="332"/>
      <c r="U171" s="527"/>
      <c r="V171" s="527"/>
      <c r="W171" s="332"/>
      <c r="X171" s="332"/>
      <c r="Y171" s="528">
        <v>0.375</v>
      </c>
    </row>
    <row r="172" spans="1:25" s="3" customFormat="1" ht="30" customHeight="1" x14ac:dyDescent="0.2">
      <c r="A172" s="268">
        <v>90</v>
      </c>
      <c r="B172" s="332" t="s">
        <v>2130</v>
      </c>
      <c r="C172" s="332" t="s">
        <v>2131</v>
      </c>
      <c r="D172" s="332" t="s">
        <v>374</v>
      </c>
      <c r="E172" s="340">
        <v>6.0000000000000001E-3</v>
      </c>
      <c r="F172" s="332">
        <v>0.23</v>
      </c>
      <c r="G172" s="332" t="s">
        <v>449</v>
      </c>
      <c r="H172" s="332" t="s">
        <v>4114</v>
      </c>
      <c r="I172" s="332" t="s">
        <v>180</v>
      </c>
      <c r="J172" s="332">
        <v>1005628767</v>
      </c>
      <c r="K172" s="339">
        <v>45387</v>
      </c>
      <c r="L172" s="332" t="s">
        <v>52</v>
      </c>
      <c r="M172" s="332" t="s">
        <v>368</v>
      </c>
      <c r="N172" s="339">
        <v>45752</v>
      </c>
      <c r="O172" s="339" t="s">
        <v>21</v>
      </c>
      <c r="P172" s="339" t="s">
        <v>468</v>
      </c>
      <c r="Q172" s="332"/>
      <c r="R172" s="332"/>
      <c r="S172" s="332"/>
      <c r="T172" s="332"/>
      <c r="U172" s="527"/>
      <c r="V172" s="527"/>
      <c r="W172" s="332"/>
      <c r="X172" s="332"/>
      <c r="Y172" s="528">
        <v>6.0000000000000001E-3</v>
      </c>
    </row>
    <row r="173" spans="1:25" s="3" customFormat="1" ht="30" customHeight="1" x14ac:dyDescent="0.2">
      <c r="A173" s="268">
        <v>91</v>
      </c>
      <c r="B173" s="332" t="s">
        <v>2132</v>
      </c>
      <c r="C173" s="332" t="s">
        <v>2133</v>
      </c>
      <c r="D173" s="332" t="s">
        <v>370</v>
      </c>
      <c r="E173" s="340">
        <v>0.15580000000000002</v>
      </c>
      <c r="F173" s="332">
        <v>0.4</v>
      </c>
      <c r="G173" s="332" t="s">
        <v>2939</v>
      </c>
      <c r="H173" s="332" t="s">
        <v>4114</v>
      </c>
      <c r="I173" s="332" t="s">
        <v>180</v>
      </c>
      <c r="J173" s="332">
        <v>1005639770</v>
      </c>
      <c r="K173" s="339">
        <v>45400</v>
      </c>
      <c r="L173" s="332" t="s">
        <v>52</v>
      </c>
      <c r="M173" s="332" t="s">
        <v>368</v>
      </c>
      <c r="N173" s="339">
        <v>45765</v>
      </c>
      <c r="O173" s="339" t="s">
        <v>21</v>
      </c>
      <c r="P173" s="339" t="s">
        <v>468</v>
      </c>
      <c r="Q173" s="332"/>
      <c r="R173" s="332"/>
      <c r="S173" s="332"/>
      <c r="T173" s="332"/>
      <c r="U173" s="527"/>
      <c r="V173" s="527"/>
      <c r="W173" s="332"/>
      <c r="X173" s="332"/>
      <c r="Y173" s="528">
        <v>0.15580000000000002</v>
      </c>
    </row>
    <row r="174" spans="1:25" s="3" customFormat="1" ht="30" customHeight="1" x14ac:dyDescent="0.2">
      <c r="A174" s="268">
        <v>92</v>
      </c>
      <c r="B174" s="332" t="s">
        <v>4774</v>
      </c>
      <c r="C174" s="332" t="s">
        <v>4775</v>
      </c>
      <c r="D174" s="332" t="s">
        <v>371</v>
      </c>
      <c r="E174" s="340">
        <v>0.25</v>
      </c>
      <c r="F174" s="332">
        <v>20</v>
      </c>
      <c r="G174" s="332" t="s">
        <v>2166</v>
      </c>
      <c r="H174" s="332" t="s">
        <v>270</v>
      </c>
      <c r="I174" s="332" t="s">
        <v>180</v>
      </c>
      <c r="J174" s="332">
        <v>1005742622</v>
      </c>
      <c r="K174" s="339">
        <v>45533</v>
      </c>
      <c r="L174" s="332" t="s">
        <v>52</v>
      </c>
      <c r="M174" s="332" t="s">
        <v>305</v>
      </c>
      <c r="N174" s="339">
        <v>45898</v>
      </c>
      <c r="O174" s="339" t="s">
        <v>21</v>
      </c>
      <c r="P174" s="339" t="s">
        <v>6643</v>
      </c>
      <c r="Q174" s="332"/>
      <c r="R174" s="332"/>
      <c r="S174" s="332"/>
      <c r="T174" s="332"/>
      <c r="U174" s="527"/>
      <c r="V174" s="527"/>
      <c r="W174" s="332"/>
      <c r="X174" s="332"/>
      <c r="Y174" s="528">
        <v>0.25</v>
      </c>
    </row>
    <row r="175" spans="1:25" s="3" customFormat="1" ht="30" customHeight="1" x14ac:dyDescent="0.2">
      <c r="A175" s="268">
        <v>93</v>
      </c>
      <c r="B175" s="332" t="s">
        <v>4073</v>
      </c>
      <c r="C175" s="332" t="s">
        <v>4074</v>
      </c>
      <c r="D175" s="332" t="s">
        <v>369</v>
      </c>
      <c r="E175" s="340">
        <v>9.8400000000000001E-2</v>
      </c>
      <c r="F175" s="332">
        <v>0.4</v>
      </c>
      <c r="G175" s="332" t="s">
        <v>664</v>
      </c>
      <c r="H175" s="332" t="s">
        <v>4114</v>
      </c>
      <c r="I175" s="332" t="s">
        <v>180</v>
      </c>
      <c r="J175" s="332">
        <v>1005699863</v>
      </c>
      <c r="K175" s="339">
        <v>45478</v>
      </c>
      <c r="L175" s="332" t="s">
        <v>52</v>
      </c>
      <c r="M175" s="332" t="s">
        <v>368</v>
      </c>
      <c r="N175" s="339">
        <v>45843</v>
      </c>
      <c r="O175" s="339" t="s">
        <v>21</v>
      </c>
      <c r="P175" s="339" t="s">
        <v>468</v>
      </c>
      <c r="Q175" s="332"/>
      <c r="R175" s="332"/>
      <c r="S175" s="332"/>
      <c r="T175" s="332"/>
      <c r="U175" s="527"/>
      <c r="V175" s="527"/>
      <c r="W175" s="332"/>
      <c r="X175" s="332"/>
      <c r="Y175" s="528">
        <v>9.8400000000000001E-2</v>
      </c>
    </row>
    <row r="176" spans="1:25" s="3" customFormat="1" ht="30" customHeight="1" x14ac:dyDescent="0.2">
      <c r="A176" s="268">
        <v>94</v>
      </c>
      <c r="B176" s="332" t="s">
        <v>2134</v>
      </c>
      <c r="C176" s="332" t="s">
        <v>2135</v>
      </c>
      <c r="D176" s="332" t="s">
        <v>370</v>
      </c>
      <c r="E176" s="340">
        <v>0.14759999999999998</v>
      </c>
      <c r="F176" s="332">
        <v>0.4</v>
      </c>
      <c r="G176" s="332" t="s">
        <v>2941</v>
      </c>
      <c r="H176" s="332" t="s">
        <v>4114</v>
      </c>
      <c r="I176" s="332" t="s">
        <v>180</v>
      </c>
      <c r="J176" s="332">
        <v>1005639741</v>
      </c>
      <c r="K176" s="339">
        <v>45400</v>
      </c>
      <c r="L176" s="332" t="s">
        <v>52</v>
      </c>
      <c r="M176" s="332" t="s">
        <v>368</v>
      </c>
      <c r="N176" s="339">
        <v>45765</v>
      </c>
      <c r="O176" s="339" t="s">
        <v>21</v>
      </c>
      <c r="P176" s="339" t="s">
        <v>6639</v>
      </c>
      <c r="Q176" s="332"/>
      <c r="R176" s="332"/>
      <c r="S176" s="332"/>
      <c r="T176" s="332"/>
      <c r="U176" s="527"/>
      <c r="V176" s="527"/>
      <c r="W176" s="332"/>
      <c r="X176" s="332"/>
      <c r="Y176" s="528">
        <v>0.14759999999999998</v>
      </c>
    </row>
    <row r="177" spans="1:25" s="3" customFormat="1" ht="30" customHeight="1" x14ac:dyDescent="0.2">
      <c r="A177" s="268">
        <v>95</v>
      </c>
      <c r="B177" s="332" t="s">
        <v>2136</v>
      </c>
      <c r="C177" s="332" t="s">
        <v>2137</v>
      </c>
      <c r="D177" s="332" t="s">
        <v>371</v>
      </c>
      <c r="E177" s="340">
        <v>6.0000000000000001E-3</v>
      </c>
      <c r="F177" s="332">
        <v>0.23</v>
      </c>
      <c r="G177" s="332" t="s">
        <v>426</v>
      </c>
      <c r="H177" s="332" t="s">
        <v>4114</v>
      </c>
      <c r="I177" s="332" t="s">
        <v>180</v>
      </c>
      <c r="J177" s="332">
        <v>1005651818</v>
      </c>
      <c r="K177" s="339">
        <v>45407</v>
      </c>
      <c r="L177" s="332" t="s">
        <v>52</v>
      </c>
      <c r="M177" s="332" t="s">
        <v>368</v>
      </c>
      <c r="N177" s="339">
        <v>45772</v>
      </c>
      <c r="O177" s="339" t="s">
        <v>21</v>
      </c>
      <c r="P177" s="339" t="s">
        <v>468</v>
      </c>
      <c r="Q177" s="332"/>
      <c r="R177" s="332"/>
      <c r="S177" s="332"/>
      <c r="T177" s="332"/>
      <c r="U177" s="527"/>
      <c r="V177" s="527"/>
      <c r="W177" s="332"/>
      <c r="X177" s="332"/>
      <c r="Y177" s="528">
        <v>6.0000000000000001E-3</v>
      </c>
    </row>
    <row r="178" spans="1:25" s="3" customFormat="1" ht="30" customHeight="1" x14ac:dyDescent="0.2">
      <c r="A178" s="268">
        <v>96</v>
      </c>
      <c r="B178" s="332" t="s">
        <v>3412</v>
      </c>
      <c r="C178" s="332" t="s">
        <v>3413</v>
      </c>
      <c r="D178" s="332" t="s">
        <v>373</v>
      </c>
      <c r="E178" s="340">
        <v>0.20499999999999999</v>
      </c>
      <c r="F178" s="332">
        <v>20</v>
      </c>
      <c r="G178" s="332" t="s">
        <v>612</v>
      </c>
      <c r="H178" s="332" t="s">
        <v>4114</v>
      </c>
      <c r="I178" s="332" t="s">
        <v>180</v>
      </c>
      <c r="J178" s="332">
        <v>1005686965</v>
      </c>
      <c r="K178" s="339">
        <v>45462</v>
      </c>
      <c r="L178" s="332" t="s">
        <v>52</v>
      </c>
      <c r="M178" s="332" t="s">
        <v>368</v>
      </c>
      <c r="N178" s="339">
        <v>45827</v>
      </c>
      <c r="O178" s="339" t="s">
        <v>21</v>
      </c>
      <c r="P178" s="339" t="s">
        <v>468</v>
      </c>
      <c r="Q178" s="332"/>
      <c r="R178" s="332"/>
      <c r="S178" s="332"/>
      <c r="T178" s="332"/>
      <c r="U178" s="527"/>
      <c r="V178" s="527"/>
      <c r="W178" s="332"/>
      <c r="X178" s="332"/>
      <c r="Y178" s="528">
        <v>0.20499999999999999</v>
      </c>
    </row>
    <row r="179" spans="1:25" s="3" customFormat="1" ht="30" customHeight="1" x14ac:dyDescent="0.2">
      <c r="A179" s="268">
        <v>97</v>
      </c>
      <c r="B179" s="332" t="s">
        <v>2876</v>
      </c>
      <c r="C179" s="332" t="s">
        <v>2877</v>
      </c>
      <c r="D179" s="332" t="s">
        <v>369</v>
      </c>
      <c r="E179" s="340">
        <v>0.3034</v>
      </c>
      <c r="F179" s="332">
        <v>20</v>
      </c>
      <c r="G179" s="332" t="s">
        <v>414</v>
      </c>
      <c r="H179" s="332" t="s">
        <v>4114</v>
      </c>
      <c r="I179" s="332" t="s">
        <v>180</v>
      </c>
      <c r="J179" s="332">
        <v>1005660632</v>
      </c>
      <c r="K179" s="339">
        <v>45426</v>
      </c>
      <c r="L179" s="332" t="s">
        <v>52</v>
      </c>
      <c r="M179" s="332" t="s">
        <v>368</v>
      </c>
      <c r="N179" s="339">
        <v>45791</v>
      </c>
      <c r="O179" s="339" t="s">
        <v>21</v>
      </c>
      <c r="P179" s="339" t="s">
        <v>6639</v>
      </c>
      <c r="Q179" s="332"/>
      <c r="R179" s="332"/>
      <c r="S179" s="332"/>
      <c r="T179" s="332"/>
      <c r="U179" s="527"/>
      <c r="V179" s="527"/>
      <c r="W179" s="332"/>
      <c r="X179" s="332"/>
      <c r="Y179" s="528">
        <v>0.3034</v>
      </c>
    </row>
    <row r="180" spans="1:25" s="3" customFormat="1" ht="30" customHeight="1" x14ac:dyDescent="0.2">
      <c r="A180" s="268">
        <v>98</v>
      </c>
      <c r="B180" s="332" t="s">
        <v>2878</v>
      </c>
      <c r="C180" s="332" t="s">
        <v>2879</v>
      </c>
      <c r="D180" s="332" t="s">
        <v>369</v>
      </c>
      <c r="E180" s="340">
        <v>0.25419999999999998</v>
      </c>
      <c r="F180" s="332">
        <v>20</v>
      </c>
      <c r="G180" s="332" t="s">
        <v>414</v>
      </c>
      <c r="H180" s="332" t="s">
        <v>4114</v>
      </c>
      <c r="I180" s="332" t="s">
        <v>180</v>
      </c>
      <c r="J180" s="332">
        <v>1005660650</v>
      </c>
      <c r="K180" s="339">
        <v>45426</v>
      </c>
      <c r="L180" s="332" t="s">
        <v>52</v>
      </c>
      <c r="M180" s="332" t="s">
        <v>368</v>
      </c>
      <c r="N180" s="339">
        <v>45791</v>
      </c>
      <c r="O180" s="339" t="s">
        <v>21</v>
      </c>
      <c r="P180" s="339" t="s">
        <v>6639</v>
      </c>
      <c r="Q180" s="332"/>
      <c r="R180" s="332"/>
      <c r="S180" s="332"/>
      <c r="T180" s="332"/>
      <c r="U180" s="527"/>
      <c r="V180" s="527"/>
      <c r="W180" s="332"/>
      <c r="X180" s="332"/>
      <c r="Y180" s="528">
        <v>0.25419999999999998</v>
      </c>
    </row>
    <row r="181" spans="1:25" s="3" customFormat="1" ht="30" customHeight="1" x14ac:dyDescent="0.2">
      <c r="A181" s="268">
        <v>99</v>
      </c>
      <c r="B181" s="332" t="s">
        <v>3414</v>
      </c>
      <c r="C181" s="332" t="s">
        <v>3415</v>
      </c>
      <c r="D181" s="332" t="s">
        <v>369</v>
      </c>
      <c r="E181" s="340">
        <v>0.20499999999999999</v>
      </c>
      <c r="F181" s="332">
        <v>20</v>
      </c>
      <c r="G181" s="332" t="s">
        <v>422</v>
      </c>
      <c r="H181" s="332" t="s">
        <v>4114</v>
      </c>
      <c r="I181" s="332" t="s">
        <v>180</v>
      </c>
      <c r="J181" s="332">
        <v>1005686160</v>
      </c>
      <c r="K181" s="339">
        <v>45461</v>
      </c>
      <c r="L181" s="332" t="s">
        <v>52</v>
      </c>
      <c r="M181" s="332" t="s">
        <v>368</v>
      </c>
      <c r="N181" s="339">
        <v>45826</v>
      </c>
      <c r="O181" s="339" t="s">
        <v>21</v>
      </c>
      <c r="P181" s="339" t="s">
        <v>468</v>
      </c>
      <c r="Q181" s="332"/>
      <c r="R181" s="332"/>
      <c r="S181" s="332"/>
      <c r="T181" s="332"/>
      <c r="U181" s="527"/>
      <c r="V181" s="527"/>
      <c r="W181" s="332"/>
      <c r="X181" s="332"/>
      <c r="Y181" s="528">
        <v>0.20499999999999999</v>
      </c>
    </row>
    <row r="182" spans="1:25" s="3" customFormat="1" ht="30" customHeight="1" x14ac:dyDescent="0.2">
      <c r="A182" s="268">
        <v>100</v>
      </c>
      <c r="B182" s="332" t="s">
        <v>2880</v>
      </c>
      <c r="C182" s="332" t="s">
        <v>2881</v>
      </c>
      <c r="D182" s="332" t="s">
        <v>373</v>
      </c>
      <c r="E182" s="340">
        <v>9.8400000000000001E-2</v>
      </c>
      <c r="F182" s="332">
        <v>20</v>
      </c>
      <c r="G182" s="332" t="s">
        <v>423</v>
      </c>
      <c r="H182" s="332" t="s">
        <v>4114</v>
      </c>
      <c r="I182" s="332" t="s">
        <v>180</v>
      </c>
      <c r="J182" s="332">
        <v>1005660653</v>
      </c>
      <c r="K182" s="339">
        <v>45426</v>
      </c>
      <c r="L182" s="332" t="s">
        <v>52</v>
      </c>
      <c r="M182" s="332" t="s">
        <v>368</v>
      </c>
      <c r="N182" s="339">
        <v>45791</v>
      </c>
      <c r="O182" s="339" t="s">
        <v>21</v>
      </c>
      <c r="P182" s="339" t="s">
        <v>6639</v>
      </c>
      <c r="Q182" s="332"/>
      <c r="R182" s="332"/>
      <c r="S182" s="332"/>
      <c r="T182" s="332"/>
      <c r="U182" s="527"/>
      <c r="V182" s="527"/>
      <c r="W182" s="332"/>
      <c r="X182" s="332"/>
      <c r="Y182" s="528">
        <v>9.8400000000000001E-2</v>
      </c>
    </row>
    <row r="183" spans="1:25" s="3" customFormat="1" ht="30" customHeight="1" x14ac:dyDescent="0.2">
      <c r="A183" s="268">
        <v>101</v>
      </c>
      <c r="B183" s="332" t="s">
        <v>2882</v>
      </c>
      <c r="C183" s="332" t="s">
        <v>2883</v>
      </c>
      <c r="D183" s="332" t="s">
        <v>373</v>
      </c>
      <c r="E183" s="340">
        <v>0.123</v>
      </c>
      <c r="F183" s="332">
        <v>20</v>
      </c>
      <c r="G183" s="332" t="s">
        <v>452</v>
      </c>
      <c r="H183" s="332" t="s">
        <v>4114</v>
      </c>
      <c r="I183" s="332" t="s">
        <v>180</v>
      </c>
      <c r="J183" s="332">
        <v>1005664525</v>
      </c>
      <c r="K183" s="339">
        <v>45432</v>
      </c>
      <c r="L183" s="332" t="s">
        <v>52</v>
      </c>
      <c r="M183" s="332" t="s">
        <v>368</v>
      </c>
      <c r="N183" s="339">
        <v>45797</v>
      </c>
      <c r="O183" s="339" t="s">
        <v>21</v>
      </c>
      <c r="P183" s="339" t="s">
        <v>6639</v>
      </c>
      <c r="Q183" s="332"/>
      <c r="R183" s="332"/>
      <c r="S183" s="332"/>
      <c r="T183" s="332"/>
      <c r="U183" s="527"/>
      <c r="V183" s="527"/>
      <c r="W183" s="332"/>
      <c r="X183" s="332"/>
      <c r="Y183" s="528">
        <v>0.123</v>
      </c>
    </row>
    <row r="184" spans="1:25" s="3" customFormat="1" ht="30" customHeight="1" x14ac:dyDescent="0.2">
      <c r="A184" s="268">
        <v>102</v>
      </c>
      <c r="B184" s="332" t="s">
        <v>3416</v>
      </c>
      <c r="C184" s="332" t="s">
        <v>3417</v>
      </c>
      <c r="D184" s="332" t="s">
        <v>373</v>
      </c>
      <c r="E184" s="340">
        <v>0.29519999999999996</v>
      </c>
      <c r="F184" s="332">
        <v>20</v>
      </c>
      <c r="G184" s="332" t="s">
        <v>420</v>
      </c>
      <c r="H184" s="332" t="s">
        <v>4114</v>
      </c>
      <c r="I184" s="332" t="s">
        <v>180</v>
      </c>
      <c r="J184" s="332">
        <v>1005686161</v>
      </c>
      <c r="K184" s="339">
        <v>45461</v>
      </c>
      <c r="L184" s="332" t="s">
        <v>52</v>
      </c>
      <c r="M184" s="332" t="s">
        <v>368</v>
      </c>
      <c r="N184" s="339">
        <v>45826</v>
      </c>
      <c r="O184" s="339" t="s">
        <v>21</v>
      </c>
      <c r="P184" s="339" t="s">
        <v>468</v>
      </c>
      <c r="Q184" s="332"/>
      <c r="R184" s="332"/>
      <c r="S184" s="332"/>
      <c r="T184" s="332"/>
      <c r="U184" s="527"/>
      <c r="V184" s="527"/>
      <c r="W184" s="332"/>
      <c r="X184" s="332"/>
      <c r="Y184" s="528">
        <v>0.29519999999999996</v>
      </c>
    </row>
    <row r="185" spans="1:25" s="3" customFormat="1" ht="30" customHeight="1" x14ac:dyDescent="0.2">
      <c r="A185" s="268">
        <v>103</v>
      </c>
      <c r="B185" s="332" t="s">
        <v>2138</v>
      </c>
      <c r="C185" s="332" t="s">
        <v>2139</v>
      </c>
      <c r="D185" s="332" t="s">
        <v>372</v>
      </c>
      <c r="E185" s="340">
        <v>6.0000000000000001E-3</v>
      </c>
      <c r="F185" s="332">
        <v>0.23</v>
      </c>
      <c r="G185" s="332" t="s">
        <v>445</v>
      </c>
      <c r="H185" s="332" t="s">
        <v>4114</v>
      </c>
      <c r="I185" s="332" t="s">
        <v>180</v>
      </c>
      <c r="J185" s="332">
        <v>1005634051</v>
      </c>
      <c r="K185" s="339">
        <v>45393</v>
      </c>
      <c r="L185" s="332" t="s">
        <v>52</v>
      </c>
      <c r="M185" s="332" t="s">
        <v>368</v>
      </c>
      <c r="N185" s="339">
        <v>45758</v>
      </c>
      <c r="O185" s="339" t="s">
        <v>21</v>
      </c>
      <c r="P185" s="339" t="s">
        <v>468</v>
      </c>
      <c r="Q185" s="332"/>
      <c r="R185" s="332"/>
      <c r="S185" s="332"/>
      <c r="T185" s="332"/>
      <c r="U185" s="527"/>
      <c r="V185" s="527"/>
      <c r="W185" s="332"/>
      <c r="X185" s="332"/>
      <c r="Y185" s="528">
        <v>6.0000000000000001E-3</v>
      </c>
    </row>
    <row r="186" spans="1:25" s="3" customFormat="1" ht="30" customHeight="1" x14ac:dyDescent="0.2">
      <c r="A186" s="268">
        <v>104</v>
      </c>
      <c r="B186" s="332" t="s">
        <v>2140</v>
      </c>
      <c r="C186" s="332" t="s">
        <v>2141</v>
      </c>
      <c r="D186" s="332" t="s">
        <v>373</v>
      </c>
      <c r="E186" s="340">
        <v>0.39360000000000001</v>
      </c>
      <c r="F186" s="332">
        <v>20</v>
      </c>
      <c r="G186" s="332" t="s">
        <v>430</v>
      </c>
      <c r="H186" s="332" t="s">
        <v>4114</v>
      </c>
      <c r="I186" s="332" t="s">
        <v>180</v>
      </c>
      <c r="J186" s="332">
        <v>1005631906</v>
      </c>
      <c r="K186" s="339">
        <v>45392</v>
      </c>
      <c r="L186" s="332" t="s">
        <v>52</v>
      </c>
      <c r="M186" s="332" t="s">
        <v>368</v>
      </c>
      <c r="N186" s="339">
        <v>45757</v>
      </c>
      <c r="O186" s="339" t="s">
        <v>21</v>
      </c>
      <c r="P186" s="339" t="s">
        <v>468</v>
      </c>
      <c r="Q186" s="332"/>
      <c r="R186" s="332"/>
      <c r="S186" s="332"/>
      <c r="T186" s="332"/>
      <c r="U186" s="527"/>
      <c r="V186" s="527"/>
      <c r="W186" s="332"/>
      <c r="X186" s="332"/>
      <c r="Y186" s="528">
        <v>0.39360000000000001</v>
      </c>
    </row>
    <row r="187" spans="1:25" s="3" customFormat="1" ht="30" customHeight="1" x14ac:dyDescent="0.2">
      <c r="A187" s="268">
        <v>105</v>
      </c>
      <c r="B187" s="332" t="s">
        <v>2884</v>
      </c>
      <c r="C187" s="332" t="s">
        <v>2885</v>
      </c>
      <c r="D187" s="332" t="s">
        <v>369</v>
      </c>
      <c r="E187" s="340">
        <v>9.8400000000000001E-2</v>
      </c>
      <c r="F187" s="332">
        <v>0.4</v>
      </c>
      <c r="G187" s="332" t="s">
        <v>424</v>
      </c>
      <c r="H187" s="332" t="s">
        <v>4114</v>
      </c>
      <c r="I187" s="332" t="s">
        <v>180</v>
      </c>
      <c r="J187" s="332">
        <v>1005660659</v>
      </c>
      <c r="K187" s="339">
        <v>45426</v>
      </c>
      <c r="L187" s="332" t="s">
        <v>52</v>
      </c>
      <c r="M187" s="332" t="s">
        <v>368</v>
      </c>
      <c r="N187" s="339">
        <v>45791</v>
      </c>
      <c r="O187" s="339" t="s">
        <v>21</v>
      </c>
      <c r="P187" s="339" t="s">
        <v>6639</v>
      </c>
      <c r="Q187" s="332"/>
      <c r="R187" s="332"/>
      <c r="S187" s="332"/>
      <c r="T187" s="332"/>
      <c r="U187" s="527"/>
      <c r="V187" s="527"/>
      <c r="W187" s="332"/>
      <c r="X187" s="332"/>
      <c r="Y187" s="528">
        <v>9.8400000000000001E-2</v>
      </c>
    </row>
    <row r="188" spans="1:25" s="3" customFormat="1" ht="30" customHeight="1" x14ac:dyDescent="0.2">
      <c r="A188" s="268">
        <v>106</v>
      </c>
      <c r="B188" s="332" t="s">
        <v>2142</v>
      </c>
      <c r="C188" s="332" t="s">
        <v>2143</v>
      </c>
      <c r="D188" s="332" t="s">
        <v>373</v>
      </c>
      <c r="E188" s="340">
        <v>0.15580000000000002</v>
      </c>
      <c r="F188" s="332">
        <v>20</v>
      </c>
      <c r="G188" s="332" t="s">
        <v>469</v>
      </c>
      <c r="H188" s="332" t="s">
        <v>4114</v>
      </c>
      <c r="I188" s="332" t="s">
        <v>180</v>
      </c>
      <c r="J188" s="332">
        <v>1005654629</v>
      </c>
      <c r="K188" s="339">
        <v>45412</v>
      </c>
      <c r="L188" s="332" t="s">
        <v>52</v>
      </c>
      <c r="M188" s="332" t="s">
        <v>368</v>
      </c>
      <c r="N188" s="339">
        <v>45777</v>
      </c>
      <c r="O188" s="339" t="s">
        <v>21</v>
      </c>
      <c r="P188" s="339" t="s">
        <v>6639</v>
      </c>
      <c r="Q188" s="332"/>
      <c r="R188" s="332"/>
      <c r="S188" s="332"/>
      <c r="T188" s="332"/>
      <c r="U188" s="527"/>
      <c r="V188" s="527"/>
      <c r="W188" s="332"/>
      <c r="X188" s="332"/>
      <c r="Y188" s="528">
        <v>0.15580000000000002</v>
      </c>
    </row>
    <row r="189" spans="1:25" s="3" customFormat="1" ht="30" customHeight="1" x14ac:dyDescent="0.2">
      <c r="A189" s="268">
        <v>107</v>
      </c>
      <c r="B189" s="332" t="s">
        <v>3418</v>
      </c>
      <c r="C189" s="332" t="s">
        <v>3419</v>
      </c>
      <c r="D189" s="332" t="s">
        <v>373</v>
      </c>
      <c r="E189" s="340">
        <v>9.8400000000000001E-2</v>
      </c>
      <c r="F189" s="332">
        <v>20</v>
      </c>
      <c r="G189" s="332" t="s">
        <v>665</v>
      </c>
      <c r="H189" s="332" t="s">
        <v>4114</v>
      </c>
      <c r="I189" s="332" t="s">
        <v>180</v>
      </c>
      <c r="J189" s="332">
        <v>1005686163</v>
      </c>
      <c r="K189" s="339">
        <v>45461</v>
      </c>
      <c r="L189" s="332" t="s">
        <v>52</v>
      </c>
      <c r="M189" s="332" t="s">
        <v>368</v>
      </c>
      <c r="N189" s="339">
        <v>45826</v>
      </c>
      <c r="O189" s="339" t="s">
        <v>21</v>
      </c>
      <c r="P189" s="339" t="s">
        <v>468</v>
      </c>
      <c r="Q189" s="332"/>
      <c r="R189" s="332"/>
      <c r="S189" s="332"/>
      <c r="T189" s="332"/>
      <c r="U189" s="527"/>
      <c r="V189" s="527"/>
      <c r="W189" s="332"/>
      <c r="X189" s="332"/>
      <c r="Y189" s="528">
        <v>9.8400000000000001E-2</v>
      </c>
    </row>
    <row r="190" spans="1:25" s="3" customFormat="1" ht="30" customHeight="1" x14ac:dyDescent="0.2">
      <c r="A190" s="268">
        <v>108</v>
      </c>
      <c r="B190" s="332" t="s">
        <v>2144</v>
      </c>
      <c r="C190" s="332" t="s">
        <v>2145</v>
      </c>
      <c r="D190" s="332" t="s">
        <v>370</v>
      </c>
      <c r="E190" s="340">
        <v>0.01</v>
      </c>
      <c r="F190" s="332">
        <v>0.4</v>
      </c>
      <c r="G190" s="332" t="s">
        <v>429</v>
      </c>
      <c r="H190" s="332" t="s">
        <v>4114</v>
      </c>
      <c r="I190" s="332" t="s">
        <v>180</v>
      </c>
      <c r="J190" s="332">
        <v>1005653379</v>
      </c>
      <c r="K190" s="339">
        <v>45411</v>
      </c>
      <c r="L190" s="332" t="s">
        <v>52</v>
      </c>
      <c r="M190" s="332" t="s">
        <v>368</v>
      </c>
      <c r="N190" s="339">
        <v>45776</v>
      </c>
      <c r="O190" s="339" t="s">
        <v>21</v>
      </c>
      <c r="P190" s="339" t="s">
        <v>468</v>
      </c>
      <c r="Q190" s="332"/>
      <c r="R190" s="332"/>
      <c r="S190" s="332"/>
      <c r="T190" s="332"/>
      <c r="U190" s="527"/>
      <c r="V190" s="527"/>
      <c r="W190" s="332"/>
      <c r="X190" s="332"/>
      <c r="Y190" s="528">
        <v>0.01</v>
      </c>
    </row>
    <row r="191" spans="1:25" s="3" customFormat="1" ht="30" customHeight="1" x14ac:dyDescent="0.2">
      <c r="A191" s="268">
        <v>109</v>
      </c>
      <c r="B191" s="332" t="s">
        <v>2886</v>
      </c>
      <c r="C191" s="332" t="s">
        <v>2887</v>
      </c>
      <c r="D191" s="332" t="s">
        <v>373</v>
      </c>
      <c r="E191" s="340">
        <v>8.9999999999999993E-3</v>
      </c>
      <c r="F191" s="332">
        <v>0.23</v>
      </c>
      <c r="G191" s="332" t="s">
        <v>419</v>
      </c>
      <c r="H191" s="332" t="s">
        <v>4114</v>
      </c>
      <c r="I191" s="332" t="s">
        <v>180</v>
      </c>
      <c r="J191" s="332">
        <v>1005657309</v>
      </c>
      <c r="K191" s="339">
        <v>45421</v>
      </c>
      <c r="L191" s="332" t="s">
        <v>52</v>
      </c>
      <c r="M191" s="332" t="s">
        <v>368</v>
      </c>
      <c r="N191" s="339">
        <v>45786</v>
      </c>
      <c r="O191" s="339" t="s">
        <v>21</v>
      </c>
      <c r="P191" s="339" t="s">
        <v>468</v>
      </c>
      <c r="Q191" s="332"/>
      <c r="R191" s="332"/>
      <c r="S191" s="332"/>
      <c r="T191" s="332"/>
      <c r="U191" s="527"/>
      <c r="V191" s="527"/>
      <c r="W191" s="332"/>
      <c r="X191" s="332"/>
      <c r="Y191" s="528">
        <v>8.9999999999999993E-3</v>
      </c>
    </row>
    <row r="192" spans="1:25" s="3" customFormat="1" ht="30" customHeight="1" x14ac:dyDescent="0.2">
      <c r="A192" s="268">
        <v>110</v>
      </c>
      <c r="B192" s="332" t="s">
        <v>3420</v>
      </c>
      <c r="C192" s="332" t="s">
        <v>3421</v>
      </c>
      <c r="D192" s="332" t="s">
        <v>373</v>
      </c>
      <c r="E192" s="340">
        <v>0.185</v>
      </c>
      <c r="F192" s="332">
        <v>20</v>
      </c>
      <c r="G192" s="332" t="s">
        <v>423</v>
      </c>
      <c r="H192" s="332" t="s">
        <v>270</v>
      </c>
      <c r="I192" s="332" t="s">
        <v>180</v>
      </c>
      <c r="J192" s="332">
        <v>1005686279</v>
      </c>
      <c r="K192" s="339">
        <v>45461</v>
      </c>
      <c r="L192" s="332" t="s">
        <v>52</v>
      </c>
      <c r="M192" s="332" t="s">
        <v>305</v>
      </c>
      <c r="N192" s="339">
        <v>45826</v>
      </c>
      <c r="O192" s="339" t="s">
        <v>21</v>
      </c>
      <c r="P192" s="339" t="s">
        <v>468</v>
      </c>
      <c r="Q192" s="332"/>
      <c r="R192" s="332"/>
      <c r="S192" s="332"/>
      <c r="T192" s="332"/>
      <c r="U192" s="527"/>
      <c r="V192" s="527"/>
      <c r="W192" s="332"/>
      <c r="X192" s="332"/>
      <c r="Y192" s="528">
        <v>0.185</v>
      </c>
    </row>
    <row r="193" spans="1:25" s="3" customFormat="1" ht="30" customHeight="1" x14ac:dyDescent="0.2">
      <c r="A193" s="268">
        <v>111</v>
      </c>
      <c r="B193" s="332" t="s">
        <v>2146</v>
      </c>
      <c r="C193" s="332" t="s">
        <v>2147</v>
      </c>
      <c r="D193" s="332" t="s">
        <v>370</v>
      </c>
      <c r="E193" s="340">
        <v>0.05</v>
      </c>
      <c r="F193" s="332">
        <v>0.4</v>
      </c>
      <c r="G193" s="332" t="s">
        <v>425</v>
      </c>
      <c r="H193" s="332" t="s">
        <v>4114</v>
      </c>
      <c r="I193" s="332" t="s">
        <v>180</v>
      </c>
      <c r="J193" s="332">
        <v>1005641638</v>
      </c>
      <c r="K193" s="339">
        <v>45401</v>
      </c>
      <c r="L193" s="332" t="s">
        <v>52</v>
      </c>
      <c r="M193" s="332" t="s">
        <v>368</v>
      </c>
      <c r="N193" s="339">
        <v>45766</v>
      </c>
      <c r="O193" s="339" t="s">
        <v>21</v>
      </c>
      <c r="P193" s="339" t="s">
        <v>468</v>
      </c>
      <c r="Q193" s="332"/>
      <c r="R193" s="332"/>
      <c r="S193" s="332"/>
      <c r="T193" s="332"/>
      <c r="U193" s="527"/>
      <c r="V193" s="527"/>
      <c r="W193" s="332"/>
      <c r="X193" s="332"/>
      <c r="Y193" s="528">
        <v>0.05</v>
      </c>
    </row>
    <row r="194" spans="1:25" s="3" customFormat="1" ht="30" customHeight="1" x14ac:dyDescent="0.2">
      <c r="A194" s="268">
        <v>112</v>
      </c>
      <c r="B194" s="332" t="s">
        <v>657</v>
      </c>
      <c r="C194" s="332" t="s">
        <v>2148</v>
      </c>
      <c r="D194" s="332" t="s">
        <v>372</v>
      </c>
      <c r="E194" s="340">
        <v>3.5000000000000003E-2</v>
      </c>
      <c r="F194" s="332">
        <v>0.4</v>
      </c>
      <c r="G194" s="332" t="s">
        <v>1000</v>
      </c>
      <c r="H194" s="332" t="s">
        <v>4114</v>
      </c>
      <c r="I194" s="332" t="s">
        <v>180</v>
      </c>
      <c r="J194" s="332">
        <v>1005650011</v>
      </c>
      <c r="K194" s="339">
        <v>45406</v>
      </c>
      <c r="L194" s="332" t="s">
        <v>52</v>
      </c>
      <c r="M194" s="332" t="s">
        <v>368</v>
      </c>
      <c r="N194" s="339">
        <v>45771</v>
      </c>
      <c r="O194" s="339" t="s">
        <v>21</v>
      </c>
      <c r="P194" s="339" t="s">
        <v>468</v>
      </c>
      <c r="Q194" s="332"/>
      <c r="R194" s="332"/>
      <c r="S194" s="332"/>
      <c r="T194" s="332"/>
      <c r="U194" s="527"/>
      <c r="V194" s="527"/>
      <c r="W194" s="332"/>
      <c r="X194" s="332"/>
      <c r="Y194" s="528">
        <v>3.5000000000000003E-2</v>
      </c>
    </row>
    <row r="195" spans="1:25" s="3" customFormat="1" ht="30" customHeight="1" x14ac:dyDescent="0.2">
      <c r="A195" s="268">
        <v>113</v>
      </c>
      <c r="B195" s="332" t="s">
        <v>2149</v>
      </c>
      <c r="C195" s="332" t="s">
        <v>2150</v>
      </c>
      <c r="D195" s="332" t="s">
        <v>372</v>
      </c>
      <c r="E195" s="340">
        <v>6.8399999999999997E-3</v>
      </c>
      <c r="F195" s="332">
        <v>0.23</v>
      </c>
      <c r="G195" s="332" t="s">
        <v>443</v>
      </c>
      <c r="H195" s="332" t="s">
        <v>4114</v>
      </c>
      <c r="I195" s="332" t="s">
        <v>180</v>
      </c>
      <c r="J195" s="332">
        <v>1005638606</v>
      </c>
      <c r="K195" s="339">
        <v>45399</v>
      </c>
      <c r="L195" s="332" t="s">
        <v>52</v>
      </c>
      <c r="M195" s="332" t="s">
        <v>368</v>
      </c>
      <c r="N195" s="339">
        <v>45764</v>
      </c>
      <c r="O195" s="339" t="s">
        <v>21</v>
      </c>
      <c r="P195" s="339" t="s">
        <v>468</v>
      </c>
      <c r="Q195" s="332"/>
      <c r="R195" s="332"/>
      <c r="S195" s="332"/>
      <c r="T195" s="332"/>
      <c r="U195" s="527"/>
      <c r="V195" s="527"/>
      <c r="W195" s="332"/>
      <c r="X195" s="332"/>
      <c r="Y195" s="528">
        <v>6.8399999999999997E-3</v>
      </c>
    </row>
    <row r="196" spans="1:25" s="3" customFormat="1" ht="30" customHeight="1" x14ac:dyDescent="0.2">
      <c r="A196" s="268">
        <v>114</v>
      </c>
      <c r="B196" s="332" t="s">
        <v>4075</v>
      </c>
      <c r="C196" s="332" t="s">
        <v>4076</v>
      </c>
      <c r="D196" s="332" t="s">
        <v>370</v>
      </c>
      <c r="E196" s="340">
        <v>4.9200000000000001E-2</v>
      </c>
      <c r="F196" s="332">
        <v>0.4</v>
      </c>
      <c r="G196" s="332" t="s">
        <v>4115</v>
      </c>
      <c r="H196" s="332" t="s">
        <v>4114</v>
      </c>
      <c r="I196" s="332" t="s">
        <v>180</v>
      </c>
      <c r="J196" s="332">
        <v>1005702531</v>
      </c>
      <c r="K196" s="339">
        <v>45483</v>
      </c>
      <c r="L196" s="332" t="s">
        <v>52</v>
      </c>
      <c r="M196" s="332" t="s">
        <v>368</v>
      </c>
      <c r="N196" s="339">
        <v>45848</v>
      </c>
      <c r="O196" s="339" t="s">
        <v>21</v>
      </c>
      <c r="P196" s="339" t="s">
        <v>6639</v>
      </c>
      <c r="Q196" s="332"/>
      <c r="R196" s="332"/>
      <c r="S196" s="332"/>
      <c r="T196" s="332"/>
      <c r="U196" s="527"/>
      <c r="V196" s="527"/>
      <c r="W196" s="332"/>
      <c r="X196" s="332"/>
      <c r="Y196" s="528">
        <v>4.9200000000000001E-2</v>
      </c>
    </row>
    <row r="197" spans="1:25" s="3" customFormat="1" ht="30" customHeight="1" x14ac:dyDescent="0.2">
      <c r="A197" s="268">
        <v>115</v>
      </c>
      <c r="B197" s="332" t="s">
        <v>6563</v>
      </c>
      <c r="C197" s="332" t="s">
        <v>6564</v>
      </c>
      <c r="D197" s="332" t="s">
        <v>374</v>
      </c>
      <c r="E197" s="340">
        <v>2.4990000000000001</v>
      </c>
      <c r="F197" s="332">
        <v>20</v>
      </c>
      <c r="G197" s="332" t="s">
        <v>421</v>
      </c>
      <c r="H197" s="332" t="s">
        <v>6644</v>
      </c>
      <c r="I197" s="332" t="s">
        <v>180</v>
      </c>
      <c r="J197" s="332">
        <v>1005819657</v>
      </c>
      <c r="K197" s="339">
        <v>45623</v>
      </c>
      <c r="L197" s="332" t="s">
        <v>52</v>
      </c>
      <c r="M197" s="332" t="s">
        <v>305</v>
      </c>
      <c r="N197" s="339">
        <v>45988</v>
      </c>
      <c r="O197" s="339" t="s">
        <v>21</v>
      </c>
      <c r="P197" s="339" t="s">
        <v>6639</v>
      </c>
      <c r="Q197" s="332"/>
      <c r="R197" s="332"/>
      <c r="S197" s="332"/>
      <c r="T197" s="332"/>
      <c r="U197" s="527"/>
      <c r="V197" s="527"/>
      <c r="W197" s="332"/>
      <c r="X197" s="332"/>
      <c r="Y197" s="528">
        <v>2.4990000000000001</v>
      </c>
    </row>
    <row r="198" spans="1:25" s="3" customFormat="1" ht="30" customHeight="1" x14ac:dyDescent="0.2">
      <c r="A198" s="268">
        <v>116</v>
      </c>
      <c r="B198" s="332" t="s">
        <v>2888</v>
      </c>
      <c r="C198" s="332" t="s">
        <v>2889</v>
      </c>
      <c r="D198" s="332" t="s">
        <v>374</v>
      </c>
      <c r="E198" s="340">
        <v>0.1</v>
      </c>
      <c r="F198" s="332">
        <v>0.4</v>
      </c>
      <c r="G198" s="332" t="s">
        <v>428</v>
      </c>
      <c r="H198" s="332" t="s">
        <v>4114</v>
      </c>
      <c r="I198" s="332" t="s">
        <v>180</v>
      </c>
      <c r="J198" s="332">
        <v>1005662046</v>
      </c>
      <c r="K198" s="339">
        <v>45428</v>
      </c>
      <c r="L198" s="332" t="s">
        <v>52</v>
      </c>
      <c r="M198" s="332" t="s">
        <v>368</v>
      </c>
      <c r="N198" s="339">
        <v>45793</v>
      </c>
      <c r="O198" s="339" t="s">
        <v>21</v>
      </c>
      <c r="P198" s="339" t="s">
        <v>468</v>
      </c>
      <c r="Q198" s="332"/>
      <c r="R198" s="332"/>
      <c r="S198" s="332"/>
      <c r="T198" s="332"/>
      <c r="U198" s="527"/>
      <c r="V198" s="527"/>
      <c r="W198" s="332"/>
      <c r="X198" s="332"/>
      <c r="Y198" s="528">
        <v>0.1</v>
      </c>
    </row>
    <row r="199" spans="1:25" s="3" customFormat="1" ht="30" customHeight="1" x14ac:dyDescent="0.2">
      <c r="A199" s="268">
        <v>117</v>
      </c>
      <c r="B199" s="332" t="s">
        <v>4077</v>
      </c>
      <c r="C199" s="332" t="s">
        <v>4078</v>
      </c>
      <c r="D199" s="332" t="s">
        <v>373</v>
      </c>
      <c r="E199" s="340">
        <v>1.056E-2</v>
      </c>
      <c r="F199" s="332">
        <v>0.4</v>
      </c>
      <c r="G199" s="332" t="s">
        <v>4116</v>
      </c>
      <c r="H199" s="332" t="s">
        <v>4114</v>
      </c>
      <c r="I199" s="332" t="s">
        <v>180</v>
      </c>
      <c r="J199" s="332">
        <v>1005734476</v>
      </c>
      <c r="K199" s="339">
        <v>45523</v>
      </c>
      <c r="L199" s="332" t="s">
        <v>52</v>
      </c>
      <c r="M199" s="332" t="s">
        <v>368</v>
      </c>
      <c r="N199" s="339">
        <v>45888</v>
      </c>
      <c r="O199" s="339" t="s">
        <v>21</v>
      </c>
      <c r="P199" s="339" t="s">
        <v>468</v>
      </c>
      <c r="Q199" s="332"/>
      <c r="R199" s="332"/>
      <c r="S199" s="332"/>
      <c r="T199" s="332"/>
      <c r="U199" s="527"/>
      <c r="V199" s="527"/>
      <c r="W199" s="332"/>
      <c r="X199" s="332"/>
      <c r="Y199" s="528">
        <v>1.056E-2</v>
      </c>
    </row>
    <row r="200" spans="1:25" s="3" customFormat="1" ht="30" customHeight="1" x14ac:dyDescent="0.2">
      <c r="A200" s="268">
        <v>118</v>
      </c>
      <c r="B200" s="332" t="s">
        <v>3422</v>
      </c>
      <c r="C200" s="332" t="s">
        <v>3423</v>
      </c>
      <c r="D200" s="332" t="s">
        <v>370</v>
      </c>
      <c r="E200" s="340">
        <v>0.3</v>
      </c>
      <c r="F200" s="332">
        <v>20</v>
      </c>
      <c r="G200" s="332" t="s">
        <v>417</v>
      </c>
      <c r="H200" s="332" t="s">
        <v>270</v>
      </c>
      <c r="I200" s="332" t="s">
        <v>180</v>
      </c>
      <c r="J200" s="332">
        <v>1005675473</v>
      </c>
      <c r="K200" s="339">
        <v>45448</v>
      </c>
      <c r="L200" s="332" t="s">
        <v>52</v>
      </c>
      <c r="M200" s="332" t="s">
        <v>305</v>
      </c>
      <c r="N200" s="339">
        <v>45813</v>
      </c>
      <c r="O200" s="339" t="s">
        <v>21</v>
      </c>
      <c r="P200" s="339" t="s">
        <v>468</v>
      </c>
      <c r="Q200" s="332"/>
      <c r="R200" s="332"/>
      <c r="S200" s="332"/>
      <c r="T200" s="332"/>
      <c r="U200" s="527"/>
      <c r="V200" s="527"/>
      <c r="W200" s="332"/>
      <c r="X200" s="332"/>
      <c r="Y200" s="528">
        <v>0.3</v>
      </c>
    </row>
    <row r="201" spans="1:25" s="3" customFormat="1" ht="30" customHeight="1" x14ac:dyDescent="0.2">
      <c r="A201" s="268">
        <v>119</v>
      </c>
      <c r="B201" s="332" t="s">
        <v>2151</v>
      </c>
      <c r="C201" s="332" t="s">
        <v>2152</v>
      </c>
      <c r="D201" s="332" t="s">
        <v>374</v>
      </c>
      <c r="E201" s="340">
        <v>0.02</v>
      </c>
      <c r="F201" s="332">
        <v>0.4</v>
      </c>
      <c r="G201" s="332" t="s">
        <v>441</v>
      </c>
      <c r="H201" s="332" t="s">
        <v>4114</v>
      </c>
      <c r="I201" s="332" t="s">
        <v>180</v>
      </c>
      <c r="J201" s="332">
        <v>1005640631</v>
      </c>
      <c r="K201" s="339">
        <v>45401</v>
      </c>
      <c r="L201" s="332" t="s">
        <v>52</v>
      </c>
      <c r="M201" s="332" t="s">
        <v>368</v>
      </c>
      <c r="N201" s="339">
        <v>45766</v>
      </c>
      <c r="O201" s="339" t="s">
        <v>21</v>
      </c>
      <c r="P201" s="339" t="s">
        <v>468</v>
      </c>
      <c r="Q201" s="332"/>
      <c r="R201" s="332"/>
      <c r="S201" s="332"/>
      <c r="T201" s="332"/>
      <c r="U201" s="527"/>
      <c r="V201" s="527"/>
      <c r="W201" s="332"/>
      <c r="X201" s="332"/>
      <c r="Y201" s="528">
        <v>0.02</v>
      </c>
    </row>
    <row r="202" spans="1:25" s="3" customFormat="1" ht="30" customHeight="1" x14ac:dyDescent="0.2">
      <c r="A202" s="268">
        <v>120</v>
      </c>
      <c r="B202" s="332" t="s">
        <v>2890</v>
      </c>
      <c r="C202" s="332" t="s">
        <v>2891</v>
      </c>
      <c r="D202" s="332" t="s">
        <v>373</v>
      </c>
      <c r="E202" s="340">
        <v>0.13</v>
      </c>
      <c r="F202" s="332">
        <v>20</v>
      </c>
      <c r="G202" s="332" t="s">
        <v>3475</v>
      </c>
      <c r="H202" s="332" t="s">
        <v>4114</v>
      </c>
      <c r="I202" s="332" t="s">
        <v>180</v>
      </c>
      <c r="J202" s="332">
        <v>1005660658</v>
      </c>
      <c r="K202" s="339">
        <v>45426</v>
      </c>
      <c r="L202" s="332" t="s">
        <v>52</v>
      </c>
      <c r="M202" s="332" t="s">
        <v>368</v>
      </c>
      <c r="N202" s="339">
        <v>45791</v>
      </c>
      <c r="O202" s="339" t="s">
        <v>21</v>
      </c>
      <c r="P202" s="339" t="s">
        <v>6639</v>
      </c>
      <c r="Q202" s="332"/>
      <c r="R202" s="332"/>
      <c r="S202" s="332"/>
      <c r="T202" s="332"/>
      <c r="U202" s="527"/>
      <c r="V202" s="527"/>
      <c r="W202" s="332"/>
      <c r="X202" s="332"/>
      <c r="Y202" s="528">
        <v>0.13</v>
      </c>
    </row>
    <row r="203" spans="1:25" s="3" customFormat="1" ht="30" customHeight="1" x14ac:dyDescent="0.2">
      <c r="A203" s="268">
        <v>121</v>
      </c>
      <c r="B203" s="332" t="s">
        <v>2153</v>
      </c>
      <c r="C203" s="332" t="s">
        <v>2154</v>
      </c>
      <c r="D203" s="332" t="s">
        <v>374</v>
      </c>
      <c r="E203" s="340">
        <v>0.32800000000000001</v>
      </c>
      <c r="F203" s="332">
        <v>20</v>
      </c>
      <c r="G203" s="332" t="s">
        <v>449</v>
      </c>
      <c r="H203" s="332" t="s">
        <v>4114</v>
      </c>
      <c r="I203" s="332" t="s">
        <v>180</v>
      </c>
      <c r="J203" s="332">
        <v>1005648974</v>
      </c>
      <c r="K203" s="339">
        <v>45405</v>
      </c>
      <c r="L203" s="332" t="s">
        <v>52</v>
      </c>
      <c r="M203" s="332" t="s">
        <v>368</v>
      </c>
      <c r="N203" s="339">
        <v>45770</v>
      </c>
      <c r="O203" s="339" t="s">
        <v>21</v>
      </c>
      <c r="P203" s="339" t="s">
        <v>468</v>
      </c>
      <c r="Q203" s="332"/>
      <c r="R203" s="332"/>
      <c r="S203" s="332"/>
      <c r="T203" s="332"/>
      <c r="U203" s="527"/>
      <c r="V203" s="527"/>
      <c r="W203" s="332"/>
      <c r="X203" s="332"/>
      <c r="Y203" s="528">
        <v>0.32800000000000001</v>
      </c>
    </row>
    <row r="204" spans="1:25" s="3" customFormat="1" ht="30" customHeight="1" x14ac:dyDescent="0.2">
      <c r="A204" s="268">
        <v>122</v>
      </c>
      <c r="B204" s="332" t="s">
        <v>2155</v>
      </c>
      <c r="C204" s="332" t="s">
        <v>2156</v>
      </c>
      <c r="D204" s="332" t="s">
        <v>372</v>
      </c>
      <c r="E204" s="340">
        <v>2.7E-2</v>
      </c>
      <c r="F204" s="332">
        <v>20</v>
      </c>
      <c r="G204" s="332" t="s">
        <v>485</v>
      </c>
      <c r="H204" s="332" t="s">
        <v>4114</v>
      </c>
      <c r="I204" s="332" t="s">
        <v>180</v>
      </c>
      <c r="J204" s="332">
        <v>1005650854</v>
      </c>
      <c r="K204" s="339">
        <v>45407</v>
      </c>
      <c r="L204" s="332" t="s">
        <v>52</v>
      </c>
      <c r="M204" s="332" t="s">
        <v>368</v>
      </c>
      <c r="N204" s="339">
        <v>45772</v>
      </c>
      <c r="O204" s="339" t="s">
        <v>21</v>
      </c>
      <c r="P204" s="339" t="s">
        <v>468</v>
      </c>
      <c r="Q204" s="332"/>
      <c r="R204" s="332"/>
      <c r="S204" s="332"/>
      <c r="T204" s="332"/>
      <c r="U204" s="527"/>
      <c r="V204" s="527"/>
      <c r="W204" s="332"/>
      <c r="X204" s="332"/>
      <c r="Y204" s="528">
        <v>2.7E-2</v>
      </c>
    </row>
    <row r="205" spans="1:25" s="3" customFormat="1" ht="30" customHeight="1" x14ac:dyDescent="0.2">
      <c r="A205" s="268">
        <v>123</v>
      </c>
      <c r="B205" s="332" t="s">
        <v>2157</v>
      </c>
      <c r="C205" s="332" t="s">
        <v>2158</v>
      </c>
      <c r="D205" s="332" t="s">
        <v>371</v>
      </c>
      <c r="E205" s="340">
        <v>0.39360000000000001</v>
      </c>
      <c r="F205" s="332">
        <v>20</v>
      </c>
      <c r="G205" s="332" t="s">
        <v>409</v>
      </c>
      <c r="H205" s="332" t="s">
        <v>4114</v>
      </c>
      <c r="I205" s="332" t="s">
        <v>180</v>
      </c>
      <c r="J205" s="332">
        <v>1005654352</v>
      </c>
      <c r="K205" s="339">
        <v>45412</v>
      </c>
      <c r="L205" s="332" t="s">
        <v>52</v>
      </c>
      <c r="M205" s="332" t="s">
        <v>368</v>
      </c>
      <c r="N205" s="339">
        <v>45777</v>
      </c>
      <c r="O205" s="339" t="s">
        <v>21</v>
      </c>
      <c r="P205" s="339" t="s">
        <v>468</v>
      </c>
      <c r="Q205" s="332"/>
      <c r="R205" s="332"/>
      <c r="S205" s="332"/>
      <c r="T205" s="332"/>
      <c r="U205" s="527"/>
      <c r="V205" s="527"/>
      <c r="W205" s="332"/>
      <c r="X205" s="332"/>
      <c r="Y205" s="528">
        <v>0.39360000000000001</v>
      </c>
    </row>
    <row r="206" spans="1:25" s="3" customFormat="1" ht="30" customHeight="1" x14ac:dyDescent="0.2">
      <c r="A206" s="268">
        <v>124</v>
      </c>
      <c r="B206" s="332" t="s">
        <v>3424</v>
      </c>
      <c r="C206" s="332" t="s">
        <v>3425</v>
      </c>
      <c r="D206" s="332" t="s">
        <v>373</v>
      </c>
      <c r="E206" s="340">
        <v>0.1968</v>
      </c>
      <c r="F206" s="332">
        <v>0.4</v>
      </c>
      <c r="G206" s="332" t="s">
        <v>423</v>
      </c>
      <c r="H206" s="332" t="s">
        <v>4114</v>
      </c>
      <c r="I206" s="332" t="s">
        <v>180</v>
      </c>
      <c r="J206" s="332">
        <v>1005691143</v>
      </c>
      <c r="K206" s="339">
        <v>45469</v>
      </c>
      <c r="L206" s="332" t="s">
        <v>52</v>
      </c>
      <c r="M206" s="332" t="s">
        <v>368</v>
      </c>
      <c r="N206" s="339">
        <v>45834</v>
      </c>
      <c r="O206" s="339" t="s">
        <v>21</v>
      </c>
      <c r="P206" s="339" t="s">
        <v>6639</v>
      </c>
      <c r="Q206" s="332"/>
      <c r="R206" s="332"/>
      <c r="S206" s="332"/>
      <c r="T206" s="332"/>
      <c r="U206" s="527"/>
      <c r="V206" s="527"/>
      <c r="W206" s="332"/>
      <c r="X206" s="332"/>
      <c r="Y206" s="528">
        <v>0.1968</v>
      </c>
    </row>
    <row r="207" spans="1:25" s="3" customFormat="1" ht="30" customHeight="1" x14ac:dyDescent="0.2">
      <c r="A207" s="268">
        <v>125</v>
      </c>
      <c r="B207" s="332" t="s">
        <v>2892</v>
      </c>
      <c r="C207" s="332" t="s">
        <v>2893</v>
      </c>
      <c r="D207" s="332" t="s">
        <v>372</v>
      </c>
      <c r="E207" s="340">
        <v>2.4250000000000001E-2</v>
      </c>
      <c r="F207" s="332">
        <v>0.4</v>
      </c>
      <c r="G207" s="332" t="s">
        <v>445</v>
      </c>
      <c r="H207" s="332" t="s">
        <v>4114</v>
      </c>
      <c r="I207" s="332" t="s">
        <v>180</v>
      </c>
      <c r="J207" s="332">
        <v>1005664648</v>
      </c>
      <c r="K207" s="339">
        <v>45433</v>
      </c>
      <c r="L207" s="332" t="s">
        <v>52</v>
      </c>
      <c r="M207" s="332" t="s">
        <v>368</v>
      </c>
      <c r="N207" s="339">
        <v>45798</v>
      </c>
      <c r="O207" s="339" t="s">
        <v>21</v>
      </c>
      <c r="P207" s="339" t="s">
        <v>468</v>
      </c>
      <c r="Q207" s="332"/>
      <c r="R207" s="332"/>
      <c r="S207" s="332"/>
      <c r="T207" s="332"/>
      <c r="U207" s="527"/>
      <c r="V207" s="527"/>
      <c r="W207" s="332"/>
      <c r="X207" s="332"/>
      <c r="Y207" s="528">
        <v>2.4250000000000001E-2</v>
      </c>
    </row>
    <row r="208" spans="1:25" s="3" customFormat="1" ht="30" customHeight="1" x14ac:dyDescent="0.2">
      <c r="A208" s="268">
        <v>126</v>
      </c>
      <c r="B208" s="332" t="s">
        <v>2894</v>
      </c>
      <c r="C208" s="332" t="s">
        <v>2895</v>
      </c>
      <c r="D208" s="332" t="s">
        <v>371</v>
      </c>
      <c r="E208" s="340">
        <v>0.11275</v>
      </c>
      <c r="F208" s="332">
        <v>0.4</v>
      </c>
      <c r="G208" s="332" t="s">
        <v>453</v>
      </c>
      <c r="H208" s="332" t="s">
        <v>4114</v>
      </c>
      <c r="I208" s="332" t="s">
        <v>180</v>
      </c>
      <c r="J208" s="332">
        <v>1005659020</v>
      </c>
      <c r="K208" s="339">
        <v>45422</v>
      </c>
      <c r="L208" s="332" t="s">
        <v>52</v>
      </c>
      <c r="M208" s="332" t="s">
        <v>368</v>
      </c>
      <c r="N208" s="339">
        <v>45787</v>
      </c>
      <c r="O208" s="339" t="s">
        <v>21</v>
      </c>
      <c r="P208" s="339" t="s">
        <v>468</v>
      </c>
      <c r="Q208" s="332"/>
      <c r="R208" s="332"/>
      <c r="S208" s="332"/>
      <c r="T208" s="332"/>
      <c r="U208" s="527"/>
      <c r="V208" s="527"/>
      <c r="W208" s="332"/>
      <c r="X208" s="332"/>
      <c r="Y208" s="528">
        <v>0.11275</v>
      </c>
    </row>
    <row r="209" spans="1:25" s="3" customFormat="1" ht="30" customHeight="1" x14ac:dyDescent="0.2">
      <c r="A209" s="268">
        <v>127</v>
      </c>
      <c r="B209" s="332" t="s">
        <v>2159</v>
      </c>
      <c r="C209" s="332" t="s">
        <v>2160</v>
      </c>
      <c r="D209" s="332" t="s">
        <v>373</v>
      </c>
      <c r="E209" s="340">
        <v>5.0000000000000001E-3</v>
      </c>
      <c r="F209" s="332">
        <v>0.23</v>
      </c>
      <c r="G209" s="332" t="s">
        <v>431</v>
      </c>
      <c r="H209" s="332" t="s">
        <v>4114</v>
      </c>
      <c r="I209" s="332" t="s">
        <v>180</v>
      </c>
      <c r="J209" s="332">
        <v>1005641919</v>
      </c>
      <c r="K209" s="339">
        <v>45404</v>
      </c>
      <c r="L209" s="332" t="s">
        <v>52</v>
      </c>
      <c r="M209" s="332" t="s">
        <v>368</v>
      </c>
      <c r="N209" s="339">
        <v>45769</v>
      </c>
      <c r="O209" s="339" t="s">
        <v>21</v>
      </c>
      <c r="P209" s="339" t="s">
        <v>468</v>
      </c>
      <c r="Q209" s="332"/>
      <c r="R209" s="332"/>
      <c r="S209" s="332"/>
      <c r="T209" s="332"/>
      <c r="U209" s="527"/>
      <c r="V209" s="527"/>
      <c r="W209" s="332"/>
      <c r="X209" s="332"/>
      <c r="Y209" s="528">
        <v>5.0000000000000001E-3</v>
      </c>
    </row>
    <row r="210" spans="1:25" s="3" customFormat="1" ht="30" customHeight="1" x14ac:dyDescent="0.2">
      <c r="A210" s="268">
        <v>128</v>
      </c>
      <c r="B210" s="332" t="s">
        <v>4079</v>
      </c>
      <c r="C210" s="332" t="s">
        <v>4080</v>
      </c>
      <c r="D210" s="332" t="s">
        <v>369</v>
      </c>
      <c r="E210" s="340">
        <v>0.25</v>
      </c>
      <c r="F210" s="332">
        <v>20</v>
      </c>
      <c r="G210" s="332" t="s">
        <v>422</v>
      </c>
      <c r="H210" s="332" t="s">
        <v>4114</v>
      </c>
      <c r="I210" s="332" t="s">
        <v>180</v>
      </c>
      <c r="J210" s="332">
        <v>1005720039</v>
      </c>
      <c r="K210" s="339">
        <v>45503</v>
      </c>
      <c r="L210" s="332" t="s">
        <v>52</v>
      </c>
      <c r="M210" s="332" t="s">
        <v>368</v>
      </c>
      <c r="N210" s="339">
        <v>45868</v>
      </c>
      <c r="O210" s="339" t="s">
        <v>21</v>
      </c>
      <c r="P210" s="339" t="s">
        <v>6639</v>
      </c>
      <c r="Q210" s="332"/>
      <c r="R210" s="332"/>
      <c r="S210" s="332"/>
      <c r="T210" s="332"/>
      <c r="U210" s="527"/>
      <c r="V210" s="527"/>
      <c r="W210" s="332"/>
      <c r="X210" s="332"/>
      <c r="Y210" s="528">
        <v>0.25</v>
      </c>
    </row>
    <row r="211" spans="1:25" s="3" customFormat="1" ht="30" customHeight="1" x14ac:dyDescent="0.2">
      <c r="A211" s="268">
        <v>129</v>
      </c>
      <c r="B211" s="332" t="s">
        <v>660</v>
      </c>
      <c r="C211" s="332" t="s">
        <v>661</v>
      </c>
      <c r="D211" s="332" t="s">
        <v>370</v>
      </c>
      <c r="E211" s="340">
        <v>0.25419999999999998</v>
      </c>
      <c r="F211" s="332">
        <v>20</v>
      </c>
      <c r="G211" s="332" t="s">
        <v>425</v>
      </c>
      <c r="H211" s="332" t="s">
        <v>4114</v>
      </c>
      <c r="I211" s="332" t="s">
        <v>180</v>
      </c>
      <c r="J211" s="332">
        <v>1005656691</v>
      </c>
      <c r="K211" s="339">
        <v>45420</v>
      </c>
      <c r="L211" s="332" t="s">
        <v>52</v>
      </c>
      <c r="M211" s="332" t="s">
        <v>368</v>
      </c>
      <c r="N211" s="339">
        <v>45785</v>
      </c>
      <c r="O211" s="339" t="s">
        <v>21</v>
      </c>
      <c r="P211" s="339" t="s">
        <v>468</v>
      </c>
      <c r="Q211" s="332"/>
      <c r="R211" s="332"/>
      <c r="S211" s="332"/>
      <c r="T211" s="332"/>
      <c r="U211" s="527"/>
      <c r="V211" s="527"/>
      <c r="W211" s="332"/>
      <c r="X211" s="332"/>
      <c r="Y211" s="528">
        <v>0.25419999999999998</v>
      </c>
    </row>
    <row r="212" spans="1:25" s="3" customFormat="1" ht="30" customHeight="1" x14ac:dyDescent="0.2">
      <c r="A212" s="268">
        <v>130</v>
      </c>
      <c r="B212" s="332" t="s">
        <v>749</v>
      </c>
      <c r="C212" s="332" t="s">
        <v>2896</v>
      </c>
      <c r="D212" s="332" t="s">
        <v>374</v>
      </c>
      <c r="E212" s="340">
        <v>6.2300000000000003E-3</v>
      </c>
      <c r="F212" s="332">
        <v>20</v>
      </c>
      <c r="G212" s="332" t="s">
        <v>418</v>
      </c>
      <c r="H212" s="332" t="s">
        <v>4114</v>
      </c>
      <c r="I212" s="332" t="s">
        <v>180</v>
      </c>
      <c r="J212" s="332">
        <v>1005656047</v>
      </c>
      <c r="K212" s="339">
        <v>45419</v>
      </c>
      <c r="L212" s="332" t="s">
        <v>52</v>
      </c>
      <c r="M212" s="332" t="s">
        <v>368</v>
      </c>
      <c r="N212" s="339">
        <v>45784</v>
      </c>
      <c r="O212" s="339" t="s">
        <v>21</v>
      </c>
      <c r="P212" s="339" t="s">
        <v>468</v>
      </c>
      <c r="Q212" s="332"/>
      <c r="R212" s="332"/>
      <c r="S212" s="332"/>
      <c r="T212" s="332"/>
      <c r="U212" s="527"/>
      <c r="V212" s="527"/>
      <c r="W212" s="332"/>
      <c r="X212" s="332"/>
      <c r="Y212" s="528">
        <v>6.2300000000000003E-3</v>
      </c>
    </row>
    <row r="213" spans="1:25" s="3" customFormat="1" ht="30" customHeight="1" x14ac:dyDescent="0.2">
      <c r="A213" s="268">
        <v>131</v>
      </c>
      <c r="B213" s="332" t="s">
        <v>1145</v>
      </c>
      <c r="C213" s="332" t="s">
        <v>1146</v>
      </c>
      <c r="D213" s="332" t="s">
        <v>371</v>
      </c>
      <c r="E213" s="340">
        <v>0.20499999999999999</v>
      </c>
      <c r="F213" s="332">
        <v>0.4</v>
      </c>
      <c r="G213" s="332" t="s">
        <v>2942</v>
      </c>
      <c r="H213" s="332" t="s">
        <v>4114</v>
      </c>
      <c r="I213" s="332" t="s">
        <v>180</v>
      </c>
      <c r="J213" s="332">
        <v>1005668753</v>
      </c>
      <c r="K213" s="339">
        <v>45439</v>
      </c>
      <c r="L213" s="332" t="s">
        <v>52</v>
      </c>
      <c r="M213" s="332" t="s">
        <v>368</v>
      </c>
      <c r="N213" s="339">
        <v>45804</v>
      </c>
      <c r="O213" s="339" t="s">
        <v>21</v>
      </c>
      <c r="P213" s="339" t="s">
        <v>6639</v>
      </c>
      <c r="Q213" s="332"/>
      <c r="R213" s="332"/>
      <c r="S213" s="332"/>
      <c r="T213" s="332"/>
      <c r="U213" s="527"/>
      <c r="V213" s="527"/>
      <c r="W213" s="332"/>
      <c r="X213" s="332"/>
      <c r="Y213" s="528">
        <v>0.20499999999999999</v>
      </c>
    </row>
    <row r="214" spans="1:25" s="3" customFormat="1" ht="30" customHeight="1" x14ac:dyDescent="0.2">
      <c r="A214" s="268">
        <v>132</v>
      </c>
      <c r="B214" s="332" t="s">
        <v>4776</v>
      </c>
      <c r="C214" s="332" t="s">
        <v>4777</v>
      </c>
      <c r="D214" s="332" t="s">
        <v>369</v>
      </c>
      <c r="E214" s="340">
        <v>0.25</v>
      </c>
      <c r="F214" s="332">
        <v>20</v>
      </c>
      <c r="G214" s="332" t="s">
        <v>1162</v>
      </c>
      <c r="H214" s="332" t="s">
        <v>4114</v>
      </c>
      <c r="I214" s="332" t="s">
        <v>180</v>
      </c>
      <c r="J214" s="332">
        <v>1005742727</v>
      </c>
      <c r="K214" s="339">
        <v>45533</v>
      </c>
      <c r="L214" s="332" t="s">
        <v>52</v>
      </c>
      <c r="M214" s="332" t="s">
        <v>368</v>
      </c>
      <c r="N214" s="339">
        <v>45898</v>
      </c>
      <c r="O214" s="339" t="s">
        <v>21</v>
      </c>
      <c r="P214" s="339" t="s">
        <v>6639</v>
      </c>
      <c r="Q214" s="332"/>
      <c r="R214" s="332"/>
      <c r="S214" s="332"/>
      <c r="T214" s="332"/>
      <c r="U214" s="527"/>
      <c r="V214" s="527"/>
      <c r="W214" s="332"/>
      <c r="X214" s="332"/>
      <c r="Y214" s="528">
        <v>0.25</v>
      </c>
    </row>
    <row r="215" spans="1:25" s="3" customFormat="1" ht="30" customHeight="1" x14ac:dyDescent="0.2">
      <c r="A215" s="268">
        <v>133</v>
      </c>
      <c r="B215" s="332" t="s">
        <v>2897</v>
      </c>
      <c r="C215" s="332" t="s">
        <v>2898</v>
      </c>
      <c r="D215" s="332" t="s">
        <v>370</v>
      </c>
      <c r="E215" s="340">
        <v>0.02</v>
      </c>
      <c r="F215" s="332">
        <v>0.4</v>
      </c>
      <c r="G215" s="332" t="s">
        <v>564</v>
      </c>
      <c r="H215" s="332" t="s">
        <v>4114</v>
      </c>
      <c r="I215" s="332" t="s">
        <v>180</v>
      </c>
      <c r="J215" s="332">
        <v>1005658195</v>
      </c>
      <c r="K215" s="339">
        <v>45422</v>
      </c>
      <c r="L215" s="332" t="s">
        <v>52</v>
      </c>
      <c r="M215" s="332" t="s">
        <v>368</v>
      </c>
      <c r="N215" s="339">
        <v>45787</v>
      </c>
      <c r="O215" s="339" t="s">
        <v>21</v>
      </c>
      <c r="P215" s="339" t="s">
        <v>468</v>
      </c>
      <c r="Q215" s="332"/>
      <c r="R215" s="332"/>
      <c r="S215" s="332"/>
      <c r="T215" s="332"/>
      <c r="U215" s="527"/>
      <c r="V215" s="527"/>
      <c r="W215" s="332"/>
      <c r="X215" s="332"/>
      <c r="Y215" s="528">
        <v>0.02</v>
      </c>
    </row>
    <row r="216" spans="1:25" s="3" customFormat="1" ht="30" customHeight="1" x14ac:dyDescent="0.2">
      <c r="A216" s="268">
        <v>134</v>
      </c>
      <c r="B216" s="332" t="s">
        <v>749</v>
      </c>
      <c r="C216" s="332" t="s">
        <v>2899</v>
      </c>
      <c r="D216" s="332" t="s">
        <v>374</v>
      </c>
      <c r="E216" s="340">
        <v>6.2300000000000003E-3</v>
      </c>
      <c r="F216" s="332">
        <v>0.4</v>
      </c>
      <c r="G216" s="332" t="s">
        <v>434</v>
      </c>
      <c r="H216" s="332" t="s">
        <v>4114</v>
      </c>
      <c r="I216" s="332" t="s">
        <v>180</v>
      </c>
      <c r="J216" s="332">
        <v>1005658094</v>
      </c>
      <c r="K216" s="339">
        <v>45421</v>
      </c>
      <c r="L216" s="332" t="s">
        <v>52</v>
      </c>
      <c r="M216" s="332" t="s">
        <v>368</v>
      </c>
      <c r="N216" s="339">
        <v>45786</v>
      </c>
      <c r="O216" s="339" t="s">
        <v>21</v>
      </c>
      <c r="P216" s="339" t="s">
        <v>468</v>
      </c>
      <c r="Q216" s="332"/>
      <c r="R216" s="332"/>
      <c r="S216" s="332"/>
      <c r="T216" s="332"/>
      <c r="U216" s="527"/>
      <c r="V216" s="527"/>
      <c r="W216" s="332"/>
      <c r="X216" s="332"/>
      <c r="Y216" s="528">
        <v>6.2300000000000003E-3</v>
      </c>
    </row>
    <row r="217" spans="1:25" s="3" customFormat="1" ht="30" customHeight="1" x14ac:dyDescent="0.2">
      <c r="A217" s="268">
        <v>135</v>
      </c>
      <c r="B217" s="332" t="s">
        <v>998</v>
      </c>
      <c r="C217" s="332" t="s">
        <v>2900</v>
      </c>
      <c r="D217" s="332" t="s">
        <v>369</v>
      </c>
      <c r="E217" s="340">
        <v>0.20499999999999999</v>
      </c>
      <c r="F217" s="332">
        <v>0.4</v>
      </c>
      <c r="G217" s="332" t="s">
        <v>437</v>
      </c>
      <c r="H217" s="332" t="s">
        <v>4114</v>
      </c>
      <c r="I217" s="332" t="s">
        <v>180</v>
      </c>
      <c r="J217" s="332">
        <v>1005656693</v>
      </c>
      <c r="K217" s="339">
        <v>45420</v>
      </c>
      <c r="L217" s="332" t="s">
        <v>52</v>
      </c>
      <c r="M217" s="332" t="s">
        <v>368</v>
      </c>
      <c r="N217" s="339">
        <v>45785</v>
      </c>
      <c r="O217" s="339" t="s">
        <v>21</v>
      </c>
      <c r="P217" s="339" t="s">
        <v>468</v>
      </c>
      <c r="Q217" s="332"/>
      <c r="R217" s="332"/>
      <c r="S217" s="332"/>
      <c r="T217" s="332"/>
      <c r="U217" s="527"/>
      <c r="V217" s="527"/>
      <c r="W217" s="332"/>
      <c r="X217" s="332"/>
      <c r="Y217" s="528">
        <v>0.20499999999999999</v>
      </c>
    </row>
    <row r="218" spans="1:25" s="3" customFormat="1" ht="30" customHeight="1" x14ac:dyDescent="0.2">
      <c r="A218" s="268">
        <v>136</v>
      </c>
      <c r="B218" s="332" t="s">
        <v>2901</v>
      </c>
      <c r="C218" s="332" t="s">
        <v>2902</v>
      </c>
      <c r="D218" s="332" t="s">
        <v>370</v>
      </c>
      <c r="E218" s="340">
        <v>0.15580000000000002</v>
      </c>
      <c r="F218" s="332">
        <v>20</v>
      </c>
      <c r="G218" s="332" t="s">
        <v>451</v>
      </c>
      <c r="H218" s="332" t="s">
        <v>4114</v>
      </c>
      <c r="I218" s="332" t="s">
        <v>180</v>
      </c>
      <c r="J218" s="332">
        <v>1005660082</v>
      </c>
      <c r="K218" s="339">
        <v>45426</v>
      </c>
      <c r="L218" s="332" t="s">
        <v>52</v>
      </c>
      <c r="M218" s="332" t="s">
        <v>368</v>
      </c>
      <c r="N218" s="339">
        <v>45791</v>
      </c>
      <c r="O218" s="339" t="s">
        <v>21</v>
      </c>
      <c r="P218" s="339" t="s">
        <v>468</v>
      </c>
      <c r="Q218" s="332"/>
      <c r="R218" s="332"/>
      <c r="S218" s="332"/>
      <c r="T218" s="332"/>
      <c r="U218" s="527"/>
      <c r="V218" s="527"/>
      <c r="W218" s="332"/>
      <c r="X218" s="332"/>
      <c r="Y218" s="528">
        <v>0.15580000000000002</v>
      </c>
    </row>
    <row r="219" spans="1:25" s="3" customFormat="1" ht="30" customHeight="1" x14ac:dyDescent="0.2">
      <c r="A219" s="268">
        <v>137</v>
      </c>
      <c r="B219" s="332" t="s">
        <v>963</v>
      </c>
      <c r="C219" s="332" t="s">
        <v>964</v>
      </c>
      <c r="D219" s="332" t="s">
        <v>369</v>
      </c>
      <c r="E219" s="340">
        <v>0.20499999999999999</v>
      </c>
      <c r="F219" s="332">
        <v>0.4</v>
      </c>
      <c r="G219" s="332" t="s">
        <v>424</v>
      </c>
      <c r="H219" s="332" t="s">
        <v>4114</v>
      </c>
      <c r="I219" s="332" t="s">
        <v>180</v>
      </c>
      <c r="J219" s="332">
        <v>1005658191</v>
      </c>
      <c r="K219" s="339">
        <v>45422</v>
      </c>
      <c r="L219" s="332" t="s">
        <v>52</v>
      </c>
      <c r="M219" s="332" t="s">
        <v>368</v>
      </c>
      <c r="N219" s="339">
        <v>45787</v>
      </c>
      <c r="O219" s="339" t="s">
        <v>21</v>
      </c>
      <c r="P219" s="339" t="s">
        <v>468</v>
      </c>
      <c r="Q219" s="332"/>
      <c r="R219" s="332"/>
      <c r="S219" s="332"/>
      <c r="T219" s="332"/>
      <c r="U219" s="527"/>
      <c r="V219" s="527"/>
      <c r="W219" s="332"/>
      <c r="X219" s="332"/>
      <c r="Y219" s="528">
        <v>0.20499999999999999</v>
      </c>
    </row>
    <row r="220" spans="1:25" s="3" customFormat="1" ht="30" customHeight="1" x14ac:dyDescent="0.2">
      <c r="A220" s="268">
        <v>138</v>
      </c>
      <c r="B220" s="332" t="s">
        <v>558</v>
      </c>
      <c r="C220" s="332" t="s">
        <v>6565</v>
      </c>
      <c r="D220" s="332" t="s">
        <v>373</v>
      </c>
      <c r="E220" s="340">
        <v>0.15580000000000002</v>
      </c>
      <c r="F220" s="332">
        <v>0.4</v>
      </c>
      <c r="G220" s="332" t="s">
        <v>436</v>
      </c>
      <c r="H220" s="332" t="s">
        <v>4114</v>
      </c>
      <c r="I220" s="332" t="s">
        <v>180</v>
      </c>
      <c r="J220" s="332">
        <v>1005659023</v>
      </c>
      <c r="K220" s="339">
        <v>45422</v>
      </c>
      <c r="L220" s="332" t="s">
        <v>52</v>
      </c>
      <c r="M220" s="332" t="s">
        <v>368</v>
      </c>
      <c r="N220" s="339">
        <v>45787</v>
      </c>
      <c r="O220" s="339" t="s">
        <v>21</v>
      </c>
      <c r="P220" s="339" t="s">
        <v>468</v>
      </c>
      <c r="Q220" s="332"/>
      <c r="R220" s="332"/>
      <c r="S220" s="332"/>
      <c r="T220" s="332"/>
      <c r="U220" s="527"/>
      <c r="V220" s="527"/>
      <c r="W220" s="332"/>
      <c r="X220" s="332"/>
      <c r="Y220" s="528">
        <v>0.15580000000000002</v>
      </c>
    </row>
    <row r="221" spans="1:25" s="3" customFormat="1" ht="30" customHeight="1" x14ac:dyDescent="0.2">
      <c r="A221" s="268">
        <v>139</v>
      </c>
      <c r="B221" s="332" t="s">
        <v>2903</v>
      </c>
      <c r="C221" s="332" t="s">
        <v>2904</v>
      </c>
      <c r="D221" s="332" t="s">
        <v>373</v>
      </c>
      <c r="E221" s="340">
        <v>6.0000000000000001E-3</v>
      </c>
      <c r="F221" s="332">
        <v>0.23</v>
      </c>
      <c r="G221" s="332" t="s">
        <v>430</v>
      </c>
      <c r="H221" s="332" t="s">
        <v>4114</v>
      </c>
      <c r="I221" s="332" t="s">
        <v>180</v>
      </c>
      <c r="J221" s="332">
        <v>1005659016</v>
      </c>
      <c r="K221" s="339">
        <v>45422</v>
      </c>
      <c r="L221" s="332" t="s">
        <v>52</v>
      </c>
      <c r="M221" s="332" t="s">
        <v>368</v>
      </c>
      <c r="N221" s="339">
        <v>45787</v>
      </c>
      <c r="O221" s="339" t="s">
        <v>21</v>
      </c>
      <c r="P221" s="339" t="s">
        <v>6639</v>
      </c>
      <c r="Q221" s="332"/>
      <c r="R221" s="332"/>
      <c r="S221" s="332"/>
      <c r="T221" s="332"/>
      <c r="U221" s="527"/>
      <c r="V221" s="527"/>
      <c r="W221" s="332"/>
      <c r="X221" s="332"/>
      <c r="Y221" s="528">
        <v>6.0000000000000001E-3</v>
      </c>
    </row>
    <row r="222" spans="1:25" s="3" customFormat="1" ht="30" customHeight="1" x14ac:dyDescent="0.2">
      <c r="A222" s="268">
        <v>140</v>
      </c>
      <c r="B222" s="332" t="s">
        <v>595</v>
      </c>
      <c r="C222" s="332" t="s">
        <v>596</v>
      </c>
      <c r="D222" s="332" t="s">
        <v>373</v>
      </c>
      <c r="E222" s="340">
        <v>0.20499999999999999</v>
      </c>
      <c r="F222" s="332">
        <v>20</v>
      </c>
      <c r="G222" s="332" t="s">
        <v>420</v>
      </c>
      <c r="H222" s="332" t="s">
        <v>4114</v>
      </c>
      <c r="I222" s="332" t="s">
        <v>180</v>
      </c>
      <c r="J222" s="332">
        <v>1005658192</v>
      </c>
      <c r="K222" s="339">
        <v>45422</v>
      </c>
      <c r="L222" s="332" t="s">
        <v>52</v>
      </c>
      <c r="M222" s="332" t="s">
        <v>368</v>
      </c>
      <c r="N222" s="339">
        <v>45787</v>
      </c>
      <c r="O222" s="339" t="s">
        <v>21</v>
      </c>
      <c r="P222" s="339" t="s">
        <v>468</v>
      </c>
      <c r="Q222" s="332"/>
      <c r="R222" s="332"/>
      <c r="S222" s="332"/>
      <c r="T222" s="332"/>
      <c r="U222" s="527"/>
      <c r="V222" s="527"/>
      <c r="W222" s="332"/>
      <c r="X222" s="332"/>
      <c r="Y222" s="528">
        <v>0.20499999999999999</v>
      </c>
    </row>
    <row r="223" spans="1:25" s="3" customFormat="1" ht="30" customHeight="1" x14ac:dyDescent="0.2">
      <c r="A223" s="268">
        <v>141</v>
      </c>
      <c r="B223" s="332" t="s">
        <v>4778</v>
      </c>
      <c r="C223" s="332" t="s">
        <v>4779</v>
      </c>
      <c r="D223" s="332" t="s">
        <v>373</v>
      </c>
      <c r="E223" s="340">
        <v>0.5</v>
      </c>
      <c r="F223" s="332">
        <v>20</v>
      </c>
      <c r="G223" s="332" t="s">
        <v>4818</v>
      </c>
      <c r="H223" s="332" t="s">
        <v>270</v>
      </c>
      <c r="I223" s="332" t="s">
        <v>180</v>
      </c>
      <c r="J223" s="332">
        <v>1005741377</v>
      </c>
      <c r="K223" s="339">
        <v>45531</v>
      </c>
      <c r="L223" s="332" t="s">
        <v>52</v>
      </c>
      <c r="M223" s="332" t="s">
        <v>305</v>
      </c>
      <c r="N223" s="339">
        <v>45896</v>
      </c>
      <c r="O223" s="339" t="s">
        <v>21</v>
      </c>
      <c r="P223" s="339" t="s">
        <v>6639</v>
      </c>
      <c r="Q223" s="332" t="s">
        <v>9904</v>
      </c>
      <c r="R223" s="332" t="s">
        <v>9905</v>
      </c>
      <c r="S223" s="332"/>
      <c r="T223" s="332"/>
      <c r="U223" s="527"/>
      <c r="V223" s="527"/>
      <c r="W223" s="332"/>
      <c r="X223" s="332"/>
      <c r="Y223" s="528">
        <v>0.5</v>
      </c>
    </row>
    <row r="224" spans="1:25" s="3" customFormat="1" ht="30" customHeight="1" x14ac:dyDescent="0.2">
      <c r="A224" s="268">
        <v>142</v>
      </c>
      <c r="B224" s="332" t="s">
        <v>4780</v>
      </c>
      <c r="C224" s="332" t="s">
        <v>4781</v>
      </c>
      <c r="D224" s="332" t="s">
        <v>370</v>
      </c>
      <c r="E224" s="340">
        <v>0.08</v>
      </c>
      <c r="F224" s="332">
        <v>20</v>
      </c>
      <c r="G224" s="332" t="s">
        <v>451</v>
      </c>
      <c r="H224" s="332" t="s">
        <v>4114</v>
      </c>
      <c r="I224" s="332" t="s">
        <v>180</v>
      </c>
      <c r="J224" s="332">
        <v>1005724949</v>
      </c>
      <c r="K224" s="339">
        <v>45509</v>
      </c>
      <c r="L224" s="332" t="s">
        <v>52</v>
      </c>
      <c r="M224" s="332" t="s">
        <v>368</v>
      </c>
      <c r="N224" s="339">
        <v>45874</v>
      </c>
      <c r="O224" s="339" t="s">
        <v>21</v>
      </c>
      <c r="P224" s="339" t="s">
        <v>468</v>
      </c>
      <c r="Q224" s="332"/>
      <c r="R224" s="332"/>
      <c r="S224" s="332"/>
      <c r="T224" s="332"/>
      <c r="U224" s="527"/>
      <c r="V224" s="527"/>
      <c r="W224" s="332"/>
      <c r="X224" s="332"/>
      <c r="Y224" s="528">
        <v>0.08</v>
      </c>
    </row>
    <row r="225" spans="1:25" s="3" customFormat="1" ht="30" customHeight="1" x14ac:dyDescent="0.2">
      <c r="A225" s="268">
        <v>143</v>
      </c>
      <c r="B225" s="332" t="s">
        <v>2905</v>
      </c>
      <c r="C225" s="332" t="s">
        <v>2906</v>
      </c>
      <c r="D225" s="332" t="s">
        <v>370</v>
      </c>
      <c r="E225" s="340">
        <v>0.03</v>
      </c>
      <c r="F225" s="332">
        <v>0.4</v>
      </c>
      <c r="G225" s="332" t="s">
        <v>755</v>
      </c>
      <c r="H225" s="332" t="s">
        <v>4114</v>
      </c>
      <c r="I225" s="332" t="s">
        <v>180</v>
      </c>
      <c r="J225" s="332">
        <v>1005657374</v>
      </c>
      <c r="K225" s="339">
        <v>45421</v>
      </c>
      <c r="L225" s="332" t="s">
        <v>52</v>
      </c>
      <c r="M225" s="332" t="s">
        <v>368</v>
      </c>
      <c r="N225" s="339">
        <v>45786</v>
      </c>
      <c r="O225" s="339" t="s">
        <v>21</v>
      </c>
      <c r="P225" s="339" t="s">
        <v>468</v>
      </c>
      <c r="Q225" s="332"/>
      <c r="R225" s="332"/>
      <c r="S225" s="332"/>
      <c r="T225" s="332"/>
      <c r="U225" s="527"/>
      <c r="V225" s="527"/>
      <c r="W225" s="332"/>
      <c r="X225" s="332"/>
      <c r="Y225" s="528">
        <v>0.03</v>
      </c>
    </row>
    <row r="226" spans="1:25" s="3" customFormat="1" ht="30" customHeight="1" x14ac:dyDescent="0.2">
      <c r="A226" s="268">
        <v>144</v>
      </c>
      <c r="B226" s="332" t="s">
        <v>965</v>
      </c>
      <c r="C226" s="332" t="s">
        <v>966</v>
      </c>
      <c r="D226" s="332" t="s">
        <v>373</v>
      </c>
      <c r="E226" s="340">
        <v>0.25419999999999998</v>
      </c>
      <c r="F226" s="332">
        <v>20</v>
      </c>
      <c r="G226" s="332" t="s">
        <v>423</v>
      </c>
      <c r="H226" s="332" t="s">
        <v>4114</v>
      </c>
      <c r="I226" s="332" t="s">
        <v>180</v>
      </c>
      <c r="J226" s="332">
        <v>1005657378</v>
      </c>
      <c r="K226" s="339">
        <v>45421</v>
      </c>
      <c r="L226" s="332" t="s">
        <v>52</v>
      </c>
      <c r="M226" s="332" t="s">
        <v>368</v>
      </c>
      <c r="N226" s="339">
        <v>45786</v>
      </c>
      <c r="O226" s="339" t="s">
        <v>21</v>
      </c>
      <c r="P226" s="339" t="s">
        <v>468</v>
      </c>
      <c r="Q226" s="332"/>
      <c r="R226" s="332"/>
      <c r="S226" s="332"/>
      <c r="T226" s="332"/>
      <c r="U226" s="527"/>
      <c r="V226" s="527"/>
      <c r="W226" s="332"/>
      <c r="X226" s="332"/>
      <c r="Y226" s="528">
        <v>0.25419999999999998</v>
      </c>
    </row>
    <row r="227" spans="1:25" s="3" customFormat="1" ht="30" customHeight="1" x14ac:dyDescent="0.2">
      <c r="A227" s="268">
        <v>145</v>
      </c>
      <c r="B227" s="332" t="s">
        <v>4081</v>
      </c>
      <c r="C227" s="332" t="s">
        <v>4082</v>
      </c>
      <c r="D227" s="332" t="s">
        <v>374</v>
      </c>
      <c r="E227" s="340">
        <v>0.25419999999999998</v>
      </c>
      <c r="F227" s="332">
        <v>20</v>
      </c>
      <c r="G227" s="332" t="s">
        <v>4117</v>
      </c>
      <c r="H227" s="332" t="s">
        <v>4114</v>
      </c>
      <c r="I227" s="332" t="s">
        <v>180</v>
      </c>
      <c r="J227" s="332">
        <v>1005702514</v>
      </c>
      <c r="K227" s="339">
        <v>45483</v>
      </c>
      <c r="L227" s="332" t="s">
        <v>52</v>
      </c>
      <c r="M227" s="332" t="s">
        <v>368</v>
      </c>
      <c r="N227" s="339">
        <v>45848</v>
      </c>
      <c r="O227" s="339" t="s">
        <v>21</v>
      </c>
      <c r="P227" s="339" t="s">
        <v>6639</v>
      </c>
      <c r="Q227" s="332"/>
      <c r="R227" s="332"/>
      <c r="S227" s="332"/>
      <c r="T227" s="332"/>
      <c r="U227" s="527"/>
      <c r="V227" s="527"/>
      <c r="W227" s="332"/>
      <c r="X227" s="332"/>
      <c r="Y227" s="528">
        <v>0.25419999999999998</v>
      </c>
    </row>
    <row r="228" spans="1:25" s="3" customFormat="1" ht="30" customHeight="1" x14ac:dyDescent="0.2">
      <c r="A228" s="268">
        <v>146</v>
      </c>
      <c r="B228" s="332" t="s">
        <v>3426</v>
      </c>
      <c r="C228" s="332" t="s">
        <v>3427</v>
      </c>
      <c r="D228" s="332" t="s">
        <v>370</v>
      </c>
      <c r="E228" s="340">
        <v>0.16</v>
      </c>
      <c r="F228" s="332">
        <v>20</v>
      </c>
      <c r="G228" s="332" t="s">
        <v>417</v>
      </c>
      <c r="H228" s="332" t="s">
        <v>4114</v>
      </c>
      <c r="I228" s="332" t="s">
        <v>180</v>
      </c>
      <c r="J228" s="332">
        <v>1005684356</v>
      </c>
      <c r="K228" s="339">
        <v>45460</v>
      </c>
      <c r="L228" s="332" t="s">
        <v>52</v>
      </c>
      <c r="M228" s="332" t="s">
        <v>368</v>
      </c>
      <c r="N228" s="339">
        <v>45825</v>
      </c>
      <c r="O228" s="339" t="s">
        <v>21</v>
      </c>
      <c r="P228" s="339" t="s">
        <v>468</v>
      </c>
      <c r="Q228" s="332"/>
      <c r="R228" s="332"/>
      <c r="S228" s="332"/>
      <c r="T228" s="332"/>
      <c r="U228" s="527"/>
      <c r="V228" s="527"/>
      <c r="W228" s="332"/>
      <c r="X228" s="332"/>
      <c r="Y228" s="528">
        <v>0.16</v>
      </c>
    </row>
    <row r="229" spans="1:25" s="3" customFormat="1" ht="30" customHeight="1" x14ac:dyDescent="0.2">
      <c r="A229" s="268">
        <v>147</v>
      </c>
      <c r="B229" s="332" t="s">
        <v>1125</v>
      </c>
      <c r="C229" s="332" t="s">
        <v>1126</v>
      </c>
      <c r="D229" s="332" t="s">
        <v>371</v>
      </c>
      <c r="E229" s="340">
        <v>0.15580000000000002</v>
      </c>
      <c r="F229" s="332">
        <v>20</v>
      </c>
      <c r="G229" s="332" t="s">
        <v>409</v>
      </c>
      <c r="H229" s="332" t="s">
        <v>4114</v>
      </c>
      <c r="I229" s="332" t="s">
        <v>180</v>
      </c>
      <c r="J229" s="332">
        <v>1005660083</v>
      </c>
      <c r="K229" s="339">
        <v>45426</v>
      </c>
      <c r="L229" s="332" t="s">
        <v>52</v>
      </c>
      <c r="M229" s="332" t="s">
        <v>368</v>
      </c>
      <c r="N229" s="339">
        <v>45791</v>
      </c>
      <c r="O229" s="339" t="s">
        <v>21</v>
      </c>
      <c r="P229" s="339" t="s">
        <v>468</v>
      </c>
      <c r="Q229" s="332"/>
      <c r="R229" s="332"/>
      <c r="S229" s="332"/>
      <c r="T229" s="332"/>
      <c r="U229" s="527"/>
      <c r="V229" s="527"/>
      <c r="W229" s="332"/>
      <c r="X229" s="332"/>
      <c r="Y229" s="528">
        <v>0.15580000000000002</v>
      </c>
    </row>
    <row r="230" spans="1:25" s="3" customFormat="1" ht="30" customHeight="1" x14ac:dyDescent="0.2">
      <c r="A230" s="268">
        <v>148</v>
      </c>
      <c r="B230" s="332" t="s">
        <v>604</v>
      </c>
      <c r="C230" s="332" t="s">
        <v>605</v>
      </c>
      <c r="D230" s="332" t="s">
        <v>370</v>
      </c>
      <c r="E230" s="340">
        <v>0.25419999999999998</v>
      </c>
      <c r="F230" s="332">
        <v>0.4</v>
      </c>
      <c r="G230" s="332" t="s">
        <v>427</v>
      </c>
      <c r="H230" s="332" t="s">
        <v>4114</v>
      </c>
      <c r="I230" s="332" t="s">
        <v>180</v>
      </c>
      <c r="J230" s="332">
        <v>1005659017</v>
      </c>
      <c r="K230" s="339">
        <v>45422</v>
      </c>
      <c r="L230" s="332" t="s">
        <v>52</v>
      </c>
      <c r="M230" s="332" t="s">
        <v>368</v>
      </c>
      <c r="N230" s="339">
        <v>45787</v>
      </c>
      <c r="O230" s="339" t="s">
        <v>21</v>
      </c>
      <c r="P230" s="339" t="s">
        <v>468</v>
      </c>
      <c r="Q230" s="332"/>
      <c r="R230" s="332"/>
      <c r="S230" s="332"/>
      <c r="T230" s="332"/>
      <c r="U230" s="527"/>
      <c r="V230" s="527"/>
      <c r="W230" s="332"/>
      <c r="X230" s="332"/>
      <c r="Y230" s="528">
        <v>0.25419999999999998</v>
      </c>
    </row>
    <row r="231" spans="1:25" s="3" customFormat="1" ht="30" customHeight="1" x14ac:dyDescent="0.2">
      <c r="A231" s="268">
        <v>149</v>
      </c>
      <c r="B231" s="332" t="s">
        <v>559</v>
      </c>
      <c r="C231" s="332" t="s">
        <v>560</v>
      </c>
      <c r="D231" s="332" t="s">
        <v>369</v>
      </c>
      <c r="E231" s="340">
        <v>0.20499999999999999</v>
      </c>
      <c r="F231" s="332">
        <v>0.4</v>
      </c>
      <c r="G231" s="332" t="s">
        <v>424</v>
      </c>
      <c r="H231" s="332" t="s">
        <v>4114</v>
      </c>
      <c r="I231" s="332" t="s">
        <v>180</v>
      </c>
      <c r="J231" s="332">
        <v>1005658194</v>
      </c>
      <c r="K231" s="339">
        <v>45422</v>
      </c>
      <c r="L231" s="332" t="s">
        <v>52</v>
      </c>
      <c r="M231" s="332" t="s">
        <v>368</v>
      </c>
      <c r="N231" s="339">
        <v>45787</v>
      </c>
      <c r="O231" s="339" t="s">
        <v>21</v>
      </c>
      <c r="P231" s="339" t="s">
        <v>468</v>
      </c>
      <c r="Q231" s="332"/>
      <c r="R231" s="332"/>
      <c r="S231" s="332"/>
      <c r="T231" s="332"/>
      <c r="U231" s="527"/>
      <c r="V231" s="527"/>
      <c r="W231" s="332"/>
      <c r="X231" s="332"/>
      <c r="Y231" s="528">
        <v>0.20499999999999999</v>
      </c>
    </row>
    <row r="232" spans="1:25" s="3" customFormat="1" ht="30" customHeight="1" x14ac:dyDescent="0.2">
      <c r="A232" s="268">
        <v>150</v>
      </c>
      <c r="B232" s="332" t="s">
        <v>4083</v>
      </c>
      <c r="C232" s="332" t="s">
        <v>4084</v>
      </c>
      <c r="D232" s="332" t="s">
        <v>370</v>
      </c>
      <c r="E232" s="340">
        <v>1.4999999999999999E-2</v>
      </c>
      <c r="F232" s="332">
        <v>0.4</v>
      </c>
      <c r="G232" s="332" t="s">
        <v>429</v>
      </c>
      <c r="H232" s="332" t="s">
        <v>4114</v>
      </c>
      <c r="I232" s="332" t="s">
        <v>180</v>
      </c>
      <c r="J232" s="332">
        <v>1005702639</v>
      </c>
      <c r="K232" s="339">
        <v>45483</v>
      </c>
      <c r="L232" s="332" t="s">
        <v>52</v>
      </c>
      <c r="M232" s="332" t="s">
        <v>368</v>
      </c>
      <c r="N232" s="339">
        <v>45848</v>
      </c>
      <c r="O232" s="339" t="s">
        <v>21</v>
      </c>
      <c r="P232" s="339" t="s">
        <v>468</v>
      </c>
      <c r="Q232" s="332"/>
      <c r="R232" s="332"/>
      <c r="S232" s="332"/>
      <c r="T232" s="332"/>
      <c r="U232" s="527"/>
      <c r="V232" s="527"/>
      <c r="W232" s="332"/>
      <c r="X232" s="332"/>
      <c r="Y232" s="528">
        <v>1.4999999999999999E-2</v>
      </c>
    </row>
    <row r="233" spans="1:25" s="3" customFormat="1" ht="30" customHeight="1" x14ac:dyDescent="0.2">
      <c r="A233" s="268">
        <v>151</v>
      </c>
      <c r="B233" s="332" t="s">
        <v>4085</v>
      </c>
      <c r="C233" s="332" t="s">
        <v>4086</v>
      </c>
      <c r="D233" s="332" t="s">
        <v>370</v>
      </c>
      <c r="E233" s="340">
        <v>0.03</v>
      </c>
      <c r="F233" s="332">
        <v>20</v>
      </c>
      <c r="G233" s="332" t="s">
        <v>564</v>
      </c>
      <c r="H233" s="332" t="s">
        <v>4114</v>
      </c>
      <c r="I233" s="332" t="s">
        <v>180</v>
      </c>
      <c r="J233" s="332">
        <v>1005702649</v>
      </c>
      <c r="K233" s="339">
        <v>45483</v>
      </c>
      <c r="L233" s="332" t="s">
        <v>52</v>
      </c>
      <c r="M233" s="332" t="s">
        <v>368</v>
      </c>
      <c r="N233" s="339">
        <v>45848</v>
      </c>
      <c r="O233" s="339" t="s">
        <v>21</v>
      </c>
      <c r="P233" s="339" t="s">
        <v>468</v>
      </c>
      <c r="Q233" s="332"/>
      <c r="R233" s="332"/>
      <c r="S233" s="332"/>
      <c r="T233" s="332"/>
      <c r="U233" s="527"/>
      <c r="V233" s="527"/>
      <c r="W233" s="332"/>
      <c r="X233" s="332"/>
      <c r="Y233" s="528">
        <v>0.03</v>
      </c>
    </row>
    <row r="234" spans="1:25" s="3" customFormat="1" ht="30" customHeight="1" x14ac:dyDescent="0.2">
      <c r="A234" s="268">
        <v>152</v>
      </c>
      <c r="B234" s="332" t="s">
        <v>4782</v>
      </c>
      <c r="C234" s="332" t="s">
        <v>4783</v>
      </c>
      <c r="D234" s="332" t="s">
        <v>369</v>
      </c>
      <c r="E234" s="340">
        <v>0.15568000000000001</v>
      </c>
      <c r="F234" s="332">
        <v>20</v>
      </c>
      <c r="G234" s="332" t="s">
        <v>457</v>
      </c>
      <c r="H234" s="332" t="s">
        <v>270</v>
      </c>
      <c r="I234" s="332" t="s">
        <v>180</v>
      </c>
      <c r="J234" s="332">
        <v>1005732656</v>
      </c>
      <c r="K234" s="339">
        <v>45518</v>
      </c>
      <c r="L234" s="332" t="s">
        <v>52</v>
      </c>
      <c r="M234" s="332" t="s">
        <v>368</v>
      </c>
      <c r="N234" s="339">
        <v>45883</v>
      </c>
      <c r="O234" s="339" t="s">
        <v>21</v>
      </c>
      <c r="P234" s="339" t="s">
        <v>6639</v>
      </c>
      <c r="Q234" s="332"/>
      <c r="R234" s="332"/>
      <c r="S234" s="332"/>
      <c r="T234" s="332"/>
      <c r="U234" s="527"/>
      <c r="V234" s="527"/>
      <c r="W234" s="332"/>
      <c r="X234" s="332"/>
      <c r="Y234" s="528">
        <v>0.15568000000000001</v>
      </c>
    </row>
    <row r="235" spans="1:25" s="3" customFormat="1" ht="30" customHeight="1" x14ac:dyDescent="0.2">
      <c r="A235" s="268">
        <v>153</v>
      </c>
      <c r="B235" s="332" t="s">
        <v>3428</v>
      </c>
      <c r="C235" s="332" t="s">
        <v>3429</v>
      </c>
      <c r="D235" s="332" t="s">
        <v>373</v>
      </c>
      <c r="E235" s="340">
        <v>0.39360000000000001</v>
      </c>
      <c r="F235" s="332">
        <v>20</v>
      </c>
      <c r="G235" s="332" t="s">
        <v>430</v>
      </c>
      <c r="H235" s="332" t="s">
        <v>4114</v>
      </c>
      <c r="I235" s="332" t="s">
        <v>180</v>
      </c>
      <c r="J235" s="332">
        <v>1005678591</v>
      </c>
      <c r="K235" s="339">
        <v>45450</v>
      </c>
      <c r="L235" s="332" t="s">
        <v>52</v>
      </c>
      <c r="M235" s="332" t="s">
        <v>368</v>
      </c>
      <c r="N235" s="339">
        <v>45815</v>
      </c>
      <c r="O235" s="339" t="s">
        <v>21</v>
      </c>
      <c r="P235" s="339" t="s">
        <v>6639</v>
      </c>
      <c r="Q235" s="332"/>
      <c r="R235" s="332"/>
      <c r="S235" s="332"/>
      <c r="T235" s="332"/>
      <c r="U235" s="527"/>
      <c r="V235" s="527"/>
      <c r="W235" s="332"/>
      <c r="X235" s="332"/>
      <c r="Y235" s="528">
        <v>0.39360000000000001</v>
      </c>
    </row>
    <row r="236" spans="1:25" s="3" customFormat="1" ht="30" customHeight="1" x14ac:dyDescent="0.2">
      <c r="A236" s="268">
        <v>154</v>
      </c>
      <c r="B236" s="332" t="s">
        <v>3430</v>
      </c>
      <c r="C236" s="332" t="s">
        <v>3431</v>
      </c>
      <c r="D236" s="332" t="s">
        <v>373</v>
      </c>
      <c r="E236" s="340">
        <v>0.31980000000000003</v>
      </c>
      <c r="F236" s="332">
        <v>20</v>
      </c>
      <c r="G236" s="332" t="s">
        <v>665</v>
      </c>
      <c r="H236" s="332" t="s">
        <v>4114</v>
      </c>
      <c r="I236" s="332" t="s">
        <v>180</v>
      </c>
      <c r="J236" s="332">
        <v>1005682438</v>
      </c>
      <c r="K236" s="339">
        <v>45456</v>
      </c>
      <c r="L236" s="332" t="s">
        <v>52</v>
      </c>
      <c r="M236" s="332" t="s">
        <v>305</v>
      </c>
      <c r="N236" s="339">
        <v>45821</v>
      </c>
      <c r="O236" s="339" t="s">
        <v>21</v>
      </c>
      <c r="P236" s="339" t="s">
        <v>6639</v>
      </c>
      <c r="Q236" s="332"/>
      <c r="R236" s="332"/>
      <c r="S236" s="332"/>
      <c r="T236" s="332"/>
      <c r="U236" s="527"/>
      <c r="V236" s="527"/>
      <c r="W236" s="332"/>
      <c r="X236" s="332"/>
      <c r="Y236" s="528">
        <v>0.31980000000000003</v>
      </c>
    </row>
    <row r="237" spans="1:25" s="3" customFormat="1" ht="30" customHeight="1" x14ac:dyDescent="0.2">
      <c r="A237" s="268">
        <v>155</v>
      </c>
      <c r="B237" s="332" t="s">
        <v>3432</v>
      </c>
      <c r="C237" s="332" t="s">
        <v>3433</v>
      </c>
      <c r="D237" s="332" t="s">
        <v>369</v>
      </c>
      <c r="E237" s="340">
        <v>0.20499999999999999</v>
      </c>
      <c r="F237" s="332">
        <v>0.4</v>
      </c>
      <c r="G237" s="332" t="s">
        <v>561</v>
      </c>
      <c r="H237" s="332" t="s">
        <v>4114</v>
      </c>
      <c r="I237" s="332" t="s">
        <v>180</v>
      </c>
      <c r="J237" s="332">
        <v>1005686045</v>
      </c>
      <c r="K237" s="339">
        <v>45461</v>
      </c>
      <c r="L237" s="332" t="s">
        <v>52</v>
      </c>
      <c r="M237" s="332" t="s">
        <v>368</v>
      </c>
      <c r="N237" s="339">
        <v>45826</v>
      </c>
      <c r="O237" s="339" t="s">
        <v>21</v>
      </c>
      <c r="P237" s="339" t="s">
        <v>468</v>
      </c>
      <c r="Q237" s="332"/>
      <c r="R237" s="332"/>
      <c r="S237" s="332"/>
      <c r="T237" s="332"/>
      <c r="U237" s="527"/>
      <c r="V237" s="527"/>
      <c r="W237" s="332"/>
      <c r="X237" s="332"/>
      <c r="Y237" s="528">
        <v>0.20499999999999999</v>
      </c>
    </row>
    <row r="238" spans="1:25" s="3" customFormat="1" ht="30" customHeight="1" x14ac:dyDescent="0.2">
      <c r="A238" s="268">
        <v>156</v>
      </c>
      <c r="B238" s="332" t="s">
        <v>4087</v>
      </c>
      <c r="C238" s="332" t="s">
        <v>4088</v>
      </c>
      <c r="D238" s="332" t="s">
        <v>373</v>
      </c>
      <c r="E238" s="340">
        <v>0.14000000000000001</v>
      </c>
      <c r="F238" s="332">
        <v>0.4</v>
      </c>
      <c r="G238" s="332" t="s">
        <v>431</v>
      </c>
      <c r="H238" s="332" t="s">
        <v>4114</v>
      </c>
      <c r="I238" s="332" t="s">
        <v>180</v>
      </c>
      <c r="J238" s="332">
        <v>1005715740</v>
      </c>
      <c r="K238" s="339">
        <v>45497</v>
      </c>
      <c r="L238" s="332" t="s">
        <v>52</v>
      </c>
      <c r="M238" s="332" t="s">
        <v>368</v>
      </c>
      <c r="N238" s="339">
        <v>45862</v>
      </c>
      <c r="O238" s="339" t="s">
        <v>21</v>
      </c>
      <c r="P238" s="339" t="s">
        <v>468</v>
      </c>
      <c r="Q238" s="332"/>
      <c r="R238" s="332"/>
      <c r="S238" s="332"/>
      <c r="T238" s="332"/>
      <c r="U238" s="527"/>
      <c r="V238" s="527"/>
      <c r="W238" s="332"/>
      <c r="X238" s="332"/>
      <c r="Y238" s="528">
        <v>0.14000000000000001</v>
      </c>
    </row>
    <row r="239" spans="1:25" s="3" customFormat="1" ht="30" customHeight="1" x14ac:dyDescent="0.2">
      <c r="A239" s="268">
        <v>157</v>
      </c>
      <c r="B239" s="332" t="s">
        <v>658</v>
      </c>
      <c r="C239" s="332" t="s">
        <v>659</v>
      </c>
      <c r="D239" s="332" t="s">
        <v>369</v>
      </c>
      <c r="E239" s="340">
        <v>0.15580000000000002</v>
      </c>
      <c r="F239" s="332">
        <v>0.4</v>
      </c>
      <c r="G239" s="332" t="s">
        <v>424</v>
      </c>
      <c r="H239" s="332" t="s">
        <v>4114</v>
      </c>
      <c r="I239" s="332" t="s">
        <v>180</v>
      </c>
      <c r="J239" s="332">
        <v>1005660084</v>
      </c>
      <c r="K239" s="339">
        <v>45426</v>
      </c>
      <c r="L239" s="332" t="s">
        <v>52</v>
      </c>
      <c r="M239" s="332" t="s">
        <v>368</v>
      </c>
      <c r="N239" s="339">
        <v>45791</v>
      </c>
      <c r="O239" s="339" t="s">
        <v>21</v>
      </c>
      <c r="P239" s="339" t="s">
        <v>468</v>
      </c>
      <c r="Q239" s="332"/>
      <c r="R239" s="332"/>
      <c r="S239" s="332"/>
      <c r="T239" s="332"/>
      <c r="U239" s="527"/>
      <c r="V239" s="527"/>
      <c r="W239" s="332"/>
      <c r="X239" s="332"/>
      <c r="Y239" s="528">
        <v>0.15580000000000002</v>
      </c>
    </row>
    <row r="240" spans="1:25" s="3" customFormat="1" ht="30" customHeight="1" x14ac:dyDescent="0.2">
      <c r="A240" s="268">
        <v>158</v>
      </c>
      <c r="B240" s="332" t="s">
        <v>2907</v>
      </c>
      <c r="C240" s="332" t="s">
        <v>2908</v>
      </c>
      <c r="D240" s="332" t="s">
        <v>371</v>
      </c>
      <c r="E240" s="340">
        <v>1.176E-2</v>
      </c>
      <c r="F240" s="332">
        <v>0.4</v>
      </c>
      <c r="G240" s="332" t="s">
        <v>446</v>
      </c>
      <c r="H240" s="332" t="s">
        <v>4114</v>
      </c>
      <c r="I240" s="332" t="s">
        <v>180</v>
      </c>
      <c r="J240" s="332">
        <v>1005658984</v>
      </c>
      <c r="K240" s="339">
        <v>45422</v>
      </c>
      <c r="L240" s="332" t="s">
        <v>52</v>
      </c>
      <c r="M240" s="332" t="s">
        <v>368</v>
      </c>
      <c r="N240" s="339">
        <v>45787</v>
      </c>
      <c r="O240" s="339" t="s">
        <v>21</v>
      </c>
      <c r="P240" s="339" t="s">
        <v>468</v>
      </c>
      <c r="Q240" s="332"/>
      <c r="R240" s="332"/>
      <c r="S240" s="332"/>
      <c r="T240" s="332"/>
      <c r="U240" s="527"/>
      <c r="V240" s="527"/>
      <c r="W240" s="332"/>
      <c r="X240" s="332"/>
      <c r="Y240" s="528">
        <v>1.176E-2</v>
      </c>
    </row>
    <row r="241" spans="1:25" s="3" customFormat="1" ht="30" customHeight="1" x14ac:dyDescent="0.2">
      <c r="A241" s="268">
        <v>159</v>
      </c>
      <c r="B241" s="332" t="s">
        <v>2909</v>
      </c>
      <c r="C241" s="332" t="s">
        <v>2910</v>
      </c>
      <c r="D241" s="332" t="s">
        <v>372</v>
      </c>
      <c r="E241" s="340">
        <v>0.39360000000000001</v>
      </c>
      <c r="F241" s="332">
        <v>20</v>
      </c>
      <c r="G241" s="332" t="s">
        <v>447</v>
      </c>
      <c r="H241" s="332" t="s">
        <v>4114</v>
      </c>
      <c r="I241" s="332" t="s">
        <v>180</v>
      </c>
      <c r="J241" s="332">
        <v>1005665303</v>
      </c>
      <c r="K241" s="339">
        <v>45433</v>
      </c>
      <c r="L241" s="332" t="s">
        <v>52</v>
      </c>
      <c r="M241" s="332" t="s">
        <v>368</v>
      </c>
      <c r="N241" s="339">
        <v>45798</v>
      </c>
      <c r="O241" s="339" t="s">
        <v>21</v>
      </c>
      <c r="P241" s="339" t="s">
        <v>468</v>
      </c>
      <c r="Q241" s="332"/>
      <c r="R241" s="332"/>
      <c r="S241" s="332"/>
      <c r="T241" s="332"/>
      <c r="U241" s="527"/>
      <c r="V241" s="527"/>
      <c r="W241" s="332"/>
      <c r="X241" s="332"/>
      <c r="Y241" s="528">
        <v>0.39360000000000001</v>
      </c>
    </row>
    <row r="242" spans="1:25" s="3" customFormat="1" ht="30" customHeight="1" x14ac:dyDescent="0.2">
      <c r="A242" s="268">
        <v>160</v>
      </c>
      <c r="B242" s="332" t="s">
        <v>743</v>
      </c>
      <c r="C242" s="332" t="s">
        <v>744</v>
      </c>
      <c r="D242" s="332" t="s">
        <v>372</v>
      </c>
      <c r="E242" s="340">
        <v>0.3034</v>
      </c>
      <c r="F242" s="332">
        <v>20</v>
      </c>
      <c r="G242" s="332" t="s">
        <v>751</v>
      </c>
      <c r="H242" s="332" t="s">
        <v>4114</v>
      </c>
      <c r="I242" s="332" t="s">
        <v>180</v>
      </c>
      <c r="J242" s="332">
        <v>1005681659</v>
      </c>
      <c r="K242" s="339">
        <v>45455</v>
      </c>
      <c r="L242" s="332" t="s">
        <v>52</v>
      </c>
      <c r="M242" s="332" t="s">
        <v>368</v>
      </c>
      <c r="N242" s="339">
        <v>45820</v>
      </c>
      <c r="O242" s="339" t="s">
        <v>21</v>
      </c>
      <c r="P242" s="339" t="s">
        <v>6639</v>
      </c>
      <c r="Q242" s="332"/>
      <c r="R242" s="332"/>
      <c r="S242" s="332"/>
      <c r="T242" s="332"/>
      <c r="U242" s="527"/>
      <c r="V242" s="527"/>
      <c r="W242" s="332"/>
      <c r="X242" s="332"/>
      <c r="Y242" s="528">
        <v>0.3034</v>
      </c>
    </row>
    <row r="243" spans="1:25" s="3" customFormat="1" ht="30" customHeight="1" x14ac:dyDescent="0.2">
      <c r="A243" s="268">
        <v>161</v>
      </c>
      <c r="B243" s="332" t="s">
        <v>3434</v>
      </c>
      <c r="C243" s="332" t="s">
        <v>3435</v>
      </c>
      <c r="D243" s="332" t="s">
        <v>370</v>
      </c>
      <c r="E243" s="340">
        <v>0.215</v>
      </c>
      <c r="F243" s="332">
        <v>20</v>
      </c>
      <c r="G243" s="332" t="s">
        <v>417</v>
      </c>
      <c r="H243" s="332" t="s">
        <v>270</v>
      </c>
      <c r="I243" s="332" t="s">
        <v>180</v>
      </c>
      <c r="J243" s="332">
        <v>1005688467</v>
      </c>
      <c r="K243" s="339">
        <v>45463</v>
      </c>
      <c r="L243" s="332" t="s">
        <v>52</v>
      </c>
      <c r="M243" s="332" t="s">
        <v>305</v>
      </c>
      <c r="N243" s="339">
        <v>45828</v>
      </c>
      <c r="O243" s="339" t="s">
        <v>21</v>
      </c>
      <c r="P243" s="339" t="s">
        <v>468</v>
      </c>
      <c r="Q243" s="332"/>
      <c r="R243" s="332"/>
      <c r="S243" s="332"/>
      <c r="T243" s="332"/>
      <c r="U243" s="527"/>
      <c r="V243" s="527"/>
      <c r="W243" s="332"/>
      <c r="X243" s="332"/>
      <c r="Y243" s="528">
        <v>0.215</v>
      </c>
    </row>
    <row r="244" spans="1:25" s="3" customFormat="1" ht="30" customHeight="1" x14ac:dyDescent="0.2">
      <c r="A244" s="268">
        <v>162</v>
      </c>
      <c r="B244" s="332" t="s">
        <v>2911</v>
      </c>
      <c r="C244" s="332" t="s">
        <v>2912</v>
      </c>
      <c r="D244" s="332" t="s">
        <v>370</v>
      </c>
      <c r="E244" s="340">
        <v>0.125</v>
      </c>
      <c r="F244" s="332">
        <v>20</v>
      </c>
      <c r="G244" s="332" t="s">
        <v>429</v>
      </c>
      <c r="H244" s="332" t="s">
        <v>4114</v>
      </c>
      <c r="I244" s="332" t="s">
        <v>180</v>
      </c>
      <c r="J244" s="332">
        <v>1005661907</v>
      </c>
      <c r="K244" s="339">
        <v>45428</v>
      </c>
      <c r="L244" s="332" t="s">
        <v>52</v>
      </c>
      <c r="M244" s="332" t="s">
        <v>368</v>
      </c>
      <c r="N244" s="339">
        <v>45793</v>
      </c>
      <c r="O244" s="339" t="s">
        <v>21</v>
      </c>
      <c r="P244" s="339" t="s">
        <v>468</v>
      </c>
      <c r="Q244" s="332"/>
      <c r="R244" s="332"/>
      <c r="S244" s="332"/>
      <c r="T244" s="332"/>
      <c r="U244" s="527"/>
      <c r="V244" s="527"/>
      <c r="W244" s="332"/>
      <c r="X244" s="332"/>
      <c r="Y244" s="528">
        <v>0.125</v>
      </c>
    </row>
    <row r="245" spans="1:25" s="3" customFormat="1" ht="30" customHeight="1" x14ac:dyDescent="0.2">
      <c r="A245" s="268">
        <v>163</v>
      </c>
      <c r="B245" s="332" t="s">
        <v>2913</v>
      </c>
      <c r="C245" s="332" t="s">
        <v>2914</v>
      </c>
      <c r="D245" s="332" t="s">
        <v>369</v>
      </c>
      <c r="E245" s="340">
        <v>0.25419999999999998</v>
      </c>
      <c r="F245" s="332">
        <v>20</v>
      </c>
      <c r="G245" s="332" t="s">
        <v>414</v>
      </c>
      <c r="H245" s="332" t="s">
        <v>4114</v>
      </c>
      <c r="I245" s="332" t="s">
        <v>180</v>
      </c>
      <c r="J245" s="332">
        <v>1005664649</v>
      </c>
      <c r="K245" s="339">
        <v>45433</v>
      </c>
      <c r="L245" s="332" t="s">
        <v>52</v>
      </c>
      <c r="M245" s="332" t="s">
        <v>368</v>
      </c>
      <c r="N245" s="339">
        <v>45798</v>
      </c>
      <c r="O245" s="339" t="s">
        <v>21</v>
      </c>
      <c r="P245" s="339" t="s">
        <v>468</v>
      </c>
      <c r="Q245" s="332"/>
      <c r="R245" s="332"/>
      <c r="S245" s="332"/>
      <c r="T245" s="332"/>
      <c r="U245" s="527"/>
      <c r="V245" s="527"/>
      <c r="W245" s="332"/>
      <c r="X245" s="332"/>
      <c r="Y245" s="528">
        <v>0.25419999999999998</v>
      </c>
    </row>
    <row r="246" spans="1:25" s="3" customFormat="1" ht="30" customHeight="1" x14ac:dyDescent="0.2">
      <c r="A246" s="268">
        <v>164</v>
      </c>
      <c r="B246" s="332" t="s">
        <v>2915</v>
      </c>
      <c r="C246" s="332" t="s">
        <v>2916</v>
      </c>
      <c r="D246" s="332" t="s">
        <v>372</v>
      </c>
      <c r="E246" s="340">
        <v>6.0000000000000001E-3</v>
      </c>
      <c r="F246" s="332">
        <v>0.23</v>
      </c>
      <c r="G246" s="332" t="s">
        <v>485</v>
      </c>
      <c r="H246" s="332" t="s">
        <v>4114</v>
      </c>
      <c r="I246" s="332" t="s">
        <v>180</v>
      </c>
      <c r="J246" s="332">
        <v>1005666778</v>
      </c>
      <c r="K246" s="339">
        <v>45435</v>
      </c>
      <c r="L246" s="332" t="s">
        <v>52</v>
      </c>
      <c r="M246" s="332" t="s">
        <v>368</v>
      </c>
      <c r="N246" s="339">
        <v>45800</v>
      </c>
      <c r="O246" s="339" t="s">
        <v>21</v>
      </c>
      <c r="P246" s="339" t="s">
        <v>468</v>
      </c>
      <c r="Q246" s="332"/>
      <c r="R246" s="332"/>
      <c r="S246" s="332"/>
      <c r="T246" s="332"/>
      <c r="U246" s="527"/>
      <c r="V246" s="527"/>
      <c r="W246" s="332"/>
      <c r="X246" s="332"/>
      <c r="Y246" s="528">
        <v>6.0000000000000001E-3</v>
      </c>
    </row>
    <row r="247" spans="1:25" s="3" customFormat="1" ht="30" customHeight="1" x14ac:dyDescent="0.2">
      <c r="A247" s="268">
        <v>165</v>
      </c>
      <c r="B247" s="332" t="s">
        <v>4089</v>
      </c>
      <c r="C247" s="332" t="s">
        <v>4090</v>
      </c>
      <c r="D247" s="332" t="s">
        <v>370</v>
      </c>
      <c r="E247" s="340">
        <v>0.04</v>
      </c>
      <c r="F247" s="332">
        <v>0.4</v>
      </c>
      <c r="G247" s="332" t="s">
        <v>417</v>
      </c>
      <c r="H247" s="332" t="s">
        <v>4114</v>
      </c>
      <c r="I247" s="332" t="s">
        <v>180</v>
      </c>
      <c r="J247" s="332">
        <v>1005707569</v>
      </c>
      <c r="K247" s="339">
        <v>45489</v>
      </c>
      <c r="L247" s="332" t="s">
        <v>52</v>
      </c>
      <c r="M247" s="332" t="s">
        <v>368</v>
      </c>
      <c r="N247" s="339">
        <v>45854</v>
      </c>
      <c r="O247" s="339" t="s">
        <v>21</v>
      </c>
      <c r="P247" s="339" t="s">
        <v>468</v>
      </c>
      <c r="Q247" s="332"/>
      <c r="R247" s="332"/>
      <c r="S247" s="332"/>
      <c r="T247" s="332"/>
      <c r="U247" s="527"/>
      <c r="V247" s="527"/>
      <c r="W247" s="332"/>
      <c r="X247" s="332"/>
      <c r="Y247" s="528">
        <v>0.04</v>
      </c>
    </row>
    <row r="248" spans="1:25" s="3" customFormat="1" ht="30" customHeight="1" x14ac:dyDescent="0.2">
      <c r="A248" s="268">
        <v>166</v>
      </c>
      <c r="B248" s="332" t="s">
        <v>967</v>
      </c>
      <c r="C248" s="332" t="s">
        <v>968</v>
      </c>
      <c r="D248" s="332" t="s">
        <v>374</v>
      </c>
      <c r="E248" s="340">
        <v>0.14759999999999998</v>
      </c>
      <c r="F248" s="332">
        <v>0.4</v>
      </c>
      <c r="G248" s="332" t="s">
        <v>440</v>
      </c>
      <c r="H248" s="332" t="s">
        <v>4114</v>
      </c>
      <c r="I248" s="332" t="s">
        <v>180</v>
      </c>
      <c r="J248" s="332">
        <v>1005664650</v>
      </c>
      <c r="K248" s="339">
        <v>45433</v>
      </c>
      <c r="L248" s="332" t="s">
        <v>52</v>
      </c>
      <c r="M248" s="332" t="s">
        <v>368</v>
      </c>
      <c r="N248" s="339">
        <v>45798</v>
      </c>
      <c r="O248" s="339" t="s">
        <v>21</v>
      </c>
      <c r="P248" s="339" t="s">
        <v>468</v>
      </c>
      <c r="Q248" s="332"/>
      <c r="R248" s="332"/>
      <c r="S248" s="332"/>
      <c r="T248" s="332"/>
      <c r="U248" s="527"/>
      <c r="V248" s="527"/>
      <c r="W248" s="332"/>
      <c r="X248" s="332"/>
      <c r="Y248" s="528">
        <v>0.14759999999999998</v>
      </c>
    </row>
    <row r="249" spans="1:25" s="3" customFormat="1" ht="30" customHeight="1" x14ac:dyDescent="0.2">
      <c r="A249" s="268">
        <v>167</v>
      </c>
      <c r="B249" s="332" t="s">
        <v>593</v>
      </c>
      <c r="C249" s="332" t="s">
        <v>594</v>
      </c>
      <c r="D249" s="332" t="s">
        <v>373</v>
      </c>
      <c r="E249" s="340">
        <v>0.35260000000000002</v>
      </c>
      <c r="F249" s="332">
        <v>20</v>
      </c>
      <c r="G249" s="332" t="s">
        <v>430</v>
      </c>
      <c r="H249" s="332" t="s">
        <v>4114</v>
      </c>
      <c r="I249" s="332" t="s">
        <v>180</v>
      </c>
      <c r="J249" s="332">
        <v>1005669768</v>
      </c>
      <c r="K249" s="339">
        <v>45440</v>
      </c>
      <c r="L249" s="332" t="s">
        <v>52</v>
      </c>
      <c r="M249" s="332" t="s">
        <v>368</v>
      </c>
      <c r="N249" s="339">
        <v>45805</v>
      </c>
      <c r="O249" s="339" t="s">
        <v>21</v>
      </c>
      <c r="P249" s="339" t="s">
        <v>468</v>
      </c>
      <c r="Q249" s="332"/>
      <c r="R249" s="332"/>
      <c r="S249" s="332"/>
      <c r="T249" s="332"/>
      <c r="U249" s="527"/>
      <c r="V249" s="527"/>
      <c r="W249" s="332"/>
      <c r="X249" s="332"/>
      <c r="Y249" s="528">
        <v>0.35260000000000002</v>
      </c>
    </row>
    <row r="250" spans="1:25" s="3" customFormat="1" ht="30" customHeight="1" x14ac:dyDescent="0.2">
      <c r="A250" s="268">
        <v>168</v>
      </c>
      <c r="B250" s="332" t="s">
        <v>606</v>
      </c>
      <c r="C250" s="332" t="s">
        <v>607</v>
      </c>
      <c r="D250" s="332" t="s">
        <v>373</v>
      </c>
      <c r="E250" s="340">
        <v>0.1681</v>
      </c>
      <c r="F250" s="332">
        <v>20</v>
      </c>
      <c r="G250" s="332" t="s">
        <v>612</v>
      </c>
      <c r="H250" s="332" t="s">
        <v>4114</v>
      </c>
      <c r="I250" s="332" t="s">
        <v>180</v>
      </c>
      <c r="J250" s="332">
        <v>1005664653</v>
      </c>
      <c r="K250" s="339">
        <v>45433</v>
      </c>
      <c r="L250" s="332" t="s">
        <v>52</v>
      </c>
      <c r="M250" s="332" t="s">
        <v>368</v>
      </c>
      <c r="N250" s="339">
        <v>45798</v>
      </c>
      <c r="O250" s="339" t="s">
        <v>21</v>
      </c>
      <c r="P250" s="339" t="s">
        <v>468</v>
      </c>
      <c r="Q250" s="332"/>
      <c r="R250" s="332"/>
      <c r="S250" s="332"/>
      <c r="T250" s="332"/>
      <c r="U250" s="527"/>
      <c r="V250" s="527"/>
      <c r="W250" s="332"/>
      <c r="X250" s="332"/>
      <c r="Y250" s="528">
        <v>0.1681</v>
      </c>
    </row>
    <row r="251" spans="1:25" s="3" customFormat="1" ht="30" customHeight="1" x14ac:dyDescent="0.2">
      <c r="A251" s="268">
        <v>169</v>
      </c>
      <c r="B251" s="332" t="s">
        <v>2917</v>
      </c>
      <c r="C251" s="332" t="s">
        <v>2918</v>
      </c>
      <c r="D251" s="332" t="s">
        <v>371</v>
      </c>
      <c r="E251" s="340">
        <v>8.9999999999999993E-3</v>
      </c>
      <c r="F251" s="332">
        <v>0.4</v>
      </c>
      <c r="G251" s="332" t="s">
        <v>754</v>
      </c>
      <c r="H251" s="332" t="s">
        <v>4114</v>
      </c>
      <c r="I251" s="332" t="s">
        <v>180</v>
      </c>
      <c r="J251" s="332">
        <v>1005666981</v>
      </c>
      <c r="K251" s="339">
        <v>45435</v>
      </c>
      <c r="L251" s="332" t="s">
        <v>52</v>
      </c>
      <c r="M251" s="332" t="s">
        <v>368</v>
      </c>
      <c r="N251" s="339">
        <v>45800</v>
      </c>
      <c r="O251" s="339" t="s">
        <v>21</v>
      </c>
      <c r="P251" s="339" t="s">
        <v>468</v>
      </c>
      <c r="Q251" s="332"/>
      <c r="R251" s="332"/>
      <c r="S251" s="332"/>
      <c r="T251" s="332"/>
      <c r="U251" s="527"/>
      <c r="V251" s="527"/>
      <c r="W251" s="332"/>
      <c r="X251" s="332"/>
      <c r="Y251" s="528">
        <v>8.9999999999999993E-3</v>
      </c>
    </row>
    <row r="252" spans="1:25" s="3" customFormat="1" ht="30" customHeight="1" x14ac:dyDescent="0.2">
      <c r="A252" s="268">
        <v>170</v>
      </c>
      <c r="B252" s="332" t="s">
        <v>2919</v>
      </c>
      <c r="C252" s="332" t="s">
        <v>2920</v>
      </c>
      <c r="D252" s="332" t="s">
        <v>370</v>
      </c>
      <c r="E252" s="340">
        <v>5.0140000000000004E-2</v>
      </c>
      <c r="F252" s="332">
        <v>0.4</v>
      </c>
      <c r="G252" s="332" t="s">
        <v>562</v>
      </c>
      <c r="H252" s="332" t="s">
        <v>4114</v>
      </c>
      <c r="I252" s="332" t="s">
        <v>180</v>
      </c>
      <c r="J252" s="332">
        <v>1005668850</v>
      </c>
      <c r="K252" s="339">
        <v>45439</v>
      </c>
      <c r="L252" s="332" t="s">
        <v>52</v>
      </c>
      <c r="M252" s="332" t="s">
        <v>368</v>
      </c>
      <c r="N252" s="339">
        <v>45804</v>
      </c>
      <c r="O252" s="339" t="s">
        <v>21</v>
      </c>
      <c r="P252" s="339" t="s">
        <v>468</v>
      </c>
      <c r="Q252" s="332"/>
      <c r="R252" s="332"/>
      <c r="S252" s="332"/>
      <c r="T252" s="332"/>
      <c r="U252" s="527"/>
      <c r="V252" s="527"/>
      <c r="W252" s="332"/>
      <c r="X252" s="332"/>
      <c r="Y252" s="528">
        <v>5.0140000000000004E-2</v>
      </c>
    </row>
    <row r="253" spans="1:25" s="3" customFormat="1" ht="30" customHeight="1" x14ac:dyDescent="0.2">
      <c r="A253" s="268">
        <v>171</v>
      </c>
      <c r="B253" s="332" t="s">
        <v>2921</v>
      </c>
      <c r="C253" s="332" t="s">
        <v>2922</v>
      </c>
      <c r="D253" s="332" t="s">
        <v>373</v>
      </c>
      <c r="E253" s="340">
        <v>1.2E-2</v>
      </c>
      <c r="F253" s="332">
        <v>0.4</v>
      </c>
      <c r="G253" s="332" t="s">
        <v>407</v>
      </c>
      <c r="H253" s="332" t="s">
        <v>4114</v>
      </c>
      <c r="I253" s="332" t="s">
        <v>180</v>
      </c>
      <c r="J253" s="332">
        <v>1005670824</v>
      </c>
      <c r="K253" s="339">
        <v>45442</v>
      </c>
      <c r="L253" s="332" t="s">
        <v>52</v>
      </c>
      <c r="M253" s="332" t="s">
        <v>368</v>
      </c>
      <c r="N253" s="339">
        <v>45807</v>
      </c>
      <c r="O253" s="339" t="s">
        <v>21</v>
      </c>
      <c r="P253" s="339" t="s">
        <v>468</v>
      </c>
      <c r="Q253" s="332"/>
      <c r="R253" s="332"/>
      <c r="S253" s="332"/>
      <c r="T253" s="332"/>
      <c r="U253" s="527"/>
      <c r="V253" s="527"/>
      <c r="W253" s="332"/>
      <c r="X253" s="332"/>
      <c r="Y253" s="528">
        <v>1.2E-2</v>
      </c>
    </row>
    <row r="254" spans="1:25" s="3" customFormat="1" ht="30" customHeight="1" x14ac:dyDescent="0.2">
      <c r="A254" s="268">
        <v>172</v>
      </c>
      <c r="B254" s="332" t="s">
        <v>3436</v>
      </c>
      <c r="C254" s="332" t="s">
        <v>3437</v>
      </c>
      <c r="D254" s="332" t="s">
        <v>370</v>
      </c>
      <c r="E254" s="340">
        <v>0.20499999999999999</v>
      </c>
      <c r="F254" s="332">
        <v>20</v>
      </c>
      <c r="G254" s="332" t="s">
        <v>451</v>
      </c>
      <c r="H254" s="332" t="s">
        <v>4114</v>
      </c>
      <c r="I254" s="332" t="s">
        <v>180</v>
      </c>
      <c r="J254" s="332">
        <v>1005673892</v>
      </c>
      <c r="K254" s="339">
        <v>45447</v>
      </c>
      <c r="L254" s="332" t="s">
        <v>52</v>
      </c>
      <c r="M254" s="332" t="s">
        <v>368</v>
      </c>
      <c r="N254" s="339">
        <v>45812</v>
      </c>
      <c r="O254" s="339" t="s">
        <v>21</v>
      </c>
      <c r="P254" s="339" t="s">
        <v>6639</v>
      </c>
      <c r="Q254" s="332"/>
      <c r="R254" s="332"/>
      <c r="S254" s="332"/>
      <c r="T254" s="332"/>
      <c r="U254" s="527"/>
      <c r="V254" s="527"/>
      <c r="W254" s="332"/>
      <c r="X254" s="332"/>
      <c r="Y254" s="528">
        <v>0.20499999999999999</v>
      </c>
    </row>
    <row r="255" spans="1:25" s="3" customFormat="1" ht="30" customHeight="1" x14ac:dyDescent="0.2">
      <c r="A255" s="268">
        <v>173</v>
      </c>
      <c r="B255" s="332" t="s">
        <v>3438</v>
      </c>
      <c r="C255" s="332" t="s">
        <v>3439</v>
      </c>
      <c r="D255" s="332" t="s">
        <v>371</v>
      </c>
      <c r="E255" s="340">
        <v>0.25419999999999998</v>
      </c>
      <c r="F255" s="332">
        <v>20</v>
      </c>
      <c r="G255" s="332" t="s">
        <v>2166</v>
      </c>
      <c r="H255" s="332" t="s">
        <v>4114</v>
      </c>
      <c r="I255" s="332" t="s">
        <v>180</v>
      </c>
      <c r="J255" s="332">
        <v>1005678923</v>
      </c>
      <c r="K255" s="339">
        <v>45453</v>
      </c>
      <c r="L255" s="332" t="s">
        <v>52</v>
      </c>
      <c r="M255" s="332" t="s">
        <v>368</v>
      </c>
      <c r="N255" s="339">
        <v>45818</v>
      </c>
      <c r="O255" s="339" t="s">
        <v>21</v>
      </c>
      <c r="P255" s="339" t="s">
        <v>6639</v>
      </c>
      <c r="Q255" s="332"/>
      <c r="R255" s="332"/>
      <c r="S255" s="332"/>
      <c r="T255" s="332"/>
      <c r="U255" s="527"/>
      <c r="V255" s="527"/>
      <c r="W255" s="332"/>
      <c r="X255" s="332"/>
      <c r="Y255" s="528">
        <v>0.25419999999999998</v>
      </c>
    </row>
    <row r="256" spans="1:25" s="3" customFormat="1" ht="30" customHeight="1" x14ac:dyDescent="0.2">
      <c r="A256" s="268">
        <v>174</v>
      </c>
      <c r="B256" s="332" t="s">
        <v>2924</v>
      </c>
      <c r="C256" s="332" t="s">
        <v>2925</v>
      </c>
      <c r="D256" s="332" t="s">
        <v>372</v>
      </c>
      <c r="E256" s="340">
        <v>8.0000000000000002E-3</v>
      </c>
      <c r="F256" s="332">
        <v>0.23</v>
      </c>
      <c r="G256" s="332" t="s">
        <v>1000</v>
      </c>
      <c r="H256" s="332" t="s">
        <v>4114</v>
      </c>
      <c r="I256" s="332" t="s">
        <v>180</v>
      </c>
      <c r="J256" s="332">
        <v>1005664952</v>
      </c>
      <c r="K256" s="339">
        <v>45433</v>
      </c>
      <c r="L256" s="332" t="s">
        <v>52</v>
      </c>
      <c r="M256" s="332" t="s">
        <v>368</v>
      </c>
      <c r="N256" s="339">
        <v>45798</v>
      </c>
      <c r="O256" s="339" t="s">
        <v>21</v>
      </c>
      <c r="P256" s="339" t="s">
        <v>468</v>
      </c>
      <c r="Q256" s="332"/>
      <c r="R256" s="332"/>
      <c r="S256" s="332"/>
      <c r="T256" s="332"/>
      <c r="U256" s="527"/>
      <c r="V256" s="527"/>
      <c r="W256" s="332"/>
      <c r="X256" s="332"/>
      <c r="Y256" s="528">
        <v>8.0000000000000002E-3</v>
      </c>
    </row>
    <row r="257" spans="1:25" s="3" customFormat="1" ht="30" customHeight="1" x14ac:dyDescent="0.2">
      <c r="A257" s="268">
        <v>175</v>
      </c>
      <c r="B257" s="332" t="s">
        <v>2926</v>
      </c>
      <c r="C257" s="332" t="s">
        <v>2927</v>
      </c>
      <c r="D257" s="332" t="s">
        <v>373</v>
      </c>
      <c r="E257" s="340">
        <v>0.1</v>
      </c>
      <c r="F257" s="332">
        <v>0.4</v>
      </c>
      <c r="G257" s="332" t="s">
        <v>1903</v>
      </c>
      <c r="H257" s="332" t="s">
        <v>4114</v>
      </c>
      <c r="I257" s="332" t="s">
        <v>180</v>
      </c>
      <c r="J257" s="332">
        <v>1005668495</v>
      </c>
      <c r="K257" s="339">
        <v>45439</v>
      </c>
      <c r="L257" s="332" t="s">
        <v>52</v>
      </c>
      <c r="M257" s="332" t="s">
        <v>368</v>
      </c>
      <c r="N257" s="339">
        <v>45804</v>
      </c>
      <c r="O257" s="339" t="s">
        <v>21</v>
      </c>
      <c r="P257" s="339" t="s">
        <v>468</v>
      </c>
      <c r="Q257" s="332"/>
      <c r="R257" s="332"/>
      <c r="S257" s="332"/>
      <c r="T257" s="332"/>
      <c r="U257" s="527"/>
      <c r="V257" s="527"/>
      <c r="W257" s="332"/>
      <c r="X257" s="332"/>
      <c r="Y257" s="528">
        <v>0.1</v>
      </c>
    </row>
    <row r="258" spans="1:25" s="3" customFormat="1" ht="30" customHeight="1" x14ac:dyDescent="0.2">
      <c r="A258" s="268">
        <v>176</v>
      </c>
      <c r="B258" s="332" t="s">
        <v>4091</v>
      </c>
      <c r="C258" s="332" t="s">
        <v>4092</v>
      </c>
      <c r="D258" s="332" t="s">
        <v>374</v>
      </c>
      <c r="E258" s="340">
        <v>8.0000000000000002E-3</v>
      </c>
      <c r="F258" s="332">
        <v>0.23</v>
      </c>
      <c r="G258" s="332" t="s">
        <v>613</v>
      </c>
      <c r="H258" s="332" t="s">
        <v>4114</v>
      </c>
      <c r="I258" s="332" t="s">
        <v>180</v>
      </c>
      <c r="J258" s="332">
        <v>1005694884</v>
      </c>
      <c r="K258" s="339">
        <v>45474</v>
      </c>
      <c r="L258" s="332" t="s">
        <v>52</v>
      </c>
      <c r="M258" s="332" t="s">
        <v>368</v>
      </c>
      <c r="N258" s="339">
        <v>45839</v>
      </c>
      <c r="O258" s="339" t="s">
        <v>21</v>
      </c>
      <c r="P258" s="339" t="s">
        <v>468</v>
      </c>
      <c r="Q258" s="332"/>
      <c r="R258" s="332"/>
      <c r="S258" s="332"/>
      <c r="T258" s="332"/>
      <c r="U258" s="527"/>
      <c r="V258" s="527"/>
      <c r="W258" s="332"/>
      <c r="X258" s="332"/>
      <c r="Y258" s="528">
        <v>8.0000000000000002E-3</v>
      </c>
    </row>
    <row r="259" spans="1:25" s="3" customFormat="1" ht="30" customHeight="1" x14ac:dyDescent="0.2">
      <c r="A259" s="268">
        <v>177</v>
      </c>
      <c r="B259" s="332" t="s">
        <v>2928</v>
      </c>
      <c r="C259" s="332" t="s">
        <v>2929</v>
      </c>
      <c r="D259" s="332" t="s">
        <v>374</v>
      </c>
      <c r="E259" s="340">
        <v>0.3</v>
      </c>
      <c r="F259" s="332">
        <v>20</v>
      </c>
      <c r="G259" s="332" t="s">
        <v>449</v>
      </c>
      <c r="H259" s="332" t="s">
        <v>4114</v>
      </c>
      <c r="I259" s="332" t="s">
        <v>180</v>
      </c>
      <c r="J259" s="332">
        <v>1005668064</v>
      </c>
      <c r="K259" s="339">
        <v>45439</v>
      </c>
      <c r="L259" s="332" t="s">
        <v>52</v>
      </c>
      <c r="M259" s="332" t="s">
        <v>368</v>
      </c>
      <c r="N259" s="339">
        <v>45804</v>
      </c>
      <c r="O259" s="339" t="s">
        <v>21</v>
      </c>
      <c r="P259" s="339" t="s">
        <v>468</v>
      </c>
      <c r="Q259" s="332"/>
      <c r="R259" s="332"/>
      <c r="S259" s="332"/>
      <c r="T259" s="332"/>
      <c r="U259" s="527"/>
      <c r="V259" s="527"/>
      <c r="W259" s="332"/>
      <c r="X259" s="332"/>
      <c r="Y259" s="528">
        <v>0.3</v>
      </c>
    </row>
    <row r="260" spans="1:25" s="3" customFormat="1" ht="30" customHeight="1" x14ac:dyDescent="0.2">
      <c r="A260" s="268">
        <v>178</v>
      </c>
      <c r="B260" s="332" t="s">
        <v>2928</v>
      </c>
      <c r="C260" s="332" t="s">
        <v>2930</v>
      </c>
      <c r="D260" s="332" t="s">
        <v>374</v>
      </c>
      <c r="E260" s="340">
        <v>3.0000000000000001E-3</v>
      </c>
      <c r="F260" s="332">
        <v>20</v>
      </c>
      <c r="G260" s="332" t="s">
        <v>449</v>
      </c>
      <c r="H260" s="332" t="s">
        <v>4114</v>
      </c>
      <c r="I260" s="332" t="s">
        <v>180</v>
      </c>
      <c r="J260" s="332">
        <v>1005668065</v>
      </c>
      <c r="K260" s="339">
        <v>45439</v>
      </c>
      <c r="L260" s="332" t="s">
        <v>52</v>
      </c>
      <c r="M260" s="332" t="s">
        <v>368</v>
      </c>
      <c r="N260" s="339">
        <v>45804</v>
      </c>
      <c r="O260" s="339" t="s">
        <v>21</v>
      </c>
      <c r="P260" s="339" t="s">
        <v>468</v>
      </c>
      <c r="Q260" s="332"/>
      <c r="R260" s="332"/>
      <c r="S260" s="332"/>
      <c r="T260" s="332"/>
      <c r="U260" s="527"/>
      <c r="V260" s="527"/>
      <c r="W260" s="332"/>
      <c r="X260" s="332"/>
      <c r="Y260" s="528">
        <v>3.0000000000000001E-3</v>
      </c>
    </row>
    <row r="261" spans="1:25" s="3" customFormat="1" ht="30" customHeight="1" x14ac:dyDescent="0.2">
      <c r="A261" s="268">
        <v>179</v>
      </c>
      <c r="B261" s="332" t="s">
        <v>2931</v>
      </c>
      <c r="C261" s="332" t="s">
        <v>2932</v>
      </c>
      <c r="D261" s="332" t="s">
        <v>370</v>
      </c>
      <c r="E261" s="340">
        <v>0.1</v>
      </c>
      <c r="F261" s="332">
        <v>0.4</v>
      </c>
      <c r="G261" s="332" t="s">
        <v>429</v>
      </c>
      <c r="H261" s="332" t="s">
        <v>4114</v>
      </c>
      <c r="I261" s="332" t="s">
        <v>180</v>
      </c>
      <c r="J261" s="332">
        <v>1005668849</v>
      </c>
      <c r="K261" s="339">
        <v>45439</v>
      </c>
      <c r="L261" s="332" t="s">
        <v>52</v>
      </c>
      <c r="M261" s="332" t="s">
        <v>368</v>
      </c>
      <c r="N261" s="339">
        <v>45804</v>
      </c>
      <c r="O261" s="339" t="s">
        <v>21</v>
      </c>
      <c r="P261" s="339" t="s">
        <v>468</v>
      </c>
      <c r="Q261" s="332"/>
      <c r="R261" s="332"/>
      <c r="S261" s="332"/>
      <c r="T261" s="332"/>
      <c r="U261" s="527"/>
      <c r="V261" s="527"/>
      <c r="W261" s="332"/>
      <c r="X261" s="332"/>
      <c r="Y261" s="528">
        <v>0.1</v>
      </c>
    </row>
    <row r="262" spans="1:25" s="3" customFormat="1" ht="30" customHeight="1" x14ac:dyDescent="0.2">
      <c r="A262" s="268">
        <v>180</v>
      </c>
      <c r="B262" s="332" t="s">
        <v>608</v>
      </c>
      <c r="C262" s="332" t="s">
        <v>609</v>
      </c>
      <c r="D262" s="332" t="s">
        <v>373</v>
      </c>
      <c r="E262" s="340">
        <v>0.25419999999999998</v>
      </c>
      <c r="F262" s="332">
        <v>20</v>
      </c>
      <c r="G262" s="332" t="s">
        <v>665</v>
      </c>
      <c r="H262" s="332" t="s">
        <v>4114</v>
      </c>
      <c r="I262" s="332" t="s">
        <v>180</v>
      </c>
      <c r="J262" s="332">
        <v>1005683772</v>
      </c>
      <c r="K262" s="339">
        <v>45457</v>
      </c>
      <c r="L262" s="332" t="s">
        <v>52</v>
      </c>
      <c r="M262" s="332" t="s">
        <v>368</v>
      </c>
      <c r="N262" s="339">
        <v>45822</v>
      </c>
      <c r="O262" s="339" t="s">
        <v>21</v>
      </c>
      <c r="P262" s="339" t="s">
        <v>468</v>
      </c>
      <c r="Q262" s="332"/>
      <c r="R262" s="332"/>
      <c r="S262" s="332"/>
      <c r="T262" s="332"/>
      <c r="U262" s="527"/>
      <c r="V262" s="527"/>
      <c r="W262" s="332"/>
      <c r="X262" s="332"/>
      <c r="Y262" s="528">
        <v>0.25419999999999998</v>
      </c>
    </row>
    <row r="263" spans="1:25" s="3" customFormat="1" ht="30" customHeight="1" x14ac:dyDescent="0.2">
      <c r="A263" s="268">
        <v>181</v>
      </c>
      <c r="B263" s="332" t="s">
        <v>6182</v>
      </c>
      <c r="C263" s="332" t="s">
        <v>6183</v>
      </c>
      <c r="D263" s="332" t="s">
        <v>372</v>
      </c>
      <c r="E263" s="340">
        <v>6.0000000000000001E-3</v>
      </c>
      <c r="F263" s="332">
        <v>0.23</v>
      </c>
      <c r="G263" s="332" t="s">
        <v>453</v>
      </c>
      <c r="H263" s="332" t="s">
        <v>4114</v>
      </c>
      <c r="I263" s="332" t="s">
        <v>180</v>
      </c>
      <c r="J263" s="332">
        <v>1005780518</v>
      </c>
      <c r="K263" s="339">
        <v>45573</v>
      </c>
      <c r="L263" s="332" t="s">
        <v>52</v>
      </c>
      <c r="M263" s="332" t="s">
        <v>368</v>
      </c>
      <c r="N263" s="339">
        <v>45938</v>
      </c>
      <c r="O263" s="339" t="s">
        <v>21</v>
      </c>
      <c r="P263" s="339" t="s">
        <v>468</v>
      </c>
      <c r="Q263" s="332"/>
      <c r="R263" s="332"/>
      <c r="S263" s="332"/>
      <c r="T263" s="332"/>
      <c r="U263" s="527"/>
      <c r="V263" s="527"/>
      <c r="W263" s="332"/>
      <c r="X263" s="332"/>
      <c r="Y263" s="528">
        <v>6.0000000000000001E-3</v>
      </c>
    </row>
    <row r="264" spans="1:25" s="3" customFormat="1" ht="30" customHeight="1" x14ac:dyDescent="0.2">
      <c r="A264" s="268">
        <v>182</v>
      </c>
      <c r="B264" s="332" t="s">
        <v>598</v>
      </c>
      <c r="C264" s="332" t="s">
        <v>599</v>
      </c>
      <c r="D264" s="332" t="s">
        <v>369</v>
      </c>
      <c r="E264" s="340">
        <v>0.20499999999999999</v>
      </c>
      <c r="F264" s="332">
        <v>0.4</v>
      </c>
      <c r="G264" s="332" t="s">
        <v>273</v>
      </c>
      <c r="H264" s="332" t="s">
        <v>4114</v>
      </c>
      <c r="I264" s="332" t="s">
        <v>180</v>
      </c>
      <c r="J264" s="332">
        <v>1005702170</v>
      </c>
      <c r="K264" s="339">
        <v>45483</v>
      </c>
      <c r="L264" s="332" t="s">
        <v>52</v>
      </c>
      <c r="M264" s="332" t="s">
        <v>368</v>
      </c>
      <c r="N264" s="339">
        <v>45848</v>
      </c>
      <c r="O264" s="339" t="s">
        <v>21</v>
      </c>
      <c r="P264" s="339" t="s">
        <v>468</v>
      </c>
      <c r="Q264" s="332"/>
      <c r="R264" s="332"/>
      <c r="S264" s="332"/>
      <c r="T264" s="332"/>
      <c r="U264" s="527"/>
      <c r="V264" s="527"/>
      <c r="W264" s="332"/>
      <c r="X264" s="332"/>
      <c r="Y264" s="528">
        <v>0.20499999999999999</v>
      </c>
    </row>
    <row r="265" spans="1:25" s="3" customFormat="1" ht="30" customHeight="1" x14ac:dyDescent="0.2">
      <c r="A265" s="268">
        <v>183</v>
      </c>
      <c r="B265" s="332" t="s">
        <v>5362</v>
      </c>
      <c r="C265" s="332" t="s">
        <v>5363</v>
      </c>
      <c r="D265" s="332" t="s">
        <v>372</v>
      </c>
      <c r="E265" s="340">
        <v>0.51</v>
      </c>
      <c r="F265" s="332">
        <v>20</v>
      </c>
      <c r="G265" s="332" t="s">
        <v>453</v>
      </c>
      <c r="H265" s="332" t="s">
        <v>270</v>
      </c>
      <c r="I265" s="332" t="s">
        <v>180</v>
      </c>
      <c r="J265" s="332">
        <v>1005762070</v>
      </c>
      <c r="K265" s="339">
        <v>45558</v>
      </c>
      <c r="L265" s="332" t="s">
        <v>52</v>
      </c>
      <c r="M265" s="332" t="s">
        <v>305</v>
      </c>
      <c r="N265" s="339">
        <v>45923</v>
      </c>
      <c r="O265" s="339" t="s">
        <v>21</v>
      </c>
      <c r="P265" s="339" t="s">
        <v>6639</v>
      </c>
      <c r="Q265" s="332"/>
      <c r="R265" s="332"/>
      <c r="S265" s="332"/>
      <c r="T265" s="332"/>
      <c r="U265" s="527"/>
      <c r="V265" s="527"/>
      <c r="W265" s="332"/>
      <c r="X265" s="332"/>
      <c r="Y265" s="528">
        <v>0.51</v>
      </c>
    </row>
    <row r="266" spans="1:25" s="3" customFormat="1" ht="30" customHeight="1" x14ac:dyDescent="0.2">
      <c r="A266" s="268">
        <v>184</v>
      </c>
      <c r="B266" s="332" t="s">
        <v>3440</v>
      </c>
      <c r="C266" s="332" t="s">
        <v>3441</v>
      </c>
      <c r="D266" s="332" t="s">
        <v>370</v>
      </c>
      <c r="E266" s="340">
        <v>0.1</v>
      </c>
      <c r="F266" s="332">
        <v>0.4</v>
      </c>
      <c r="G266" s="332" t="s">
        <v>451</v>
      </c>
      <c r="H266" s="332" t="s">
        <v>4114</v>
      </c>
      <c r="I266" s="332" t="s">
        <v>180</v>
      </c>
      <c r="J266" s="332">
        <v>1005688797</v>
      </c>
      <c r="K266" s="339">
        <v>45463</v>
      </c>
      <c r="L266" s="332" t="s">
        <v>52</v>
      </c>
      <c r="M266" s="332" t="s">
        <v>368</v>
      </c>
      <c r="N266" s="339">
        <v>45828</v>
      </c>
      <c r="O266" s="339" t="s">
        <v>21</v>
      </c>
      <c r="P266" s="339" t="s">
        <v>468</v>
      </c>
      <c r="Q266" s="332"/>
      <c r="R266" s="332"/>
      <c r="S266" s="332"/>
      <c r="T266" s="332"/>
      <c r="U266" s="527"/>
      <c r="V266" s="527"/>
      <c r="W266" s="332"/>
      <c r="X266" s="332"/>
      <c r="Y266" s="528">
        <v>0.1</v>
      </c>
    </row>
    <row r="267" spans="1:25" s="3" customFormat="1" ht="30" customHeight="1" x14ac:dyDescent="0.2">
      <c r="A267" s="268">
        <v>185</v>
      </c>
      <c r="B267" s="332" t="s">
        <v>3442</v>
      </c>
      <c r="C267" s="332" t="s">
        <v>3443</v>
      </c>
      <c r="D267" s="332" t="s">
        <v>372</v>
      </c>
      <c r="E267" s="340">
        <v>0.01</v>
      </c>
      <c r="F267" s="332">
        <v>0.4</v>
      </c>
      <c r="G267" s="332" t="s">
        <v>388</v>
      </c>
      <c r="H267" s="332" t="s">
        <v>4114</v>
      </c>
      <c r="I267" s="332" t="s">
        <v>180</v>
      </c>
      <c r="J267" s="332">
        <v>1005674038</v>
      </c>
      <c r="K267" s="339">
        <v>45447</v>
      </c>
      <c r="L267" s="332" t="s">
        <v>52</v>
      </c>
      <c r="M267" s="332" t="s">
        <v>368</v>
      </c>
      <c r="N267" s="339">
        <v>45812</v>
      </c>
      <c r="O267" s="339" t="s">
        <v>21</v>
      </c>
      <c r="P267" s="339" t="s">
        <v>468</v>
      </c>
      <c r="Q267" s="332"/>
      <c r="R267" s="332"/>
      <c r="S267" s="332"/>
      <c r="T267" s="332"/>
      <c r="U267" s="527"/>
      <c r="V267" s="527"/>
      <c r="W267" s="332"/>
      <c r="X267" s="332"/>
      <c r="Y267" s="528">
        <v>0.01</v>
      </c>
    </row>
    <row r="268" spans="1:25" s="3" customFormat="1" ht="30" customHeight="1" x14ac:dyDescent="0.2">
      <c r="A268" s="268">
        <v>186</v>
      </c>
      <c r="B268" s="332" t="s">
        <v>2144</v>
      </c>
      <c r="C268" s="332" t="s">
        <v>2145</v>
      </c>
      <c r="D268" s="332" t="s">
        <v>370</v>
      </c>
      <c r="E268" s="340">
        <v>0.01</v>
      </c>
      <c r="F268" s="332">
        <v>0.4</v>
      </c>
      <c r="G268" s="332" t="s">
        <v>429</v>
      </c>
      <c r="H268" s="332" t="s">
        <v>4114</v>
      </c>
      <c r="I268" s="332" t="s">
        <v>180</v>
      </c>
      <c r="J268" s="332">
        <v>1005684360</v>
      </c>
      <c r="K268" s="339">
        <v>45460</v>
      </c>
      <c r="L268" s="332" t="s">
        <v>52</v>
      </c>
      <c r="M268" s="332" t="s">
        <v>368</v>
      </c>
      <c r="N268" s="339">
        <v>45825</v>
      </c>
      <c r="O268" s="339" t="s">
        <v>21</v>
      </c>
      <c r="P268" s="339" t="s">
        <v>468</v>
      </c>
      <c r="Q268" s="332"/>
      <c r="R268" s="332"/>
      <c r="S268" s="332"/>
      <c r="T268" s="332"/>
      <c r="U268" s="527"/>
      <c r="V268" s="527"/>
      <c r="W268" s="332"/>
      <c r="X268" s="332"/>
      <c r="Y268" s="528">
        <v>0.01</v>
      </c>
    </row>
    <row r="269" spans="1:25" s="3" customFormat="1" ht="30" customHeight="1" x14ac:dyDescent="0.2">
      <c r="A269" s="268">
        <v>187</v>
      </c>
      <c r="B269" s="332" t="s">
        <v>3444</v>
      </c>
      <c r="C269" s="332" t="s">
        <v>3445</v>
      </c>
      <c r="D269" s="332" t="s">
        <v>374</v>
      </c>
      <c r="E269" s="340">
        <v>0.1</v>
      </c>
      <c r="F269" s="332">
        <v>0.4</v>
      </c>
      <c r="G269" s="332" t="s">
        <v>2943</v>
      </c>
      <c r="H269" s="332" t="s">
        <v>4114</v>
      </c>
      <c r="I269" s="332" t="s">
        <v>180</v>
      </c>
      <c r="J269" s="332">
        <v>1005684363</v>
      </c>
      <c r="K269" s="339">
        <v>45460</v>
      </c>
      <c r="L269" s="332" t="s">
        <v>52</v>
      </c>
      <c r="M269" s="332" t="s">
        <v>368</v>
      </c>
      <c r="N269" s="339">
        <v>45825</v>
      </c>
      <c r="O269" s="339" t="s">
        <v>21</v>
      </c>
      <c r="P269" s="339" t="s">
        <v>468</v>
      </c>
      <c r="Q269" s="332"/>
      <c r="R269" s="332"/>
      <c r="S269" s="332"/>
      <c r="T269" s="332"/>
      <c r="U269" s="527"/>
      <c r="V269" s="527"/>
      <c r="W269" s="332"/>
      <c r="X269" s="332"/>
      <c r="Y269" s="528">
        <v>0.1</v>
      </c>
    </row>
    <row r="270" spans="1:25" s="3" customFormat="1" ht="30" customHeight="1" x14ac:dyDescent="0.2">
      <c r="A270" s="268">
        <v>188</v>
      </c>
      <c r="B270" s="332" t="s">
        <v>3446</v>
      </c>
      <c r="C270" s="332" t="s">
        <v>3447</v>
      </c>
      <c r="D270" s="332" t="s">
        <v>373</v>
      </c>
      <c r="E270" s="340">
        <v>0.02</v>
      </c>
      <c r="F270" s="332">
        <v>0.4</v>
      </c>
      <c r="G270" s="332" t="s">
        <v>2936</v>
      </c>
      <c r="H270" s="332" t="s">
        <v>4114</v>
      </c>
      <c r="I270" s="332" t="s">
        <v>180</v>
      </c>
      <c r="J270" s="332">
        <v>1005684238</v>
      </c>
      <c r="K270" s="339">
        <v>45457</v>
      </c>
      <c r="L270" s="332" t="s">
        <v>52</v>
      </c>
      <c r="M270" s="332" t="s">
        <v>368</v>
      </c>
      <c r="N270" s="339">
        <v>45822</v>
      </c>
      <c r="O270" s="339" t="s">
        <v>21</v>
      </c>
      <c r="P270" s="339" t="s">
        <v>6639</v>
      </c>
      <c r="Q270" s="332"/>
      <c r="R270" s="332"/>
      <c r="S270" s="332"/>
      <c r="T270" s="332"/>
      <c r="U270" s="527"/>
      <c r="V270" s="527"/>
      <c r="W270" s="332"/>
      <c r="X270" s="332"/>
      <c r="Y270" s="528">
        <v>0.02</v>
      </c>
    </row>
    <row r="271" spans="1:25" s="3" customFormat="1" ht="30" customHeight="1" x14ac:dyDescent="0.2">
      <c r="A271" s="268">
        <v>189</v>
      </c>
      <c r="B271" s="332" t="s">
        <v>3448</v>
      </c>
      <c r="C271" s="332" t="s">
        <v>3449</v>
      </c>
      <c r="D271" s="332" t="s">
        <v>373</v>
      </c>
      <c r="E271" s="340">
        <v>1.9980000000000001E-2</v>
      </c>
      <c r="F271" s="332">
        <v>0.4</v>
      </c>
      <c r="G271" s="332" t="s">
        <v>423</v>
      </c>
      <c r="H271" s="332" t="s">
        <v>4114</v>
      </c>
      <c r="I271" s="332" t="s">
        <v>180</v>
      </c>
      <c r="J271" s="332">
        <v>1005682905</v>
      </c>
      <c r="K271" s="339">
        <v>45456</v>
      </c>
      <c r="L271" s="332" t="s">
        <v>52</v>
      </c>
      <c r="M271" s="332" t="s">
        <v>368</v>
      </c>
      <c r="N271" s="339">
        <v>45821</v>
      </c>
      <c r="O271" s="339" t="s">
        <v>21</v>
      </c>
      <c r="P271" s="339" t="s">
        <v>468</v>
      </c>
      <c r="Q271" s="332"/>
      <c r="R271" s="332"/>
      <c r="S271" s="332"/>
      <c r="T271" s="332"/>
      <c r="U271" s="527"/>
      <c r="V271" s="527"/>
      <c r="W271" s="332"/>
      <c r="X271" s="332"/>
      <c r="Y271" s="528">
        <v>1.9980000000000001E-2</v>
      </c>
    </row>
    <row r="272" spans="1:25" s="3" customFormat="1" ht="30" customHeight="1" x14ac:dyDescent="0.2">
      <c r="A272" s="268">
        <v>190</v>
      </c>
      <c r="B272" s="332" t="s">
        <v>3444</v>
      </c>
      <c r="C272" s="332" t="s">
        <v>3450</v>
      </c>
      <c r="D272" s="332" t="s">
        <v>374</v>
      </c>
      <c r="E272" s="340">
        <v>0.16200000000000001</v>
      </c>
      <c r="F272" s="332">
        <v>0.4</v>
      </c>
      <c r="G272" s="332" t="s">
        <v>434</v>
      </c>
      <c r="H272" s="332" t="s">
        <v>4114</v>
      </c>
      <c r="I272" s="332" t="s">
        <v>180</v>
      </c>
      <c r="J272" s="332">
        <v>1005688786</v>
      </c>
      <c r="K272" s="339">
        <v>45463</v>
      </c>
      <c r="L272" s="332" t="s">
        <v>52</v>
      </c>
      <c r="M272" s="332" t="s">
        <v>368</v>
      </c>
      <c r="N272" s="339">
        <v>45828</v>
      </c>
      <c r="O272" s="339" t="s">
        <v>21</v>
      </c>
      <c r="P272" s="339" t="s">
        <v>468</v>
      </c>
      <c r="Q272" s="332"/>
      <c r="R272" s="332"/>
      <c r="S272" s="332"/>
      <c r="T272" s="332"/>
      <c r="U272" s="527"/>
      <c r="V272" s="527"/>
      <c r="W272" s="332"/>
      <c r="X272" s="332"/>
      <c r="Y272" s="528">
        <v>0.16200000000000001</v>
      </c>
    </row>
    <row r="273" spans="1:25" s="3" customFormat="1" ht="30" customHeight="1" x14ac:dyDescent="0.2">
      <c r="A273" s="268">
        <v>191</v>
      </c>
      <c r="B273" s="332" t="s">
        <v>3451</v>
      </c>
      <c r="C273" s="332" t="s">
        <v>3452</v>
      </c>
      <c r="D273" s="332" t="s">
        <v>372</v>
      </c>
      <c r="E273" s="340">
        <v>8.9999999999999993E-3</v>
      </c>
      <c r="F273" s="332">
        <v>0.23</v>
      </c>
      <c r="G273" s="332" t="s">
        <v>450</v>
      </c>
      <c r="H273" s="332" t="s">
        <v>4114</v>
      </c>
      <c r="I273" s="332" t="s">
        <v>180</v>
      </c>
      <c r="J273" s="332">
        <v>1005684915</v>
      </c>
      <c r="K273" s="339">
        <v>45460</v>
      </c>
      <c r="L273" s="332" t="s">
        <v>52</v>
      </c>
      <c r="M273" s="332" t="s">
        <v>368</v>
      </c>
      <c r="N273" s="339">
        <v>45825</v>
      </c>
      <c r="O273" s="339" t="s">
        <v>21</v>
      </c>
      <c r="P273" s="339" t="s">
        <v>468</v>
      </c>
      <c r="Q273" s="332"/>
      <c r="R273" s="332"/>
      <c r="S273" s="332"/>
      <c r="T273" s="332"/>
      <c r="U273" s="527"/>
      <c r="V273" s="527"/>
      <c r="W273" s="332"/>
      <c r="X273" s="332"/>
      <c r="Y273" s="528">
        <v>8.9999999999999993E-3</v>
      </c>
    </row>
    <row r="274" spans="1:25" s="3" customFormat="1" ht="30" customHeight="1" x14ac:dyDescent="0.2">
      <c r="A274" s="268">
        <v>192</v>
      </c>
      <c r="B274" s="332" t="s">
        <v>3453</v>
      </c>
      <c r="C274" s="332" t="s">
        <v>3454</v>
      </c>
      <c r="D274" s="332" t="s">
        <v>370</v>
      </c>
      <c r="E274" s="340">
        <v>0.16</v>
      </c>
      <c r="F274" s="332">
        <v>0.4</v>
      </c>
      <c r="G274" s="332" t="s">
        <v>429</v>
      </c>
      <c r="H274" s="332" t="s">
        <v>4114</v>
      </c>
      <c r="I274" s="332" t="s">
        <v>180</v>
      </c>
      <c r="J274" s="332">
        <v>1005686677</v>
      </c>
      <c r="K274" s="339">
        <v>45462</v>
      </c>
      <c r="L274" s="332" t="s">
        <v>52</v>
      </c>
      <c r="M274" s="332" t="s">
        <v>368</v>
      </c>
      <c r="N274" s="339">
        <v>45827</v>
      </c>
      <c r="O274" s="339" t="s">
        <v>21</v>
      </c>
      <c r="P274" s="339" t="s">
        <v>468</v>
      </c>
      <c r="Q274" s="332"/>
      <c r="R274" s="332"/>
      <c r="S274" s="332"/>
      <c r="T274" s="332"/>
      <c r="U274" s="527"/>
      <c r="V274" s="527"/>
      <c r="W274" s="332"/>
      <c r="X274" s="332"/>
      <c r="Y274" s="528">
        <v>0.16</v>
      </c>
    </row>
    <row r="275" spans="1:25" s="3" customFormat="1" ht="30" customHeight="1" x14ac:dyDescent="0.2">
      <c r="A275" s="268">
        <v>193</v>
      </c>
      <c r="B275" s="332" t="s">
        <v>591</v>
      </c>
      <c r="C275" s="332" t="s">
        <v>592</v>
      </c>
      <c r="D275" s="332" t="s">
        <v>370</v>
      </c>
      <c r="E275" s="340">
        <v>0.26239999999999997</v>
      </c>
      <c r="F275" s="332">
        <v>20</v>
      </c>
      <c r="G275" s="332" t="s">
        <v>417</v>
      </c>
      <c r="H275" s="332" t="s">
        <v>270</v>
      </c>
      <c r="I275" s="332" t="s">
        <v>180</v>
      </c>
      <c r="J275" s="332">
        <v>1005685644</v>
      </c>
      <c r="K275" s="339">
        <v>45461</v>
      </c>
      <c r="L275" s="332" t="s">
        <v>52</v>
      </c>
      <c r="M275" s="332" t="s">
        <v>368</v>
      </c>
      <c r="N275" s="339">
        <v>45826</v>
      </c>
      <c r="O275" s="339" t="s">
        <v>21</v>
      </c>
      <c r="P275" s="339" t="s">
        <v>468</v>
      </c>
      <c r="Q275" s="332"/>
      <c r="R275" s="332"/>
      <c r="S275" s="332"/>
      <c r="T275" s="332"/>
      <c r="U275" s="527"/>
      <c r="V275" s="527"/>
      <c r="W275" s="332"/>
      <c r="X275" s="332"/>
      <c r="Y275" s="528">
        <v>0.26239999999999997</v>
      </c>
    </row>
    <row r="276" spans="1:25" s="3" customFormat="1" ht="30" customHeight="1" x14ac:dyDescent="0.2">
      <c r="A276" s="268">
        <v>194</v>
      </c>
      <c r="B276" s="332" t="s">
        <v>1155</v>
      </c>
      <c r="C276" s="332" t="s">
        <v>1156</v>
      </c>
      <c r="D276" s="332" t="s">
        <v>372</v>
      </c>
      <c r="E276" s="340">
        <v>6.0000000000000001E-3</v>
      </c>
      <c r="F276" s="332">
        <v>0.23</v>
      </c>
      <c r="G276" s="332" t="s">
        <v>478</v>
      </c>
      <c r="H276" s="332" t="s">
        <v>4114</v>
      </c>
      <c r="I276" s="332" t="s">
        <v>180</v>
      </c>
      <c r="J276" s="332">
        <v>1005695920</v>
      </c>
      <c r="K276" s="339">
        <v>45475</v>
      </c>
      <c r="L276" s="332" t="s">
        <v>52</v>
      </c>
      <c r="M276" s="332" t="s">
        <v>368</v>
      </c>
      <c r="N276" s="339">
        <v>45840</v>
      </c>
      <c r="O276" s="339" t="s">
        <v>21</v>
      </c>
      <c r="P276" s="339" t="s">
        <v>468</v>
      </c>
      <c r="Q276" s="332"/>
      <c r="R276" s="332"/>
      <c r="S276" s="332"/>
      <c r="T276" s="332"/>
      <c r="U276" s="527"/>
      <c r="V276" s="527"/>
      <c r="W276" s="332"/>
      <c r="X276" s="332"/>
      <c r="Y276" s="528">
        <v>6.0000000000000001E-3</v>
      </c>
    </row>
    <row r="277" spans="1:25" s="3" customFormat="1" ht="30" customHeight="1" x14ac:dyDescent="0.2">
      <c r="A277" s="268">
        <v>195</v>
      </c>
      <c r="B277" s="332" t="s">
        <v>3455</v>
      </c>
      <c r="C277" s="332" t="s">
        <v>3456</v>
      </c>
      <c r="D277" s="332" t="s">
        <v>370</v>
      </c>
      <c r="E277" s="340">
        <v>61.18</v>
      </c>
      <c r="F277" s="332">
        <v>110</v>
      </c>
      <c r="G277" s="332" t="s">
        <v>3476</v>
      </c>
      <c r="H277" s="332" t="s">
        <v>4819</v>
      </c>
      <c r="I277" s="332" t="s">
        <v>180</v>
      </c>
      <c r="J277" s="332">
        <v>1005680510</v>
      </c>
      <c r="K277" s="339">
        <v>45454</v>
      </c>
      <c r="L277" s="332" t="s">
        <v>52</v>
      </c>
      <c r="M277" s="332" t="s">
        <v>305</v>
      </c>
      <c r="N277" s="339">
        <v>45819</v>
      </c>
      <c r="O277" s="339" t="s">
        <v>21</v>
      </c>
      <c r="P277" s="339" t="s">
        <v>6639</v>
      </c>
      <c r="Q277" s="332" t="s">
        <v>3477</v>
      </c>
      <c r="R277" s="332" t="s">
        <v>8753</v>
      </c>
      <c r="S277" s="332" t="s">
        <v>3478</v>
      </c>
      <c r="T277" s="332"/>
      <c r="U277" s="527"/>
      <c r="V277" s="527"/>
      <c r="W277" s="332" t="s">
        <v>533</v>
      </c>
      <c r="X277" s="332"/>
      <c r="Y277" s="528">
        <v>61.18</v>
      </c>
    </row>
    <row r="278" spans="1:25" s="3" customFormat="1" ht="30" customHeight="1" x14ac:dyDescent="0.2">
      <c r="A278" s="268">
        <v>196</v>
      </c>
      <c r="B278" s="332" t="s">
        <v>6220</v>
      </c>
      <c r="C278" s="332" t="s">
        <v>6221</v>
      </c>
      <c r="D278" s="332" t="s">
        <v>370</v>
      </c>
      <c r="E278" s="340">
        <v>2</v>
      </c>
      <c r="F278" s="332">
        <v>20</v>
      </c>
      <c r="G278" s="332" t="s">
        <v>438</v>
      </c>
      <c r="H278" s="332" t="s">
        <v>270</v>
      </c>
      <c r="I278" s="332" t="s">
        <v>180</v>
      </c>
      <c r="J278" s="332">
        <v>1005838804</v>
      </c>
      <c r="K278" s="339">
        <v>45646</v>
      </c>
      <c r="L278" s="332" t="s">
        <v>52</v>
      </c>
      <c r="M278" s="332" t="s">
        <v>305</v>
      </c>
      <c r="N278" s="339">
        <v>46011</v>
      </c>
      <c r="O278" s="339" t="s">
        <v>21</v>
      </c>
      <c r="P278" s="339" t="s">
        <v>6639</v>
      </c>
      <c r="Q278" s="332"/>
      <c r="R278" s="332"/>
      <c r="S278" s="332"/>
      <c r="T278" s="332"/>
      <c r="U278" s="527"/>
      <c r="V278" s="527"/>
      <c r="W278" s="332"/>
      <c r="X278" s="332"/>
      <c r="Y278" s="528">
        <v>2</v>
      </c>
    </row>
    <row r="279" spans="1:25" s="3" customFormat="1" ht="30" customHeight="1" x14ac:dyDescent="0.2">
      <c r="A279" s="268">
        <v>197</v>
      </c>
      <c r="B279" s="332" t="s">
        <v>994</v>
      </c>
      <c r="C279" s="332" t="s">
        <v>995</v>
      </c>
      <c r="D279" s="332" t="s">
        <v>371</v>
      </c>
      <c r="E279" s="340">
        <v>0.20499999999999999</v>
      </c>
      <c r="F279" s="332">
        <v>20</v>
      </c>
      <c r="G279" s="332" t="s">
        <v>448</v>
      </c>
      <c r="H279" s="332" t="s">
        <v>4114</v>
      </c>
      <c r="I279" s="332" t="s">
        <v>180</v>
      </c>
      <c r="J279" s="332">
        <v>1005682451</v>
      </c>
      <c r="K279" s="339">
        <v>45456</v>
      </c>
      <c r="L279" s="332" t="s">
        <v>52</v>
      </c>
      <c r="M279" s="332" t="s">
        <v>368</v>
      </c>
      <c r="N279" s="339">
        <v>45821</v>
      </c>
      <c r="O279" s="339" t="s">
        <v>21</v>
      </c>
      <c r="P279" s="339" t="s">
        <v>468</v>
      </c>
      <c r="Q279" s="332"/>
      <c r="R279" s="332"/>
      <c r="S279" s="332"/>
      <c r="T279" s="332"/>
      <c r="U279" s="527"/>
      <c r="V279" s="527"/>
      <c r="W279" s="332"/>
      <c r="X279" s="332"/>
      <c r="Y279" s="528">
        <v>0.20499999999999999</v>
      </c>
    </row>
    <row r="280" spans="1:25" s="3" customFormat="1" ht="30" customHeight="1" x14ac:dyDescent="0.2">
      <c r="A280" s="268">
        <v>198</v>
      </c>
      <c r="B280" s="332" t="s">
        <v>3457</v>
      </c>
      <c r="C280" s="332" t="s">
        <v>3458</v>
      </c>
      <c r="D280" s="332" t="s">
        <v>372</v>
      </c>
      <c r="E280" s="340">
        <v>0.05</v>
      </c>
      <c r="F280" s="332">
        <v>0.4</v>
      </c>
      <c r="G280" s="332" t="s">
        <v>442</v>
      </c>
      <c r="H280" s="332" t="s">
        <v>4114</v>
      </c>
      <c r="I280" s="332" t="s">
        <v>180</v>
      </c>
      <c r="J280" s="332">
        <v>1005690211</v>
      </c>
      <c r="K280" s="339">
        <v>45468</v>
      </c>
      <c r="L280" s="332" t="s">
        <v>52</v>
      </c>
      <c r="M280" s="332" t="s">
        <v>368</v>
      </c>
      <c r="N280" s="339">
        <v>45833</v>
      </c>
      <c r="O280" s="339" t="s">
        <v>21</v>
      </c>
      <c r="P280" s="339" t="s">
        <v>468</v>
      </c>
      <c r="Q280" s="332"/>
      <c r="R280" s="332"/>
      <c r="S280" s="332"/>
      <c r="T280" s="332"/>
      <c r="U280" s="527"/>
      <c r="V280" s="527"/>
      <c r="W280" s="332"/>
      <c r="X280" s="332"/>
      <c r="Y280" s="528">
        <v>0.05</v>
      </c>
    </row>
    <row r="281" spans="1:25" s="3" customFormat="1" ht="30" customHeight="1" x14ac:dyDescent="0.2">
      <c r="A281" s="268">
        <v>199</v>
      </c>
      <c r="B281" s="332" t="s">
        <v>9666</v>
      </c>
      <c r="C281" s="332" t="s">
        <v>9667</v>
      </c>
      <c r="D281" s="332" t="s">
        <v>370</v>
      </c>
      <c r="E281" s="340">
        <v>6.0000000000000001E-3</v>
      </c>
      <c r="F281" s="332">
        <v>0.23</v>
      </c>
      <c r="G281" s="332" t="s">
        <v>564</v>
      </c>
      <c r="H281" s="332" t="s">
        <v>4114</v>
      </c>
      <c r="I281" s="332" t="s">
        <v>180</v>
      </c>
      <c r="J281" s="332">
        <v>1005717843</v>
      </c>
      <c r="K281" s="339">
        <v>45499</v>
      </c>
      <c r="L281" s="332" t="s">
        <v>52</v>
      </c>
      <c r="M281" s="332" t="s">
        <v>368</v>
      </c>
      <c r="N281" s="339">
        <v>45864</v>
      </c>
      <c r="O281" s="339" t="s">
        <v>21</v>
      </c>
      <c r="P281" s="339" t="s">
        <v>468</v>
      </c>
      <c r="Q281" s="332"/>
      <c r="R281" s="332"/>
      <c r="S281" s="332"/>
      <c r="T281" s="332"/>
      <c r="U281" s="527"/>
      <c r="V281" s="527"/>
      <c r="W281" s="332"/>
      <c r="X281" s="332"/>
      <c r="Y281" s="528">
        <v>6.0000000000000001E-3</v>
      </c>
    </row>
    <row r="282" spans="1:25" s="3" customFormat="1" ht="30" customHeight="1" x14ac:dyDescent="0.2">
      <c r="A282" s="268">
        <v>200</v>
      </c>
      <c r="B282" s="332" t="s">
        <v>3459</v>
      </c>
      <c r="C282" s="332" t="s">
        <v>3460</v>
      </c>
      <c r="D282" s="332" t="s">
        <v>370</v>
      </c>
      <c r="E282" s="340">
        <v>0.3</v>
      </c>
      <c r="F282" s="332">
        <v>20</v>
      </c>
      <c r="G282" s="332" t="s">
        <v>427</v>
      </c>
      <c r="H282" s="332" t="s">
        <v>4114</v>
      </c>
      <c r="I282" s="332" t="s">
        <v>180</v>
      </c>
      <c r="J282" s="332">
        <v>1005691564</v>
      </c>
      <c r="K282" s="339">
        <v>45470</v>
      </c>
      <c r="L282" s="332" t="s">
        <v>52</v>
      </c>
      <c r="M282" s="332" t="s">
        <v>368</v>
      </c>
      <c r="N282" s="339">
        <v>45835</v>
      </c>
      <c r="O282" s="339" t="s">
        <v>21</v>
      </c>
      <c r="P282" s="339" t="s">
        <v>468</v>
      </c>
      <c r="Q282" s="332"/>
      <c r="R282" s="332"/>
      <c r="S282" s="332"/>
      <c r="T282" s="332"/>
      <c r="U282" s="527"/>
      <c r="V282" s="527"/>
      <c r="W282" s="332"/>
      <c r="X282" s="332"/>
      <c r="Y282" s="528">
        <v>0.3</v>
      </c>
    </row>
    <row r="283" spans="1:25" s="3" customFormat="1" ht="30" customHeight="1" x14ac:dyDescent="0.2">
      <c r="A283" s="268">
        <v>201</v>
      </c>
      <c r="B283" s="332" t="s">
        <v>3461</v>
      </c>
      <c r="C283" s="332" t="s">
        <v>3462</v>
      </c>
      <c r="D283" s="332" t="s">
        <v>370</v>
      </c>
      <c r="E283" s="340">
        <v>0</v>
      </c>
      <c r="F283" s="332">
        <v>6</v>
      </c>
      <c r="G283" s="332" t="s">
        <v>3479</v>
      </c>
      <c r="H283" s="332" t="s">
        <v>270</v>
      </c>
      <c r="I283" s="332" t="s">
        <v>180</v>
      </c>
      <c r="J283" s="332">
        <v>1005688651</v>
      </c>
      <c r="K283" s="339">
        <v>45463</v>
      </c>
      <c r="L283" s="332" t="s">
        <v>52</v>
      </c>
      <c r="M283" s="332" t="s">
        <v>305</v>
      </c>
      <c r="N283" s="339">
        <v>45828</v>
      </c>
      <c r="O283" s="339" t="s">
        <v>21</v>
      </c>
      <c r="P283" s="339" t="s">
        <v>6639</v>
      </c>
      <c r="Q283" s="332"/>
      <c r="R283" s="332"/>
      <c r="S283" s="332"/>
      <c r="T283" s="332"/>
      <c r="U283" s="527"/>
      <c r="V283" s="527"/>
      <c r="W283" s="332"/>
      <c r="X283" s="332"/>
      <c r="Y283" s="528">
        <v>0</v>
      </c>
    </row>
    <row r="284" spans="1:25" s="3" customFormat="1" ht="30" customHeight="1" x14ac:dyDescent="0.2">
      <c r="A284" s="268">
        <v>202</v>
      </c>
      <c r="B284" s="332" t="s">
        <v>4093</v>
      </c>
      <c r="C284" s="332" t="s">
        <v>4094</v>
      </c>
      <c r="D284" s="332" t="s">
        <v>370</v>
      </c>
      <c r="E284" s="340">
        <v>0.3</v>
      </c>
      <c r="F284" s="332">
        <v>20</v>
      </c>
      <c r="G284" s="332" t="s">
        <v>456</v>
      </c>
      <c r="H284" s="332" t="s">
        <v>4114</v>
      </c>
      <c r="I284" s="332" t="s">
        <v>180</v>
      </c>
      <c r="J284" s="332">
        <v>1005707229</v>
      </c>
      <c r="K284" s="339">
        <v>45489</v>
      </c>
      <c r="L284" s="332" t="s">
        <v>52</v>
      </c>
      <c r="M284" s="332" t="s">
        <v>368</v>
      </c>
      <c r="N284" s="339">
        <v>45854</v>
      </c>
      <c r="O284" s="339" t="s">
        <v>21</v>
      </c>
      <c r="P284" s="339" t="s">
        <v>468</v>
      </c>
      <c r="Q284" s="332"/>
      <c r="R284" s="332"/>
      <c r="S284" s="332"/>
      <c r="T284" s="332"/>
      <c r="U284" s="527"/>
      <c r="V284" s="527"/>
      <c r="W284" s="332"/>
      <c r="X284" s="332"/>
      <c r="Y284" s="528">
        <v>0.3</v>
      </c>
    </row>
    <row r="285" spans="1:25" s="3" customFormat="1" ht="30" customHeight="1" x14ac:dyDescent="0.2">
      <c r="A285" s="268">
        <v>203</v>
      </c>
      <c r="B285" s="332" t="s">
        <v>3463</v>
      </c>
      <c r="C285" s="332" t="s">
        <v>3464</v>
      </c>
      <c r="D285" s="332" t="s">
        <v>373</v>
      </c>
      <c r="E285" s="340">
        <v>6.0000000000000001E-3</v>
      </c>
      <c r="F285" s="332">
        <v>0.23</v>
      </c>
      <c r="G285" s="332" t="s">
        <v>283</v>
      </c>
      <c r="H285" s="332" t="s">
        <v>4114</v>
      </c>
      <c r="I285" s="332" t="s">
        <v>180</v>
      </c>
      <c r="J285" s="332">
        <v>1005686624</v>
      </c>
      <c r="K285" s="339">
        <v>45462</v>
      </c>
      <c r="L285" s="332" t="s">
        <v>52</v>
      </c>
      <c r="M285" s="332" t="s">
        <v>368</v>
      </c>
      <c r="N285" s="339">
        <v>45827</v>
      </c>
      <c r="O285" s="339" t="s">
        <v>21</v>
      </c>
      <c r="P285" s="339" t="s">
        <v>468</v>
      </c>
      <c r="Q285" s="332"/>
      <c r="R285" s="332"/>
      <c r="S285" s="332"/>
      <c r="T285" s="332"/>
      <c r="U285" s="527"/>
      <c r="V285" s="527"/>
      <c r="W285" s="332"/>
      <c r="X285" s="332"/>
      <c r="Y285" s="528">
        <v>6.0000000000000001E-3</v>
      </c>
    </row>
    <row r="286" spans="1:25" s="3" customFormat="1" ht="30" customHeight="1" x14ac:dyDescent="0.2">
      <c r="A286" s="268">
        <v>204</v>
      </c>
      <c r="B286" s="332" t="s">
        <v>3465</v>
      </c>
      <c r="C286" s="332" t="s">
        <v>3466</v>
      </c>
      <c r="D286" s="332" t="s">
        <v>369</v>
      </c>
      <c r="E286" s="340">
        <v>1.9998</v>
      </c>
      <c r="F286" s="332">
        <v>20</v>
      </c>
      <c r="G286" s="332" t="s">
        <v>422</v>
      </c>
      <c r="H286" s="332" t="s">
        <v>270</v>
      </c>
      <c r="I286" s="332" t="s">
        <v>180</v>
      </c>
      <c r="J286" s="332">
        <v>1005687478</v>
      </c>
      <c r="K286" s="339">
        <v>45462</v>
      </c>
      <c r="L286" s="332" t="s">
        <v>52</v>
      </c>
      <c r="M286" s="332" t="s">
        <v>305</v>
      </c>
      <c r="N286" s="339">
        <v>45827</v>
      </c>
      <c r="O286" s="339" t="s">
        <v>21</v>
      </c>
      <c r="P286" s="339" t="s">
        <v>6639</v>
      </c>
      <c r="Q286" s="332" t="s">
        <v>3480</v>
      </c>
      <c r="R286" s="332" t="s">
        <v>8754</v>
      </c>
      <c r="S286" s="332"/>
      <c r="T286" s="332"/>
      <c r="U286" s="527"/>
      <c r="V286" s="527"/>
      <c r="W286" s="332"/>
      <c r="X286" s="332"/>
      <c r="Y286" s="528">
        <v>1.9998</v>
      </c>
    </row>
    <row r="287" spans="1:25" s="3" customFormat="1" ht="30" customHeight="1" x14ac:dyDescent="0.2">
      <c r="A287" s="268">
        <v>205</v>
      </c>
      <c r="B287" s="332" t="s">
        <v>4097</v>
      </c>
      <c r="C287" s="332" t="s">
        <v>4098</v>
      </c>
      <c r="D287" s="332" t="s">
        <v>373</v>
      </c>
      <c r="E287" s="340">
        <v>6.0000000000000001E-3</v>
      </c>
      <c r="F287" s="332">
        <v>0.23</v>
      </c>
      <c r="G287" s="332" t="s">
        <v>556</v>
      </c>
      <c r="H287" s="332" t="s">
        <v>4114</v>
      </c>
      <c r="I287" s="332" t="s">
        <v>180</v>
      </c>
      <c r="J287" s="332">
        <v>1005704965</v>
      </c>
      <c r="K287" s="339">
        <v>45485</v>
      </c>
      <c r="L287" s="332" t="s">
        <v>52</v>
      </c>
      <c r="M287" s="332" t="s">
        <v>368</v>
      </c>
      <c r="N287" s="339">
        <v>45850</v>
      </c>
      <c r="O287" s="339" t="s">
        <v>21</v>
      </c>
      <c r="P287" s="339" t="s">
        <v>468</v>
      </c>
      <c r="Q287" s="332"/>
      <c r="R287" s="332"/>
      <c r="S287" s="332"/>
      <c r="T287" s="332"/>
      <c r="U287" s="527"/>
      <c r="V287" s="527"/>
      <c r="W287" s="332"/>
      <c r="X287" s="332"/>
      <c r="Y287" s="528">
        <v>6.0000000000000001E-3</v>
      </c>
    </row>
    <row r="288" spans="1:25" s="3" customFormat="1" ht="30" customHeight="1" x14ac:dyDescent="0.2">
      <c r="A288" s="268">
        <v>206</v>
      </c>
      <c r="B288" s="332" t="s">
        <v>6222</v>
      </c>
      <c r="C288" s="332" t="s">
        <v>6223</v>
      </c>
      <c r="D288" s="332" t="s">
        <v>372</v>
      </c>
      <c r="E288" s="340">
        <v>3</v>
      </c>
      <c r="F288" s="332">
        <v>20</v>
      </c>
      <c r="G288" s="332" t="s">
        <v>6229</v>
      </c>
      <c r="H288" s="332" t="s">
        <v>270</v>
      </c>
      <c r="I288" s="332" t="s">
        <v>180</v>
      </c>
      <c r="J288" s="332">
        <v>1005838809</v>
      </c>
      <c r="K288" s="339">
        <v>45646</v>
      </c>
      <c r="L288" s="332" t="s">
        <v>52</v>
      </c>
      <c r="M288" s="332" t="s">
        <v>305</v>
      </c>
      <c r="N288" s="339">
        <v>46011</v>
      </c>
      <c r="O288" s="339" t="s">
        <v>21</v>
      </c>
      <c r="P288" s="339" t="s">
        <v>468</v>
      </c>
      <c r="Q288" s="332"/>
      <c r="R288" s="332"/>
      <c r="S288" s="332"/>
      <c r="T288" s="332"/>
      <c r="U288" s="527"/>
      <c r="V288" s="527"/>
      <c r="W288" s="332"/>
      <c r="X288" s="332"/>
      <c r="Y288" s="528">
        <v>3</v>
      </c>
    </row>
    <row r="289" spans="1:25" s="3" customFormat="1" ht="30" customHeight="1" x14ac:dyDescent="0.2">
      <c r="A289" s="268">
        <v>207</v>
      </c>
      <c r="B289" s="332" t="s">
        <v>3467</v>
      </c>
      <c r="C289" s="332" t="s">
        <v>3468</v>
      </c>
      <c r="D289" s="332" t="s">
        <v>371</v>
      </c>
      <c r="E289" s="340">
        <v>0.17280000000000001</v>
      </c>
      <c r="F289" s="332">
        <v>20</v>
      </c>
      <c r="G289" s="332" t="s">
        <v>444</v>
      </c>
      <c r="H289" s="332" t="s">
        <v>4114</v>
      </c>
      <c r="I289" s="332" t="s">
        <v>180</v>
      </c>
      <c r="J289" s="332">
        <v>1005688001</v>
      </c>
      <c r="K289" s="339">
        <v>45463</v>
      </c>
      <c r="L289" s="332" t="s">
        <v>52</v>
      </c>
      <c r="M289" s="332" t="s">
        <v>368</v>
      </c>
      <c r="N289" s="339">
        <v>45828</v>
      </c>
      <c r="O289" s="339" t="s">
        <v>21</v>
      </c>
      <c r="P289" s="339" t="s">
        <v>468</v>
      </c>
      <c r="Q289" s="332"/>
      <c r="R289" s="332"/>
      <c r="S289" s="332"/>
      <c r="T289" s="332"/>
      <c r="U289" s="527"/>
      <c r="V289" s="527"/>
      <c r="W289" s="332"/>
      <c r="X289" s="332"/>
      <c r="Y289" s="528">
        <v>0.17280000000000001</v>
      </c>
    </row>
    <row r="290" spans="1:25" s="3" customFormat="1" ht="30" customHeight="1" x14ac:dyDescent="0.2">
      <c r="A290" s="268">
        <v>208</v>
      </c>
      <c r="B290" s="332" t="s">
        <v>4784</v>
      </c>
      <c r="C290" s="332" t="s">
        <v>4785</v>
      </c>
      <c r="D290" s="332" t="s">
        <v>369</v>
      </c>
      <c r="E290" s="340">
        <v>0.19800000000000001</v>
      </c>
      <c r="F290" s="332">
        <v>20</v>
      </c>
      <c r="G290" s="332" t="s">
        <v>414</v>
      </c>
      <c r="H290" s="332" t="s">
        <v>4114</v>
      </c>
      <c r="I290" s="332" t="s">
        <v>180</v>
      </c>
      <c r="J290" s="332">
        <v>1005735156</v>
      </c>
      <c r="K290" s="339">
        <v>45524</v>
      </c>
      <c r="L290" s="332" t="s">
        <v>52</v>
      </c>
      <c r="M290" s="332" t="s">
        <v>368</v>
      </c>
      <c r="N290" s="339">
        <v>45889</v>
      </c>
      <c r="O290" s="339" t="s">
        <v>21</v>
      </c>
      <c r="P290" s="339" t="s">
        <v>468</v>
      </c>
      <c r="Q290" s="332"/>
      <c r="R290" s="332"/>
      <c r="S290" s="332"/>
      <c r="T290" s="332"/>
      <c r="U290" s="527"/>
      <c r="V290" s="527"/>
      <c r="W290" s="332"/>
      <c r="X290" s="332"/>
      <c r="Y290" s="528">
        <v>0.19800000000000001</v>
      </c>
    </row>
    <row r="291" spans="1:25" s="3" customFormat="1" ht="30" customHeight="1" x14ac:dyDescent="0.2">
      <c r="A291" s="268">
        <v>209</v>
      </c>
      <c r="B291" s="332" t="s">
        <v>4099</v>
      </c>
      <c r="C291" s="332" t="s">
        <v>4100</v>
      </c>
      <c r="D291" s="332" t="s">
        <v>371</v>
      </c>
      <c r="E291" s="340">
        <v>0.23</v>
      </c>
      <c r="F291" s="332">
        <v>20</v>
      </c>
      <c r="G291" s="332" t="s">
        <v>409</v>
      </c>
      <c r="H291" s="332" t="s">
        <v>4114</v>
      </c>
      <c r="I291" s="332" t="s">
        <v>180</v>
      </c>
      <c r="J291" s="332">
        <v>1005715988</v>
      </c>
      <c r="K291" s="339">
        <v>45498</v>
      </c>
      <c r="L291" s="332" t="s">
        <v>52</v>
      </c>
      <c r="M291" s="332" t="s">
        <v>368</v>
      </c>
      <c r="N291" s="339">
        <v>45863</v>
      </c>
      <c r="O291" s="339" t="s">
        <v>21</v>
      </c>
      <c r="P291" s="339" t="s">
        <v>468</v>
      </c>
      <c r="Q291" s="332"/>
      <c r="R291" s="332"/>
      <c r="S291" s="332"/>
      <c r="T291" s="332"/>
      <c r="U291" s="527"/>
      <c r="V291" s="527"/>
      <c r="W291" s="332"/>
      <c r="X291" s="332"/>
      <c r="Y291" s="528">
        <v>0.23</v>
      </c>
    </row>
    <row r="292" spans="1:25" s="3" customFormat="1" ht="30" customHeight="1" x14ac:dyDescent="0.2">
      <c r="A292" s="268">
        <v>210</v>
      </c>
      <c r="B292" s="332" t="s">
        <v>4786</v>
      </c>
      <c r="C292" s="332" t="s">
        <v>4787</v>
      </c>
      <c r="D292" s="332" t="s">
        <v>370</v>
      </c>
      <c r="E292" s="340">
        <v>9.8399999999999998E-3</v>
      </c>
      <c r="F292" s="332">
        <v>0.4</v>
      </c>
      <c r="G292" s="332" t="s">
        <v>438</v>
      </c>
      <c r="H292" s="332" t="s">
        <v>4114</v>
      </c>
      <c r="I292" s="332" t="s">
        <v>180</v>
      </c>
      <c r="J292" s="332">
        <v>1005731348</v>
      </c>
      <c r="K292" s="339">
        <v>45516</v>
      </c>
      <c r="L292" s="332" t="s">
        <v>52</v>
      </c>
      <c r="M292" s="332" t="s">
        <v>368</v>
      </c>
      <c r="N292" s="339">
        <v>45881</v>
      </c>
      <c r="O292" s="339" t="s">
        <v>21</v>
      </c>
      <c r="P292" s="339" t="s">
        <v>468</v>
      </c>
      <c r="Q292" s="332"/>
      <c r="R292" s="332"/>
      <c r="S292" s="332"/>
      <c r="T292" s="332"/>
      <c r="U292" s="527"/>
      <c r="V292" s="527"/>
      <c r="W292" s="332"/>
      <c r="X292" s="332"/>
      <c r="Y292" s="528">
        <v>9.8399999999999998E-3</v>
      </c>
    </row>
    <row r="293" spans="1:25" s="3" customFormat="1" ht="30" customHeight="1" x14ac:dyDescent="0.2">
      <c r="A293" s="268">
        <v>211</v>
      </c>
      <c r="B293" s="332" t="s">
        <v>4101</v>
      </c>
      <c r="C293" s="332" t="s">
        <v>4102</v>
      </c>
      <c r="D293" s="332" t="s">
        <v>371</v>
      </c>
      <c r="E293" s="340">
        <v>1.9469999999999998E-2</v>
      </c>
      <c r="F293" s="332">
        <v>0.4</v>
      </c>
      <c r="G293" s="332" t="s">
        <v>444</v>
      </c>
      <c r="H293" s="332" t="s">
        <v>4114</v>
      </c>
      <c r="I293" s="332" t="s">
        <v>180</v>
      </c>
      <c r="J293" s="332">
        <v>1005709608</v>
      </c>
      <c r="K293" s="339">
        <v>45490</v>
      </c>
      <c r="L293" s="332" t="s">
        <v>52</v>
      </c>
      <c r="M293" s="332" t="s">
        <v>368</v>
      </c>
      <c r="N293" s="339">
        <v>45855</v>
      </c>
      <c r="O293" s="339" t="s">
        <v>21</v>
      </c>
      <c r="P293" s="339" t="s">
        <v>6639</v>
      </c>
      <c r="Q293" s="332"/>
      <c r="R293" s="332"/>
      <c r="S293" s="332"/>
      <c r="T293" s="332"/>
      <c r="U293" s="527"/>
      <c r="V293" s="527"/>
      <c r="W293" s="332"/>
      <c r="X293" s="332"/>
      <c r="Y293" s="528">
        <v>1.9469999999999998E-2</v>
      </c>
    </row>
    <row r="294" spans="1:25" s="3" customFormat="1" ht="30" customHeight="1" x14ac:dyDescent="0.2">
      <c r="A294" s="268">
        <v>212</v>
      </c>
      <c r="B294" s="332" t="s">
        <v>4103</v>
      </c>
      <c r="C294" s="332" t="s">
        <v>4104</v>
      </c>
      <c r="D294" s="332" t="s">
        <v>373</v>
      </c>
      <c r="E294" s="340">
        <v>0.35</v>
      </c>
      <c r="F294" s="332">
        <v>20</v>
      </c>
      <c r="G294" s="332" t="s">
        <v>469</v>
      </c>
      <c r="H294" s="332" t="s">
        <v>270</v>
      </c>
      <c r="I294" s="332" t="s">
        <v>180</v>
      </c>
      <c r="J294" s="332">
        <v>1005722558</v>
      </c>
      <c r="K294" s="339">
        <v>45504</v>
      </c>
      <c r="L294" s="332" t="s">
        <v>52</v>
      </c>
      <c r="M294" s="332" t="s">
        <v>368</v>
      </c>
      <c r="N294" s="339">
        <v>45869</v>
      </c>
      <c r="O294" s="339" t="s">
        <v>21</v>
      </c>
      <c r="P294" s="339" t="s">
        <v>468</v>
      </c>
      <c r="Q294" s="332"/>
      <c r="R294" s="332"/>
      <c r="S294" s="332"/>
      <c r="T294" s="332"/>
      <c r="U294" s="527"/>
      <c r="V294" s="527"/>
      <c r="W294" s="332"/>
      <c r="X294" s="332"/>
      <c r="Y294" s="528">
        <v>0.35</v>
      </c>
    </row>
    <row r="295" spans="1:25" s="3" customFormat="1" ht="30" customHeight="1" x14ac:dyDescent="0.2">
      <c r="A295" s="268">
        <v>213</v>
      </c>
      <c r="B295" s="332" t="s">
        <v>5364</v>
      </c>
      <c r="C295" s="332" t="s">
        <v>5365</v>
      </c>
      <c r="D295" s="332" t="s">
        <v>370</v>
      </c>
      <c r="E295" s="340">
        <v>0.02</v>
      </c>
      <c r="F295" s="332">
        <v>0.4</v>
      </c>
      <c r="G295" s="332" t="s">
        <v>417</v>
      </c>
      <c r="H295" s="332" t="s">
        <v>4114</v>
      </c>
      <c r="I295" s="332" t="s">
        <v>180</v>
      </c>
      <c r="J295" s="332">
        <v>1005715743</v>
      </c>
      <c r="K295" s="339">
        <v>45497</v>
      </c>
      <c r="L295" s="332" t="s">
        <v>52</v>
      </c>
      <c r="M295" s="332" t="s">
        <v>368</v>
      </c>
      <c r="N295" s="339">
        <v>45862</v>
      </c>
      <c r="O295" s="339" t="s">
        <v>21</v>
      </c>
      <c r="P295" s="339" t="s">
        <v>468</v>
      </c>
      <c r="Q295" s="332"/>
      <c r="R295" s="332"/>
      <c r="S295" s="332"/>
      <c r="T295" s="332"/>
      <c r="U295" s="527"/>
      <c r="V295" s="527"/>
      <c r="W295" s="332"/>
      <c r="X295" s="332"/>
      <c r="Y295" s="528">
        <v>0.02</v>
      </c>
    </row>
    <row r="296" spans="1:25" s="3" customFormat="1" ht="30" customHeight="1" x14ac:dyDescent="0.2">
      <c r="A296" s="268">
        <v>214</v>
      </c>
      <c r="B296" s="332" t="s">
        <v>6184</v>
      </c>
      <c r="C296" s="332" t="s">
        <v>6185</v>
      </c>
      <c r="D296" s="332" t="s">
        <v>371</v>
      </c>
      <c r="E296" s="340">
        <v>8.199999999999999E-3</v>
      </c>
      <c r="F296" s="332">
        <v>0.23</v>
      </c>
      <c r="G296" s="332" t="s">
        <v>444</v>
      </c>
      <c r="H296" s="332" t="s">
        <v>4114</v>
      </c>
      <c r="I296" s="332" t="s">
        <v>180</v>
      </c>
      <c r="J296" s="332">
        <v>1005783195</v>
      </c>
      <c r="K296" s="339">
        <v>45575</v>
      </c>
      <c r="L296" s="332" t="s">
        <v>52</v>
      </c>
      <c r="M296" s="332" t="s">
        <v>368</v>
      </c>
      <c r="N296" s="339">
        <v>45940</v>
      </c>
      <c r="O296" s="339" t="s">
        <v>21</v>
      </c>
      <c r="P296" s="339" t="s">
        <v>6639</v>
      </c>
      <c r="Q296" s="332"/>
      <c r="R296" s="332"/>
      <c r="S296" s="332"/>
      <c r="T296" s="332"/>
      <c r="U296" s="527"/>
      <c r="V296" s="527"/>
      <c r="W296" s="332"/>
      <c r="X296" s="332"/>
      <c r="Y296" s="528">
        <v>8.199999999999999E-3</v>
      </c>
    </row>
    <row r="297" spans="1:25" s="3" customFormat="1" ht="30" customHeight="1" x14ac:dyDescent="0.2">
      <c r="A297" s="268">
        <v>215</v>
      </c>
      <c r="B297" s="332" t="s">
        <v>662</v>
      </c>
      <c r="C297" s="332" t="s">
        <v>663</v>
      </c>
      <c r="D297" s="332" t="s">
        <v>370</v>
      </c>
      <c r="E297" s="340">
        <v>0.06</v>
      </c>
      <c r="F297" s="332">
        <v>0.4</v>
      </c>
      <c r="G297" s="332" t="s">
        <v>562</v>
      </c>
      <c r="H297" s="332" t="s">
        <v>4114</v>
      </c>
      <c r="I297" s="332" t="s">
        <v>180</v>
      </c>
      <c r="J297" s="332">
        <v>1005722543</v>
      </c>
      <c r="K297" s="339">
        <v>45504</v>
      </c>
      <c r="L297" s="332" t="s">
        <v>52</v>
      </c>
      <c r="M297" s="332" t="s">
        <v>368</v>
      </c>
      <c r="N297" s="339">
        <v>45869</v>
      </c>
      <c r="O297" s="339" t="s">
        <v>21</v>
      </c>
      <c r="P297" s="339" t="s">
        <v>468</v>
      </c>
      <c r="Q297" s="332"/>
      <c r="R297" s="332"/>
      <c r="S297" s="332"/>
      <c r="T297" s="332"/>
      <c r="U297" s="527"/>
      <c r="V297" s="527"/>
      <c r="W297" s="332"/>
      <c r="X297" s="332"/>
      <c r="Y297" s="528">
        <v>0.06</v>
      </c>
    </row>
    <row r="298" spans="1:25" s="3" customFormat="1" ht="30" customHeight="1" x14ac:dyDescent="0.2">
      <c r="A298" s="268">
        <v>216</v>
      </c>
      <c r="B298" s="332" t="s">
        <v>4106</v>
      </c>
      <c r="C298" s="332" t="s">
        <v>4107</v>
      </c>
      <c r="D298" s="332" t="s">
        <v>373</v>
      </c>
      <c r="E298" s="340">
        <v>0.02</v>
      </c>
      <c r="F298" s="332">
        <v>0.4</v>
      </c>
      <c r="G298" s="332" t="s">
        <v>4822</v>
      </c>
      <c r="H298" s="332" t="s">
        <v>4114</v>
      </c>
      <c r="I298" s="332" t="s">
        <v>180</v>
      </c>
      <c r="J298" s="332">
        <v>1005712111</v>
      </c>
      <c r="K298" s="339">
        <v>45492</v>
      </c>
      <c r="L298" s="332" t="s">
        <v>52</v>
      </c>
      <c r="M298" s="332" t="s">
        <v>368</v>
      </c>
      <c r="N298" s="339">
        <v>45857</v>
      </c>
      <c r="O298" s="339" t="s">
        <v>21</v>
      </c>
      <c r="P298" s="339" t="s">
        <v>468</v>
      </c>
      <c r="Q298" s="332"/>
      <c r="R298" s="332"/>
      <c r="S298" s="332"/>
      <c r="T298" s="332"/>
      <c r="U298" s="527"/>
      <c r="V298" s="527"/>
      <c r="W298" s="332"/>
      <c r="X298" s="332"/>
      <c r="Y298" s="528">
        <v>0.02</v>
      </c>
    </row>
    <row r="299" spans="1:25" s="3" customFormat="1" ht="30" customHeight="1" x14ac:dyDescent="0.2">
      <c r="A299" s="268">
        <v>217</v>
      </c>
      <c r="B299" s="332" t="s">
        <v>1155</v>
      </c>
      <c r="C299" s="332" t="s">
        <v>1156</v>
      </c>
      <c r="D299" s="332" t="s">
        <v>372</v>
      </c>
      <c r="E299" s="340">
        <v>6.0000000000000001E-3</v>
      </c>
      <c r="F299" s="332">
        <v>0.23</v>
      </c>
      <c r="G299" s="332" t="s">
        <v>478</v>
      </c>
      <c r="H299" s="332" t="s">
        <v>4114</v>
      </c>
      <c r="I299" s="332" t="s">
        <v>180</v>
      </c>
      <c r="J299" s="332">
        <v>1005712116</v>
      </c>
      <c r="K299" s="339">
        <v>45492</v>
      </c>
      <c r="L299" s="332" t="s">
        <v>52</v>
      </c>
      <c r="M299" s="332" t="s">
        <v>368</v>
      </c>
      <c r="N299" s="339">
        <v>45857</v>
      </c>
      <c r="O299" s="339" t="s">
        <v>21</v>
      </c>
      <c r="P299" s="339" t="s">
        <v>468</v>
      </c>
      <c r="Q299" s="332"/>
      <c r="R299" s="332"/>
      <c r="S299" s="332"/>
      <c r="T299" s="332"/>
      <c r="U299" s="527"/>
      <c r="V299" s="527"/>
      <c r="W299" s="332"/>
      <c r="X299" s="332"/>
      <c r="Y299" s="528">
        <v>6.0000000000000001E-3</v>
      </c>
    </row>
    <row r="300" spans="1:25" s="3" customFormat="1" ht="30" customHeight="1" x14ac:dyDescent="0.2">
      <c r="A300" s="268">
        <v>218</v>
      </c>
      <c r="B300" s="332" t="s">
        <v>4108</v>
      </c>
      <c r="C300" s="332" t="s">
        <v>4109</v>
      </c>
      <c r="D300" s="332" t="s">
        <v>373</v>
      </c>
      <c r="E300" s="340">
        <v>59.103000000000002</v>
      </c>
      <c r="F300" s="332">
        <v>110</v>
      </c>
      <c r="G300" s="332" t="s">
        <v>4119</v>
      </c>
      <c r="H300" s="332" t="s">
        <v>4823</v>
      </c>
      <c r="I300" s="332" t="s">
        <v>180</v>
      </c>
      <c r="J300" s="332">
        <v>1005709720</v>
      </c>
      <c r="K300" s="339">
        <v>45490</v>
      </c>
      <c r="L300" s="332" t="s">
        <v>52</v>
      </c>
      <c r="M300" s="332" t="s">
        <v>305</v>
      </c>
      <c r="N300" s="339">
        <v>45855</v>
      </c>
      <c r="O300" s="339" t="s">
        <v>21</v>
      </c>
      <c r="P300" s="339" t="s">
        <v>468</v>
      </c>
      <c r="Q300" s="332" t="s">
        <v>4120</v>
      </c>
      <c r="R300" s="332" t="s">
        <v>8755</v>
      </c>
      <c r="S300" s="332" t="s">
        <v>4121</v>
      </c>
      <c r="T300" s="332"/>
      <c r="U300" s="527"/>
      <c r="V300" s="527"/>
      <c r="W300" s="332"/>
      <c r="X300" s="332"/>
      <c r="Y300" s="528">
        <v>59.103000000000002</v>
      </c>
    </row>
    <row r="301" spans="1:25" s="3" customFormat="1" ht="30" customHeight="1" x14ac:dyDescent="0.2">
      <c r="A301" s="268">
        <v>219</v>
      </c>
      <c r="B301" s="332" t="s">
        <v>4110</v>
      </c>
      <c r="C301" s="332" t="s">
        <v>4111</v>
      </c>
      <c r="D301" s="332" t="s">
        <v>372</v>
      </c>
      <c r="E301" s="340">
        <v>0.02</v>
      </c>
      <c r="F301" s="332">
        <v>0.4</v>
      </c>
      <c r="G301" s="332" t="s">
        <v>454</v>
      </c>
      <c r="H301" s="332" t="s">
        <v>4114</v>
      </c>
      <c r="I301" s="332" t="s">
        <v>180</v>
      </c>
      <c r="J301" s="332">
        <v>1005722557</v>
      </c>
      <c r="K301" s="339">
        <v>45504</v>
      </c>
      <c r="L301" s="332" t="s">
        <v>52</v>
      </c>
      <c r="M301" s="332" t="s">
        <v>368</v>
      </c>
      <c r="N301" s="339">
        <v>45869</v>
      </c>
      <c r="O301" s="339" t="s">
        <v>21</v>
      </c>
      <c r="P301" s="339" t="s">
        <v>468</v>
      </c>
      <c r="Q301" s="332"/>
      <c r="R301" s="332"/>
      <c r="S301" s="332"/>
      <c r="T301" s="332"/>
      <c r="U301" s="527"/>
      <c r="V301" s="527"/>
      <c r="W301" s="332"/>
      <c r="X301" s="332"/>
      <c r="Y301" s="528">
        <v>0.02</v>
      </c>
    </row>
    <row r="302" spans="1:25" s="3" customFormat="1" ht="30" customHeight="1" x14ac:dyDescent="0.2">
      <c r="A302" s="268">
        <v>220</v>
      </c>
      <c r="B302" s="332" t="s">
        <v>4788</v>
      </c>
      <c r="C302" s="332" t="s">
        <v>4789</v>
      </c>
      <c r="D302" s="332" t="s">
        <v>372</v>
      </c>
      <c r="E302" s="340">
        <v>0.3674</v>
      </c>
      <c r="F302" s="332">
        <v>20</v>
      </c>
      <c r="G302" s="332" t="s">
        <v>478</v>
      </c>
      <c r="H302" s="332" t="s">
        <v>4114</v>
      </c>
      <c r="I302" s="332" t="s">
        <v>180</v>
      </c>
      <c r="J302" s="332">
        <v>1005733299</v>
      </c>
      <c r="K302" s="339">
        <v>45518</v>
      </c>
      <c r="L302" s="332" t="s">
        <v>52</v>
      </c>
      <c r="M302" s="332" t="s">
        <v>368</v>
      </c>
      <c r="N302" s="339">
        <v>45883</v>
      </c>
      <c r="O302" s="339" t="s">
        <v>21</v>
      </c>
      <c r="P302" s="339" t="s">
        <v>468</v>
      </c>
      <c r="Q302" s="332"/>
      <c r="R302" s="332"/>
      <c r="S302" s="332"/>
      <c r="T302" s="332"/>
      <c r="U302" s="527"/>
      <c r="V302" s="527"/>
      <c r="W302" s="332"/>
      <c r="X302" s="332"/>
      <c r="Y302" s="528">
        <v>0.3674</v>
      </c>
    </row>
    <row r="303" spans="1:25" s="3" customFormat="1" ht="30" customHeight="1" x14ac:dyDescent="0.2">
      <c r="A303" s="268">
        <v>221</v>
      </c>
      <c r="B303" s="332" t="s">
        <v>4112</v>
      </c>
      <c r="C303" s="332" t="s">
        <v>4113</v>
      </c>
      <c r="D303" s="332" t="s">
        <v>370</v>
      </c>
      <c r="E303" s="340">
        <v>0.29970999999999998</v>
      </c>
      <c r="F303" s="332">
        <v>0.4</v>
      </c>
      <c r="G303" s="332" t="s">
        <v>564</v>
      </c>
      <c r="H303" s="332" t="s">
        <v>4114</v>
      </c>
      <c r="I303" s="332" t="s">
        <v>180</v>
      </c>
      <c r="J303" s="332">
        <v>1005710739</v>
      </c>
      <c r="K303" s="339">
        <v>45491</v>
      </c>
      <c r="L303" s="332" t="s">
        <v>52</v>
      </c>
      <c r="M303" s="332" t="s">
        <v>368</v>
      </c>
      <c r="N303" s="339">
        <v>45856</v>
      </c>
      <c r="O303" s="339" t="s">
        <v>21</v>
      </c>
      <c r="P303" s="339" t="s">
        <v>468</v>
      </c>
      <c r="Q303" s="332"/>
      <c r="R303" s="332"/>
      <c r="S303" s="332"/>
      <c r="T303" s="332"/>
      <c r="U303" s="527"/>
      <c r="V303" s="527"/>
      <c r="W303" s="332"/>
      <c r="X303" s="332"/>
      <c r="Y303" s="528">
        <v>0.29970999999999998</v>
      </c>
    </row>
    <row r="304" spans="1:25" s="3" customFormat="1" ht="30" customHeight="1" x14ac:dyDescent="0.2">
      <c r="A304" s="268">
        <v>222</v>
      </c>
      <c r="B304" s="332" t="s">
        <v>4112</v>
      </c>
      <c r="C304" s="332" t="s">
        <v>4113</v>
      </c>
      <c r="D304" s="332" t="s">
        <v>370</v>
      </c>
      <c r="E304" s="340">
        <v>0.15</v>
      </c>
      <c r="F304" s="332">
        <v>0.4</v>
      </c>
      <c r="G304" s="332" t="s">
        <v>564</v>
      </c>
      <c r="H304" s="332" t="s">
        <v>4114</v>
      </c>
      <c r="I304" s="332" t="s">
        <v>180</v>
      </c>
      <c r="J304" s="332">
        <v>1005710741</v>
      </c>
      <c r="K304" s="339">
        <v>45491</v>
      </c>
      <c r="L304" s="332" t="s">
        <v>52</v>
      </c>
      <c r="M304" s="332" t="s">
        <v>368</v>
      </c>
      <c r="N304" s="339">
        <v>45856</v>
      </c>
      <c r="O304" s="339" t="s">
        <v>21</v>
      </c>
      <c r="P304" s="339" t="s">
        <v>468</v>
      </c>
      <c r="Q304" s="332"/>
      <c r="R304" s="332"/>
      <c r="S304" s="332"/>
      <c r="T304" s="332"/>
      <c r="U304" s="527"/>
      <c r="V304" s="527"/>
      <c r="W304" s="332"/>
      <c r="X304" s="332"/>
      <c r="Y304" s="528">
        <v>0.15</v>
      </c>
    </row>
    <row r="305" spans="1:25" s="3" customFormat="1" ht="30" customHeight="1" x14ac:dyDescent="0.2">
      <c r="A305" s="268">
        <v>223</v>
      </c>
      <c r="B305" s="332" t="s">
        <v>4112</v>
      </c>
      <c r="C305" s="332" t="s">
        <v>4113</v>
      </c>
      <c r="D305" s="332" t="s">
        <v>370</v>
      </c>
      <c r="E305" s="340">
        <v>0.39989999999999998</v>
      </c>
      <c r="F305" s="332">
        <v>0.4</v>
      </c>
      <c r="G305" s="332" t="s">
        <v>564</v>
      </c>
      <c r="H305" s="332" t="s">
        <v>4114</v>
      </c>
      <c r="I305" s="332" t="s">
        <v>180</v>
      </c>
      <c r="J305" s="332">
        <v>1005710742</v>
      </c>
      <c r="K305" s="339">
        <v>45491</v>
      </c>
      <c r="L305" s="332" t="s">
        <v>52</v>
      </c>
      <c r="M305" s="332" t="s">
        <v>368</v>
      </c>
      <c r="N305" s="339">
        <v>45856</v>
      </c>
      <c r="O305" s="339" t="s">
        <v>21</v>
      </c>
      <c r="P305" s="339" t="s">
        <v>468</v>
      </c>
      <c r="Q305" s="332"/>
      <c r="R305" s="332"/>
      <c r="S305" s="332"/>
      <c r="T305" s="332"/>
      <c r="U305" s="527"/>
      <c r="V305" s="527"/>
      <c r="W305" s="332"/>
      <c r="X305" s="332"/>
      <c r="Y305" s="528">
        <v>0.39989999999999998</v>
      </c>
    </row>
    <row r="306" spans="1:25" s="3" customFormat="1" ht="30" customHeight="1" x14ac:dyDescent="0.2">
      <c r="A306" s="268">
        <v>224</v>
      </c>
      <c r="B306" s="332" t="s">
        <v>4112</v>
      </c>
      <c r="C306" s="332" t="s">
        <v>4113</v>
      </c>
      <c r="D306" s="332" t="s">
        <v>370</v>
      </c>
      <c r="E306" s="340">
        <v>4.9880000000000001E-2</v>
      </c>
      <c r="F306" s="332">
        <v>0.4</v>
      </c>
      <c r="G306" s="332" t="s">
        <v>564</v>
      </c>
      <c r="H306" s="332" t="s">
        <v>4114</v>
      </c>
      <c r="I306" s="332" t="s">
        <v>180</v>
      </c>
      <c r="J306" s="332">
        <v>1005710743</v>
      </c>
      <c r="K306" s="339">
        <v>45491</v>
      </c>
      <c r="L306" s="332" t="s">
        <v>52</v>
      </c>
      <c r="M306" s="332" t="s">
        <v>368</v>
      </c>
      <c r="N306" s="339">
        <v>45856</v>
      </c>
      <c r="O306" s="339" t="s">
        <v>21</v>
      </c>
      <c r="P306" s="339" t="s">
        <v>468</v>
      </c>
      <c r="Q306" s="332"/>
      <c r="R306" s="332"/>
      <c r="S306" s="332"/>
      <c r="T306" s="332"/>
      <c r="U306" s="527"/>
      <c r="V306" s="527"/>
      <c r="W306" s="332"/>
      <c r="X306" s="332"/>
      <c r="Y306" s="528">
        <v>4.9880000000000001E-2</v>
      </c>
    </row>
    <row r="307" spans="1:25" s="3" customFormat="1" ht="30" customHeight="1" x14ac:dyDescent="0.2">
      <c r="A307" s="268">
        <v>225</v>
      </c>
      <c r="B307" s="332" t="s">
        <v>4112</v>
      </c>
      <c r="C307" s="332" t="s">
        <v>4113</v>
      </c>
      <c r="D307" s="332" t="s">
        <v>370</v>
      </c>
      <c r="E307" s="340">
        <v>9.9760000000000001E-2</v>
      </c>
      <c r="F307" s="332">
        <v>0.4</v>
      </c>
      <c r="G307" s="332" t="s">
        <v>564</v>
      </c>
      <c r="H307" s="332" t="s">
        <v>4114</v>
      </c>
      <c r="I307" s="332" t="s">
        <v>180</v>
      </c>
      <c r="J307" s="332">
        <v>1005710744</v>
      </c>
      <c r="K307" s="339">
        <v>45491</v>
      </c>
      <c r="L307" s="332" t="s">
        <v>52</v>
      </c>
      <c r="M307" s="332" t="s">
        <v>368</v>
      </c>
      <c r="N307" s="339">
        <v>45856</v>
      </c>
      <c r="O307" s="339" t="s">
        <v>21</v>
      </c>
      <c r="P307" s="339" t="s">
        <v>468</v>
      </c>
      <c r="Q307" s="332"/>
      <c r="R307" s="332"/>
      <c r="S307" s="332"/>
      <c r="T307" s="332"/>
      <c r="U307" s="527"/>
      <c r="V307" s="527"/>
      <c r="W307" s="332"/>
      <c r="X307" s="332"/>
      <c r="Y307" s="528">
        <v>9.9760000000000001E-2</v>
      </c>
    </row>
    <row r="308" spans="1:25" s="3" customFormat="1" ht="30" customHeight="1" x14ac:dyDescent="0.2">
      <c r="A308" s="268">
        <v>226</v>
      </c>
      <c r="B308" s="332" t="s">
        <v>7240</v>
      </c>
      <c r="C308" s="332" t="s">
        <v>7241</v>
      </c>
      <c r="D308" s="332" t="s">
        <v>370</v>
      </c>
      <c r="E308" s="340">
        <v>0.19980000000000001</v>
      </c>
      <c r="F308" s="332">
        <v>20</v>
      </c>
      <c r="G308" s="332" t="s">
        <v>425</v>
      </c>
      <c r="H308" s="332" t="s">
        <v>4114</v>
      </c>
      <c r="I308" s="332" t="s">
        <v>180</v>
      </c>
      <c r="J308" s="332">
        <v>1005826671</v>
      </c>
      <c r="K308" s="339">
        <v>45632</v>
      </c>
      <c r="L308" s="332" t="s">
        <v>52</v>
      </c>
      <c r="M308" s="332" t="s">
        <v>368</v>
      </c>
      <c r="N308" s="339">
        <v>45997</v>
      </c>
      <c r="O308" s="339" t="s">
        <v>21</v>
      </c>
      <c r="P308" s="339" t="s">
        <v>468</v>
      </c>
      <c r="Q308" s="332"/>
      <c r="R308" s="332"/>
      <c r="S308" s="332"/>
      <c r="T308" s="332"/>
      <c r="U308" s="527"/>
      <c r="V308" s="527"/>
      <c r="W308" s="332"/>
      <c r="X308" s="332"/>
      <c r="Y308" s="528">
        <v>0.19980000000000001</v>
      </c>
    </row>
    <row r="309" spans="1:25" s="3" customFormat="1" ht="30" customHeight="1" x14ac:dyDescent="0.2">
      <c r="A309" s="268">
        <v>227</v>
      </c>
      <c r="B309" s="332" t="s">
        <v>4790</v>
      </c>
      <c r="C309" s="332" t="s">
        <v>4791</v>
      </c>
      <c r="D309" s="332" t="s">
        <v>370</v>
      </c>
      <c r="E309" s="340">
        <v>0.05</v>
      </c>
      <c r="F309" s="332">
        <v>0.4</v>
      </c>
      <c r="G309" s="332" t="s">
        <v>438</v>
      </c>
      <c r="H309" s="332" t="s">
        <v>4114</v>
      </c>
      <c r="I309" s="332" t="s">
        <v>180</v>
      </c>
      <c r="J309" s="332">
        <v>1005726194</v>
      </c>
      <c r="K309" s="339">
        <v>45510</v>
      </c>
      <c r="L309" s="332" t="s">
        <v>52</v>
      </c>
      <c r="M309" s="332" t="s">
        <v>368</v>
      </c>
      <c r="N309" s="339">
        <v>45875</v>
      </c>
      <c r="O309" s="339" t="s">
        <v>21</v>
      </c>
      <c r="P309" s="339" t="s">
        <v>468</v>
      </c>
      <c r="Q309" s="332"/>
      <c r="R309" s="332"/>
      <c r="S309" s="332"/>
      <c r="T309" s="332"/>
      <c r="U309" s="527"/>
      <c r="V309" s="527"/>
      <c r="W309" s="332"/>
      <c r="X309" s="332"/>
      <c r="Y309" s="528">
        <v>0.05</v>
      </c>
    </row>
    <row r="310" spans="1:25" s="3" customFormat="1" ht="30" customHeight="1" x14ac:dyDescent="0.2">
      <c r="A310" s="268">
        <v>228</v>
      </c>
      <c r="B310" s="332" t="s">
        <v>4792</v>
      </c>
      <c r="C310" s="332" t="s">
        <v>4793</v>
      </c>
      <c r="D310" s="332" t="s">
        <v>373</v>
      </c>
      <c r="E310" s="340">
        <v>0.1</v>
      </c>
      <c r="F310" s="332">
        <v>20</v>
      </c>
      <c r="G310" s="332" t="s">
        <v>430</v>
      </c>
      <c r="H310" s="332" t="s">
        <v>4114</v>
      </c>
      <c r="I310" s="332" t="s">
        <v>180</v>
      </c>
      <c r="J310" s="332">
        <v>1005733034</v>
      </c>
      <c r="K310" s="339">
        <v>45518</v>
      </c>
      <c r="L310" s="332" t="s">
        <v>52</v>
      </c>
      <c r="M310" s="332" t="s">
        <v>368</v>
      </c>
      <c r="N310" s="339">
        <v>45883</v>
      </c>
      <c r="O310" s="339" t="s">
        <v>21</v>
      </c>
      <c r="P310" s="339" t="s">
        <v>468</v>
      </c>
      <c r="Q310" s="332"/>
      <c r="R310" s="332"/>
      <c r="S310" s="332"/>
      <c r="T310" s="332"/>
      <c r="U310" s="527"/>
      <c r="V310" s="527"/>
      <c r="W310" s="332"/>
      <c r="X310" s="332"/>
      <c r="Y310" s="528">
        <v>0.1</v>
      </c>
    </row>
    <row r="311" spans="1:25" s="3" customFormat="1" ht="30" customHeight="1" x14ac:dyDescent="0.2">
      <c r="A311" s="268">
        <v>229</v>
      </c>
      <c r="B311" s="332" t="s">
        <v>4794</v>
      </c>
      <c r="C311" s="332" t="s">
        <v>4795</v>
      </c>
      <c r="D311" s="332" t="s">
        <v>372</v>
      </c>
      <c r="E311" s="340">
        <v>1.4999999999999999E-2</v>
      </c>
      <c r="F311" s="332">
        <v>0.4</v>
      </c>
      <c r="G311" s="332" t="s">
        <v>478</v>
      </c>
      <c r="H311" s="332" t="s">
        <v>4114</v>
      </c>
      <c r="I311" s="332" t="s">
        <v>180</v>
      </c>
      <c r="J311" s="332">
        <v>1005743352</v>
      </c>
      <c r="K311" s="339">
        <v>45534</v>
      </c>
      <c r="L311" s="332" t="s">
        <v>52</v>
      </c>
      <c r="M311" s="332" t="s">
        <v>368</v>
      </c>
      <c r="N311" s="339">
        <v>45899</v>
      </c>
      <c r="O311" s="339" t="s">
        <v>21</v>
      </c>
      <c r="P311" s="339" t="s">
        <v>468</v>
      </c>
      <c r="Q311" s="332"/>
      <c r="R311" s="332"/>
      <c r="S311" s="332"/>
      <c r="T311" s="332"/>
      <c r="U311" s="527"/>
      <c r="V311" s="527"/>
      <c r="W311" s="332"/>
      <c r="X311" s="332"/>
      <c r="Y311" s="528">
        <v>1.4999999999999999E-2</v>
      </c>
    </row>
    <row r="312" spans="1:25" s="3" customFormat="1" ht="30" customHeight="1" x14ac:dyDescent="0.2">
      <c r="A312" s="268">
        <v>230</v>
      </c>
      <c r="B312" s="332" t="s">
        <v>4796</v>
      </c>
      <c r="C312" s="332" t="s">
        <v>4797</v>
      </c>
      <c r="D312" s="332" t="s">
        <v>370</v>
      </c>
      <c r="E312" s="340">
        <v>2.5000000000000001E-2</v>
      </c>
      <c r="F312" s="332">
        <v>0.4</v>
      </c>
      <c r="G312" s="332" t="s">
        <v>562</v>
      </c>
      <c r="H312" s="332" t="s">
        <v>4114</v>
      </c>
      <c r="I312" s="332" t="s">
        <v>180</v>
      </c>
      <c r="J312" s="332">
        <v>1005733014</v>
      </c>
      <c r="K312" s="339">
        <v>45518</v>
      </c>
      <c r="L312" s="332" t="s">
        <v>52</v>
      </c>
      <c r="M312" s="332" t="s">
        <v>368</v>
      </c>
      <c r="N312" s="339">
        <v>45883</v>
      </c>
      <c r="O312" s="339" t="s">
        <v>21</v>
      </c>
      <c r="P312" s="339" t="s">
        <v>468</v>
      </c>
      <c r="Q312" s="332"/>
      <c r="R312" s="332"/>
      <c r="S312" s="332"/>
      <c r="T312" s="332"/>
      <c r="U312" s="527"/>
      <c r="V312" s="527"/>
      <c r="W312" s="332"/>
      <c r="X312" s="332"/>
      <c r="Y312" s="528">
        <v>2.5000000000000001E-2</v>
      </c>
    </row>
    <row r="313" spans="1:25" s="3" customFormat="1" ht="30" customHeight="1" x14ac:dyDescent="0.2">
      <c r="A313" s="268">
        <v>231</v>
      </c>
      <c r="B313" s="332" t="s">
        <v>6566</v>
      </c>
      <c r="C313" s="332" t="s">
        <v>6567</v>
      </c>
      <c r="D313" s="332" t="s">
        <v>370</v>
      </c>
      <c r="E313" s="340">
        <v>4.9500000000000002E-2</v>
      </c>
      <c r="F313" s="332">
        <v>0.4</v>
      </c>
      <c r="G313" s="332" t="s">
        <v>438</v>
      </c>
      <c r="H313" s="332" t="s">
        <v>4114</v>
      </c>
      <c r="I313" s="332" t="s">
        <v>180</v>
      </c>
      <c r="J313" s="332">
        <v>1005812646</v>
      </c>
      <c r="K313" s="339">
        <v>45614</v>
      </c>
      <c r="L313" s="332" t="s">
        <v>52</v>
      </c>
      <c r="M313" s="332" t="s">
        <v>368</v>
      </c>
      <c r="N313" s="339">
        <v>45979</v>
      </c>
      <c r="O313" s="339" t="s">
        <v>21</v>
      </c>
      <c r="P313" s="339" t="s">
        <v>468</v>
      </c>
      <c r="Q313" s="332"/>
      <c r="R313" s="332"/>
      <c r="S313" s="332"/>
      <c r="T313" s="332"/>
      <c r="U313" s="527"/>
      <c r="V313" s="527"/>
      <c r="W313" s="332"/>
      <c r="X313" s="332"/>
      <c r="Y313" s="528">
        <v>4.9500000000000002E-2</v>
      </c>
    </row>
    <row r="314" spans="1:25" s="3" customFormat="1" ht="30" customHeight="1" x14ac:dyDescent="0.2">
      <c r="A314" s="268">
        <v>232</v>
      </c>
      <c r="B314" s="332" t="s">
        <v>1143</v>
      </c>
      <c r="C314" s="332" t="s">
        <v>5366</v>
      </c>
      <c r="D314" s="332" t="s">
        <v>373</v>
      </c>
      <c r="E314" s="340">
        <v>0</v>
      </c>
      <c r="F314" s="332">
        <v>20</v>
      </c>
      <c r="G314" s="332" t="s">
        <v>665</v>
      </c>
      <c r="H314" s="332" t="s">
        <v>270</v>
      </c>
      <c r="I314" s="332" t="s">
        <v>180</v>
      </c>
      <c r="J314" s="332">
        <v>1005758492</v>
      </c>
      <c r="K314" s="339">
        <v>45553</v>
      </c>
      <c r="L314" s="332" t="s">
        <v>52</v>
      </c>
      <c r="M314" s="332" t="s">
        <v>305</v>
      </c>
      <c r="N314" s="339">
        <v>45918</v>
      </c>
      <c r="O314" s="339" t="s">
        <v>21</v>
      </c>
      <c r="P314" s="339" t="s">
        <v>468</v>
      </c>
      <c r="Q314" s="332"/>
      <c r="R314" s="332"/>
      <c r="S314" s="332"/>
      <c r="T314" s="332"/>
      <c r="U314" s="527"/>
      <c r="V314" s="527"/>
      <c r="W314" s="332"/>
      <c r="X314" s="332"/>
      <c r="Y314" s="528">
        <v>0</v>
      </c>
    </row>
    <row r="315" spans="1:25" s="3" customFormat="1" ht="30" customHeight="1" x14ac:dyDescent="0.2">
      <c r="A315" s="268">
        <v>233</v>
      </c>
      <c r="B315" s="332" t="s">
        <v>4798</v>
      </c>
      <c r="C315" s="332" t="s">
        <v>4799</v>
      </c>
      <c r="D315" s="332" t="s">
        <v>370</v>
      </c>
      <c r="E315" s="340">
        <v>3.5999999999999997E-2</v>
      </c>
      <c r="F315" s="332">
        <v>0.4</v>
      </c>
      <c r="G315" s="332" t="s">
        <v>562</v>
      </c>
      <c r="H315" s="332" t="s">
        <v>4114</v>
      </c>
      <c r="I315" s="332" t="s">
        <v>180</v>
      </c>
      <c r="J315" s="332">
        <v>1005733012</v>
      </c>
      <c r="K315" s="339">
        <v>45518</v>
      </c>
      <c r="L315" s="332" t="s">
        <v>52</v>
      </c>
      <c r="M315" s="332" t="s">
        <v>368</v>
      </c>
      <c r="N315" s="339">
        <v>45883</v>
      </c>
      <c r="O315" s="339" t="s">
        <v>21</v>
      </c>
      <c r="P315" s="339" t="s">
        <v>6639</v>
      </c>
      <c r="Q315" s="332"/>
      <c r="R315" s="332"/>
      <c r="S315" s="332"/>
      <c r="T315" s="332"/>
      <c r="U315" s="527"/>
      <c r="V315" s="527"/>
      <c r="W315" s="332"/>
      <c r="X315" s="332"/>
      <c r="Y315" s="528">
        <v>3.5999999999999997E-2</v>
      </c>
    </row>
    <row r="316" spans="1:25" s="3" customFormat="1" ht="30" customHeight="1" x14ac:dyDescent="0.2">
      <c r="A316" s="268">
        <v>234</v>
      </c>
      <c r="B316" s="332" t="s">
        <v>4800</v>
      </c>
      <c r="C316" s="332" t="s">
        <v>4801</v>
      </c>
      <c r="D316" s="332" t="s">
        <v>371</v>
      </c>
      <c r="E316" s="340">
        <v>5.5199999999999997E-3</v>
      </c>
      <c r="F316" s="332">
        <v>0.23</v>
      </c>
      <c r="G316" s="332" t="s">
        <v>4824</v>
      </c>
      <c r="H316" s="332" t="s">
        <v>4114</v>
      </c>
      <c r="I316" s="332" t="s">
        <v>180</v>
      </c>
      <c r="J316" s="332">
        <v>1005732315</v>
      </c>
      <c r="K316" s="339">
        <v>45517</v>
      </c>
      <c r="L316" s="332" t="s">
        <v>52</v>
      </c>
      <c r="M316" s="332" t="s">
        <v>368</v>
      </c>
      <c r="N316" s="339">
        <v>45882</v>
      </c>
      <c r="O316" s="339" t="s">
        <v>21</v>
      </c>
      <c r="P316" s="339" t="s">
        <v>468</v>
      </c>
      <c r="Q316" s="332"/>
      <c r="R316" s="332"/>
      <c r="S316" s="332"/>
      <c r="T316" s="332"/>
      <c r="U316" s="527"/>
      <c r="V316" s="527"/>
      <c r="W316" s="332"/>
      <c r="X316" s="332"/>
      <c r="Y316" s="528">
        <v>5.5199999999999997E-3</v>
      </c>
    </row>
    <row r="317" spans="1:25" s="3" customFormat="1" ht="30" customHeight="1" x14ac:dyDescent="0.2">
      <c r="A317" s="268">
        <v>235</v>
      </c>
      <c r="B317" s="332" t="s">
        <v>4802</v>
      </c>
      <c r="C317" s="332" t="s">
        <v>4803</v>
      </c>
      <c r="D317" s="332" t="s">
        <v>371</v>
      </c>
      <c r="E317" s="340">
        <v>2.5229999999999999E-2</v>
      </c>
      <c r="F317" s="332">
        <v>0.4</v>
      </c>
      <c r="G317" s="332" t="s">
        <v>444</v>
      </c>
      <c r="H317" s="332" t="s">
        <v>4114</v>
      </c>
      <c r="I317" s="332" t="s">
        <v>180</v>
      </c>
      <c r="J317" s="332">
        <v>1005737177</v>
      </c>
      <c r="K317" s="339">
        <v>45525</v>
      </c>
      <c r="L317" s="332" t="s">
        <v>52</v>
      </c>
      <c r="M317" s="332" t="s">
        <v>368</v>
      </c>
      <c r="N317" s="339">
        <v>45890</v>
      </c>
      <c r="O317" s="339" t="s">
        <v>21</v>
      </c>
      <c r="P317" s="339" t="s">
        <v>468</v>
      </c>
      <c r="Q317" s="332"/>
      <c r="R317" s="332"/>
      <c r="S317" s="332"/>
      <c r="T317" s="332"/>
      <c r="U317" s="527"/>
      <c r="V317" s="527"/>
      <c r="W317" s="332"/>
      <c r="X317" s="332"/>
      <c r="Y317" s="528">
        <v>2.5229999999999999E-2</v>
      </c>
    </row>
    <row r="318" spans="1:25" s="3" customFormat="1" ht="30" customHeight="1" x14ac:dyDescent="0.2">
      <c r="A318" s="268">
        <v>236</v>
      </c>
      <c r="B318" s="332" t="s">
        <v>4804</v>
      </c>
      <c r="C318" s="332" t="s">
        <v>4805</v>
      </c>
      <c r="D318" s="332" t="s">
        <v>374</v>
      </c>
      <c r="E318" s="340">
        <v>6.0000000000000001E-3</v>
      </c>
      <c r="F318" s="332">
        <v>0.23</v>
      </c>
      <c r="G318" s="332" t="s">
        <v>421</v>
      </c>
      <c r="H318" s="332" t="s">
        <v>4114</v>
      </c>
      <c r="I318" s="332" t="s">
        <v>180</v>
      </c>
      <c r="J318" s="332">
        <v>1005739495</v>
      </c>
      <c r="K318" s="339">
        <v>45527</v>
      </c>
      <c r="L318" s="332" t="s">
        <v>52</v>
      </c>
      <c r="M318" s="332" t="s">
        <v>368</v>
      </c>
      <c r="N318" s="339">
        <v>45892</v>
      </c>
      <c r="O318" s="339" t="s">
        <v>21</v>
      </c>
      <c r="P318" s="339" t="s">
        <v>468</v>
      </c>
      <c r="Q318" s="332"/>
      <c r="R318" s="332"/>
      <c r="S318" s="332"/>
      <c r="T318" s="332"/>
      <c r="U318" s="527"/>
      <c r="V318" s="527"/>
      <c r="W318" s="332"/>
      <c r="X318" s="332"/>
      <c r="Y318" s="528">
        <v>6.0000000000000001E-3</v>
      </c>
    </row>
    <row r="319" spans="1:25" s="3" customFormat="1" ht="30" customHeight="1" x14ac:dyDescent="0.2">
      <c r="A319" s="268">
        <v>237</v>
      </c>
      <c r="B319" s="332" t="s">
        <v>4806</v>
      </c>
      <c r="C319" s="332" t="s">
        <v>4807</v>
      </c>
      <c r="D319" s="332" t="s">
        <v>370</v>
      </c>
      <c r="E319" s="340">
        <v>0.13</v>
      </c>
      <c r="F319" s="332">
        <v>0.4</v>
      </c>
      <c r="G319" s="332" t="s">
        <v>755</v>
      </c>
      <c r="H319" s="332" t="s">
        <v>4114</v>
      </c>
      <c r="I319" s="332" t="s">
        <v>180</v>
      </c>
      <c r="J319" s="332">
        <v>1005733001</v>
      </c>
      <c r="K319" s="339">
        <v>45518</v>
      </c>
      <c r="L319" s="332" t="s">
        <v>52</v>
      </c>
      <c r="M319" s="332" t="s">
        <v>368</v>
      </c>
      <c r="N319" s="339">
        <v>45883</v>
      </c>
      <c r="O319" s="339" t="s">
        <v>21</v>
      </c>
      <c r="P319" s="339" t="s">
        <v>468</v>
      </c>
      <c r="Q319" s="332"/>
      <c r="R319" s="332"/>
      <c r="S319" s="332"/>
      <c r="T319" s="332"/>
      <c r="U319" s="527"/>
      <c r="V319" s="527"/>
      <c r="W319" s="332"/>
      <c r="X319" s="332"/>
      <c r="Y319" s="528">
        <v>0.13</v>
      </c>
    </row>
    <row r="320" spans="1:25" s="3" customFormat="1" ht="30" customHeight="1" x14ac:dyDescent="0.2">
      <c r="A320" s="268">
        <v>238</v>
      </c>
      <c r="B320" s="332" t="s">
        <v>4806</v>
      </c>
      <c r="C320" s="332" t="s">
        <v>4807</v>
      </c>
      <c r="D320" s="332" t="s">
        <v>370</v>
      </c>
      <c r="E320" s="340">
        <v>7.0000000000000007E-2</v>
      </c>
      <c r="F320" s="332">
        <v>0.4</v>
      </c>
      <c r="G320" s="332" t="s">
        <v>755</v>
      </c>
      <c r="H320" s="332" t="s">
        <v>4114</v>
      </c>
      <c r="I320" s="332" t="s">
        <v>180</v>
      </c>
      <c r="J320" s="332">
        <v>1005732998</v>
      </c>
      <c r="K320" s="339">
        <v>45518</v>
      </c>
      <c r="L320" s="332" t="s">
        <v>52</v>
      </c>
      <c r="M320" s="332" t="s">
        <v>368</v>
      </c>
      <c r="N320" s="339">
        <v>45883</v>
      </c>
      <c r="O320" s="339" t="s">
        <v>21</v>
      </c>
      <c r="P320" s="339" t="s">
        <v>468</v>
      </c>
      <c r="Q320" s="332"/>
      <c r="R320" s="332"/>
      <c r="S320" s="332"/>
      <c r="T320" s="332"/>
      <c r="U320" s="527"/>
      <c r="V320" s="527"/>
      <c r="W320" s="332"/>
      <c r="X320" s="332"/>
      <c r="Y320" s="528">
        <v>7.0000000000000007E-2</v>
      </c>
    </row>
    <row r="321" spans="1:25" s="3" customFormat="1" ht="30" customHeight="1" x14ac:dyDescent="0.2">
      <c r="A321" s="268">
        <v>239</v>
      </c>
      <c r="B321" s="332" t="s">
        <v>4808</v>
      </c>
      <c r="C321" s="332" t="s">
        <v>4809</v>
      </c>
      <c r="D321" s="332" t="s">
        <v>370</v>
      </c>
      <c r="E321" s="340">
        <v>0.03</v>
      </c>
      <c r="F321" s="332">
        <v>20</v>
      </c>
      <c r="G321" s="332" t="s">
        <v>425</v>
      </c>
      <c r="H321" s="332" t="s">
        <v>4114</v>
      </c>
      <c r="I321" s="332" t="s">
        <v>180</v>
      </c>
      <c r="J321" s="332">
        <v>1005733990</v>
      </c>
      <c r="K321" s="339">
        <v>45520</v>
      </c>
      <c r="L321" s="332" t="s">
        <v>52</v>
      </c>
      <c r="M321" s="332" t="s">
        <v>368</v>
      </c>
      <c r="N321" s="339">
        <v>45885</v>
      </c>
      <c r="O321" s="339" t="s">
        <v>21</v>
      </c>
      <c r="P321" s="339" t="s">
        <v>468</v>
      </c>
      <c r="Q321" s="332"/>
      <c r="R321" s="332"/>
      <c r="S321" s="332"/>
      <c r="T321" s="332"/>
      <c r="U321" s="527"/>
      <c r="V321" s="527"/>
      <c r="W321" s="332"/>
      <c r="X321" s="332"/>
      <c r="Y321" s="528">
        <v>0.03</v>
      </c>
    </row>
    <row r="322" spans="1:25" s="3" customFormat="1" ht="30" customHeight="1" x14ac:dyDescent="0.2">
      <c r="A322" s="268">
        <v>240</v>
      </c>
      <c r="B322" s="332" t="s">
        <v>4810</v>
      </c>
      <c r="C322" s="332" t="s">
        <v>4811</v>
      </c>
      <c r="D322" s="332" t="s">
        <v>370</v>
      </c>
      <c r="E322" s="340">
        <v>2.7539999999999999E-2</v>
      </c>
      <c r="F322" s="332">
        <v>0.4</v>
      </c>
      <c r="G322" s="332" t="s">
        <v>425</v>
      </c>
      <c r="H322" s="332" t="s">
        <v>4114</v>
      </c>
      <c r="I322" s="332" t="s">
        <v>180</v>
      </c>
      <c r="J322" s="332">
        <v>1005733477</v>
      </c>
      <c r="K322" s="339">
        <v>45520</v>
      </c>
      <c r="L322" s="332" t="s">
        <v>52</v>
      </c>
      <c r="M322" s="332" t="s">
        <v>368</v>
      </c>
      <c r="N322" s="339">
        <v>45885</v>
      </c>
      <c r="O322" s="339" t="s">
        <v>21</v>
      </c>
      <c r="P322" s="339" t="s">
        <v>468</v>
      </c>
      <c r="Q322" s="332"/>
      <c r="R322" s="332"/>
      <c r="S322" s="332"/>
      <c r="T322" s="332"/>
      <c r="U322" s="527"/>
      <c r="V322" s="527"/>
      <c r="W322" s="332"/>
      <c r="X322" s="332"/>
      <c r="Y322" s="528">
        <v>2.7539999999999999E-2</v>
      </c>
    </row>
    <row r="323" spans="1:25" s="3" customFormat="1" ht="30" customHeight="1" x14ac:dyDescent="0.2">
      <c r="A323" s="268">
        <v>241</v>
      </c>
      <c r="B323" s="332" t="s">
        <v>5367</v>
      </c>
      <c r="C323" s="332" t="s">
        <v>5368</v>
      </c>
      <c r="D323" s="332" t="s">
        <v>372</v>
      </c>
      <c r="E323" s="340">
        <v>0.02</v>
      </c>
      <c r="F323" s="332">
        <v>0.4</v>
      </c>
      <c r="G323" s="332" t="s">
        <v>2167</v>
      </c>
      <c r="H323" s="332" t="s">
        <v>4114</v>
      </c>
      <c r="I323" s="332" t="s">
        <v>180</v>
      </c>
      <c r="J323" s="332">
        <v>1005753318</v>
      </c>
      <c r="K323" s="339">
        <v>45546</v>
      </c>
      <c r="L323" s="332" t="s">
        <v>52</v>
      </c>
      <c r="M323" s="332" t="s">
        <v>368</v>
      </c>
      <c r="N323" s="339">
        <v>45911</v>
      </c>
      <c r="O323" s="339" t="s">
        <v>21</v>
      </c>
      <c r="P323" s="339" t="s">
        <v>468</v>
      </c>
      <c r="Q323" s="332"/>
      <c r="R323" s="332"/>
      <c r="S323" s="332"/>
      <c r="T323" s="332"/>
      <c r="U323" s="527"/>
      <c r="V323" s="527"/>
      <c r="W323" s="332"/>
      <c r="X323" s="332"/>
      <c r="Y323" s="528">
        <v>0.02</v>
      </c>
    </row>
    <row r="324" spans="1:25" s="3" customFormat="1" ht="30" customHeight="1" x14ac:dyDescent="0.2">
      <c r="A324" s="268">
        <v>242</v>
      </c>
      <c r="B324" s="332" t="s">
        <v>7242</v>
      </c>
      <c r="C324" s="332" t="s">
        <v>7243</v>
      </c>
      <c r="D324" s="332" t="s">
        <v>373</v>
      </c>
      <c r="E324" s="340">
        <v>0.02</v>
      </c>
      <c r="F324" s="332">
        <v>0.4</v>
      </c>
      <c r="G324" s="332" t="s">
        <v>431</v>
      </c>
      <c r="H324" s="332" t="s">
        <v>4114</v>
      </c>
      <c r="I324" s="332" t="s">
        <v>180</v>
      </c>
      <c r="J324" s="332">
        <v>1005824859</v>
      </c>
      <c r="K324" s="339">
        <v>45631</v>
      </c>
      <c r="L324" s="332" t="s">
        <v>52</v>
      </c>
      <c r="M324" s="332" t="s">
        <v>368</v>
      </c>
      <c r="N324" s="339">
        <v>45996</v>
      </c>
      <c r="O324" s="339" t="s">
        <v>21</v>
      </c>
      <c r="P324" s="339" t="s">
        <v>468</v>
      </c>
      <c r="Q324" s="332"/>
      <c r="R324" s="332"/>
      <c r="S324" s="332"/>
      <c r="T324" s="332"/>
      <c r="U324" s="527"/>
      <c r="V324" s="527"/>
      <c r="W324" s="332"/>
      <c r="X324" s="332"/>
      <c r="Y324" s="528">
        <v>0.02</v>
      </c>
    </row>
    <row r="325" spans="1:25" s="3" customFormat="1" ht="30" customHeight="1" x14ac:dyDescent="0.2">
      <c r="A325" s="268">
        <v>243</v>
      </c>
      <c r="B325" s="332" t="s">
        <v>5369</v>
      </c>
      <c r="C325" s="332" t="s">
        <v>5370</v>
      </c>
      <c r="D325" s="332" t="s">
        <v>371</v>
      </c>
      <c r="E325" s="340">
        <v>0.11990000000000001</v>
      </c>
      <c r="F325" s="332">
        <v>0.4</v>
      </c>
      <c r="G325" s="332" t="s">
        <v>453</v>
      </c>
      <c r="H325" s="332" t="s">
        <v>4114</v>
      </c>
      <c r="I325" s="332" t="s">
        <v>180</v>
      </c>
      <c r="J325" s="332">
        <v>1005753535</v>
      </c>
      <c r="K325" s="339">
        <v>45547</v>
      </c>
      <c r="L325" s="332" t="s">
        <v>52</v>
      </c>
      <c r="M325" s="332" t="s">
        <v>368</v>
      </c>
      <c r="N325" s="339">
        <v>45912</v>
      </c>
      <c r="O325" s="339" t="s">
        <v>21</v>
      </c>
      <c r="P325" s="339" t="s">
        <v>468</v>
      </c>
      <c r="Q325" s="332"/>
      <c r="R325" s="332"/>
      <c r="S325" s="332"/>
      <c r="T325" s="332"/>
      <c r="U325" s="527"/>
      <c r="V325" s="527"/>
      <c r="W325" s="332"/>
      <c r="X325" s="332"/>
      <c r="Y325" s="528">
        <v>0.11990000000000001</v>
      </c>
    </row>
    <row r="326" spans="1:25" s="3" customFormat="1" ht="30" customHeight="1" x14ac:dyDescent="0.2">
      <c r="A326" s="268">
        <v>244</v>
      </c>
      <c r="B326" s="332" t="s">
        <v>5371</v>
      </c>
      <c r="C326" s="332" t="s">
        <v>5372</v>
      </c>
      <c r="D326" s="332" t="s">
        <v>369</v>
      </c>
      <c r="E326" s="340">
        <v>0.125</v>
      </c>
      <c r="F326" s="332">
        <v>0.4</v>
      </c>
      <c r="G326" s="332" t="s">
        <v>414</v>
      </c>
      <c r="H326" s="332" t="s">
        <v>4114</v>
      </c>
      <c r="I326" s="332" t="s">
        <v>180</v>
      </c>
      <c r="J326" s="332">
        <v>1005745529</v>
      </c>
      <c r="K326" s="339">
        <v>45538</v>
      </c>
      <c r="L326" s="332" t="s">
        <v>52</v>
      </c>
      <c r="M326" s="332" t="s">
        <v>368</v>
      </c>
      <c r="N326" s="339">
        <v>45903</v>
      </c>
      <c r="O326" s="339" t="s">
        <v>21</v>
      </c>
      <c r="P326" s="339" t="s">
        <v>468</v>
      </c>
      <c r="Q326" s="332"/>
      <c r="R326" s="332"/>
      <c r="S326" s="332"/>
      <c r="T326" s="332"/>
      <c r="U326" s="527"/>
      <c r="V326" s="527"/>
      <c r="W326" s="332"/>
      <c r="X326" s="332"/>
      <c r="Y326" s="528">
        <v>0.125</v>
      </c>
    </row>
    <row r="327" spans="1:25" s="3" customFormat="1" ht="30" customHeight="1" x14ac:dyDescent="0.2">
      <c r="A327" s="268">
        <v>245</v>
      </c>
      <c r="B327" s="332" t="s">
        <v>5373</v>
      </c>
      <c r="C327" s="332" t="s">
        <v>5374</v>
      </c>
      <c r="D327" s="332" t="s">
        <v>370</v>
      </c>
      <c r="E327" s="340">
        <v>5.0000000000000001E-3</v>
      </c>
      <c r="F327" s="332">
        <v>0.4</v>
      </c>
      <c r="G327" s="332" t="s">
        <v>417</v>
      </c>
      <c r="H327" s="332" t="s">
        <v>4114</v>
      </c>
      <c r="I327" s="332" t="s">
        <v>180</v>
      </c>
      <c r="J327" s="332">
        <v>1005744460</v>
      </c>
      <c r="K327" s="339">
        <v>45537</v>
      </c>
      <c r="L327" s="332" t="s">
        <v>52</v>
      </c>
      <c r="M327" s="332" t="s">
        <v>368</v>
      </c>
      <c r="N327" s="339">
        <v>45902</v>
      </c>
      <c r="O327" s="339" t="s">
        <v>21</v>
      </c>
      <c r="P327" s="339" t="s">
        <v>468</v>
      </c>
      <c r="Q327" s="332"/>
      <c r="R327" s="332"/>
      <c r="S327" s="332"/>
      <c r="T327" s="332"/>
      <c r="U327" s="527"/>
      <c r="V327" s="527"/>
      <c r="W327" s="332"/>
      <c r="X327" s="332"/>
      <c r="Y327" s="528">
        <v>5.0000000000000001E-3</v>
      </c>
    </row>
    <row r="328" spans="1:25" s="3" customFormat="1" ht="30" customHeight="1" x14ac:dyDescent="0.2">
      <c r="A328" s="268">
        <v>246</v>
      </c>
      <c r="B328" s="332" t="s">
        <v>6186</v>
      </c>
      <c r="C328" s="332" t="s">
        <v>6187</v>
      </c>
      <c r="D328" s="332" t="s">
        <v>370</v>
      </c>
      <c r="E328" s="340">
        <v>2.8079999999999997E-2</v>
      </c>
      <c r="F328" s="332">
        <v>0.4</v>
      </c>
      <c r="G328" s="332" t="s">
        <v>425</v>
      </c>
      <c r="H328" s="332" t="s">
        <v>4114</v>
      </c>
      <c r="I328" s="332" t="s">
        <v>180</v>
      </c>
      <c r="J328" s="332">
        <v>1005798404</v>
      </c>
      <c r="K328" s="339">
        <v>45595</v>
      </c>
      <c r="L328" s="332" t="s">
        <v>52</v>
      </c>
      <c r="M328" s="332" t="s">
        <v>368</v>
      </c>
      <c r="N328" s="339">
        <v>45960</v>
      </c>
      <c r="O328" s="339" t="s">
        <v>21</v>
      </c>
      <c r="P328" s="339" t="s">
        <v>468</v>
      </c>
      <c r="Q328" s="332"/>
      <c r="R328" s="332"/>
      <c r="S328" s="332"/>
      <c r="T328" s="332"/>
      <c r="U328" s="527"/>
      <c r="V328" s="527"/>
      <c r="W328" s="332"/>
      <c r="X328" s="332"/>
      <c r="Y328" s="528">
        <v>2.8079999999999997E-2</v>
      </c>
    </row>
    <row r="329" spans="1:25" s="3" customFormat="1" ht="30" customHeight="1" x14ac:dyDescent="0.2">
      <c r="A329" s="268">
        <v>247</v>
      </c>
      <c r="B329" s="332" t="s">
        <v>5375</v>
      </c>
      <c r="C329" s="332" t="s">
        <v>5376</v>
      </c>
      <c r="D329" s="332" t="s">
        <v>370</v>
      </c>
      <c r="E329" s="340">
        <v>0.04</v>
      </c>
      <c r="F329" s="332">
        <v>20</v>
      </c>
      <c r="G329" s="332" t="s">
        <v>439</v>
      </c>
      <c r="H329" s="332" t="s">
        <v>4114</v>
      </c>
      <c r="I329" s="332" t="s">
        <v>180</v>
      </c>
      <c r="J329" s="332">
        <v>1005745537</v>
      </c>
      <c r="K329" s="339">
        <v>45538</v>
      </c>
      <c r="L329" s="332" t="s">
        <v>52</v>
      </c>
      <c r="M329" s="332" t="s">
        <v>368</v>
      </c>
      <c r="N329" s="339">
        <v>45903</v>
      </c>
      <c r="O329" s="339" t="s">
        <v>21</v>
      </c>
      <c r="P329" s="339" t="s">
        <v>468</v>
      </c>
      <c r="Q329" s="332"/>
      <c r="R329" s="332"/>
      <c r="S329" s="332"/>
      <c r="T329" s="332"/>
      <c r="U329" s="527"/>
      <c r="V329" s="527"/>
      <c r="W329" s="332"/>
      <c r="X329" s="332"/>
      <c r="Y329" s="528">
        <v>0.04</v>
      </c>
    </row>
    <row r="330" spans="1:25" s="3" customFormat="1" ht="30" customHeight="1" x14ac:dyDescent="0.2">
      <c r="A330" s="268">
        <v>248</v>
      </c>
      <c r="B330" s="332" t="s">
        <v>9668</v>
      </c>
      <c r="C330" s="332" t="s">
        <v>9669</v>
      </c>
      <c r="D330" s="332" t="s">
        <v>373</v>
      </c>
      <c r="E330" s="340">
        <v>6.0000000000000001E-3</v>
      </c>
      <c r="F330" s="332">
        <v>0.23</v>
      </c>
      <c r="G330" s="332" t="s">
        <v>407</v>
      </c>
      <c r="H330" s="332" t="s">
        <v>4114</v>
      </c>
      <c r="I330" s="332" t="s">
        <v>180</v>
      </c>
      <c r="J330" s="332">
        <v>1005874832</v>
      </c>
      <c r="K330" s="339">
        <v>45714</v>
      </c>
      <c r="L330" s="332" t="s">
        <v>52</v>
      </c>
      <c r="M330" s="332" t="s">
        <v>368</v>
      </c>
      <c r="N330" s="339">
        <v>46079</v>
      </c>
      <c r="O330" s="339" t="s">
        <v>21</v>
      </c>
      <c r="P330" s="339" t="s">
        <v>468</v>
      </c>
      <c r="Q330" s="332"/>
      <c r="R330" s="332"/>
      <c r="S330" s="332"/>
      <c r="T330" s="332"/>
      <c r="U330" s="527"/>
      <c r="V330" s="527"/>
      <c r="W330" s="332"/>
      <c r="X330" s="332"/>
      <c r="Y330" s="528">
        <v>6.0000000000000001E-3</v>
      </c>
    </row>
    <row r="331" spans="1:25" s="3" customFormat="1" ht="30" customHeight="1" x14ac:dyDescent="0.2">
      <c r="A331" s="268">
        <v>249</v>
      </c>
      <c r="B331" s="332" t="s">
        <v>6561</v>
      </c>
      <c r="C331" s="332" t="s">
        <v>6562</v>
      </c>
      <c r="D331" s="332" t="s">
        <v>372</v>
      </c>
      <c r="E331" s="340">
        <v>0.34649999999999997</v>
      </c>
      <c r="F331" s="332">
        <v>20</v>
      </c>
      <c r="G331" s="332" t="s">
        <v>1000</v>
      </c>
      <c r="H331" s="332" t="s">
        <v>4114</v>
      </c>
      <c r="I331" s="332" t="s">
        <v>180</v>
      </c>
      <c r="J331" s="332">
        <v>1005812645</v>
      </c>
      <c r="K331" s="339">
        <v>45614</v>
      </c>
      <c r="L331" s="332" t="s">
        <v>52</v>
      </c>
      <c r="M331" s="332" t="s">
        <v>368</v>
      </c>
      <c r="N331" s="339">
        <v>45979</v>
      </c>
      <c r="O331" s="339" t="s">
        <v>21</v>
      </c>
      <c r="P331" s="339" t="s">
        <v>468</v>
      </c>
      <c r="Q331" s="332"/>
      <c r="R331" s="332"/>
      <c r="S331" s="332"/>
      <c r="T331" s="332"/>
      <c r="U331" s="527"/>
      <c r="V331" s="527"/>
      <c r="W331" s="332"/>
      <c r="X331" s="332"/>
      <c r="Y331" s="528">
        <v>0.34649999999999997</v>
      </c>
    </row>
    <row r="332" spans="1:25" s="3" customFormat="1" ht="30" customHeight="1" x14ac:dyDescent="0.2">
      <c r="A332" s="268">
        <v>250</v>
      </c>
      <c r="B332" s="332" t="s">
        <v>5377</v>
      </c>
      <c r="C332" s="332" t="s">
        <v>5378</v>
      </c>
      <c r="D332" s="332" t="s">
        <v>370</v>
      </c>
      <c r="E332" s="340">
        <v>6.0000000000000001E-3</v>
      </c>
      <c r="F332" s="332">
        <v>0.23</v>
      </c>
      <c r="G332" s="332" t="s">
        <v>425</v>
      </c>
      <c r="H332" s="332" t="s">
        <v>4114</v>
      </c>
      <c r="I332" s="332" t="s">
        <v>180</v>
      </c>
      <c r="J332" s="332">
        <v>1005749817</v>
      </c>
      <c r="K332" s="339">
        <v>45541</v>
      </c>
      <c r="L332" s="332" t="s">
        <v>52</v>
      </c>
      <c r="M332" s="332" t="s">
        <v>368</v>
      </c>
      <c r="N332" s="339">
        <v>45906</v>
      </c>
      <c r="O332" s="339" t="s">
        <v>21</v>
      </c>
      <c r="P332" s="339" t="s">
        <v>468</v>
      </c>
      <c r="Q332" s="332"/>
      <c r="R332" s="332"/>
      <c r="S332" s="332"/>
      <c r="T332" s="332"/>
      <c r="U332" s="527"/>
      <c r="V332" s="527"/>
      <c r="W332" s="332"/>
      <c r="X332" s="332"/>
      <c r="Y332" s="528">
        <v>6.0000000000000001E-3</v>
      </c>
    </row>
    <row r="333" spans="1:25" s="3" customFormat="1" ht="30" customHeight="1" x14ac:dyDescent="0.2">
      <c r="A333" s="268">
        <v>251</v>
      </c>
      <c r="B333" s="332" t="s">
        <v>5379</v>
      </c>
      <c r="C333" s="332" t="s">
        <v>5380</v>
      </c>
      <c r="D333" s="332" t="s">
        <v>370</v>
      </c>
      <c r="E333" s="340">
        <v>0.04</v>
      </c>
      <c r="F333" s="332">
        <v>0.4</v>
      </c>
      <c r="G333" s="332" t="s">
        <v>438</v>
      </c>
      <c r="H333" s="332" t="s">
        <v>4114</v>
      </c>
      <c r="I333" s="332" t="s">
        <v>180</v>
      </c>
      <c r="J333" s="332">
        <v>1005749486</v>
      </c>
      <c r="K333" s="339">
        <v>45541</v>
      </c>
      <c r="L333" s="332" t="s">
        <v>52</v>
      </c>
      <c r="M333" s="332" t="s">
        <v>368</v>
      </c>
      <c r="N333" s="339">
        <v>45906</v>
      </c>
      <c r="O333" s="339" t="s">
        <v>21</v>
      </c>
      <c r="P333" s="339" t="s">
        <v>468</v>
      </c>
      <c r="Q333" s="332"/>
      <c r="R333" s="332"/>
      <c r="S333" s="332"/>
      <c r="T333" s="332"/>
      <c r="U333" s="527"/>
      <c r="V333" s="527"/>
      <c r="W333" s="332"/>
      <c r="X333" s="332"/>
      <c r="Y333" s="528">
        <v>0.04</v>
      </c>
    </row>
    <row r="334" spans="1:25" s="3" customFormat="1" ht="30" customHeight="1" x14ac:dyDescent="0.2">
      <c r="A334" s="268">
        <v>252</v>
      </c>
      <c r="B334" s="332" t="s">
        <v>6188</v>
      </c>
      <c r="C334" s="332" t="s">
        <v>6189</v>
      </c>
      <c r="D334" s="332" t="s">
        <v>369</v>
      </c>
      <c r="E334" s="340">
        <v>0.1968</v>
      </c>
      <c r="F334" s="332">
        <v>20</v>
      </c>
      <c r="G334" s="332" t="s">
        <v>1162</v>
      </c>
      <c r="H334" s="332" t="s">
        <v>4114</v>
      </c>
      <c r="I334" s="332" t="s">
        <v>180</v>
      </c>
      <c r="J334" s="332">
        <v>1005776752</v>
      </c>
      <c r="K334" s="339">
        <v>45568</v>
      </c>
      <c r="L334" s="332" t="s">
        <v>52</v>
      </c>
      <c r="M334" s="332" t="s">
        <v>368</v>
      </c>
      <c r="N334" s="339">
        <v>45933</v>
      </c>
      <c r="O334" s="339" t="s">
        <v>21</v>
      </c>
      <c r="P334" s="339" t="s">
        <v>468</v>
      </c>
      <c r="Q334" s="332"/>
      <c r="R334" s="332"/>
      <c r="S334" s="332"/>
      <c r="T334" s="332"/>
      <c r="U334" s="527"/>
      <c r="V334" s="527"/>
      <c r="W334" s="332"/>
      <c r="X334" s="332"/>
      <c r="Y334" s="528">
        <v>0.1968</v>
      </c>
    </row>
    <row r="335" spans="1:25" s="3" customFormat="1" ht="30" customHeight="1" x14ac:dyDescent="0.2">
      <c r="A335" s="268">
        <v>253</v>
      </c>
      <c r="B335" s="332" t="s">
        <v>5381</v>
      </c>
      <c r="C335" s="332" t="s">
        <v>5382</v>
      </c>
      <c r="D335" s="332" t="s">
        <v>373</v>
      </c>
      <c r="E335" s="340">
        <v>0.15</v>
      </c>
      <c r="F335" s="332">
        <v>0.4</v>
      </c>
      <c r="G335" s="332" t="s">
        <v>431</v>
      </c>
      <c r="H335" s="332" t="s">
        <v>4114</v>
      </c>
      <c r="I335" s="332" t="s">
        <v>180</v>
      </c>
      <c r="J335" s="332">
        <v>1005752053</v>
      </c>
      <c r="K335" s="339">
        <v>45545</v>
      </c>
      <c r="L335" s="332" t="s">
        <v>52</v>
      </c>
      <c r="M335" s="332" t="s">
        <v>368</v>
      </c>
      <c r="N335" s="339">
        <v>45910</v>
      </c>
      <c r="O335" s="339" t="s">
        <v>21</v>
      </c>
      <c r="P335" s="339" t="s">
        <v>468</v>
      </c>
      <c r="Q335" s="332"/>
      <c r="R335" s="332"/>
      <c r="S335" s="332"/>
      <c r="T335" s="332"/>
      <c r="U335" s="527"/>
      <c r="V335" s="527"/>
      <c r="W335" s="332"/>
      <c r="X335" s="332"/>
      <c r="Y335" s="528">
        <v>0.15</v>
      </c>
    </row>
    <row r="336" spans="1:25" s="3" customFormat="1" ht="30" customHeight="1" x14ac:dyDescent="0.2">
      <c r="A336" s="268">
        <v>254</v>
      </c>
      <c r="B336" s="332" t="s">
        <v>5383</v>
      </c>
      <c r="C336" s="332" t="s">
        <v>5384</v>
      </c>
      <c r="D336" s="332" t="s">
        <v>369</v>
      </c>
      <c r="E336" s="340">
        <v>0.3</v>
      </c>
      <c r="F336" s="332">
        <v>20</v>
      </c>
      <c r="G336" s="332" t="s">
        <v>424</v>
      </c>
      <c r="H336" s="332" t="s">
        <v>4114</v>
      </c>
      <c r="I336" s="332" t="s">
        <v>180</v>
      </c>
      <c r="J336" s="332">
        <v>1005751210</v>
      </c>
      <c r="K336" s="339">
        <v>45545</v>
      </c>
      <c r="L336" s="332" t="s">
        <v>52</v>
      </c>
      <c r="M336" s="332" t="s">
        <v>368</v>
      </c>
      <c r="N336" s="339">
        <v>45910</v>
      </c>
      <c r="O336" s="339" t="s">
        <v>21</v>
      </c>
      <c r="P336" s="339" t="s">
        <v>468</v>
      </c>
      <c r="Q336" s="332"/>
      <c r="R336" s="332"/>
      <c r="S336" s="332"/>
      <c r="T336" s="332"/>
      <c r="U336" s="527"/>
      <c r="V336" s="527"/>
      <c r="W336" s="332"/>
      <c r="X336" s="332"/>
      <c r="Y336" s="528">
        <v>0.3</v>
      </c>
    </row>
    <row r="337" spans="1:25" s="3" customFormat="1" ht="30" customHeight="1" x14ac:dyDescent="0.2">
      <c r="A337" s="268">
        <v>255</v>
      </c>
      <c r="B337" s="332" t="s">
        <v>5385</v>
      </c>
      <c r="C337" s="332" t="s">
        <v>5386</v>
      </c>
      <c r="D337" s="332" t="s">
        <v>370</v>
      </c>
      <c r="E337" s="340">
        <v>1.4999999999999999E-2</v>
      </c>
      <c r="F337" s="332">
        <v>0.4</v>
      </c>
      <c r="G337" s="332" t="s">
        <v>754</v>
      </c>
      <c r="H337" s="332" t="s">
        <v>4114</v>
      </c>
      <c r="I337" s="332" t="s">
        <v>180</v>
      </c>
      <c r="J337" s="332">
        <v>1005755624</v>
      </c>
      <c r="K337" s="339">
        <v>45548</v>
      </c>
      <c r="L337" s="332" t="s">
        <v>52</v>
      </c>
      <c r="M337" s="332" t="s">
        <v>368</v>
      </c>
      <c r="N337" s="339">
        <v>45913</v>
      </c>
      <c r="O337" s="339" t="s">
        <v>21</v>
      </c>
      <c r="P337" s="339" t="s">
        <v>468</v>
      </c>
      <c r="Q337" s="332"/>
      <c r="R337" s="332"/>
      <c r="S337" s="332"/>
      <c r="T337" s="332"/>
      <c r="U337" s="527"/>
      <c r="V337" s="527"/>
      <c r="W337" s="332"/>
      <c r="X337" s="332"/>
      <c r="Y337" s="528">
        <v>1.4999999999999999E-2</v>
      </c>
    </row>
    <row r="338" spans="1:25" s="3" customFormat="1" ht="30" customHeight="1" x14ac:dyDescent="0.2">
      <c r="A338" s="268">
        <v>256</v>
      </c>
      <c r="B338" s="332" t="s">
        <v>5387</v>
      </c>
      <c r="C338" s="332" t="s">
        <v>5388</v>
      </c>
      <c r="D338" s="332" t="s">
        <v>372</v>
      </c>
      <c r="E338" s="340">
        <v>0.2</v>
      </c>
      <c r="F338" s="332">
        <v>20</v>
      </c>
      <c r="G338" s="332" t="s">
        <v>478</v>
      </c>
      <c r="H338" s="332" t="s">
        <v>4114</v>
      </c>
      <c r="I338" s="332" t="s">
        <v>180</v>
      </c>
      <c r="J338" s="332">
        <v>1005755625</v>
      </c>
      <c r="K338" s="339">
        <v>45548</v>
      </c>
      <c r="L338" s="332" t="s">
        <v>52</v>
      </c>
      <c r="M338" s="332" t="s">
        <v>368</v>
      </c>
      <c r="N338" s="339">
        <v>45913</v>
      </c>
      <c r="O338" s="339" t="s">
        <v>21</v>
      </c>
      <c r="P338" s="339" t="s">
        <v>468</v>
      </c>
      <c r="Q338" s="332"/>
      <c r="R338" s="332"/>
      <c r="S338" s="332"/>
      <c r="T338" s="332"/>
      <c r="U338" s="527"/>
      <c r="V338" s="527"/>
      <c r="W338" s="332"/>
      <c r="X338" s="332"/>
      <c r="Y338" s="528">
        <v>0.2</v>
      </c>
    </row>
    <row r="339" spans="1:25" s="3" customFormat="1" ht="30" customHeight="1" x14ac:dyDescent="0.2">
      <c r="A339" s="268">
        <v>257</v>
      </c>
      <c r="B339" s="332" t="s">
        <v>5389</v>
      </c>
      <c r="C339" s="332" t="s">
        <v>5390</v>
      </c>
      <c r="D339" s="332" t="s">
        <v>370</v>
      </c>
      <c r="E339" s="340">
        <v>0.3</v>
      </c>
      <c r="F339" s="332">
        <v>20</v>
      </c>
      <c r="G339" s="332" t="s">
        <v>458</v>
      </c>
      <c r="H339" s="332" t="s">
        <v>4114</v>
      </c>
      <c r="I339" s="332" t="s">
        <v>180</v>
      </c>
      <c r="J339" s="332">
        <v>1005756157</v>
      </c>
      <c r="K339" s="339">
        <v>45551</v>
      </c>
      <c r="L339" s="332" t="s">
        <v>52</v>
      </c>
      <c r="M339" s="332" t="s">
        <v>368</v>
      </c>
      <c r="N339" s="339">
        <v>45916</v>
      </c>
      <c r="O339" s="339" t="s">
        <v>21</v>
      </c>
      <c r="P339" s="339" t="s">
        <v>468</v>
      </c>
      <c r="Q339" s="332"/>
      <c r="R339" s="332"/>
      <c r="S339" s="332"/>
      <c r="T339" s="332"/>
      <c r="U339" s="527"/>
      <c r="V339" s="527"/>
      <c r="W339" s="332"/>
      <c r="X339" s="332"/>
      <c r="Y339" s="528">
        <v>0.3</v>
      </c>
    </row>
    <row r="340" spans="1:25" s="3" customFormat="1" ht="30" customHeight="1" x14ac:dyDescent="0.2">
      <c r="A340" s="268">
        <v>258</v>
      </c>
      <c r="B340" s="332" t="s">
        <v>6190</v>
      </c>
      <c r="C340" s="332" t="s">
        <v>6191</v>
      </c>
      <c r="D340" s="332" t="s">
        <v>373</v>
      </c>
      <c r="E340" s="340">
        <v>0.05</v>
      </c>
      <c r="F340" s="332">
        <v>0.4</v>
      </c>
      <c r="G340" s="332" t="s">
        <v>430</v>
      </c>
      <c r="H340" s="332" t="s">
        <v>4114</v>
      </c>
      <c r="I340" s="332" t="s">
        <v>180</v>
      </c>
      <c r="J340" s="332">
        <v>1005791016</v>
      </c>
      <c r="K340" s="339">
        <v>45586</v>
      </c>
      <c r="L340" s="332" t="s">
        <v>52</v>
      </c>
      <c r="M340" s="332" t="s">
        <v>368</v>
      </c>
      <c r="N340" s="339">
        <v>45951</v>
      </c>
      <c r="O340" s="339" t="s">
        <v>21</v>
      </c>
      <c r="P340" s="339" t="s">
        <v>468</v>
      </c>
      <c r="Q340" s="332"/>
      <c r="R340" s="332"/>
      <c r="S340" s="332"/>
      <c r="T340" s="332"/>
      <c r="U340" s="527"/>
      <c r="V340" s="527"/>
      <c r="W340" s="332"/>
      <c r="X340" s="332"/>
      <c r="Y340" s="528">
        <v>0.05</v>
      </c>
    </row>
    <row r="341" spans="1:25" s="3" customFormat="1" ht="30" customHeight="1" x14ac:dyDescent="0.2">
      <c r="A341" s="268">
        <v>259</v>
      </c>
      <c r="B341" s="332" t="s">
        <v>5391</v>
      </c>
      <c r="C341" s="332" t="s">
        <v>5392</v>
      </c>
      <c r="D341" s="332" t="s">
        <v>371</v>
      </c>
      <c r="E341" s="340">
        <v>9.69E-2</v>
      </c>
      <c r="F341" s="332">
        <v>6</v>
      </c>
      <c r="G341" s="332" t="s">
        <v>5402</v>
      </c>
      <c r="H341" s="332" t="s">
        <v>4114</v>
      </c>
      <c r="I341" s="332" t="s">
        <v>180</v>
      </c>
      <c r="J341" s="332">
        <v>1005762119</v>
      </c>
      <c r="K341" s="339">
        <v>45558</v>
      </c>
      <c r="L341" s="332" t="s">
        <v>52</v>
      </c>
      <c r="M341" s="332" t="s">
        <v>368</v>
      </c>
      <c r="N341" s="339">
        <v>45923</v>
      </c>
      <c r="O341" s="339" t="s">
        <v>21</v>
      </c>
      <c r="P341" s="339" t="s">
        <v>468</v>
      </c>
      <c r="Q341" s="332"/>
      <c r="R341" s="332"/>
      <c r="S341" s="332"/>
      <c r="T341" s="332"/>
      <c r="U341" s="527"/>
      <c r="V341" s="527"/>
      <c r="W341" s="332"/>
      <c r="X341" s="332"/>
      <c r="Y341" s="528">
        <v>9.69E-2</v>
      </c>
    </row>
    <row r="342" spans="1:25" s="3" customFormat="1" ht="30" customHeight="1" x14ac:dyDescent="0.2">
      <c r="A342" s="268">
        <v>260</v>
      </c>
      <c r="B342" s="332" t="s">
        <v>602</v>
      </c>
      <c r="C342" s="332" t="s">
        <v>603</v>
      </c>
      <c r="D342" s="332" t="s">
        <v>370</v>
      </c>
      <c r="E342" s="340">
        <v>0.35</v>
      </c>
      <c r="F342" s="332">
        <v>20</v>
      </c>
      <c r="G342" s="332" t="s">
        <v>455</v>
      </c>
      <c r="H342" s="332" t="s">
        <v>4114</v>
      </c>
      <c r="I342" s="332" t="s">
        <v>180</v>
      </c>
      <c r="J342" s="332">
        <v>1005756152</v>
      </c>
      <c r="K342" s="339">
        <v>45551</v>
      </c>
      <c r="L342" s="332" t="s">
        <v>52</v>
      </c>
      <c r="M342" s="332" t="s">
        <v>368</v>
      </c>
      <c r="N342" s="339">
        <v>45916</v>
      </c>
      <c r="O342" s="339" t="s">
        <v>21</v>
      </c>
      <c r="P342" s="339" t="s">
        <v>468</v>
      </c>
      <c r="Q342" s="332"/>
      <c r="R342" s="332"/>
      <c r="S342" s="332"/>
      <c r="T342" s="332"/>
      <c r="U342" s="527"/>
      <c r="V342" s="527"/>
      <c r="W342" s="332"/>
      <c r="X342" s="332"/>
      <c r="Y342" s="528">
        <v>0.35</v>
      </c>
    </row>
    <row r="343" spans="1:25" s="3" customFormat="1" ht="30" customHeight="1" x14ac:dyDescent="0.2">
      <c r="A343" s="268">
        <v>261</v>
      </c>
      <c r="B343" s="332" t="s">
        <v>5393</v>
      </c>
      <c r="C343" s="332" t="s">
        <v>5394</v>
      </c>
      <c r="D343" s="332" t="s">
        <v>370</v>
      </c>
      <c r="E343" s="340">
        <v>6.0000000000000001E-3</v>
      </c>
      <c r="F343" s="332">
        <v>0.23</v>
      </c>
      <c r="G343" s="332" t="s">
        <v>5403</v>
      </c>
      <c r="H343" s="332" t="s">
        <v>4114</v>
      </c>
      <c r="I343" s="332" t="s">
        <v>180</v>
      </c>
      <c r="J343" s="332">
        <v>1005756155</v>
      </c>
      <c r="K343" s="339">
        <v>45551</v>
      </c>
      <c r="L343" s="332" t="s">
        <v>52</v>
      </c>
      <c r="M343" s="332" t="s">
        <v>368</v>
      </c>
      <c r="N343" s="339">
        <v>45916</v>
      </c>
      <c r="O343" s="339" t="s">
        <v>21</v>
      </c>
      <c r="P343" s="339" t="s">
        <v>468</v>
      </c>
      <c r="Q343" s="332"/>
      <c r="R343" s="332"/>
      <c r="S343" s="332"/>
      <c r="T343" s="332"/>
      <c r="U343" s="527"/>
      <c r="V343" s="527"/>
      <c r="W343" s="332"/>
      <c r="X343" s="332"/>
      <c r="Y343" s="528">
        <v>6.0000000000000001E-3</v>
      </c>
    </row>
    <row r="344" spans="1:25" s="3" customFormat="1" ht="30" customHeight="1" x14ac:dyDescent="0.2">
      <c r="A344" s="268">
        <v>262</v>
      </c>
      <c r="B344" s="332" t="s">
        <v>5395</v>
      </c>
      <c r="C344" s="332" t="s">
        <v>5396</v>
      </c>
      <c r="D344" s="332" t="s">
        <v>370</v>
      </c>
      <c r="E344" s="340">
        <v>6.0000000000000001E-3</v>
      </c>
      <c r="F344" s="332">
        <v>0.23</v>
      </c>
      <c r="G344" s="332" t="s">
        <v>5403</v>
      </c>
      <c r="H344" s="332" t="s">
        <v>4114</v>
      </c>
      <c r="I344" s="332" t="s">
        <v>180</v>
      </c>
      <c r="J344" s="332">
        <v>1005756156</v>
      </c>
      <c r="K344" s="339">
        <v>45551</v>
      </c>
      <c r="L344" s="332" t="s">
        <v>52</v>
      </c>
      <c r="M344" s="332" t="s">
        <v>368</v>
      </c>
      <c r="N344" s="339">
        <v>45916</v>
      </c>
      <c r="O344" s="339" t="s">
        <v>21</v>
      </c>
      <c r="P344" s="339" t="s">
        <v>468</v>
      </c>
      <c r="Q344" s="332"/>
      <c r="R344" s="332"/>
      <c r="S344" s="332"/>
      <c r="T344" s="332"/>
      <c r="U344" s="527"/>
      <c r="V344" s="527"/>
      <c r="W344" s="332"/>
      <c r="X344" s="332"/>
      <c r="Y344" s="528">
        <v>6.0000000000000001E-3</v>
      </c>
    </row>
    <row r="345" spans="1:25" s="3" customFormat="1" ht="30" customHeight="1" x14ac:dyDescent="0.2">
      <c r="A345" s="268">
        <v>263</v>
      </c>
      <c r="B345" s="332" t="s">
        <v>5397</v>
      </c>
      <c r="C345" s="332" t="s">
        <v>5398</v>
      </c>
      <c r="D345" s="332" t="s">
        <v>372</v>
      </c>
      <c r="E345" s="340">
        <v>1.968E-2</v>
      </c>
      <c r="F345" s="332">
        <v>0.4</v>
      </c>
      <c r="G345" s="332" t="s">
        <v>453</v>
      </c>
      <c r="H345" s="332" t="s">
        <v>4114</v>
      </c>
      <c r="I345" s="332" t="s">
        <v>180</v>
      </c>
      <c r="J345" s="332">
        <v>1005759421</v>
      </c>
      <c r="K345" s="339">
        <v>45554</v>
      </c>
      <c r="L345" s="332" t="s">
        <v>52</v>
      </c>
      <c r="M345" s="332" t="s">
        <v>368</v>
      </c>
      <c r="N345" s="339">
        <v>45919</v>
      </c>
      <c r="O345" s="339" t="s">
        <v>21</v>
      </c>
      <c r="P345" s="339" t="s">
        <v>468</v>
      </c>
      <c r="Q345" s="332"/>
      <c r="R345" s="332"/>
      <c r="S345" s="332"/>
      <c r="T345" s="332"/>
      <c r="U345" s="527"/>
      <c r="V345" s="527"/>
      <c r="W345" s="332"/>
      <c r="X345" s="332"/>
      <c r="Y345" s="528">
        <v>1.968E-2</v>
      </c>
    </row>
    <row r="346" spans="1:25" s="3" customFormat="1" ht="30" customHeight="1" x14ac:dyDescent="0.2">
      <c r="A346" s="268">
        <v>264</v>
      </c>
      <c r="B346" s="332" t="s">
        <v>6192</v>
      </c>
      <c r="C346" s="332" t="s">
        <v>6193</v>
      </c>
      <c r="D346" s="332" t="s">
        <v>374</v>
      </c>
      <c r="E346" s="340">
        <v>0.4</v>
      </c>
      <c r="F346" s="332">
        <v>20</v>
      </c>
      <c r="G346" s="332" t="s">
        <v>440</v>
      </c>
      <c r="H346" s="332" t="s">
        <v>4114</v>
      </c>
      <c r="I346" s="332" t="s">
        <v>180</v>
      </c>
      <c r="J346" s="332">
        <v>1005792576</v>
      </c>
      <c r="K346" s="339">
        <v>45587</v>
      </c>
      <c r="L346" s="332" t="s">
        <v>52</v>
      </c>
      <c r="M346" s="332" t="s">
        <v>368</v>
      </c>
      <c r="N346" s="339">
        <v>45952</v>
      </c>
      <c r="O346" s="339" t="s">
        <v>21</v>
      </c>
      <c r="P346" s="339" t="s">
        <v>468</v>
      </c>
      <c r="Q346" s="332"/>
      <c r="R346" s="332"/>
      <c r="S346" s="332"/>
      <c r="T346" s="332"/>
      <c r="U346" s="527"/>
      <c r="V346" s="527"/>
      <c r="W346" s="332"/>
      <c r="X346" s="332"/>
      <c r="Y346" s="528">
        <v>0.4</v>
      </c>
    </row>
    <row r="347" spans="1:25" s="3" customFormat="1" ht="30" customHeight="1" x14ac:dyDescent="0.2">
      <c r="A347" s="268">
        <v>265</v>
      </c>
      <c r="B347" s="332" t="s">
        <v>6194</v>
      </c>
      <c r="C347" s="332" t="s">
        <v>6195</v>
      </c>
      <c r="D347" s="332" t="s">
        <v>369</v>
      </c>
      <c r="E347" s="340">
        <v>0.3</v>
      </c>
      <c r="F347" s="332">
        <v>20</v>
      </c>
      <c r="G347" s="332" t="s">
        <v>561</v>
      </c>
      <c r="H347" s="332" t="s">
        <v>4114</v>
      </c>
      <c r="I347" s="332" t="s">
        <v>180</v>
      </c>
      <c r="J347" s="332">
        <v>1005776701</v>
      </c>
      <c r="K347" s="339">
        <v>45568</v>
      </c>
      <c r="L347" s="332" t="s">
        <v>52</v>
      </c>
      <c r="M347" s="332" t="s">
        <v>368</v>
      </c>
      <c r="N347" s="339">
        <v>45933</v>
      </c>
      <c r="O347" s="339" t="s">
        <v>21</v>
      </c>
      <c r="P347" s="339" t="s">
        <v>468</v>
      </c>
      <c r="Q347" s="332"/>
      <c r="R347" s="332"/>
      <c r="S347" s="332"/>
      <c r="T347" s="332"/>
      <c r="U347" s="527"/>
      <c r="V347" s="527"/>
      <c r="W347" s="332"/>
      <c r="X347" s="332"/>
      <c r="Y347" s="528">
        <v>0.3</v>
      </c>
    </row>
    <row r="348" spans="1:25" s="3" customFormat="1" ht="30" customHeight="1" x14ac:dyDescent="0.2">
      <c r="A348" s="268">
        <v>266</v>
      </c>
      <c r="B348" s="332" t="s">
        <v>7244</v>
      </c>
      <c r="C348" s="332" t="s">
        <v>7245</v>
      </c>
      <c r="D348" s="332" t="s">
        <v>373</v>
      </c>
      <c r="E348" s="340">
        <v>3.5999999999999997E-2</v>
      </c>
      <c r="F348" s="332">
        <v>0.4</v>
      </c>
      <c r="G348" s="332" t="s">
        <v>420</v>
      </c>
      <c r="H348" s="332" t="s">
        <v>4114</v>
      </c>
      <c r="I348" s="332" t="s">
        <v>180</v>
      </c>
      <c r="J348" s="332">
        <v>1005822955</v>
      </c>
      <c r="K348" s="339">
        <v>45629</v>
      </c>
      <c r="L348" s="332" t="s">
        <v>52</v>
      </c>
      <c r="M348" s="332" t="s">
        <v>368</v>
      </c>
      <c r="N348" s="339">
        <v>45994</v>
      </c>
      <c r="O348" s="339" t="s">
        <v>21</v>
      </c>
      <c r="P348" s="339" t="s">
        <v>468</v>
      </c>
      <c r="Q348" s="332"/>
      <c r="R348" s="332"/>
      <c r="S348" s="332"/>
      <c r="T348" s="332"/>
      <c r="U348" s="527"/>
      <c r="V348" s="527"/>
      <c r="W348" s="332"/>
      <c r="X348" s="332"/>
      <c r="Y348" s="528">
        <v>3.5999999999999997E-2</v>
      </c>
    </row>
    <row r="349" spans="1:25" s="3" customFormat="1" ht="30" customHeight="1" x14ac:dyDescent="0.2">
      <c r="A349" s="268">
        <v>267</v>
      </c>
      <c r="B349" s="332" t="s">
        <v>6196</v>
      </c>
      <c r="C349" s="332" t="s">
        <v>6197</v>
      </c>
      <c r="D349" s="332" t="s">
        <v>370</v>
      </c>
      <c r="E349" s="340">
        <v>0.4</v>
      </c>
      <c r="F349" s="332">
        <v>20</v>
      </c>
      <c r="G349" s="332" t="s">
        <v>427</v>
      </c>
      <c r="H349" s="332" t="s">
        <v>4114</v>
      </c>
      <c r="I349" s="332" t="s">
        <v>180</v>
      </c>
      <c r="J349" s="332">
        <v>1005776704</v>
      </c>
      <c r="K349" s="339">
        <v>45568</v>
      </c>
      <c r="L349" s="332" t="s">
        <v>52</v>
      </c>
      <c r="M349" s="332" t="s">
        <v>368</v>
      </c>
      <c r="N349" s="339">
        <v>45933</v>
      </c>
      <c r="O349" s="339" t="s">
        <v>21</v>
      </c>
      <c r="P349" s="339" t="s">
        <v>468</v>
      </c>
      <c r="Q349" s="332"/>
      <c r="R349" s="332"/>
      <c r="S349" s="332"/>
      <c r="T349" s="332"/>
      <c r="U349" s="527"/>
      <c r="V349" s="527"/>
      <c r="W349" s="332"/>
      <c r="X349" s="332"/>
      <c r="Y349" s="528">
        <v>0.4</v>
      </c>
    </row>
    <row r="350" spans="1:25" s="3" customFormat="1" ht="30" customHeight="1" x14ac:dyDescent="0.2">
      <c r="A350" s="268">
        <v>268</v>
      </c>
      <c r="B350" s="332" t="s">
        <v>6198</v>
      </c>
      <c r="C350" s="332" t="s">
        <v>6199</v>
      </c>
      <c r="D350" s="332" t="s">
        <v>370</v>
      </c>
      <c r="E350" s="340">
        <v>0.02</v>
      </c>
      <c r="F350" s="332">
        <v>0.4</v>
      </c>
      <c r="G350" s="332" t="s">
        <v>417</v>
      </c>
      <c r="H350" s="332" t="s">
        <v>4114</v>
      </c>
      <c r="I350" s="332" t="s">
        <v>180</v>
      </c>
      <c r="J350" s="332">
        <v>1005774304</v>
      </c>
      <c r="K350" s="339">
        <v>45566</v>
      </c>
      <c r="L350" s="332" t="s">
        <v>52</v>
      </c>
      <c r="M350" s="332" t="s">
        <v>368</v>
      </c>
      <c r="N350" s="339">
        <v>45931</v>
      </c>
      <c r="O350" s="339" t="s">
        <v>21</v>
      </c>
      <c r="P350" s="339" t="s">
        <v>468</v>
      </c>
      <c r="Q350" s="332"/>
      <c r="R350" s="332"/>
      <c r="S350" s="332"/>
      <c r="T350" s="332"/>
      <c r="U350" s="527"/>
      <c r="V350" s="527"/>
      <c r="W350" s="332"/>
      <c r="X350" s="332"/>
      <c r="Y350" s="528">
        <v>0.02</v>
      </c>
    </row>
    <row r="351" spans="1:25" s="3" customFormat="1" ht="30" customHeight="1" x14ac:dyDescent="0.2">
      <c r="A351" s="268">
        <v>269</v>
      </c>
      <c r="B351" s="332" t="s">
        <v>6568</v>
      </c>
      <c r="C351" s="332" t="s">
        <v>6569</v>
      </c>
      <c r="D351" s="332" t="s">
        <v>369</v>
      </c>
      <c r="E351" s="340">
        <v>3.9199999999999999E-3</v>
      </c>
      <c r="F351" s="332">
        <v>0.23</v>
      </c>
      <c r="G351" s="332" t="s">
        <v>422</v>
      </c>
      <c r="H351" s="332" t="s">
        <v>4114</v>
      </c>
      <c r="I351" s="332" t="s">
        <v>180</v>
      </c>
      <c r="J351" s="332">
        <v>1005817833</v>
      </c>
      <c r="K351" s="339">
        <v>45621</v>
      </c>
      <c r="L351" s="332" t="s">
        <v>52</v>
      </c>
      <c r="M351" s="332" t="s">
        <v>368</v>
      </c>
      <c r="N351" s="339">
        <v>45986</v>
      </c>
      <c r="O351" s="339" t="s">
        <v>21</v>
      </c>
      <c r="P351" s="339" t="s">
        <v>468</v>
      </c>
      <c r="Q351" s="332"/>
      <c r="R351" s="332"/>
      <c r="S351" s="332"/>
      <c r="T351" s="332"/>
      <c r="U351" s="527"/>
      <c r="V351" s="527"/>
      <c r="W351" s="332"/>
      <c r="X351" s="332"/>
      <c r="Y351" s="528">
        <v>3.9199999999999999E-3</v>
      </c>
    </row>
    <row r="352" spans="1:25" s="3" customFormat="1" ht="30" customHeight="1" x14ac:dyDescent="0.2">
      <c r="A352" s="268">
        <v>270</v>
      </c>
      <c r="B352" s="332" t="s">
        <v>745</v>
      </c>
      <c r="C352" s="332" t="s">
        <v>746</v>
      </c>
      <c r="D352" s="332" t="s">
        <v>374</v>
      </c>
      <c r="E352" s="340">
        <v>0.1</v>
      </c>
      <c r="F352" s="332">
        <v>0.4</v>
      </c>
      <c r="G352" s="332" t="s">
        <v>613</v>
      </c>
      <c r="H352" s="332" t="s">
        <v>4114</v>
      </c>
      <c r="I352" s="332" t="s">
        <v>180</v>
      </c>
      <c r="J352" s="332">
        <v>1005772885</v>
      </c>
      <c r="K352" s="339">
        <v>45562</v>
      </c>
      <c r="L352" s="332" t="s">
        <v>52</v>
      </c>
      <c r="M352" s="332" t="s">
        <v>368</v>
      </c>
      <c r="N352" s="339">
        <v>45927</v>
      </c>
      <c r="O352" s="339" t="s">
        <v>21</v>
      </c>
      <c r="P352" s="339" t="s">
        <v>468</v>
      </c>
      <c r="Q352" s="332"/>
      <c r="R352" s="332"/>
      <c r="S352" s="332"/>
      <c r="T352" s="332"/>
      <c r="U352" s="527"/>
      <c r="V352" s="527"/>
      <c r="W352" s="332"/>
      <c r="X352" s="332"/>
      <c r="Y352" s="528">
        <v>0.1</v>
      </c>
    </row>
    <row r="353" spans="1:25" s="3" customFormat="1" ht="30" customHeight="1" x14ac:dyDescent="0.2">
      <c r="A353" s="268">
        <v>271</v>
      </c>
      <c r="B353" s="332" t="s">
        <v>6202</v>
      </c>
      <c r="C353" s="332" t="s">
        <v>6203</v>
      </c>
      <c r="D353" s="332" t="s">
        <v>372</v>
      </c>
      <c r="E353" s="340">
        <v>8.0000000000000002E-3</v>
      </c>
      <c r="F353" s="332">
        <v>0.23</v>
      </c>
      <c r="G353" s="332" t="s">
        <v>6224</v>
      </c>
      <c r="H353" s="332" t="s">
        <v>4114</v>
      </c>
      <c r="I353" s="332" t="s">
        <v>180</v>
      </c>
      <c r="J353" s="332">
        <v>1005783008</v>
      </c>
      <c r="K353" s="339">
        <v>45575</v>
      </c>
      <c r="L353" s="332" t="s">
        <v>52</v>
      </c>
      <c r="M353" s="332" t="s">
        <v>368</v>
      </c>
      <c r="N353" s="339">
        <v>45940</v>
      </c>
      <c r="O353" s="339" t="s">
        <v>21</v>
      </c>
      <c r="P353" s="339" t="s">
        <v>468</v>
      </c>
      <c r="Q353" s="332"/>
      <c r="R353" s="332"/>
      <c r="S353" s="332"/>
      <c r="T353" s="332"/>
      <c r="U353" s="527"/>
      <c r="V353" s="527"/>
      <c r="W353" s="332"/>
      <c r="X353" s="332"/>
      <c r="Y353" s="528">
        <v>8.0000000000000002E-3</v>
      </c>
    </row>
    <row r="354" spans="1:25" s="3" customFormat="1" ht="30" customHeight="1" x14ac:dyDescent="0.2">
      <c r="A354" s="268">
        <v>272</v>
      </c>
      <c r="B354" s="332" t="s">
        <v>6570</v>
      </c>
      <c r="C354" s="332" t="s">
        <v>6571</v>
      </c>
      <c r="D354" s="332" t="s">
        <v>370</v>
      </c>
      <c r="E354" s="340">
        <v>0.01</v>
      </c>
      <c r="F354" s="332">
        <v>0.4</v>
      </c>
      <c r="G354" s="332" t="s">
        <v>438</v>
      </c>
      <c r="H354" s="332" t="s">
        <v>4114</v>
      </c>
      <c r="I354" s="332" t="s">
        <v>180</v>
      </c>
      <c r="J354" s="332">
        <v>1005803254</v>
      </c>
      <c r="K354" s="339">
        <v>45602</v>
      </c>
      <c r="L354" s="332" t="s">
        <v>52</v>
      </c>
      <c r="M354" s="332" t="s">
        <v>368</v>
      </c>
      <c r="N354" s="339">
        <v>45967</v>
      </c>
      <c r="O354" s="339" t="s">
        <v>21</v>
      </c>
      <c r="P354" s="339" t="s">
        <v>468</v>
      </c>
      <c r="Q354" s="332"/>
      <c r="R354" s="332"/>
      <c r="S354" s="332"/>
      <c r="T354" s="332"/>
      <c r="U354" s="527"/>
      <c r="V354" s="527"/>
      <c r="W354" s="332"/>
      <c r="X354" s="332"/>
      <c r="Y354" s="528">
        <v>0.01</v>
      </c>
    </row>
    <row r="355" spans="1:25" s="3" customFormat="1" ht="30" customHeight="1" x14ac:dyDescent="0.2">
      <c r="A355" s="268">
        <v>273</v>
      </c>
      <c r="B355" s="332" t="s">
        <v>6572</v>
      </c>
      <c r="C355" s="332" t="s">
        <v>6573</v>
      </c>
      <c r="D355" s="332" t="s">
        <v>372</v>
      </c>
      <c r="E355" s="340">
        <v>9.300000000000001E-3</v>
      </c>
      <c r="F355" s="332">
        <v>0.23</v>
      </c>
      <c r="G355" s="332" t="s">
        <v>445</v>
      </c>
      <c r="H355" s="332" t="s">
        <v>4114</v>
      </c>
      <c r="I355" s="332" t="s">
        <v>180</v>
      </c>
      <c r="J355" s="332">
        <v>1005799934</v>
      </c>
      <c r="K355" s="339">
        <v>45597</v>
      </c>
      <c r="L355" s="332" t="s">
        <v>52</v>
      </c>
      <c r="M355" s="332" t="s">
        <v>368</v>
      </c>
      <c r="N355" s="339">
        <v>45962</v>
      </c>
      <c r="O355" s="339" t="s">
        <v>21</v>
      </c>
      <c r="P355" s="339" t="s">
        <v>468</v>
      </c>
      <c r="Q355" s="332"/>
      <c r="R355" s="332"/>
      <c r="S355" s="332"/>
      <c r="T355" s="332"/>
      <c r="U355" s="527"/>
      <c r="V355" s="527"/>
      <c r="W355" s="332"/>
      <c r="X355" s="332"/>
      <c r="Y355" s="528">
        <v>9.300000000000001E-3</v>
      </c>
    </row>
    <row r="356" spans="1:25" s="3" customFormat="1" ht="30" customHeight="1" x14ac:dyDescent="0.2">
      <c r="A356" s="268">
        <v>274</v>
      </c>
      <c r="B356" s="332" t="s">
        <v>8648</v>
      </c>
      <c r="C356" s="332" t="s">
        <v>8649</v>
      </c>
      <c r="D356" s="332" t="s">
        <v>371</v>
      </c>
      <c r="E356" s="340">
        <v>0.3</v>
      </c>
      <c r="F356" s="332">
        <v>20</v>
      </c>
      <c r="G356" s="332" t="s">
        <v>432</v>
      </c>
      <c r="H356" s="332" t="s">
        <v>4114</v>
      </c>
      <c r="I356" s="332" t="s">
        <v>180</v>
      </c>
      <c r="J356" s="332">
        <v>1005847021</v>
      </c>
      <c r="K356" s="339">
        <v>45672</v>
      </c>
      <c r="L356" s="332" t="s">
        <v>52</v>
      </c>
      <c r="M356" s="332" t="s">
        <v>368</v>
      </c>
      <c r="N356" s="339">
        <v>46037</v>
      </c>
      <c r="O356" s="339" t="s">
        <v>21</v>
      </c>
      <c r="P356" s="339" t="s">
        <v>6639</v>
      </c>
      <c r="Q356" s="332"/>
      <c r="R356" s="332"/>
      <c r="S356" s="332"/>
      <c r="T356" s="332"/>
      <c r="U356" s="527"/>
      <c r="V356" s="527"/>
      <c r="W356" s="332"/>
      <c r="X356" s="332"/>
      <c r="Y356" s="528">
        <v>0.3</v>
      </c>
    </row>
    <row r="357" spans="1:25" s="3" customFormat="1" ht="30" customHeight="1" x14ac:dyDescent="0.2">
      <c r="A357" s="268">
        <v>275</v>
      </c>
      <c r="B357" s="332" t="s">
        <v>6204</v>
      </c>
      <c r="C357" s="332" t="s">
        <v>6205</v>
      </c>
      <c r="D357" s="332" t="s">
        <v>374</v>
      </c>
      <c r="E357" s="340">
        <v>0.20499999999999999</v>
      </c>
      <c r="F357" s="332">
        <v>20</v>
      </c>
      <c r="G357" s="332" t="s">
        <v>441</v>
      </c>
      <c r="H357" s="332" t="s">
        <v>4114</v>
      </c>
      <c r="I357" s="332" t="s">
        <v>180</v>
      </c>
      <c r="J357" s="332">
        <v>1005780964</v>
      </c>
      <c r="K357" s="339">
        <v>45574</v>
      </c>
      <c r="L357" s="332" t="s">
        <v>52</v>
      </c>
      <c r="M357" s="332" t="s">
        <v>368</v>
      </c>
      <c r="N357" s="339">
        <v>45939</v>
      </c>
      <c r="O357" s="339" t="s">
        <v>21</v>
      </c>
      <c r="P357" s="339" t="s">
        <v>468</v>
      </c>
      <c r="Q357" s="332"/>
      <c r="R357" s="332"/>
      <c r="S357" s="332"/>
      <c r="T357" s="332"/>
      <c r="U357" s="527"/>
      <c r="V357" s="527"/>
      <c r="W357" s="332"/>
      <c r="X357" s="332"/>
      <c r="Y357" s="528">
        <v>0.20499999999999999</v>
      </c>
    </row>
    <row r="358" spans="1:25" s="3" customFormat="1" ht="30" customHeight="1" x14ac:dyDescent="0.2">
      <c r="A358" s="268">
        <v>276</v>
      </c>
      <c r="B358" s="332" t="s">
        <v>6206</v>
      </c>
      <c r="C358" s="332" t="s">
        <v>6207</v>
      </c>
      <c r="D358" s="332" t="s">
        <v>373</v>
      </c>
      <c r="E358" s="340">
        <v>8.0000000000000002E-3</v>
      </c>
      <c r="F358" s="332">
        <v>0.4</v>
      </c>
      <c r="G358" s="332" t="s">
        <v>419</v>
      </c>
      <c r="H358" s="332" t="s">
        <v>4114</v>
      </c>
      <c r="I358" s="332" t="s">
        <v>180</v>
      </c>
      <c r="J358" s="332">
        <v>1005784045</v>
      </c>
      <c r="K358" s="339">
        <v>45576</v>
      </c>
      <c r="L358" s="332" t="s">
        <v>52</v>
      </c>
      <c r="M358" s="332" t="s">
        <v>368</v>
      </c>
      <c r="N358" s="339">
        <v>45941</v>
      </c>
      <c r="O358" s="339" t="s">
        <v>21</v>
      </c>
      <c r="P358" s="339" t="s">
        <v>468</v>
      </c>
      <c r="Q358" s="332"/>
      <c r="R358" s="332"/>
      <c r="S358" s="332"/>
      <c r="T358" s="332"/>
      <c r="U358" s="527"/>
      <c r="V358" s="527"/>
      <c r="W358" s="332"/>
      <c r="X358" s="332"/>
      <c r="Y358" s="528">
        <v>8.0000000000000002E-3</v>
      </c>
    </row>
    <row r="359" spans="1:25" s="3" customFormat="1" ht="30" customHeight="1" x14ac:dyDescent="0.2">
      <c r="A359" s="268">
        <v>277</v>
      </c>
      <c r="B359" s="332" t="s">
        <v>6574</v>
      </c>
      <c r="C359" s="332" t="s">
        <v>6575</v>
      </c>
      <c r="D359" s="332" t="s">
        <v>372</v>
      </c>
      <c r="E359" s="340">
        <v>1.14E-2</v>
      </c>
      <c r="F359" s="332">
        <v>0.4</v>
      </c>
      <c r="G359" s="332" t="s">
        <v>442</v>
      </c>
      <c r="H359" s="332" t="s">
        <v>4114</v>
      </c>
      <c r="I359" s="332" t="s">
        <v>180</v>
      </c>
      <c r="J359" s="332">
        <v>1005818828</v>
      </c>
      <c r="K359" s="339">
        <v>45622</v>
      </c>
      <c r="L359" s="332" t="s">
        <v>52</v>
      </c>
      <c r="M359" s="332" t="s">
        <v>368</v>
      </c>
      <c r="N359" s="339">
        <v>45987</v>
      </c>
      <c r="O359" s="339" t="s">
        <v>21</v>
      </c>
      <c r="P359" s="339" t="s">
        <v>468</v>
      </c>
      <c r="Q359" s="332"/>
      <c r="R359" s="332"/>
      <c r="S359" s="332"/>
      <c r="T359" s="332"/>
      <c r="U359" s="527"/>
      <c r="V359" s="527"/>
      <c r="W359" s="332"/>
      <c r="X359" s="332"/>
      <c r="Y359" s="528">
        <v>1.14E-2</v>
      </c>
    </row>
    <row r="360" spans="1:25" s="3" customFormat="1" ht="30" customHeight="1" x14ac:dyDescent="0.2">
      <c r="A360" s="268">
        <v>278</v>
      </c>
      <c r="B360" s="332" t="s">
        <v>6208</v>
      </c>
      <c r="C360" s="332" t="s">
        <v>6209</v>
      </c>
      <c r="D360" s="332" t="s">
        <v>372</v>
      </c>
      <c r="E360" s="340">
        <v>1.4E-2</v>
      </c>
      <c r="F360" s="332">
        <v>0.4</v>
      </c>
      <c r="G360" s="332" t="s">
        <v>442</v>
      </c>
      <c r="H360" s="332" t="s">
        <v>4114</v>
      </c>
      <c r="I360" s="332" t="s">
        <v>180</v>
      </c>
      <c r="J360" s="332">
        <v>1005784051</v>
      </c>
      <c r="K360" s="339">
        <v>45576</v>
      </c>
      <c r="L360" s="332" t="s">
        <v>52</v>
      </c>
      <c r="M360" s="332" t="s">
        <v>368</v>
      </c>
      <c r="N360" s="339">
        <v>45941</v>
      </c>
      <c r="O360" s="339" t="s">
        <v>21</v>
      </c>
      <c r="P360" s="339" t="s">
        <v>468</v>
      </c>
      <c r="Q360" s="332"/>
      <c r="R360" s="332"/>
      <c r="S360" s="332"/>
      <c r="T360" s="332"/>
      <c r="U360" s="527"/>
      <c r="V360" s="527"/>
      <c r="W360" s="332"/>
      <c r="X360" s="332"/>
      <c r="Y360" s="528">
        <v>1.4E-2</v>
      </c>
    </row>
    <row r="361" spans="1:25" s="3" customFormat="1" ht="30" customHeight="1" x14ac:dyDescent="0.2">
      <c r="A361" s="268">
        <v>279</v>
      </c>
      <c r="B361" s="332" t="s">
        <v>6210</v>
      </c>
      <c r="C361" s="332" t="s">
        <v>6211</v>
      </c>
      <c r="D361" s="332" t="s">
        <v>374</v>
      </c>
      <c r="E361" s="340">
        <v>6.0000000000000001E-3</v>
      </c>
      <c r="F361" s="332">
        <v>0.23</v>
      </c>
      <c r="G361" s="332" t="s">
        <v>406</v>
      </c>
      <c r="H361" s="332" t="s">
        <v>4114</v>
      </c>
      <c r="I361" s="332" t="s">
        <v>180</v>
      </c>
      <c r="J361" s="332">
        <v>1005784838</v>
      </c>
      <c r="K361" s="339">
        <v>45579</v>
      </c>
      <c r="L361" s="332" t="s">
        <v>52</v>
      </c>
      <c r="M361" s="332" t="s">
        <v>368</v>
      </c>
      <c r="N361" s="339">
        <v>45944</v>
      </c>
      <c r="O361" s="339" t="s">
        <v>21</v>
      </c>
      <c r="P361" s="339" t="s">
        <v>468</v>
      </c>
      <c r="Q361" s="332"/>
      <c r="R361" s="332"/>
      <c r="S361" s="332"/>
      <c r="T361" s="332"/>
      <c r="U361" s="527"/>
      <c r="V361" s="527"/>
      <c r="W361" s="332"/>
      <c r="X361" s="332"/>
      <c r="Y361" s="528">
        <v>6.0000000000000001E-3</v>
      </c>
    </row>
    <row r="362" spans="1:25" s="3" customFormat="1" ht="30" customHeight="1" x14ac:dyDescent="0.2">
      <c r="A362" s="268">
        <v>280</v>
      </c>
      <c r="B362" s="332" t="s">
        <v>9670</v>
      </c>
      <c r="C362" s="332" t="s">
        <v>9671</v>
      </c>
      <c r="D362" s="332" t="s">
        <v>373</v>
      </c>
      <c r="E362" s="340">
        <v>0.20399999999999999</v>
      </c>
      <c r="F362" s="332">
        <v>0.4</v>
      </c>
      <c r="G362" s="332" t="s">
        <v>9906</v>
      </c>
      <c r="H362" s="332" t="s">
        <v>4114</v>
      </c>
      <c r="I362" s="332" t="s">
        <v>180</v>
      </c>
      <c r="J362" s="332">
        <v>1005861634</v>
      </c>
      <c r="K362" s="339">
        <v>45695</v>
      </c>
      <c r="L362" s="332" t="s">
        <v>52</v>
      </c>
      <c r="M362" s="332" t="s">
        <v>368</v>
      </c>
      <c r="N362" s="339">
        <v>46060</v>
      </c>
      <c r="O362" s="339" t="s">
        <v>21</v>
      </c>
      <c r="P362" s="339" t="s">
        <v>468</v>
      </c>
      <c r="Q362" s="332"/>
      <c r="R362" s="332"/>
      <c r="S362" s="332"/>
      <c r="T362" s="332"/>
      <c r="U362" s="527"/>
      <c r="V362" s="527"/>
      <c r="W362" s="332"/>
      <c r="X362" s="332"/>
      <c r="Y362" s="528">
        <v>0.20399999999999999</v>
      </c>
    </row>
    <row r="363" spans="1:25" s="3" customFormat="1" ht="30" customHeight="1" x14ac:dyDescent="0.2">
      <c r="A363" s="268">
        <v>281</v>
      </c>
      <c r="B363" s="332" t="s">
        <v>3457</v>
      </c>
      <c r="C363" s="332" t="s">
        <v>3458</v>
      </c>
      <c r="D363" s="332" t="s">
        <v>372</v>
      </c>
      <c r="E363" s="340">
        <v>0.05</v>
      </c>
      <c r="F363" s="332">
        <v>0.4</v>
      </c>
      <c r="G363" s="332" t="s">
        <v>442</v>
      </c>
      <c r="H363" s="332" t="s">
        <v>4114</v>
      </c>
      <c r="I363" s="332" t="s">
        <v>180</v>
      </c>
      <c r="J363" s="332">
        <v>1005792577</v>
      </c>
      <c r="K363" s="339">
        <v>45587</v>
      </c>
      <c r="L363" s="332" t="s">
        <v>52</v>
      </c>
      <c r="M363" s="332" t="s">
        <v>368</v>
      </c>
      <c r="N363" s="339">
        <v>45952</v>
      </c>
      <c r="O363" s="339" t="s">
        <v>21</v>
      </c>
      <c r="P363" s="339" t="s">
        <v>468</v>
      </c>
      <c r="Q363" s="332"/>
      <c r="R363" s="332"/>
      <c r="S363" s="332"/>
      <c r="T363" s="332"/>
      <c r="U363" s="527"/>
      <c r="V363" s="527"/>
      <c r="W363" s="332"/>
      <c r="X363" s="332"/>
      <c r="Y363" s="528">
        <v>0.05</v>
      </c>
    </row>
    <row r="364" spans="1:25" s="3" customFormat="1" ht="30" customHeight="1" x14ac:dyDescent="0.2">
      <c r="A364" s="268">
        <v>282</v>
      </c>
      <c r="B364" s="332" t="s">
        <v>9672</v>
      </c>
      <c r="C364" s="332" t="s">
        <v>9673</v>
      </c>
      <c r="D364" s="332" t="s">
        <v>373</v>
      </c>
      <c r="E364" s="340">
        <v>0.25</v>
      </c>
      <c r="F364" s="332">
        <v>0.4</v>
      </c>
      <c r="G364" s="332" t="s">
        <v>9906</v>
      </c>
      <c r="H364" s="332" t="s">
        <v>4114</v>
      </c>
      <c r="I364" s="332" t="s">
        <v>180</v>
      </c>
      <c r="J364" s="332">
        <v>1005874424</v>
      </c>
      <c r="K364" s="339">
        <v>45713</v>
      </c>
      <c r="L364" s="332" t="s">
        <v>52</v>
      </c>
      <c r="M364" s="332" t="s">
        <v>368</v>
      </c>
      <c r="N364" s="339">
        <v>46078</v>
      </c>
      <c r="O364" s="339" t="s">
        <v>21</v>
      </c>
      <c r="P364" s="339" t="s">
        <v>468</v>
      </c>
      <c r="Q364" s="332"/>
      <c r="R364" s="332"/>
      <c r="S364" s="332"/>
      <c r="T364" s="332"/>
      <c r="U364" s="527"/>
      <c r="V364" s="527"/>
      <c r="W364" s="332"/>
      <c r="X364" s="332"/>
      <c r="Y364" s="528">
        <v>0.25</v>
      </c>
    </row>
    <row r="365" spans="1:25" s="3" customFormat="1" ht="30" customHeight="1" x14ac:dyDescent="0.2">
      <c r="A365" s="268">
        <v>283</v>
      </c>
      <c r="B365" s="332" t="s">
        <v>6140</v>
      </c>
      <c r="C365" s="332" t="s">
        <v>6576</v>
      </c>
      <c r="D365" s="332" t="s">
        <v>374</v>
      </c>
      <c r="E365" s="340">
        <v>1.2E-2</v>
      </c>
      <c r="F365" s="332">
        <v>0.4</v>
      </c>
      <c r="G365" s="332" t="s">
        <v>406</v>
      </c>
      <c r="H365" s="332" t="s">
        <v>4114</v>
      </c>
      <c r="I365" s="332" t="s">
        <v>180</v>
      </c>
      <c r="J365" s="332">
        <v>1005810347</v>
      </c>
      <c r="K365" s="339">
        <v>45610</v>
      </c>
      <c r="L365" s="332" t="s">
        <v>52</v>
      </c>
      <c r="M365" s="332" t="s">
        <v>368</v>
      </c>
      <c r="N365" s="339">
        <v>45975</v>
      </c>
      <c r="O365" s="339" t="s">
        <v>21</v>
      </c>
      <c r="P365" s="339" t="s">
        <v>468</v>
      </c>
      <c r="Q365" s="332"/>
      <c r="R365" s="332"/>
      <c r="S365" s="332"/>
      <c r="T365" s="332"/>
      <c r="U365" s="527"/>
      <c r="V365" s="527"/>
      <c r="W365" s="332"/>
      <c r="X365" s="332"/>
      <c r="Y365" s="528">
        <v>1.2E-2</v>
      </c>
    </row>
    <row r="366" spans="1:25" s="3" customFormat="1" ht="30" customHeight="1" x14ac:dyDescent="0.2">
      <c r="A366" s="268">
        <v>284</v>
      </c>
      <c r="B366" s="332" t="s">
        <v>6577</v>
      </c>
      <c r="C366" s="332" t="s">
        <v>6578</v>
      </c>
      <c r="D366" s="332" t="s">
        <v>372</v>
      </c>
      <c r="E366" s="340">
        <v>0.02</v>
      </c>
      <c r="F366" s="332">
        <v>0.4</v>
      </c>
      <c r="G366" s="332" t="s">
        <v>3473</v>
      </c>
      <c r="H366" s="332" t="s">
        <v>4114</v>
      </c>
      <c r="I366" s="332" t="s">
        <v>180</v>
      </c>
      <c r="J366" s="332">
        <v>1005800710</v>
      </c>
      <c r="K366" s="339">
        <v>45597</v>
      </c>
      <c r="L366" s="332" t="s">
        <v>52</v>
      </c>
      <c r="M366" s="332" t="s">
        <v>368</v>
      </c>
      <c r="N366" s="339">
        <v>45962</v>
      </c>
      <c r="O366" s="339" t="s">
        <v>21</v>
      </c>
      <c r="P366" s="339" t="s">
        <v>468</v>
      </c>
      <c r="Q366" s="332"/>
      <c r="R366" s="332"/>
      <c r="S366" s="332"/>
      <c r="T366" s="332"/>
      <c r="U366" s="527"/>
      <c r="V366" s="527"/>
      <c r="W366" s="332"/>
      <c r="X366" s="332"/>
      <c r="Y366" s="528">
        <v>0.02</v>
      </c>
    </row>
    <row r="367" spans="1:25" s="3" customFormat="1" ht="30" customHeight="1" x14ac:dyDescent="0.2">
      <c r="A367" s="268">
        <v>285</v>
      </c>
      <c r="B367" s="332" t="s">
        <v>6577</v>
      </c>
      <c r="C367" s="332" t="s">
        <v>6578</v>
      </c>
      <c r="D367" s="332" t="s">
        <v>372</v>
      </c>
      <c r="E367" s="340">
        <v>0.02</v>
      </c>
      <c r="F367" s="332">
        <v>0.4</v>
      </c>
      <c r="G367" s="332" t="s">
        <v>3473</v>
      </c>
      <c r="H367" s="332" t="s">
        <v>4114</v>
      </c>
      <c r="I367" s="332" t="s">
        <v>180</v>
      </c>
      <c r="J367" s="332">
        <v>1005800711</v>
      </c>
      <c r="K367" s="339">
        <v>45597</v>
      </c>
      <c r="L367" s="332" t="s">
        <v>52</v>
      </c>
      <c r="M367" s="332" t="s">
        <v>368</v>
      </c>
      <c r="N367" s="339">
        <v>45962</v>
      </c>
      <c r="O367" s="339" t="s">
        <v>21</v>
      </c>
      <c r="P367" s="339" t="s">
        <v>468</v>
      </c>
      <c r="Q367" s="332"/>
      <c r="R367" s="332"/>
      <c r="S367" s="332"/>
      <c r="T367" s="332"/>
      <c r="U367" s="527"/>
      <c r="V367" s="527"/>
      <c r="W367" s="332"/>
      <c r="X367" s="332"/>
      <c r="Y367" s="528">
        <v>0.02</v>
      </c>
    </row>
    <row r="368" spans="1:25" s="3" customFormat="1" ht="30" customHeight="1" x14ac:dyDescent="0.2">
      <c r="A368" s="268">
        <v>286</v>
      </c>
      <c r="B368" s="332" t="s">
        <v>6212</v>
      </c>
      <c r="C368" s="332" t="s">
        <v>6213</v>
      </c>
      <c r="D368" s="332" t="s">
        <v>373</v>
      </c>
      <c r="E368" s="340">
        <v>8.0000000000000002E-3</v>
      </c>
      <c r="F368" s="332">
        <v>0.23</v>
      </c>
      <c r="G368" s="332" t="s">
        <v>430</v>
      </c>
      <c r="H368" s="332" t="s">
        <v>4114</v>
      </c>
      <c r="I368" s="332" t="s">
        <v>180</v>
      </c>
      <c r="J368" s="332">
        <v>1005794566</v>
      </c>
      <c r="K368" s="339">
        <v>45589</v>
      </c>
      <c r="L368" s="332" t="s">
        <v>52</v>
      </c>
      <c r="M368" s="332" t="s">
        <v>368</v>
      </c>
      <c r="N368" s="339">
        <v>45954</v>
      </c>
      <c r="O368" s="339" t="s">
        <v>21</v>
      </c>
      <c r="P368" s="339" t="s">
        <v>6639</v>
      </c>
      <c r="Q368" s="332"/>
      <c r="R368" s="332"/>
      <c r="S368" s="332"/>
      <c r="T368" s="332"/>
      <c r="U368" s="527"/>
      <c r="V368" s="527"/>
      <c r="W368" s="332"/>
      <c r="X368" s="332"/>
      <c r="Y368" s="528">
        <v>8.0000000000000002E-3</v>
      </c>
    </row>
    <row r="369" spans="1:25" s="3" customFormat="1" ht="30" customHeight="1" x14ac:dyDescent="0.2">
      <c r="A369" s="268">
        <v>287</v>
      </c>
      <c r="B369" s="332" t="s">
        <v>6579</v>
      </c>
      <c r="C369" s="332" t="s">
        <v>6580</v>
      </c>
      <c r="D369" s="332" t="s">
        <v>372</v>
      </c>
      <c r="E369" s="340">
        <v>0.11</v>
      </c>
      <c r="F369" s="332">
        <v>0.4</v>
      </c>
      <c r="G369" s="332" t="s">
        <v>416</v>
      </c>
      <c r="H369" s="332" t="s">
        <v>4114</v>
      </c>
      <c r="I369" s="332" t="s">
        <v>180</v>
      </c>
      <c r="J369" s="332">
        <v>1005801659</v>
      </c>
      <c r="K369" s="339">
        <v>45600</v>
      </c>
      <c r="L369" s="332" t="s">
        <v>52</v>
      </c>
      <c r="M369" s="332" t="s">
        <v>368</v>
      </c>
      <c r="N369" s="339">
        <v>45965</v>
      </c>
      <c r="O369" s="339" t="s">
        <v>21</v>
      </c>
      <c r="P369" s="339" t="s">
        <v>468</v>
      </c>
      <c r="Q369" s="332"/>
      <c r="R369" s="332"/>
      <c r="S369" s="332"/>
      <c r="T369" s="332"/>
      <c r="U369" s="527"/>
      <c r="V369" s="527"/>
      <c r="W369" s="332"/>
      <c r="X369" s="332"/>
      <c r="Y369" s="528">
        <v>0.11</v>
      </c>
    </row>
    <row r="370" spans="1:25" s="3" customFormat="1" ht="30" customHeight="1" x14ac:dyDescent="0.2">
      <c r="A370" s="268">
        <v>288</v>
      </c>
      <c r="B370" s="332" t="s">
        <v>6581</v>
      </c>
      <c r="C370" s="332" t="s">
        <v>6582</v>
      </c>
      <c r="D370" s="332" t="s">
        <v>372</v>
      </c>
      <c r="E370" s="340">
        <v>0.02</v>
      </c>
      <c r="F370" s="332">
        <v>0.4</v>
      </c>
      <c r="G370" s="332" t="s">
        <v>416</v>
      </c>
      <c r="H370" s="332" t="s">
        <v>4114</v>
      </c>
      <c r="I370" s="332" t="s">
        <v>180</v>
      </c>
      <c r="J370" s="332">
        <v>1005800611</v>
      </c>
      <c r="K370" s="339">
        <v>45597</v>
      </c>
      <c r="L370" s="332" t="s">
        <v>52</v>
      </c>
      <c r="M370" s="332" t="s">
        <v>368</v>
      </c>
      <c r="N370" s="339">
        <v>45962</v>
      </c>
      <c r="O370" s="339" t="s">
        <v>21</v>
      </c>
      <c r="P370" s="339" t="s">
        <v>468</v>
      </c>
      <c r="Q370" s="332"/>
      <c r="R370" s="332"/>
      <c r="S370" s="332"/>
      <c r="T370" s="332"/>
      <c r="U370" s="527"/>
      <c r="V370" s="527"/>
      <c r="W370" s="332"/>
      <c r="X370" s="332"/>
      <c r="Y370" s="528">
        <v>0.02</v>
      </c>
    </row>
    <row r="371" spans="1:25" s="3" customFormat="1" ht="30" customHeight="1" x14ac:dyDescent="0.2">
      <c r="A371" s="268">
        <v>289</v>
      </c>
      <c r="B371" s="332" t="s">
        <v>6583</v>
      </c>
      <c r="C371" s="332" t="s">
        <v>6584</v>
      </c>
      <c r="D371" s="332" t="s">
        <v>373</v>
      </c>
      <c r="E371" s="340">
        <v>5.0000000000000001E-3</v>
      </c>
      <c r="F371" s="332">
        <v>0.23</v>
      </c>
      <c r="G371" s="332" t="s">
        <v>389</v>
      </c>
      <c r="H371" s="332" t="s">
        <v>4114</v>
      </c>
      <c r="I371" s="332" t="s">
        <v>180</v>
      </c>
      <c r="J371" s="332">
        <v>1005810010</v>
      </c>
      <c r="K371" s="339">
        <v>45610</v>
      </c>
      <c r="L371" s="332" t="s">
        <v>52</v>
      </c>
      <c r="M371" s="332" t="s">
        <v>368</v>
      </c>
      <c r="N371" s="339">
        <v>45975</v>
      </c>
      <c r="O371" s="339" t="s">
        <v>21</v>
      </c>
      <c r="P371" s="339" t="s">
        <v>6639</v>
      </c>
      <c r="Q371" s="332"/>
      <c r="R371" s="332"/>
      <c r="S371" s="332"/>
      <c r="T371" s="332"/>
      <c r="U371" s="527"/>
      <c r="V371" s="527"/>
      <c r="W371" s="332"/>
      <c r="X371" s="332"/>
      <c r="Y371" s="528">
        <v>5.0000000000000001E-3</v>
      </c>
    </row>
    <row r="372" spans="1:25" s="3" customFormat="1" ht="30" customHeight="1" x14ac:dyDescent="0.2">
      <c r="A372" s="268">
        <v>290</v>
      </c>
      <c r="B372" s="332" t="s">
        <v>6585</v>
      </c>
      <c r="C372" s="332" t="s">
        <v>6586</v>
      </c>
      <c r="D372" s="332" t="s">
        <v>369</v>
      </c>
      <c r="E372" s="340">
        <v>9.9360000000000004E-2</v>
      </c>
      <c r="F372" s="332">
        <v>0.4</v>
      </c>
      <c r="G372" s="332" t="s">
        <v>437</v>
      </c>
      <c r="H372" s="332" t="s">
        <v>4114</v>
      </c>
      <c r="I372" s="332" t="s">
        <v>180</v>
      </c>
      <c r="J372" s="332">
        <v>1005796508</v>
      </c>
      <c r="K372" s="339">
        <v>45593</v>
      </c>
      <c r="L372" s="332" t="s">
        <v>52</v>
      </c>
      <c r="M372" s="332" t="s">
        <v>368</v>
      </c>
      <c r="N372" s="339">
        <v>45958</v>
      </c>
      <c r="O372" s="339" t="s">
        <v>21</v>
      </c>
      <c r="P372" s="339" t="s">
        <v>468</v>
      </c>
      <c r="Q372" s="332"/>
      <c r="R372" s="332"/>
      <c r="S372" s="332"/>
      <c r="T372" s="332"/>
      <c r="U372" s="527"/>
      <c r="V372" s="527"/>
      <c r="W372" s="332"/>
      <c r="X372" s="332"/>
      <c r="Y372" s="528">
        <v>9.9360000000000004E-2</v>
      </c>
    </row>
    <row r="373" spans="1:25" s="3" customFormat="1" ht="30" customHeight="1" x14ac:dyDescent="0.2">
      <c r="A373" s="268">
        <v>291</v>
      </c>
      <c r="B373" s="332" t="s">
        <v>996</v>
      </c>
      <c r="C373" s="332" t="s">
        <v>997</v>
      </c>
      <c r="D373" s="332" t="s">
        <v>373</v>
      </c>
      <c r="E373" s="340">
        <v>0.34632000000000002</v>
      </c>
      <c r="F373" s="332">
        <v>20</v>
      </c>
      <c r="G373" s="332" t="s">
        <v>1001</v>
      </c>
      <c r="H373" s="332" t="s">
        <v>4114</v>
      </c>
      <c r="I373" s="332" t="s">
        <v>180</v>
      </c>
      <c r="J373" s="332">
        <v>1005800716</v>
      </c>
      <c r="K373" s="339">
        <v>45597</v>
      </c>
      <c r="L373" s="332" t="s">
        <v>52</v>
      </c>
      <c r="M373" s="332" t="s">
        <v>368</v>
      </c>
      <c r="N373" s="339">
        <v>45962</v>
      </c>
      <c r="O373" s="339" t="s">
        <v>21</v>
      </c>
      <c r="P373" s="339" t="s">
        <v>468</v>
      </c>
      <c r="Q373" s="332"/>
      <c r="R373" s="332"/>
      <c r="S373" s="332"/>
      <c r="T373" s="332"/>
      <c r="U373" s="527"/>
      <c r="V373" s="527"/>
      <c r="W373" s="332"/>
      <c r="X373" s="332"/>
      <c r="Y373" s="528">
        <v>0.34632000000000002</v>
      </c>
    </row>
    <row r="374" spans="1:25" s="3" customFormat="1" ht="30" customHeight="1" x14ac:dyDescent="0.2">
      <c r="A374" s="268">
        <v>292</v>
      </c>
      <c r="B374" s="332" t="s">
        <v>6587</v>
      </c>
      <c r="C374" s="332" t="s">
        <v>6588</v>
      </c>
      <c r="D374" s="332" t="s">
        <v>372</v>
      </c>
      <c r="E374" s="340">
        <v>6.0000000000000001E-3</v>
      </c>
      <c r="F374" s="332">
        <v>0.23</v>
      </c>
      <c r="G374" s="332" t="s">
        <v>3473</v>
      </c>
      <c r="H374" s="332" t="s">
        <v>4114</v>
      </c>
      <c r="I374" s="332" t="s">
        <v>180</v>
      </c>
      <c r="J374" s="332">
        <v>1005802020</v>
      </c>
      <c r="K374" s="339">
        <v>45600</v>
      </c>
      <c r="L374" s="332" t="s">
        <v>52</v>
      </c>
      <c r="M374" s="332" t="s">
        <v>368</v>
      </c>
      <c r="N374" s="339">
        <v>45965</v>
      </c>
      <c r="O374" s="339" t="s">
        <v>21</v>
      </c>
      <c r="P374" s="339" t="s">
        <v>468</v>
      </c>
      <c r="Q374" s="332"/>
      <c r="R374" s="332"/>
      <c r="S374" s="332"/>
      <c r="T374" s="332"/>
      <c r="U374" s="527"/>
      <c r="V374" s="527"/>
      <c r="W374" s="332"/>
      <c r="X374" s="332"/>
      <c r="Y374" s="528">
        <v>6.0000000000000001E-3</v>
      </c>
    </row>
    <row r="375" spans="1:25" s="3" customFormat="1" ht="30" customHeight="1" x14ac:dyDescent="0.2">
      <c r="A375" s="268">
        <v>293</v>
      </c>
      <c r="B375" s="332" t="s">
        <v>6214</v>
      </c>
      <c r="C375" s="332" t="s">
        <v>6215</v>
      </c>
      <c r="D375" s="332" t="s">
        <v>370</v>
      </c>
      <c r="E375" s="340">
        <v>0.29699999999999999</v>
      </c>
      <c r="F375" s="332">
        <v>20</v>
      </c>
      <c r="G375" s="332" t="s">
        <v>456</v>
      </c>
      <c r="H375" s="332" t="s">
        <v>4114</v>
      </c>
      <c r="I375" s="332" t="s">
        <v>180</v>
      </c>
      <c r="J375" s="332">
        <v>1005795655</v>
      </c>
      <c r="K375" s="339">
        <v>45590</v>
      </c>
      <c r="L375" s="332" t="s">
        <v>52</v>
      </c>
      <c r="M375" s="332" t="s">
        <v>368</v>
      </c>
      <c r="N375" s="339">
        <v>45955</v>
      </c>
      <c r="O375" s="339" t="s">
        <v>21</v>
      </c>
      <c r="P375" s="339" t="s">
        <v>468</v>
      </c>
      <c r="Q375" s="332"/>
      <c r="R375" s="332"/>
      <c r="S375" s="332"/>
      <c r="T375" s="332"/>
      <c r="U375" s="527"/>
      <c r="V375" s="527"/>
      <c r="W375" s="332"/>
      <c r="X375" s="332"/>
      <c r="Y375" s="528">
        <v>0.29699999999999999</v>
      </c>
    </row>
    <row r="376" spans="1:25" s="3" customFormat="1" ht="30" customHeight="1" x14ac:dyDescent="0.2">
      <c r="A376" s="268">
        <v>294</v>
      </c>
      <c r="B376" s="332" t="s">
        <v>6589</v>
      </c>
      <c r="C376" s="332" t="s">
        <v>6590</v>
      </c>
      <c r="D376" s="332" t="s">
        <v>369</v>
      </c>
      <c r="E376" s="340">
        <v>5.9760000000000001E-2</v>
      </c>
      <c r="F376" s="332">
        <v>0.4</v>
      </c>
      <c r="G376" s="332" t="s">
        <v>422</v>
      </c>
      <c r="H376" s="332" t="s">
        <v>4114</v>
      </c>
      <c r="I376" s="332" t="s">
        <v>180</v>
      </c>
      <c r="J376" s="332">
        <v>1005800717</v>
      </c>
      <c r="K376" s="339">
        <v>45597</v>
      </c>
      <c r="L376" s="332" t="s">
        <v>52</v>
      </c>
      <c r="M376" s="332" t="s">
        <v>368</v>
      </c>
      <c r="N376" s="339">
        <v>45962</v>
      </c>
      <c r="O376" s="339" t="s">
        <v>21</v>
      </c>
      <c r="P376" s="339" t="s">
        <v>468</v>
      </c>
      <c r="Q376" s="332"/>
      <c r="R376" s="332"/>
      <c r="S376" s="332"/>
      <c r="T376" s="332"/>
      <c r="U376" s="527"/>
      <c r="V376" s="527"/>
      <c r="W376" s="332"/>
      <c r="X376" s="332"/>
      <c r="Y376" s="528">
        <v>5.9760000000000001E-2</v>
      </c>
    </row>
    <row r="377" spans="1:25" s="3" customFormat="1" ht="30" customHeight="1" x14ac:dyDescent="0.2">
      <c r="A377" s="268">
        <v>295</v>
      </c>
      <c r="B377" s="332" t="s">
        <v>7246</v>
      </c>
      <c r="C377" s="332" t="s">
        <v>7247</v>
      </c>
      <c r="D377" s="332" t="s">
        <v>372</v>
      </c>
      <c r="E377" s="340">
        <v>0.01</v>
      </c>
      <c r="F377" s="332">
        <v>0.4</v>
      </c>
      <c r="G377" s="332" t="s">
        <v>443</v>
      </c>
      <c r="H377" s="332" t="s">
        <v>4114</v>
      </c>
      <c r="I377" s="332" t="s">
        <v>180</v>
      </c>
      <c r="J377" s="332">
        <v>1005825663</v>
      </c>
      <c r="K377" s="339">
        <v>45631</v>
      </c>
      <c r="L377" s="332" t="s">
        <v>52</v>
      </c>
      <c r="M377" s="332" t="s">
        <v>368</v>
      </c>
      <c r="N377" s="339">
        <v>45996</v>
      </c>
      <c r="O377" s="339" t="s">
        <v>21</v>
      </c>
      <c r="P377" s="339" t="s">
        <v>468</v>
      </c>
      <c r="Q377" s="332"/>
      <c r="R377" s="332"/>
      <c r="S377" s="332"/>
      <c r="T377" s="332"/>
      <c r="U377" s="527"/>
      <c r="V377" s="527"/>
      <c r="W377" s="332"/>
      <c r="X377" s="332"/>
      <c r="Y377" s="528">
        <v>0.01</v>
      </c>
    </row>
    <row r="378" spans="1:25" s="3" customFormat="1" ht="30" customHeight="1" x14ac:dyDescent="0.2">
      <c r="A378" s="268">
        <v>296</v>
      </c>
      <c r="B378" s="332" t="s">
        <v>3457</v>
      </c>
      <c r="C378" s="332" t="s">
        <v>3458</v>
      </c>
      <c r="D378" s="332" t="s">
        <v>372</v>
      </c>
      <c r="E378" s="340">
        <v>0.04</v>
      </c>
      <c r="F378" s="332">
        <v>0.4</v>
      </c>
      <c r="G378" s="332" t="s">
        <v>442</v>
      </c>
      <c r="H378" s="332" t="s">
        <v>4114</v>
      </c>
      <c r="I378" s="332" t="s">
        <v>180</v>
      </c>
      <c r="J378" s="332">
        <v>1005845185</v>
      </c>
      <c r="K378" s="339">
        <v>45670</v>
      </c>
      <c r="L378" s="332" t="s">
        <v>52</v>
      </c>
      <c r="M378" s="332" t="s">
        <v>368</v>
      </c>
      <c r="N378" s="339">
        <v>46035</v>
      </c>
      <c r="O378" s="339" t="s">
        <v>21</v>
      </c>
      <c r="P378" s="339" t="s">
        <v>6639</v>
      </c>
      <c r="Q378" s="332"/>
      <c r="R378" s="332"/>
      <c r="S378" s="332"/>
      <c r="T378" s="332"/>
      <c r="U378" s="527"/>
      <c r="V378" s="527"/>
      <c r="W378" s="332"/>
      <c r="X378" s="332"/>
      <c r="Y378" s="528">
        <v>0.04</v>
      </c>
    </row>
    <row r="379" spans="1:25" s="3" customFormat="1" ht="30" customHeight="1" x14ac:dyDescent="0.2">
      <c r="A379" s="268">
        <v>297</v>
      </c>
      <c r="B379" s="332" t="s">
        <v>9674</v>
      </c>
      <c r="C379" s="332" t="s">
        <v>9675</v>
      </c>
      <c r="D379" s="332" t="s">
        <v>370</v>
      </c>
      <c r="E379" s="340">
        <v>1.166E-2</v>
      </c>
      <c r="F379" s="332">
        <v>0.4</v>
      </c>
      <c r="G379" s="332" t="s">
        <v>9907</v>
      </c>
      <c r="H379" s="332" t="s">
        <v>4114</v>
      </c>
      <c r="I379" s="332" t="s">
        <v>180</v>
      </c>
      <c r="J379" s="332">
        <v>1005858799</v>
      </c>
      <c r="K379" s="339">
        <v>45692</v>
      </c>
      <c r="L379" s="332" t="s">
        <v>52</v>
      </c>
      <c r="M379" s="332" t="s">
        <v>368</v>
      </c>
      <c r="N379" s="339">
        <v>46057</v>
      </c>
      <c r="O379" s="339" t="s">
        <v>21</v>
      </c>
      <c r="P379" s="339" t="s">
        <v>468</v>
      </c>
      <c r="Q379" s="332"/>
      <c r="R379" s="332"/>
      <c r="S379" s="332"/>
      <c r="T379" s="332"/>
      <c r="U379" s="527"/>
      <c r="V379" s="527"/>
      <c r="W379" s="332"/>
      <c r="X379" s="332"/>
      <c r="Y379" s="528">
        <v>1.166E-2</v>
      </c>
    </row>
    <row r="380" spans="1:25" s="3" customFormat="1" ht="30" customHeight="1" x14ac:dyDescent="0.2">
      <c r="A380" s="268">
        <v>298</v>
      </c>
      <c r="B380" s="526" t="s">
        <v>6591</v>
      </c>
      <c r="C380" s="332" t="s">
        <v>6592</v>
      </c>
      <c r="D380" s="332" t="s">
        <v>373</v>
      </c>
      <c r="E380" s="340">
        <v>2.5000000000000001E-2</v>
      </c>
      <c r="F380" s="332">
        <v>0.4</v>
      </c>
      <c r="G380" s="332" t="s">
        <v>433</v>
      </c>
      <c r="H380" s="332" t="s">
        <v>4114</v>
      </c>
      <c r="I380" s="332" t="s">
        <v>180</v>
      </c>
      <c r="J380" s="332">
        <v>1005802516</v>
      </c>
      <c r="K380" s="339">
        <v>45601</v>
      </c>
      <c r="L380" s="332" t="s">
        <v>52</v>
      </c>
      <c r="M380" s="332" t="s">
        <v>368</v>
      </c>
      <c r="N380" s="339">
        <v>45966</v>
      </c>
      <c r="O380" s="339" t="s">
        <v>21</v>
      </c>
      <c r="P380" s="339" t="s">
        <v>468</v>
      </c>
      <c r="Q380" s="332"/>
      <c r="R380" s="332"/>
      <c r="S380" s="332"/>
      <c r="T380" s="332"/>
      <c r="U380" s="527"/>
      <c r="V380" s="527"/>
      <c r="W380" s="332"/>
      <c r="X380" s="332"/>
      <c r="Y380" s="528">
        <v>2.5000000000000001E-2</v>
      </c>
    </row>
    <row r="381" spans="1:25" s="3" customFormat="1" ht="30" customHeight="1" x14ac:dyDescent="0.2">
      <c r="A381" s="268">
        <v>299</v>
      </c>
      <c r="B381" s="332" t="s">
        <v>6593</v>
      </c>
      <c r="C381" s="332" t="s">
        <v>6594</v>
      </c>
      <c r="D381" s="332" t="s">
        <v>371</v>
      </c>
      <c r="E381" s="340">
        <v>0.18</v>
      </c>
      <c r="F381" s="332">
        <v>0.4</v>
      </c>
      <c r="G381" s="332" t="s">
        <v>754</v>
      </c>
      <c r="H381" s="332" t="s">
        <v>4114</v>
      </c>
      <c r="I381" s="332" t="s">
        <v>180</v>
      </c>
      <c r="J381" s="332">
        <v>1005804424</v>
      </c>
      <c r="K381" s="339">
        <v>45603</v>
      </c>
      <c r="L381" s="332" t="s">
        <v>52</v>
      </c>
      <c r="M381" s="332" t="s">
        <v>368</v>
      </c>
      <c r="N381" s="339">
        <v>45968</v>
      </c>
      <c r="O381" s="339" t="s">
        <v>21</v>
      </c>
      <c r="P381" s="339" t="s">
        <v>468</v>
      </c>
      <c r="Q381" s="332"/>
      <c r="R381" s="332"/>
      <c r="S381" s="332"/>
      <c r="T381" s="332"/>
      <c r="U381" s="527"/>
      <c r="V381" s="527"/>
      <c r="W381" s="332"/>
      <c r="X381" s="332"/>
      <c r="Y381" s="528">
        <v>0.18</v>
      </c>
    </row>
    <row r="382" spans="1:25" s="3" customFormat="1" ht="30" customHeight="1" x14ac:dyDescent="0.2">
      <c r="A382" s="268">
        <v>300</v>
      </c>
      <c r="B382" s="332" t="s">
        <v>7248</v>
      </c>
      <c r="C382" s="332" t="s">
        <v>7249</v>
      </c>
      <c r="D382" s="332" t="s">
        <v>370</v>
      </c>
      <c r="E382" s="340">
        <v>0.39929999999999999</v>
      </c>
      <c r="F382" s="332">
        <v>20</v>
      </c>
      <c r="G382" s="332" t="s">
        <v>427</v>
      </c>
      <c r="H382" s="332" t="s">
        <v>270</v>
      </c>
      <c r="I382" s="332" t="s">
        <v>180</v>
      </c>
      <c r="J382" s="332">
        <v>1005836764</v>
      </c>
      <c r="K382" s="339">
        <v>45645</v>
      </c>
      <c r="L382" s="332" t="s">
        <v>52</v>
      </c>
      <c r="M382" s="332" t="s">
        <v>305</v>
      </c>
      <c r="N382" s="339">
        <v>46010</v>
      </c>
      <c r="O382" s="339" t="s">
        <v>21</v>
      </c>
      <c r="P382" s="339" t="s">
        <v>6639</v>
      </c>
      <c r="Q382" s="332"/>
      <c r="R382" s="332"/>
      <c r="S382" s="332"/>
      <c r="T382" s="332"/>
      <c r="U382" s="527"/>
      <c r="V382" s="527"/>
      <c r="W382" s="332"/>
      <c r="X382" s="332"/>
      <c r="Y382" s="528">
        <v>0.39929999999999999</v>
      </c>
    </row>
    <row r="383" spans="1:25" s="3" customFormat="1" ht="30" customHeight="1" x14ac:dyDescent="0.2">
      <c r="A383" s="268">
        <v>301</v>
      </c>
      <c r="B383" s="332" t="s">
        <v>6595</v>
      </c>
      <c r="C383" s="332" t="s">
        <v>6596</v>
      </c>
      <c r="D383" s="332" t="s">
        <v>373</v>
      </c>
      <c r="E383" s="340">
        <v>0.21</v>
      </c>
      <c r="F383" s="332">
        <v>0.4</v>
      </c>
      <c r="G383" s="332" t="s">
        <v>6646</v>
      </c>
      <c r="H383" s="332" t="s">
        <v>4114</v>
      </c>
      <c r="I383" s="332" t="s">
        <v>180</v>
      </c>
      <c r="J383" s="332">
        <v>1005802655</v>
      </c>
      <c r="K383" s="339">
        <v>45601</v>
      </c>
      <c r="L383" s="332" t="s">
        <v>52</v>
      </c>
      <c r="M383" s="332" t="s">
        <v>368</v>
      </c>
      <c r="N383" s="339">
        <v>45966</v>
      </c>
      <c r="O383" s="339" t="s">
        <v>21</v>
      </c>
      <c r="P383" s="339" t="s">
        <v>468</v>
      </c>
      <c r="Q383" s="332"/>
      <c r="R383" s="332"/>
      <c r="S383" s="332"/>
      <c r="T383" s="332"/>
      <c r="U383" s="527"/>
      <c r="V383" s="527"/>
      <c r="W383" s="332"/>
      <c r="X383" s="332"/>
      <c r="Y383" s="528">
        <v>0.21</v>
      </c>
    </row>
    <row r="384" spans="1:25" s="3" customFormat="1" ht="30" customHeight="1" x14ac:dyDescent="0.2">
      <c r="A384" s="268">
        <v>302</v>
      </c>
      <c r="B384" s="332" t="s">
        <v>6597</v>
      </c>
      <c r="C384" s="332" t="s">
        <v>6598</v>
      </c>
      <c r="D384" s="332" t="s">
        <v>370</v>
      </c>
      <c r="E384" s="340">
        <v>2.5000000000000001E-2</v>
      </c>
      <c r="F384" s="332">
        <v>0.4</v>
      </c>
      <c r="G384" s="332" t="s">
        <v>458</v>
      </c>
      <c r="H384" s="332" t="s">
        <v>4114</v>
      </c>
      <c r="I384" s="332" t="s">
        <v>180</v>
      </c>
      <c r="J384" s="332">
        <v>1005804006</v>
      </c>
      <c r="K384" s="339">
        <v>45602</v>
      </c>
      <c r="L384" s="332" t="s">
        <v>52</v>
      </c>
      <c r="M384" s="332" t="s">
        <v>368</v>
      </c>
      <c r="N384" s="339">
        <v>45967</v>
      </c>
      <c r="O384" s="339" t="s">
        <v>21</v>
      </c>
      <c r="P384" s="339" t="s">
        <v>468</v>
      </c>
      <c r="Q384" s="332"/>
      <c r="R384" s="332"/>
      <c r="S384" s="332"/>
      <c r="T384" s="332"/>
      <c r="U384" s="527"/>
      <c r="V384" s="527"/>
      <c r="W384" s="332"/>
      <c r="X384" s="332"/>
      <c r="Y384" s="528">
        <v>2.5000000000000001E-2</v>
      </c>
    </row>
    <row r="385" spans="1:25" s="3" customFormat="1" ht="30" customHeight="1" x14ac:dyDescent="0.2">
      <c r="A385" s="268">
        <v>303</v>
      </c>
      <c r="B385" s="332" t="s">
        <v>6599</v>
      </c>
      <c r="C385" s="332" t="s">
        <v>6600</v>
      </c>
      <c r="D385" s="332" t="s">
        <v>370</v>
      </c>
      <c r="E385" s="340">
        <v>0.4</v>
      </c>
      <c r="F385" s="332">
        <v>0.4</v>
      </c>
      <c r="G385" s="332" t="s">
        <v>6647</v>
      </c>
      <c r="H385" s="332" t="s">
        <v>4114</v>
      </c>
      <c r="I385" s="332" t="s">
        <v>180</v>
      </c>
      <c r="J385" s="332">
        <v>1005804426</v>
      </c>
      <c r="K385" s="339">
        <v>45603</v>
      </c>
      <c r="L385" s="332" t="s">
        <v>52</v>
      </c>
      <c r="M385" s="332" t="s">
        <v>368</v>
      </c>
      <c r="N385" s="339">
        <v>45968</v>
      </c>
      <c r="O385" s="339" t="s">
        <v>21</v>
      </c>
      <c r="P385" s="339" t="s">
        <v>468</v>
      </c>
      <c r="Q385" s="332"/>
      <c r="R385" s="332"/>
      <c r="S385" s="332"/>
      <c r="T385" s="332"/>
      <c r="U385" s="527"/>
      <c r="V385" s="527"/>
      <c r="W385" s="332"/>
      <c r="X385" s="332"/>
      <c r="Y385" s="528">
        <v>0.4</v>
      </c>
    </row>
    <row r="386" spans="1:25" s="3" customFormat="1" ht="30" customHeight="1" x14ac:dyDescent="0.2">
      <c r="A386" s="268">
        <v>304</v>
      </c>
      <c r="B386" s="332" t="s">
        <v>6601</v>
      </c>
      <c r="C386" s="332" t="s">
        <v>6602</v>
      </c>
      <c r="D386" s="332" t="s">
        <v>370</v>
      </c>
      <c r="E386" s="340">
        <v>0.01</v>
      </c>
      <c r="F386" s="332">
        <v>0.4</v>
      </c>
      <c r="G386" s="332" t="s">
        <v>6648</v>
      </c>
      <c r="H386" s="332" t="s">
        <v>4114</v>
      </c>
      <c r="I386" s="332" t="s">
        <v>180</v>
      </c>
      <c r="J386" s="332">
        <v>1005805546</v>
      </c>
      <c r="K386" s="339">
        <v>45604</v>
      </c>
      <c r="L386" s="332" t="s">
        <v>52</v>
      </c>
      <c r="M386" s="332" t="s">
        <v>368</v>
      </c>
      <c r="N386" s="339">
        <v>45969</v>
      </c>
      <c r="O386" s="339" t="s">
        <v>21</v>
      </c>
      <c r="P386" s="339" t="s">
        <v>468</v>
      </c>
      <c r="Q386" s="332"/>
      <c r="R386" s="332"/>
      <c r="S386" s="332"/>
      <c r="T386" s="332"/>
      <c r="U386" s="527"/>
      <c r="V386" s="527"/>
      <c r="W386" s="332"/>
      <c r="X386" s="332"/>
      <c r="Y386" s="528">
        <v>0.01</v>
      </c>
    </row>
    <row r="387" spans="1:25" s="3" customFormat="1" ht="30" customHeight="1" x14ac:dyDescent="0.2">
      <c r="A387" s="268">
        <v>305</v>
      </c>
      <c r="B387" s="332" t="s">
        <v>5391</v>
      </c>
      <c r="C387" s="332" t="s">
        <v>5392</v>
      </c>
      <c r="D387" s="332" t="s">
        <v>371</v>
      </c>
      <c r="E387" s="340">
        <v>9.69E-2</v>
      </c>
      <c r="F387" s="332">
        <v>6</v>
      </c>
      <c r="G387" s="332" t="s">
        <v>5402</v>
      </c>
      <c r="H387" s="332" t="s">
        <v>4114</v>
      </c>
      <c r="I387" s="332" t="s">
        <v>180</v>
      </c>
      <c r="J387" s="332">
        <v>1005805528</v>
      </c>
      <c r="K387" s="339">
        <v>45604</v>
      </c>
      <c r="L387" s="332" t="s">
        <v>52</v>
      </c>
      <c r="M387" s="332" t="s">
        <v>368</v>
      </c>
      <c r="N387" s="339">
        <v>45969</v>
      </c>
      <c r="O387" s="339" t="s">
        <v>21</v>
      </c>
      <c r="P387" s="339" t="s">
        <v>468</v>
      </c>
      <c r="Q387" s="332"/>
      <c r="R387" s="332"/>
      <c r="S387" s="332"/>
      <c r="T387" s="332"/>
      <c r="U387" s="527"/>
      <c r="V387" s="527"/>
      <c r="W387" s="332"/>
      <c r="X387" s="332"/>
      <c r="Y387" s="528">
        <v>9.69E-2</v>
      </c>
    </row>
    <row r="388" spans="1:25" s="3" customFormat="1" ht="30" customHeight="1" x14ac:dyDescent="0.2">
      <c r="A388" s="268">
        <v>306</v>
      </c>
      <c r="B388" s="332" t="s">
        <v>6557</v>
      </c>
      <c r="C388" s="332" t="s">
        <v>6558</v>
      </c>
      <c r="D388" s="332" t="s">
        <v>370</v>
      </c>
      <c r="E388" s="340">
        <v>0.3</v>
      </c>
      <c r="F388" s="332">
        <v>20</v>
      </c>
      <c r="G388" s="332" t="s">
        <v>425</v>
      </c>
      <c r="H388" s="332" t="s">
        <v>4114</v>
      </c>
      <c r="I388" s="332" t="s">
        <v>180</v>
      </c>
      <c r="J388" s="332">
        <v>1005820979</v>
      </c>
      <c r="K388" s="339">
        <v>45624</v>
      </c>
      <c r="L388" s="332" t="s">
        <v>52</v>
      </c>
      <c r="M388" s="332" t="s">
        <v>368</v>
      </c>
      <c r="N388" s="339">
        <v>45989</v>
      </c>
      <c r="O388" s="339" t="s">
        <v>21</v>
      </c>
      <c r="P388" s="339" t="s">
        <v>6639</v>
      </c>
      <c r="Q388" s="332"/>
      <c r="R388" s="332"/>
      <c r="S388" s="332"/>
      <c r="T388" s="332"/>
      <c r="U388" s="527"/>
      <c r="V388" s="527"/>
      <c r="W388" s="332"/>
      <c r="X388" s="332"/>
      <c r="Y388" s="528">
        <v>0.3</v>
      </c>
    </row>
    <row r="389" spans="1:25" s="3" customFormat="1" ht="30" customHeight="1" x14ac:dyDescent="0.2">
      <c r="A389" s="268">
        <v>307</v>
      </c>
      <c r="B389" s="332" t="s">
        <v>6603</v>
      </c>
      <c r="C389" s="332" t="s">
        <v>6604</v>
      </c>
      <c r="D389" s="332" t="s">
        <v>372</v>
      </c>
      <c r="E389" s="340">
        <v>0.25</v>
      </c>
      <c r="F389" s="332">
        <v>20</v>
      </c>
      <c r="G389" s="332" t="s">
        <v>453</v>
      </c>
      <c r="H389" s="332" t="s">
        <v>4114</v>
      </c>
      <c r="I389" s="332" t="s">
        <v>180</v>
      </c>
      <c r="J389" s="332">
        <v>1005821271</v>
      </c>
      <c r="K389" s="339">
        <v>45625</v>
      </c>
      <c r="L389" s="332" t="s">
        <v>52</v>
      </c>
      <c r="M389" s="332" t="s">
        <v>368</v>
      </c>
      <c r="N389" s="339">
        <v>45990</v>
      </c>
      <c r="O389" s="339" t="s">
        <v>21</v>
      </c>
      <c r="P389" s="339" t="s">
        <v>468</v>
      </c>
      <c r="Q389" s="332"/>
      <c r="R389" s="332"/>
      <c r="S389" s="332"/>
      <c r="T389" s="332"/>
      <c r="U389" s="527"/>
      <c r="V389" s="527"/>
      <c r="W389" s="332"/>
      <c r="X389" s="332"/>
      <c r="Y389" s="528">
        <v>0.25</v>
      </c>
    </row>
    <row r="390" spans="1:25" s="3" customFormat="1" ht="30" customHeight="1" x14ac:dyDescent="0.2">
      <c r="A390" s="268">
        <v>308</v>
      </c>
      <c r="B390" s="332" t="s">
        <v>6605</v>
      </c>
      <c r="C390" s="332" t="s">
        <v>6606</v>
      </c>
      <c r="D390" s="332" t="s">
        <v>372</v>
      </c>
      <c r="E390" s="340">
        <v>2.937E-2</v>
      </c>
      <c r="F390" s="332">
        <v>0.4</v>
      </c>
      <c r="G390" s="332" t="s">
        <v>478</v>
      </c>
      <c r="H390" s="332" t="s">
        <v>4114</v>
      </c>
      <c r="I390" s="332" t="s">
        <v>180</v>
      </c>
      <c r="J390" s="332">
        <v>1005810021</v>
      </c>
      <c r="K390" s="339">
        <v>45610</v>
      </c>
      <c r="L390" s="332" t="s">
        <v>52</v>
      </c>
      <c r="M390" s="332" t="s">
        <v>368</v>
      </c>
      <c r="N390" s="339">
        <v>45975</v>
      </c>
      <c r="O390" s="339" t="s">
        <v>21</v>
      </c>
      <c r="P390" s="339" t="s">
        <v>468</v>
      </c>
      <c r="Q390" s="332"/>
      <c r="R390" s="332"/>
      <c r="S390" s="332"/>
      <c r="T390" s="332"/>
      <c r="U390" s="527"/>
      <c r="V390" s="527"/>
      <c r="W390" s="332"/>
      <c r="X390" s="332"/>
      <c r="Y390" s="528">
        <v>2.937E-2</v>
      </c>
    </row>
    <row r="391" spans="1:25" s="3" customFormat="1" ht="30" customHeight="1" x14ac:dyDescent="0.2">
      <c r="A391" s="268">
        <v>309</v>
      </c>
      <c r="B391" s="332" t="s">
        <v>2120</v>
      </c>
      <c r="C391" s="332" t="s">
        <v>2121</v>
      </c>
      <c r="D391" s="332" t="s">
        <v>369</v>
      </c>
      <c r="E391" s="340">
        <v>0.25</v>
      </c>
      <c r="F391" s="332">
        <v>0.4</v>
      </c>
      <c r="G391" s="332" t="s">
        <v>437</v>
      </c>
      <c r="H391" s="332" t="s">
        <v>4114</v>
      </c>
      <c r="I391" s="332" t="s">
        <v>180</v>
      </c>
      <c r="J391" s="332">
        <v>1005855990</v>
      </c>
      <c r="K391" s="339">
        <v>45687</v>
      </c>
      <c r="L391" s="332" t="s">
        <v>52</v>
      </c>
      <c r="M391" s="332" t="s">
        <v>368</v>
      </c>
      <c r="N391" s="339">
        <v>46052</v>
      </c>
      <c r="O391" s="339" t="s">
        <v>21</v>
      </c>
      <c r="P391" s="339" t="s">
        <v>468</v>
      </c>
      <c r="Q391" s="332"/>
      <c r="R391" s="332"/>
      <c r="S391" s="332"/>
      <c r="T391" s="332"/>
      <c r="U391" s="527"/>
      <c r="V391" s="527"/>
      <c r="W391" s="332"/>
      <c r="X391" s="332"/>
      <c r="Y391" s="528">
        <v>0.25</v>
      </c>
    </row>
    <row r="392" spans="1:25" s="3" customFormat="1" ht="30" customHeight="1" x14ac:dyDescent="0.2">
      <c r="A392" s="268">
        <v>310</v>
      </c>
      <c r="B392" s="332" t="s">
        <v>7250</v>
      </c>
      <c r="C392" s="332" t="s">
        <v>7251</v>
      </c>
      <c r="D392" s="332" t="s">
        <v>373</v>
      </c>
      <c r="E392" s="340">
        <v>0.39600000000000002</v>
      </c>
      <c r="F392" s="332">
        <v>20</v>
      </c>
      <c r="G392" s="332" t="s">
        <v>423</v>
      </c>
      <c r="H392" s="332" t="s">
        <v>4114</v>
      </c>
      <c r="I392" s="332" t="s">
        <v>180</v>
      </c>
      <c r="J392" s="332">
        <v>1005833168</v>
      </c>
      <c r="K392" s="339">
        <v>45642</v>
      </c>
      <c r="L392" s="332" t="s">
        <v>52</v>
      </c>
      <c r="M392" s="332" t="s">
        <v>368</v>
      </c>
      <c r="N392" s="339">
        <v>46007</v>
      </c>
      <c r="O392" s="339" t="s">
        <v>21</v>
      </c>
      <c r="P392" s="339" t="s">
        <v>468</v>
      </c>
      <c r="Q392" s="332"/>
      <c r="R392" s="332"/>
      <c r="S392" s="332"/>
      <c r="T392" s="332"/>
      <c r="U392" s="527"/>
      <c r="V392" s="527"/>
      <c r="W392" s="332"/>
      <c r="X392" s="332"/>
      <c r="Y392" s="528">
        <v>0.39600000000000002</v>
      </c>
    </row>
    <row r="393" spans="1:25" s="3" customFormat="1" ht="30" customHeight="1" x14ac:dyDescent="0.2">
      <c r="A393" s="268">
        <v>311</v>
      </c>
      <c r="B393" s="332" t="s">
        <v>6607</v>
      </c>
      <c r="C393" s="332" t="s">
        <v>6608</v>
      </c>
      <c r="D393" s="332" t="s">
        <v>371</v>
      </c>
      <c r="E393" s="340">
        <v>6.5599999999999992E-2</v>
      </c>
      <c r="F393" s="332">
        <v>0.4</v>
      </c>
      <c r="G393" s="332" t="s">
        <v>2166</v>
      </c>
      <c r="H393" s="332" t="s">
        <v>4114</v>
      </c>
      <c r="I393" s="332" t="s">
        <v>180</v>
      </c>
      <c r="J393" s="332">
        <v>1005815420</v>
      </c>
      <c r="K393" s="339">
        <v>45617</v>
      </c>
      <c r="L393" s="332" t="s">
        <v>52</v>
      </c>
      <c r="M393" s="332" t="s">
        <v>305</v>
      </c>
      <c r="N393" s="339">
        <v>45982</v>
      </c>
      <c r="O393" s="339" t="s">
        <v>21</v>
      </c>
      <c r="P393" s="339" t="s">
        <v>6639</v>
      </c>
      <c r="Q393" s="332"/>
      <c r="R393" s="332"/>
      <c r="S393" s="332"/>
      <c r="T393" s="332"/>
      <c r="U393" s="527"/>
      <c r="V393" s="527"/>
      <c r="W393" s="332"/>
      <c r="X393" s="332"/>
      <c r="Y393" s="528">
        <v>6.5599999999999992E-2</v>
      </c>
    </row>
    <row r="394" spans="1:25" s="3" customFormat="1" ht="30" customHeight="1" x14ac:dyDescent="0.2">
      <c r="A394" s="268">
        <v>312</v>
      </c>
      <c r="B394" s="332" t="s">
        <v>6609</v>
      </c>
      <c r="C394" s="332" t="s">
        <v>6610</v>
      </c>
      <c r="D394" s="332" t="s">
        <v>374</v>
      </c>
      <c r="E394" s="340">
        <v>4.3580000000000001E-2</v>
      </c>
      <c r="F394" s="332">
        <v>0.4</v>
      </c>
      <c r="G394" s="332" t="s">
        <v>428</v>
      </c>
      <c r="H394" s="332" t="s">
        <v>4114</v>
      </c>
      <c r="I394" s="332" t="s">
        <v>180</v>
      </c>
      <c r="J394" s="332">
        <v>1005814623</v>
      </c>
      <c r="K394" s="339">
        <v>45616</v>
      </c>
      <c r="L394" s="332" t="s">
        <v>52</v>
      </c>
      <c r="M394" s="332" t="s">
        <v>368</v>
      </c>
      <c r="N394" s="339">
        <v>45981</v>
      </c>
      <c r="O394" s="339" t="s">
        <v>21</v>
      </c>
      <c r="P394" s="339" t="s">
        <v>468</v>
      </c>
      <c r="Q394" s="332"/>
      <c r="R394" s="332"/>
      <c r="S394" s="332"/>
      <c r="T394" s="332"/>
      <c r="U394" s="527"/>
      <c r="V394" s="527"/>
      <c r="W394" s="332"/>
      <c r="X394" s="332"/>
      <c r="Y394" s="528">
        <v>4.3580000000000001E-2</v>
      </c>
    </row>
    <row r="395" spans="1:25" s="3" customFormat="1" ht="30" customHeight="1" x14ac:dyDescent="0.2">
      <c r="A395" s="268">
        <v>313</v>
      </c>
      <c r="B395" s="332" t="s">
        <v>7252</v>
      </c>
      <c r="C395" s="332" t="s">
        <v>7253</v>
      </c>
      <c r="D395" s="332" t="s">
        <v>369</v>
      </c>
      <c r="E395" s="340">
        <v>0.4</v>
      </c>
      <c r="F395" s="332">
        <v>20</v>
      </c>
      <c r="G395" s="332" t="s">
        <v>1162</v>
      </c>
      <c r="H395" s="332" t="s">
        <v>4114</v>
      </c>
      <c r="I395" s="332" t="s">
        <v>180</v>
      </c>
      <c r="J395" s="332">
        <v>1005825677</v>
      </c>
      <c r="K395" s="339">
        <v>45631</v>
      </c>
      <c r="L395" s="332" t="s">
        <v>52</v>
      </c>
      <c r="M395" s="332" t="s">
        <v>368</v>
      </c>
      <c r="N395" s="339">
        <v>45996</v>
      </c>
      <c r="O395" s="339" t="s">
        <v>21</v>
      </c>
      <c r="P395" s="339" t="s">
        <v>468</v>
      </c>
      <c r="Q395" s="332"/>
      <c r="R395" s="332"/>
      <c r="S395" s="332"/>
      <c r="T395" s="332"/>
      <c r="U395" s="527"/>
      <c r="V395" s="527"/>
      <c r="W395" s="332"/>
      <c r="X395" s="332"/>
      <c r="Y395" s="528">
        <v>0.4</v>
      </c>
    </row>
    <row r="396" spans="1:25" s="3" customFormat="1" ht="30" customHeight="1" x14ac:dyDescent="0.2">
      <c r="A396" s="268">
        <v>314</v>
      </c>
      <c r="B396" s="332" t="s">
        <v>7252</v>
      </c>
      <c r="C396" s="332" t="s">
        <v>7253</v>
      </c>
      <c r="D396" s="332" t="s">
        <v>369</v>
      </c>
      <c r="E396" s="340">
        <v>0.4</v>
      </c>
      <c r="F396" s="332">
        <v>20</v>
      </c>
      <c r="G396" s="332" t="s">
        <v>1162</v>
      </c>
      <c r="H396" s="332" t="s">
        <v>4114</v>
      </c>
      <c r="I396" s="332" t="s">
        <v>180</v>
      </c>
      <c r="J396" s="332">
        <v>1005825678</v>
      </c>
      <c r="K396" s="339">
        <v>45631</v>
      </c>
      <c r="L396" s="332" t="s">
        <v>52</v>
      </c>
      <c r="M396" s="332" t="s">
        <v>368</v>
      </c>
      <c r="N396" s="339">
        <v>45996</v>
      </c>
      <c r="O396" s="339" t="s">
        <v>21</v>
      </c>
      <c r="P396" s="339" t="s">
        <v>468</v>
      </c>
      <c r="Q396" s="332"/>
      <c r="R396" s="332"/>
      <c r="S396" s="332"/>
      <c r="T396" s="332"/>
      <c r="U396" s="527"/>
      <c r="V396" s="527"/>
      <c r="W396" s="332"/>
      <c r="X396" s="332"/>
      <c r="Y396" s="528">
        <v>0.4</v>
      </c>
    </row>
    <row r="397" spans="1:25" s="3" customFormat="1" ht="30" customHeight="1" x14ac:dyDescent="0.2">
      <c r="A397" s="268">
        <v>315</v>
      </c>
      <c r="B397" s="332" t="s">
        <v>6611</v>
      </c>
      <c r="C397" s="332" t="s">
        <v>6612</v>
      </c>
      <c r="D397" s="332" t="s">
        <v>370</v>
      </c>
      <c r="E397" s="340">
        <v>9.4500000000000001E-3</v>
      </c>
      <c r="F397" s="332">
        <v>0.4</v>
      </c>
      <c r="G397" s="332" t="s">
        <v>753</v>
      </c>
      <c r="H397" s="332" t="s">
        <v>4114</v>
      </c>
      <c r="I397" s="332" t="s">
        <v>180</v>
      </c>
      <c r="J397" s="332">
        <v>1005813321</v>
      </c>
      <c r="K397" s="339">
        <v>45615</v>
      </c>
      <c r="L397" s="332" t="s">
        <v>52</v>
      </c>
      <c r="M397" s="332" t="s">
        <v>368</v>
      </c>
      <c r="N397" s="339">
        <v>45980</v>
      </c>
      <c r="O397" s="339" t="s">
        <v>21</v>
      </c>
      <c r="P397" s="339" t="s">
        <v>468</v>
      </c>
      <c r="Q397" s="332"/>
      <c r="R397" s="332"/>
      <c r="S397" s="332"/>
      <c r="T397" s="332"/>
      <c r="U397" s="527"/>
      <c r="V397" s="527"/>
      <c r="W397" s="332"/>
      <c r="X397" s="332"/>
      <c r="Y397" s="528">
        <v>9.4500000000000001E-3</v>
      </c>
    </row>
    <row r="398" spans="1:25" s="3" customFormat="1" ht="30" customHeight="1" x14ac:dyDescent="0.2">
      <c r="A398" s="268">
        <v>316</v>
      </c>
      <c r="B398" s="332" t="s">
        <v>7254</v>
      </c>
      <c r="C398" s="332" t="s">
        <v>7255</v>
      </c>
      <c r="D398" s="332" t="s">
        <v>371</v>
      </c>
      <c r="E398" s="340">
        <v>2.8000000000000001E-2</v>
      </c>
      <c r="F398" s="332">
        <v>0.4</v>
      </c>
      <c r="G398" s="332" t="s">
        <v>2935</v>
      </c>
      <c r="H398" s="332" t="s">
        <v>4114</v>
      </c>
      <c r="I398" s="332" t="s">
        <v>180</v>
      </c>
      <c r="J398" s="332">
        <v>1005823427</v>
      </c>
      <c r="K398" s="339">
        <v>45629</v>
      </c>
      <c r="L398" s="332" t="s">
        <v>52</v>
      </c>
      <c r="M398" s="332" t="s">
        <v>368</v>
      </c>
      <c r="N398" s="339">
        <v>45994</v>
      </c>
      <c r="O398" s="339" t="s">
        <v>21</v>
      </c>
      <c r="P398" s="339" t="s">
        <v>468</v>
      </c>
      <c r="Q398" s="332"/>
      <c r="R398" s="332"/>
      <c r="S398" s="332"/>
      <c r="T398" s="332"/>
      <c r="U398" s="527"/>
      <c r="V398" s="527"/>
      <c r="W398" s="332"/>
      <c r="X398" s="332"/>
      <c r="Y398" s="528">
        <v>2.8000000000000001E-2</v>
      </c>
    </row>
    <row r="399" spans="1:25" s="3" customFormat="1" ht="30" customHeight="1" x14ac:dyDescent="0.2">
      <c r="A399" s="268">
        <v>317</v>
      </c>
      <c r="B399" s="332" t="s">
        <v>6613</v>
      </c>
      <c r="C399" s="332" t="s">
        <v>6614</v>
      </c>
      <c r="D399" s="332" t="s">
        <v>372</v>
      </c>
      <c r="E399" s="340">
        <v>0.01</v>
      </c>
      <c r="F399" s="332">
        <v>0.4</v>
      </c>
      <c r="G399" s="332" t="s">
        <v>1000</v>
      </c>
      <c r="H399" s="332" t="s">
        <v>4114</v>
      </c>
      <c r="I399" s="332" t="s">
        <v>180</v>
      </c>
      <c r="J399" s="332">
        <v>1005804846</v>
      </c>
      <c r="K399" s="339">
        <v>45603</v>
      </c>
      <c r="L399" s="332" t="s">
        <v>52</v>
      </c>
      <c r="M399" s="332" t="s">
        <v>368</v>
      </c>
      <c r="N399" s="339">
        <v>45968</v>
      </c>
      <c r="O399" s="339" t="s">
        <v>21</v>
      </c>
      <c r="P399" s="339" t="s">
        <v>468</v>
      </c>
      <c r="Q399" s="332"/>
      <c r="R399" s="332"/>
      <c r="S399" s="332"/>
      <c r="T399" s="332"/>
      <c r="U399" s="527"/>
      <c r="V399" s="527"/>
      <c r="W399" s="332"/>
      <c r="X399" s="332"/>
      <c r="Y399" s="528">
        <v>0.01</v>
      </c>
    </row>
    <row r="400" spans="1:25" s="3" customFormat="1" ht="30" customHeight="1" x14ac:dyDescent="0.2">
      <c r="A400" s="268">
        <v>318</v>
      </c>
      <c r="B400" s="332" t="s">
        <v>6613</v>
      </c>
      <c r="C400" s="332" t="s">
        <v>6614</v>
      </c>
      <c r="D400" s="332" t="s">
        <v>372</v>
      </c>
      <c r="E400" s="340">
        <v>2E-3</v>
      </c>
      <c r="F400" s="332">
        <v>0.4</v>
      </c>
      <c r="G400" s="332" t="s">
        <v>1000</v>
      </c>
      <c r="H400" s="332" t="s">
        <v>4114</v>
      </c>
      <c r="I400" s="332" t="s">
        <v>180</v>
      </c>
      <c r="J400" s="332">
        <v>1005807212</v>
      </c>
      <c r="K400" s="339">
        <v>45607</v>
      </c>
      <c r="L400" s="332" t="s">
        <v>52</v>
      </c>
      <c r="M400" s="332" t="s">
        <v>368</v>
      </c>
      <c r="N400" s="339">
        <v>45972</v>
      </c>
      <c r="O400" s="339" t="s">
        <v>21</v>
      </c>
      <c r="P400" s="339" t="s">
        <v>468</v>
      </c>
      <c r="Q400" s="332"/>
      <c r="R400" s="332"/>
      <c r="S400" s="332"/>
      <c r="T400" s="332"/>
      <c r="U400" s="527"/>
      <c r="V400" s="527"/>
      <c r="W400" s="332"/>
      <c r="X400" s="332"/>
      <c r="Y400" s="528">
        <v>2E-3</v>
      </c>
    </row>
    <row r="401" spans="1:25" s="3" customFormat="1" ht="30" customHeight="1" x14ac:dyDescent="0.2">
      <c r="A401" s="268">
        <v>319</v>
      </c>
      <c r="B401" s="332" t="s">
        <v>8650</v>
      </c>
      <c r="C401" s="332" t="s">
        <v>8651</v>
      </c>
      <c r="D401" s="332" t="s">
        <v>373</v>
      </c>
      <c r="E401" s="340">
        <v>8.9999999999999993E-3</v>
      </c>
      <c r="F401" s="332">
        <v>0.23</v>
      </c>
      <c r="G401" s="332" t="s">
        <v>433</v>
      </c>
      <c r="H401" s="332" t="s">
        <v>4114</v>
      </c>
      <c r="I401" s="332" t="s">
        <v>180</v>
      </c>
      <c r="J401" s="332">
        <v>1005814697</v>
      </c>
      <c r="K401" s="339">
        <v>45616</v>
      </c>
      <c r="L401" s="332" t="s">
        <v>52</v>
      </c>
      <c r="M401" s="332" t="s">
        <v>368</v>
      </c>
      <c r="N401" s="339">
        <v>45981</v>
      </c>
      <c r="O401" s="339" t="s">
        <v>21</v>
      </c>
      <c r="P401" s="339" t="s">
        <v>468</v>
      </c>
      <c r="Q401" s="332"/>
      <c r="R401" s="332"/>
      <c r="S401" s="332"/>
      <c r="T401" s="332"/>
      <c r="U401" s="527"/>
      <c r="V401" s="527"/>
      <c r="W401" s="332"/>
      <c r="X401" s="332"/>
      <c r="Y401" s="528">
        <v>8.9999999999999993E-3</v>
      </c>
    </row>
    <row r="402" spans="1:25" s="3" customFormat="1" ht="30" customHeight="1" x14ac:dyDescent="0.2">
      <c r="A402" s="268">
        <v>320</v>
      </c>
      <c r="B402" s="332" t="s">
        <v>6200</v>
      </c>
      <c r="C402" s="332" t="s">
        <v>6201</v>
      </c>
      <c r="D402" s="332" t="s">
        <v>370</v>
      </c>
      <c r="E402" s="340">
        <v>0.05</v>
      </c>
      <c r="F402" s="332">
        <v>0.4</v>
      </c>
      <c r="G402" s="332" t="s">
        <v>425</v>
      </c>
      <c r="H402" s="332" t="s">
        <v>4114</v>
      </c>
      <c r="I402" s="332" t="s">
        <v>180</v>
      </c>
      <c r="J402" s="332">
        <v>1005815531</v>
      </c>
      <c r="K402" s="339">
        <v>45617</v>
      </c>
      <c r="L402" s="332" t="s">
        <v>52</v>
      </c>
      <c r="M402" s="332" t="s">
        <v>368</v>
      </c>
      <c r="N402" s="339">
        <v>45982</v>
      </c>
      <c r="O402" s="339" t="s">
        <v>21</v>
      </c>
      <c r="P402" s="339" t="s">
        <v>468</v>
      </c>
      <c r="Q402" s="332"/>
      <c r="R402" s="332"/>
      <c r="S402" s="332"/>
      <c r="T402" s="332"/>
      <c r="U402" s="527"/>
      <c r="V402" s="527"/>
      <c r="W402" s="332"/>
      <c r="X402" s="332"/>
      <c r="Y402" s="528">
        <v>0.05</v>
      </c>
    </row>
    <row r="403" spans="1:25" s="3" customFormat="1" ht="30" customHeight="1" x14ac:dyDescent="0.2">
      <c r="A403" s="268">
        <v>321</v>
      </c>
      <c r="B403" s="332" t="s">
        <v>8652</v>
      </c>
      <c r="C403" s="332" t="s">
        <v>8653</v>
      </c>
      <c r="D403" s="332" t="s">
        <v>373</v>
      </c>
      <c r="E403" s="340">
        <v>5.0000000000000001E-3</v>
      </c>
      <c r="F403" s="332">
        <v>0.4</v>
      </c>
      <c r="G403" s="332" t="s">
        <v>433</v>
      </c>
      <c r="H403" s="332" t="s">
        <v>4114</v>
      </c>
      <c r="I403" s="332" t="s">
        <v>180</v>
      </c>
      <c r="J403" s="332">
        <v>1005814698</v>
      </c>
      <c r="K403" s="339">
        <v>45616</v>
      </c>
      <c r="L403" s="332" t="s">
        <v>52</v>
      </c>
      <c r="M403" s="332" t="s">
        <v>368</v>
      </c>
      <c r="N403" s="339">
        <v>45981</v>
      </c>
      <c r="O403" s="339" t="s">
        <v>21</v>
      </c>
      <c r="P403" s="339" t="s">
        <v>468</v>
      </c>
      <c r="Q403" s="332"/>
      <c r="R403" s="332"/>
      <c r="S403" s="332"/>
      <c r="T403" s="332"/>
      <c r="U403" s="527"/>
      <c r="V403" s="527"/>
      <c r="W403" s="332"/>
      <c r="X403" s="332"/>
      <c r="Y403" s="528">
        <v>5.0000000000000001E-3</v>
      </c>
    </row>
    <row r="404" spans="1:25" s="3" customFormat="1" ht="30" customHeight="1" x14ac:dyDescent="0.2">
      <c r="A404" s="268">
        <v>322</v>
      </c>
      <c r="B404" s="332" t="s">
        <v>6613</v>
      </c>
      <c r="C404" s="332" t="s">
        <v>6615</v>
      </c>
      <c r="D404" s="332" t="s">
        <v>372</v>
      </c>
      <c r="E404" s="340">
        <v>6.9699999999999998E-2</v>
      </c>
      <c r="F404" s="332">
        <v>0.4</v>
      </c>
      <c r="G404" s="332" t="s">
        <v>6649</v>
      </c>
      <c r="H404" s="332" t="s">
        <v>4114</v>
      </c>
      <c r="I404" s="332" t="s">
        <v>180</v>
      </c>
      <c r="J404" s="332">
        <v>1005815978</v>
      </c>
      <c r="K404" s="339">
        <v>45618</v>
      </c>
      <c r="L404" s="332" t="s">
        <v>52</v>
      </c>
      <c r="M404" s="332" t="s">
        <v>368</v>
      </c>
      <c r="N404" s="339">
        <v>45983</v>
      </c>
      <c r="O404" s="339" t="s">
        <v>21</v>
      </c>
      <c r="P404" s="339" t="s">
        <v>468</v>
      </c>
      <c r="Q404" s="332"/>
      <c r="R404" s="332"/>
      <c r="S404" s="332"/>
      <c r="T404" s="332"/>
      <c r="U404" s="527"/>
      <c r="V404" s="527"/>
      <c r="W404" s="332"/>
      <c r="X404" s="332"/>
      <c r="Y404" s="528">
        <v>6.9699999999999998E-2</v>
      </c>
    </row>
    <row r="405" spans="1:25" s="3" customFormat="1" ht="30" customHeight="1" x14ac:dyDescent="0.2">
      <c r="A405" s="268">
        <v>323</v>
      </c>
      <c r="B405" s="332" t="s">
        <v>6613</v>
      </c>
      <c r="C405" s="332" t="s">
        <v>6616</v>
      </c>
      <c r="D405" s="332" t="s">
        <v>372</v>
      </c>
      <c r="E405" s="340">
        <v>0.01</v>
      </c>
      <c r="F405" s="332">
        <v>0.4</v>
      </c>
      <c r="G405" s="332" t="s">
        <v>1000</v>
      </c>
      <c r="H405" s="332" t="s">
        <v>4114</v>
      </c>
      <c r="I405" s="332" t="s">
        <v>180</v>
      </c>
      <c r="J405" s="332">
        <v>1005806187</v>
      </c>
      <c r="K405" s="339">
        <v>45604</v>
      </c>
      <c r="L405" s="332" t="s">
        <v>52</v>
      </c>
      <c r="M405" s="332" t="s">
        <v>368</v>
      </c>
      <c r="N405" s="339">
        <v>45969</v>
      </c>
      <c r="O405" s="339" t="s">
        <v>21</v>
      </c>
      <c r="P405" s="339" t="s">
        <v>468</v>
      </c>
      <c r="Q405" s="332"/>
      <c r="R405" s="332"/>
      <c r="S405" s="332"/>
      <c r="T405" s="332"/>
      <c r="U405" s="527"/>
      <c r="V405" s="527"/>
      <c r="W405" s="332"/>
      <c r="X405" s="332"/>
      <c r="Y405" s="528">
        <v>0.01</v>
      </c>
    </row>
    <row r="406" spans="1:25" s="3" customFormat="1" ht="30" customHeight="1" x14ac:dyDescent="0.2">
      <c r="A406" s="268">
        <v>324</v>
      </c>
      <c r="B406" s="332" t="s">
        <v>6617</v>
      </c>
      <c r="C406" s="332" t="s">
        <v>6618</v>
      </c>
      <c r="D406" s="332" t="s">
        <v>373</v>
      </c>
      <c r="E406" s="340">
        <v>5.0000000000000001E-3</v>
      </c>
      <c r="F406" s="332">
        <v>0.23</v>
      </c>
      <c r="G406" s="332" t="s">
        <v>431</v>
      </c>
      <c r="H406" s="332" t="s">
        <v>4114</v>
      </c>
      <c r="I406" s="332" t="s">
        <v>180</v>
      </c>
      <c r="J406" s="332">
        <v>1005816330</v>
      </c>
      <c r="K406" s="339">
        <v>45618</v>
      </c>
      <c r="L406" s="332" t="s">
        <v>52</v>
      </c>
      <c r="M406" s="332" t="s">
        <v>368</v>
      </c>
      <c r="N406" s="339">
        <v>45983</v>
      </c>
      <c r="O406" s="339" t="s">
        <v>21</v>
      </c>
      <c r="P406" s="339" t="s">
        <v>468</v>
      </c>
      <c r="Q406" s="332"/>
      <c r="R406" s="332"/>
      <c r="S406" s="332"/>
      <c r="T406" s="332"/>
      <c r="U406" s="527"/>
      <c r="V406" s="527"/>
      <c r="W406" s="332"/>
      <c r="X406" s="332"/>
      <c r="Y406" s="528">
        <v>5.0000000000000001E-3</v>
      </c>
    </row>
    <row r="407" spans="1:25" s="3" customFormat="1" ht="30" customHeight="1" x14ac:dyDescent="0.2">
      <c r="A407" s="268">
        <v>325</v>
      </c>
      <c r="B407" s="332" t="s">
        <v>6613</v>
      </c>
      <c r="C407" s="332" t="s">
        <v>6614</v>
      </c>
      <c r="D407" s="332" t="s">
        <v>372</v>
      </c>
      <c r="E407" s="340">
        <v>1.4760000000000001E-2</v>
      </c>
      <c r="F407" s="332">
        <v>0.4</v>
      </c>
      <c r="G407" s="332" t="s">
        <v>1000</v>
      </c>
      <c r="H407" s="332" t="s">
        <v>4114</v>
      </c>
      <c r="I407" s="332" t="s">
        <v>180</v>
      </c>
      <c r="J407" s="332">
        <v>1005804924</v>
      </c>
      <c r="K407" s="339">
        <v>45603</v>
      </c>
      <c r="L407" s="332" t="s">
        <v>52</v>
      </c>
      <c r="M407" s="332" t="s">
        <v>368</v>
      </c>
      <c r="N407" s="339">
        <v>45968</v>
      </c>
      <c r="O407" s="339" t="s">
        <v>21</v>
      </c>
      <c r="P407" s="339" t="s">
        <v>468</v>
      </c>
      <c r="Q407" s="332"/>
      <c r="R407" s="332"/>
      <c r="S407" s="332"/>
      <c r="T407" s="332"/>
      <c r="U407" s="527"/>
      <c r="V407" s="527"/>
      <c r="W407" s="332"/>
      <c r="X407" s="332"/>
      <c r="Y407" s="528">
        <v>1.4760000000000001E-2</v>
      </c>
    </row>
    <row r="408" spans="1:25" s="3" customFormat="1" ht="30" customHeight="1" x14ac:dyDescent="0.2">
      <c r="A408" s="268">
        <v>326</v>
      </c>
      <c r="B408" s="332" t="s">
        <v>4112</v>
      </c>
      <c r="C408" s="332" t="s">
        <v>4113</v>
      </c>
      <c r="D408" s="332" t="s">
        <v>370</v>
      </c>
      <c r="E408" s="340">
        <v>0.39989999999999998</v>
      </c>
      <c r="F408" s="332">
        <v>0.4</v>
      </c>
      <c r="G408" s="332" t="s">
        <v>564</v>
      </c>
      <c r="H408" s="332" t="s">
        <v>4114</v>
      </c>
      <c r="I408" s="332" t="s">
        <v>180</v>
      </c>
      <c r="J408" s="332">
        <v>1005819649</v>
      </c>
      <c r="K408" s="339">
        <v>45623</v>
      </c>
      <c r="L408" s="332" t="s">
        <v>52</v>
      </c>
      <c r="M408" s="332" t="s">
        <v>368</v>
      </c>
      <c r="N408" s="339">
        <v>45988</v>
      </c>
      <c r="O408" s="339" t="s">
        <v>21</v>
      </c>
      <c r="P408" s="339" t="s">
        <v>468</v>
      </c>
      <c r="Q408" s="332"/>
      <c r="R408" s="332"/>
      <c r="S408" s="332"/>
      <c r="T408" s="332"/>
      <c r="U408" s="527"/>
      <c r="V408" s="527"/>
      <c r="W408" s="332"/>
      <c r="X408" s="332"/>
      <c r="Y408" s="528">
        <v>0.39989999999999998</v>
      </c>
    </row>
    <row r="409" spans="1:25" s="3" customFormat="1" ht="30" customHeight="1" x14ac:dyDescent="0.2">
      <c r="A409" s="268">
        <v>327</v>
      </c>
      <c r="B409" s="332" t="s">
        <v>7256</v>
      </c>
      <c r="C409" s="332" t="s">
        <v>7257</v>
      </c>
      <c r="D409" s="332" t="s">
        <v>374</v>
      </c>
      <c r="E409" s="340">
        <v>0.18</v>
      </c>
      <c r="F409" s="332">
        <v>20</v>
      </c>
      <c r="G409" s="332" t="s">
        <v>428</v>
      </c>
      <c r="H409" s="332" t="s">
        <v>4114</v>
      </c>
      <c r="I409" s="332" t="s">
        <v>180</v>
      </c>
      <c r="J409" s="332">
        <v>1005830458</v>
      </c>
      <c r="K409" s="339">
        <v>45637</v>
      </c>
      <c r="L409" s="332" t="s">
        <v>52</v>
      </c>
      <c r="M409" s="332" t="s">
        <v>368</v>
      </c>
      <c r="N409" s="339">
        <v>46002</v>
      </c>
      <c r="O409" s="339" t="s">
        <v>21</v>
      </c>
      <c r="P409" s="339" t="s">
        <v>468</v>
      </c>
      <c r="Q409" s="332"/>
      <c r="R409" s="332"/>
      <c r="S409" s="332"/>
      <c r="T409" s="332"/>
      <c r="U409" s="527"/>
      <c r="V409" s="527"/>
      <c r="W409" s="332"/>
      <c r="X409" s="332"/>
      <c r="Y409" s="528">
        <v>0.18</v>
      </c>
    </row>
    <row r="410" spans="1:25" s="3" customFormat="1" ht="30" customHeight="1" x14ac:dyDescent="0.2">
      <c r="A410" s="268">
        <v>328</v>
      </c>
      <c r="B410" s="332" t="s">
        <v>7258</v>
      </c>
      <c r="C410" s="332" t="s">
        <v>7259</v>
      </c>
      <c r="D410" s="332" t="s">
        <v>369</v>
      </c>
      <c r="E410" s="340">
        <v>0.19619999999999999</v>
      </c>
      <c r="F410" s="332">
        <v>20</v>
      </c>
      <c r="G410" s="332" t="s">
        <v>414</v>
      </c>
      <c r="H410" s="332" t="s">
        <v>4114</v>
      </c>
      <c r="I410" s="332" t="s">
        <v>180</v>
      </c>
      <c r="J410" s="332">
        <v>1005830455</v>
      </c>
      <c r="K410" s="339">
        <v>45637</v>
      </c>
      <c r="L410" s="332" t="s">
        <v>52</v>
      </c>
      <c r="M410" s="332" t="s">
        <v>368</v>
      </c>
      <c r="N410" s="339">
        <v>46002</v>
      </c>
      <c r="O410" s="339" t="s">
        <v>21</v>
      </c>
      <c r="P410" s="339" t="s">
        <v>468</v>
      </c>
      <c r="Q410" s="332"/>
      <c r="R410" s="332"/>
      <c r="S410" s="332"/>
      <c r="T410" s="332"/>
      <c r="U410" s="527"/>
      <c r="V410" s="527"/>
      <c r="W410" s="332"/>
      <c r="X410" s="332"/>
      <c r="Y410" s="528">
        <v>0.19619999999999999</v>
      </c>
    </row>
    <row r="411" spans="1:25" s="3" customFormat="1" ht="30" customHeight="1" x14ac:dyDescent="0.2">
      <c r="A411" s="268">
        <v>329</v>
      </c>
      <c r="B411" s="332" t="s">
        <v>6619</v>
      </c>
      <c r="C411" s="332" t="s">
        <v>6620</v>
      </c>
      <c r="D411" s="332" t="s">
        <v>372</v>
      </c>
      <c r="E411" s="340">
        <v>1.4999999999999999E-2</v>
      </c>
      <c r="F411" s="332">
        <v>0.4</v>
      </c>
      <c r="G411" s="332" t="s">
        <v>478</v>
      </c>
      <c r="H411" s="332" t="s">
        <v>4114</v>
      </c>
      <c r="I411" s="332" t="s">
        <v>180</v>
      </c>
      <c r="J411" s="332">
        <v>1005816748</v>
      </c>
      <c r="K411" s="339">
        <v>45621</v>
      </c>
      <c r="L411" s="332" t="s">
        <v>52</v>
      </c>
      <c r="M411" s="332" t="s">
        <v>368</v>
      </c>
      <c r="N411" s="339">
        <v>45986</v>
      </c>
      <c r="O411" s="339" t="s">
        <v>21</v>
      </c>
      <c r="P411" s="339" t="s">
        <v>468</v>
      </c>
      <c r="Q411" s="332"/>
      <c r="R411" s="332"/>
      <c r="S411" s="332"/>
      <c r="T411" s="332"/>
      <c r="U411" s="527"/>
      <c r="V411" s="527"/>
      <c r="W411" s="332"/>
      <c r="X411" s="332"/>
      <c r="Y411" s="528">
        <v>1.4999999999999999E-2</v>
      </c>
    </row>
    <row r="412" spans="1:25" s="3" customFormat="1" ht="30" customHeight="1" x14ac:dyDescent="0.2">
      <c r="A412" s="268">
        <v>330</v>
      </c>
      <c r="B412" s="332" t="s">
        <v>6621</v>
      </c>
      <c r="C412" s="332" t="s">
        <v>6622</v>
      </c>
      <c r="D412" s="332" t="s">
        <v>369</v>
      </c>
      <c r="E412" s="340">
        <v>0.65927999999999998</v>
      </c>
      <c r="F412" s="332">
        <v>20</v>
      </c>
      <c r="G412" s="332" t="s">
        <v>561</v>
      </c>
      <c r="H412" s="332" t="s">
        <v>270</v>
      </c>
      <c r="I412" s="332" t="s">
        <v>180</v>
      </c>
      <c r="J412" s="332">
        <v>1005815626</v>
      </c>
      <c r="K412" s="339">
        <v>45617</v>
      </c>
      <c r="L412" s="332" t="s">
        <v>52</v>
      </c>
      <c r="M412" s="332" t="s">
        <v>305</v>
      </c>
      <c r="N412" s="339">
        <v>45982</v>
      </c>
      <c r="O412" s="339" t="s">
        <v>21</v>
      </c>
      <c r="P412" s="339" t="s">
        <v>6639</v>
      </c>
      <c r="Q412" s="332"/>
      <c r="R412" s="332"/>
      <c r="S412" s="332"/>
      <c r="T412" s="332"/>
      <c r="U412" s="527"/>
      <c r="V412" s="527"/>
      <c r="W412" s="332"/>
      <c r="X412" s="332"/>
      <c r="Y412" s="528">
        <v>0.65927999999999998</v>
      </c>
    </row>
    <row r="413" spans="1:25" s="3" customFormat="1" ht="30" customHeight="1" x14ac:dyDescent="0.2">
      <c r="A413" s="268">
        <v>331</v>
      </c>
      <c r="B413" s="332" t="s">
        <v>7260</v>
      </c>
      <c r="C413" s="332" t="s">
        <v>7261</v>
      </c>
      <c r="D413" s="332" t="s">
        <v>373</v>
      </c>
      <c r="E413" s="340">
        <v>6.0000000000000001E-3</v>
      </c>
      <c r="F413" s="332">
        <v>0.23</v>
      </c>
      <c r="G413" s="332" t="s">
        <v>431</v>
      </c>
      <c r="H413" s="332" t="s">
        <v>4114</v>
      </c>
      <c r="I413" s="332" t="s">
        <v>180</v>
      </c>
      <c r="J413" s="332">
        <v>1005822794</v>
      </c>
      <c r="K413" s="339">
        <v>45628</v>
      </c>
      <c r="L413" s="332" t="s">
        <v>52</v>
      </c>
      <c r="M413" s="332" t="s">
        <v>368</v>
      </c>
      <c r="N413" s="339">
        <v>45993</v>
      </c>
      <c r="O413" s="339" t="s">
        <v>21</v>
      </c>
      <c r="P413" s="339" t="s">
        <v>468</v>
      </c>
      <c r="Q413" s="332"/>
      <c r="R413" s="332"/>
      <c r="S413" s="332"/>
      <c r="T413" s="332"/>
      <c r="U413" s="527"/>
      <c r="V413" s="527"/>
      <c r="W413" s="332"/>
      <c r="X413" s="332"/>
      <c r="Y413" s="528">
        <v>6.0000000000000001E-3</v>
      </c>
    </row>
    <row r="414" spans="1:25" s="3" customFormat="1" ht="30" customHeight="1" x14ac:dyDescent="0.2">
      <c r="A414" s="268">
        <v>332</v>
      </c>
      <c r="B414" s="332" t="s">
        <v>7262</v>
      </c>
      <c r="C414" s="332" t="s">
        <v>7263</v>
      </c>
      <c r="D414" s="332" t="s">
        <v>374</v>
      </c>
      <c r="E414" s="340">
        <v>8.0000000000000002E-3</v>
      </c>
      <c r="F414" s="332">
        <v>0.23</v>
      </c>
      <c r="G414" s="332" t="s">
        <v>406</v>
      </c>
      <c r="H414" s="332" t="s">
        <v>4114</v>
      </c>
      <c r="I414" s="332" t="s">
        <v>180</v>
      </c>
      <c r="J414" s="332">
        <v>1005822797</v>
      </c>
      <c r="K414" s="339">
        <v>45628</v>
      </c>
      <c r="L414" s="332" t="s">
        <v>52</v>
      </c>
      <c r="M414" s="332" t="s">
        <v>368</v>
      </c>
      <c r="N414" s="339">
        <v>45993</v>
      </c>
      <c r="O414" s="339" t="s">
        <v>21</v>
      </c>
      <c r="P414" s="339" t="s">
        <v>6639</v>
      </c>
      <c r="Q414" s="332"/>
      <c r="R414" s="332"/>
      <c r="S414" s="332"/>
      <c r="T414" s="332"/>
      <c r="U414" s="527"/>
      <c r="V414" s="527"/>
      <c r="W414" s="332"/>
      <c r="X414" s="332"/>
      <c r="Y414" s="528">
        <v>8.0000000000000002E-3</v>
      </c>
    </row>
    <row r="415" spans="1:25" s="3" customFormat="1" ht="30" customHeight="1" x14ac:dyDescent="0.2">
      <c r="A415" s="268">
        <v>333</v>
      </c>
      <c r="B415" s="332" t="s">
        <v>7264</v>
      </c>
      <c r="C415" s="332" t="s">
        <v>7265</v>
      </c>
      <c r="D415" s="332" t="s">
        <v>371</v>
      </c>
      <c r="E415" s="340">
        <v>6.0000000000000001E-3</v>
      </c>
      <c r="F415" s="332">
        <v>0.23</v>
      </c>
      <c r="G415" s="332" t="s">
        <v>7313</v>
      </c>
      <c r="H415" s="332" t="s">
        <v>4114</v>
      </c>
      <c r="I415" s="332" t="s">
        <v>180</v>
      </c>
      <c r="J415" s="332">
        <v>1005822027</v>
      </c>
      <c r="K415" s="339">
        <v>45628</v>
      </c>
      <c r="L415" s="332" t="s">
        <v>52</v>
      </c>
      <c r="M415" s="332" t="s">
        <v>368</v>
      </c>
      <c r="N415" s="339">
        <v>45993</v>
      </c>
      <c r="O415" s="339" t="s">
        <v>21</v>
      </c>
      <c r="P415" s="339" t="s">
        <v>468</v>
      </c>
      <c r="Q415" s="332"/>
      <c r="R415" s="332"/>
      <c r="S415" s="332"/>
      <c r="T415" s="332"/>
      <c r="U415" s="527"/>
      <c r="V415" s="527"/>
      <c r="W415" s="332"/>
      <c r="X415" s="332"/>
      <c r="Y415" s="528">
        <v>6.0000000000000001E-3</v>
      </c>
    </row>
    <row r="416" spans="1:25" s="3" customFormat="1" ht="30" customHeight="1" x14ac:dyDescent="0.2">
      <c r="A416" s="268">
        <v>334</v>
      </c>
      <c r="B416" s="332" t="s">
        <v>6625</v>
      </c>
      <c r="C416" s="332" t="s">
        <v>6626</v>
      </c>
      <c r="D416" s="332" t="s">
        <v>373</v>
      </c>
      <c r="E416" s="340">
        <v>0.26</v>
      </c>
      <c r="F416" s="332">
        <v>20</v>
      </c>
      <c r="G416" s="332" t="s">
        <v>556</v>
      </c>
      <c r="H416" s="332" t="s">
        <v>4114</v>
      </c>
      <c r="I416" s="332" t="s">
        <v>180</v>
      </c>
      <c r="J416" s="332">
        <v>1005815801</v>
      </c>
      <c r="K416" s="339">
        <v>45618</v>
      </c>
      <c r="L416" s="332" t="s">
        <v>52</v>
      </c>
      <c r="M416" s="332" t="s">
        <v>368</v>
      </c>
      <c r="N416" s="339">
        <v>45983</v>
      </c>
      <c r="O416" s="339" t="s">
        <v>21</v>
      </c>
      <c r="P416" s="339" t="s">
        <v>468</v>
      </c>
      <c r="Q416" s="332"/>
      <c r="R416" s="332"/>
      <c r="S416" s="332"/>
      <c r="T416" s="332"/>
      <c r="U416" s="527"/>
      <c r="V416" s="527"/>
      <c r="W416" s="332"/>
      <c r="X416" s="332"/>
      <c r="Y416" s="528">
        <v>0.26</v>
      </c>
    </row>
    <row r="417" spans="1:25" s="3" customFormat="1" ht="30" customHeight="1" x14ac:dyDescent="0.2">
      <c r="A417" s="268">
        <v>335</v>
      </c>
      <c r="B417" s="332" t="s">
        <v>7266</v>
      </c>
      <c r="C417" s="332" t="s">
        <v>7267</v>
      </c>
      <c r="D417" s="332" t="s">
        <v>372</v>
      </c>
      <c r="E417" s="340">
        <v>0.01</v>
      </c>
      <c r="F417" s="332">
        <v>0.4</v>
      </c>
      <c r="G417" s="332" t="s">
        <v>443</v>
      </c>
      <c r="H417" s="332" t="s">
        <v>4114</v>
      </c>
      <c r="I417" s="332" t="s">
        <v>180</v>
      </c>
      <c r="J417" s="332">
        <v>1005827820</v>
      </c>
      <c r="K417" s="339">
        <v>45635</v>
      </c>
      <c r="L417" s="332" t="s">
        <v>52</v>
      </c>
      <c r="M417" s="332" t="s">
        <v>368</v>
      </c>
      <c r="N417" s="339">
        <v>46000</v>
      </c>
      <c r="O417" s="339" t="s">
        <v>21</v>
      </c>
      <c r="P417" s="339" t="s">
        <v>468</v>
      </c>
      <c r="Q417" s="332"/>
      <c r="R417" s="332"/>
      <c r="S417" s="332"/>
      <c r="T417" s="332"/>
      <c r="U417" s="527"/>
      <c r="V417" s="527"/>
      <c r="W417" s="332"/>
      <c r="X417" s="332"/>
      <c r="Y417" s="528">
        <v>0.01</v>
      </c>
    </row>
    <row r="418" spans="1:25" s="3" customFormat="1" ht="30" customHeight="1" x14ac:dyDescent="0.2">
      <c r="A418" s="268">
        <v>336</v>
      </c>
      <c r="B418" s="332" t="s">
        <v>2909</v>
      </c>
      <c r="C418" s="332" t="s">
        <v>2910</v>
      </c>
      <c r="D418" s="332" t="s">
        <v>372</v>
      </c>
      <c r="E418" s="340">
        <v>0.39360000000000001</v>
      </c>
      <c r="F418" s="332">
        <v>20</v>
      </c>
      <c r="G418" s="332" t="s">
        <v>447</v>
      </c>
      <c r="H418" s="332" t="s">
        <v>4114</v>
      </c>
      <c r="I418" s="332" t="s">
        <v>180</v>
      </c>
      <c r="J418" s="332">
        <v>1005823015</v>
      </c>
      <c r="K418" s="339">
        <v>45629</v>
      </c>
      <c r="L418" s="332" t="s">
        <v>52</v>
      </c>
      <c r="M418" s="332" t="s">
        <v>368</v>
      </c>
      <c r="N418" s="339">
        <v>45994</v>
      </c>
      <c r="O418" s="339" t="s">
        <v>21</v>
      </c>
      <c r="P418" s="339" t="s">
        <v>468</v>
      </c>
      <c r="Q418" s="332"/>
      <c r="R418" s="332"/>
      <c r="S418" s="332"/>
      <c r="T418" s="332"/>
      <c r="U418" s="527"/>
      <c r="V418" s="527"/>
      <c r="W418" s="332"/>
      <c r="X418" s="332"/>
      <c r="Y418" s="528">
        <v>0.39360000000000001</v>
      </c>
    </row>
    <row r="419" spans="1:25" s="3" customFormat="1" ht="30" customHeight="1" x14ac:dyDescent="0.2">
      <c r="A419" s="268">
        <v>337</v>
      </c>
      <c r="B419" s="332" t="s">
        <v>7268</v>
      </c>
      <c r="C419" s="332" t="s">
        <v>7269</v>
      </c>
      <c r="D419" s="332" t="s">
        <v>371</v>
      </c>
      <c r="E419" s="340">
        <v>5.0000000000000001E-3</v>
      </c>
      <c r="F419" s="332">
        <v>0.4</v>
      </c>
      <c r="G419" s="332" t="s">
        <v>752</v>
      </c>
      <c r="H419" s="332" t="s">
        <v>4114</v>
      </c>
      <c r="I419" s="332" t="s">
        <v>180</v>
      </c>
      <c r="J419" s="332">
        <v>1005828687</v>
      </c>
      <c r="K419" s="339">
        <v>45636</v>
      </c>
      <c r="L419" s="332" t="s">
        <v>52</v>
      </c>
      <c r="M419" s="332" t="s">
        <v>368</v>
      </c>
      <c r="N419" s="339">
        <v>46001</v>
      </c>
      <c r="O419" s="339" t="s">
        <v>21</v>
      </c>
      <c r="P419" s="339" t="s">
        <v>468</v>
      </c>
      <c r="Q419" s="332"/>
      <c r="R419" s="332"/>
      <c r="S419" s="332"/>
      <c r="T419" s="332"/>
      <c r="U419" s="527"/>
      <c r="V419" s="527"/>
      <c r="W419" s="332"/>
      <c r="X419" s="332"/>
      <c r="Y419" s="528">
        <v>5.0000000000000001E-3</v>
      </c>
    </row>
    <row r="420" spans="1:25" s="3" customFormat="1" ht="30" customHeight="1" x14ac:dyDescent="0.2">
      <c r="A420" s="268">
        <v>338</v>
      </c>
      <c r="B420" s="332" t="s">
        <v>6627</v>
      </c>
      <c r="C420" s="332" t="s">
        <v>6628</v>
      </c>
      <c r="D420" s="332" t="s">
        <v>369</v>
      </c>
      <c r="E420" s="340">
        <v>0.3</v>
      </c>
      <c r="F420" s="332">
        <v>20</v>
      </c>
      <c r="G420" s="332" t="s">
        <v>561</v>
      </c>
      <c r="H420" s="332" t="s">
        <v>4114</v>
      </c>
      <c r="I420" s="332" t="s">
        <v>180</v>
      </c>
      <c r="J420" s="332">
        <v>1005820601</v>
      </c>
      <c r="K420" s="339">
        <v>45624</v>
      </c>
      <c r="L420" s="332" t="s">
        <v>52</v>
      </c>
      <c r="M420" s="332" t="s">
        <v>368</v>
      </c>
      <c r="N420" s="339">
        <v>45989</v>
      </c>
      <c r="O420" s="339" t="s">
        <v>21</v>
      </c>
      <c r="P420" s="339" t="s">
        <v>468</v>
      </c>
      <c r="Q420" s="332"/>
      <c r="R420" s="332"/>
      <c r="S420" s="332"/>
      <c r="T420" s="332"/>
      <c r="U420" s="527"/>
      <c r="V420" s="527"/>
      <c r="W420" s="332"/>
      <c r="X420" s="332"/>
      <c r="Y420" s="528">
        <v>0.3</v>
      </c>
    </row>
    <row r="421" spans="1:25" s="3" customFormat="1" ht="30" customHeight="1" x14ac:dyDescent="0.2">
      <c r="A421" s="268">
        <v>339</v>
      </c>
      <c r="B421" s="332" t="s">
        <v>7270</v>
      </c>
      <c r="C421" s="332" t="s">
        <v>7271</v>
      </c>
      <c r="D421" s="332" t="s">
        <v>372</v>
      </c>
      <c r="E421" s="340">
        <v>6.0000000000000001E-3</v>
      </c>
      <c r="F421" s="332">
        <v>0.23</v>
      </c>
      <c r="G421" s="332" t="s">
        <v>445</v>
      </c>
      <c r="H421" s="332" t="s">
        <v>4114</v>
      </c>
      <c r="I421" s="332" t="s">
        <v>180</v>
      </c>
      <c r="J421" s="332">
        <v>1005829722</v>
      </c>
      <c r="K421" s="339">
        <v>45637</v>
      </c>
      <c r="L421" s="332" t="s">
        <v>52</v>
      </c>
      <c r="M421" s="332" t="s">
        <v>368</v>
      </c>
      <c r="N421" s="339">
        <v>46002</v>
      </c>
      <c r="O421" s="339" t="s">
        <v>21</v>
      </c>
      <c r="P421" s="339" t="s">
        <v>468</v>
      </c>
      <c r="Q421" s="332"/>
      <c r="R421" s="332"/>
      <c r="S421" s="332"/>
      <c r="T421" s="332"/>
      <c r="U421" s="527"/>
      <c r="V421" s="527"/>
      <c r="W421" s="332"/>
      <c r="X421" s="332"/>
      <c r="Y421" s="528">
        <v>6.0000000000000001E-3</v>
      </c>
    </row>
    <row r="422" spans="1:25" s="3" customFormat="1" ht="30" customHeight="1" x14ac:dyDescent="0.2">
      <c r="A422" s="268">
        <v>340</v>
      </c>
      <c r="B422" s="332" t="s">
        <v>4105</v>
      </c>
      <c r="C422" s="332" t="s">
        <v>7272</v>
      </c>
      <c r="D422" s="332" t="s">
        <v>374</v>
      </c>
      <c r="E422" s="340">
        <v>47.48</v>
      </c>
      <c r="F422" s="332">
        <v>110</v>
      </c>
      <c r="G422" s="332" t="s">
        <v>4118</v>
      </c>
      <c r="H422" s="332" t="s">
        <v>4821</v>
      </c>
      <c r="I422" s="332" t="s">
        <v>180</v>
      </c>
      <c r="J422" s="332">
        <v>1005811337</v>
      </c>
      <c r="K422" s="339">
        <v>45611</v>
      </c>
      <c r="L422" s="332" t="s">
        <v>52</v>
      </c>
      <c r="M422" s="332" t="s">
        <v>305</v>
      </c>
      <c r="N422" s="339">
        <v>45976</v>
      </c>
      <c r="O422" s="339" t="s">
        <v>21</v>
      </c>
      <c r="P422" s="339" t="s">
        <v>9908</v>
      </c>
      <c r="Q422" s="332"/>
      <c r="R422" s="332"/>
      <c r="S422" s="332"/>
      <c r="T422" s="332"/>
      <c r="U422" s="527"/>
      <c r="V422" s="527"/>
      <c r="W422" s="332"/>
      <c r="X422" s="332"/>
      <c r="Y422" s="528">
        <v>47.48</v>
      </c>
    </row>
    <row r="423" spans="1:25" s="3" customFormat="1" ht="30" customHeight="1" x14ac:dyDescent="0.2">
      <c r="A423" s="268">
        <v>341</v>
      </c>
      <c r="B423" s="332" t="s">
        <v>6629</v>
      </c>
      <c r="C423" s="332" t="s">
        <v>6630</v>
      </c>
      <c r="D423" s="332" t="s">
        <v>369</v>
      </c>
      <c r="E423" s="340">
        <v>0.15580000000000002</v>
      </c>
      <c r="F423" s="332">
        <v>20</v>
      </c>
      <c r="G423" s="332" t="s">
        <v>1162</v>
      </c>
      <c r="H423" s="332" t="s">
        <v>4114</v>
      </c>
      <c r="I423" s="332" t="s">
        <v>180</v>
      </c>
      <c r="J423" s="332">
        <v>1005816127</v>
      </c>
      <c r="K423" s="339">
        <v>45618</v>
      </c>
      <c r="L423" s="332" t="s">
        <v>52</v>
      </c>
      <c r="M423" s="332" t="s">
        <v>368</v>
      </c>
      <c r="N423" s="339">
        <v>45983</v>
      </c>
      <c r="O423" s="339" t="s">
        <v>21</v>
      </c>
      <c r="P423" s="339" t="s">
        <v>468</v>
      </c>
      <c r="Q423" s="332"/>
      <c r="R423" s="332"/>
      <c r="S423" s="332"/>
      <c r="T423" s="332"/>
      <c r="U423" s="527"/>
      <c r="V423" s="527"/>
      <c r="W423" s="332"/>
      <c r="X423" s="332"/>
      <c r="Y423" s="528">
        <v>0.15580000000000002</v>
      </c>
    </row>
    <row r="424" spans="1:25" s="3" customFormat="1" ht="30" customHeight="1" x14ac:dyDescent="0.2">
      <c r="A424" s="268">
        <v>342</v>
      </c>
      <c r="B424" s="332" t="s">
        <v>7273</v>
      </c>
      <c r="C424" s="332" t="s">
        <v>7274</v>
      </c>
      <c r="D424" s="332" t="s">
        <v>374</v>
      </c>
      <c r="E424" s="340">
        <v>3.0000000000000001E-3</v>
      </c>
      <c r="F424" s="332">
        <v>0.23</v>
      </c>
      <c r="G424" s="332" t="s">
        <v>434</v>
      </c>
      <c r="H424" s="332" t="s">
        <v>4114</v>
      </c>
      <c r="I424" s="332" t="s">
        <v>180</v>
      </c>
      <c r="J424" s="332">
        <v>1005824539</v>
      </c>
      <c r="K424" s="339">
        <v>45630</v>
      </c>
      <c r="L424" s="332" t="s">
        <v>52</v>
      </c>
      <c r="M424" s="332" t="s">
        <v>368</v>
      </c>
      <c r="N424" s="339">
        <v>45995</v>
      </c>
      <c r="O424" s="339" t="s">
        <v>21</v>
      </c>
      <c r="P424" s="339" t="s">
        <v>468</v>
      </c>
      <c r="Q424" s="332"/>
      <c r="R424" s="332"/>
      <c r="S424" s="332"/>
      <c r="T424" s="332"/>
      <c r="U424" s="527"/>
      <c r="V424" s="527"/>
      <c r="W424" s="332"/>
      <c r="X424" s="332"/>
      <c r="Y424" s="528">
        <v>3.0000000000000001E-3</v>
      </c>
    </row>
    <row r="425" spans="1:25" s="3" customFormat="1" ht="30" customHeight="1" x14ac:dyDescent="0.2">
      <c r="A425" s="268">
        <v>343</v>
      </c>
      <c r="B425" s="332" t="s">
        <v>9676</v>
      </c>
      <c r="C425" s="332" t="s">
        <v>9677</v>
      </c>
      <c r="D425" s="332" t="s">
        <v>370</v>
      </c>
      <c r="E425" s="340">
        <v>2.1999999999999999E-2</v>
      </c>
      <c r="F425" s="332">
        <v>0.4</v>
      </c>
      <c r="G425" s="332" t="s">
        <v>755</v>
      </c>
      <c r="H425" s="332" t="s">
        <v>4114</v>
      </c>
      <c r="I425" s="332" t="s">
        <v>180</v>
      </c>
      <c r="J425" s="332">
        <v>1005874448</v>
      </c>
      <c r="K425" s="339">
        <v>45713</v>
      </c>
      <c r="L425" s="332" t="s">
        <v>52</v>
      </c>
      <c r="M425" s="332" t="s">
        <v>368</v>
      </c>
      <c r="N425" s="339">
        <v>46078</v>
      </c>
      <c r="O425" s="339" t="s">
        <v>21</v>
      </c>
      <c r="P425" s="339" t="s">
        <v>468</v>
      </c>
      <c r="Q425" s="332"/>
      <c r="R425" s="332"/>
      <c r="S425" s="332"/>
      <c r="T425" s="332"/>
      <c r="U425" s="527"/>
      <c r="V425" s="527"/>
      <c r="W425" s="332"/>
      <c r="X425" s="332"/>
      <c r="Y425" s="528">
        <v>2.1999999999999999E-2</v>
      </c>
    </row>
    <row r="426" spans="1:25" s="3" customFormat="1" ht="30" customHeight="1" x14ac:dyDescent="0.2">
      <c r="A426" s="268">
        <v>344</v>
      </c>
      <c r="B426" s="332" t="s">
        <v>7275</v>
      </c>
      <c r="C426" s="332" t="s">
        <v>7276</v>
      </c>
      <c r="D426" s="332" t="s">
        <v>373</v>
      </c>
      <c r="E426" s="340">
        <v>6.0000000000000001E-3</v>
      </c>
      <c r="F426" s="332">
        <v>0.23</v>
      </c>
      <c r="G426" s="332" t="s">
        <v>419</v>
      </c>
      <c r="H426" s="332" t="s">
        <v>4114</v>
      </c>
      <c r="I426" s="332" t="s">
        <v>180</v>
      </c>
      <c r="J426" s="332">
        <v>1005827916</v>
      </c>
      <c r="K426" s="339">
        <v>45635</v>
      </c>
      <c r="L426" s="332" t="s">
        <v>52</v>
      </c>
      <c r="M426" s="332" t="s">
        <v>368</v>
      </c>
      <c r="N426" s="339">
        <v>46000</v>
      </c>
      <c r="O426" s="339" t="s">
        <v>21</v>
      </c>
      <c r="P426" s="339" t="s">
        <v>468</v>
      </c>
      <c r="Q426" s="332"/>
      <c r="R426" s="332"/>
      <c r="S426" s="332"/>
      <c r="T426" s="332"/>
      <c r="U426" s="527"/>
      <c r="V426" s="527"/>
      <c r="W426" s="332"/>
      <c r="X426" s="332"/>
      <c r="Y426" s="528">
        <v>6.0000000000000001E-3</v>
      </c>
    </row>
    <row r="427" spans="1:25" s="3" customFormat="1" ht="30" customHeight="1" x14ac:dyDescent="0.2">
      <c r="A427" s="268">
        <v>345</v>
      </c>
      <c r="B427" s="332" t="s">
        <v>7277</v>
      </c>
      <c r="C427" s="332" t="s">
        <v>7278</v>
      </c>
      <c r="D427" s="332" t="s">
        <v>371</v>
      </c>
      <c r="E427" s="340">
        <v>1.4999999999999999E-2</v>
      </c>
      <c r="F427" s="332">
        <v>0.4</v>
      </c>
      <c r="G427" s="332" t="s">
        <v>432</v>
      </c>
      <c r="H427" s="332" t="s">
        <v>4114</v>
      </c>
      <c r="I427" s="332" t="s">
        <v>180</v>
      </c>
      <c r="J427" s="332">
        <v>1005830640</v>
      </c>
      <c r="K427" s="339">
        <v>45638</v>
      </c>
      <c r="L427" s="332" t="s">
        <v>52</v>
      </c>
      <c r="M427" s="332" t="s">
        <v>368</v>
      </c>
      <c r="N427" s="339">
        <v>46003</v>
      </c>
      <c r="O427" s="339" t="s">
        <v>21</v>
      </c>
      <c r="P427" s="339" t="s">
        <v>468</v>
      </c>
      <c r="Q427" s="332"/>
      <c r="R427" s="332"/>
      <c r="S427" s="332"/>
      <c r="T427" s="332"/>
      <c r="U427" s="527"/>
      <c r="V427" s="527"/>
      <c r="W427" s="332"/>
      <c r="X427" s="332"/>
      <c r="Y427" s="528">
        <v>1.4999999999999999E-2</v>
      </c>
    </row>
    <row r="428" spans="1:25" s="3" customFormat="1" ht="30" customHeight="1" x14ac:dyDescent="0.2">
      <c r="A428" s="268">
        <v>346</v>
      </c>
      <c r="B428" s="332" t="s">
        <v>7279</v>
      </c>
      <c r="C428" s="332" t="s">
        <v>7280</v>
      </c>
      <c r="D428" s="332" t="s">
        <v>373</v>
      </c>
      <c r="E428" s="340">
        <v>0.02</v>
      </c>
      <c r="F428" s="332">
        <v>0.4</v>
      </c>
      <c r="G428" s="332" t="s">
        <v>430</v>
      </c>
      <c r="H428" s="332" t="s">
        <v>4114</v>
      </c>
      <c r="I428" s="332" t="s">
        <v>180</v>
      </c>
      <c r="J428" s="332">
        <v>1005829141</v>
      </c>
      <c r="K428" s="339">
        <v>45636</v>
      </c>
      <c r="L428" s="332" t="s">
        <v>52</v>
      </c>
      <c r="M428" s="332" t="s">
        <v>368</v>
      </c>
      <c r="N428" s="339">
        <v>46001</v>
      </c>
      <c r="O428" s="339" t="s">
        <v>21</v>
      </c>
      <c r="P428" s="339" t="s">
        <v>468</v>
      </c>
      <c r="Q428" s="332"/>
      <c r="R428" s="332"/>
      <c r="S428" s="332"/>
      <c r="T428" s="332"/>
      <c r="U428" s="527"/>
      <c r="V428" s="527"/>
      <c r="W428" s="332"/>
      <c r="X428" s="332"/>
      <c r="Y428" s="528">
        <v>0.02</v>
      </c>
    </row>
    <row r="429" spans="1:25" s="3" customFormat="1" ht="30" customHeight="1" x14ac:dyDescent="0.2">
      <c r="A429" s="268">
        <v>347</v>
      </c>
      <c r="B429" s="332" t="s">
        <v>7281</v>
      </c>
      <c r="C429" s="332" t="s">
        <v>7282</v>
      </c>
      <c r="D429" s="332" t="s">
        <v>369</v>
      </c>
      <c r="E429" s="340">
        <v>0.2</v>
      </c>
      <c r="F429" s="332">
        <v>0.4</v>
      </c>
      <c r="G429" s="332" t="s">
        <v>424</v>
      </c>
      <c r="H429" s="332" t="s">
        <v>4114</v>
      </c>
      <c r="I429" s="332" t="s">
        <v>180</v>
      </c>
      <c r="J429" s="332">
        <v>1005834330</v>
      </c>
      <c r="K429" s="339">
        <v>45643</v>
      </c>
      <c r="L429" s="332" t="s">
        <v>52</v>
      </c>
      <c r="M429" s="332" t="s">
        <v>368</v>
      </c>
      <c r="N429" s="339">
        <v>46008</v>
      </c>
      <c r="O429" s="339" t="s">
        <v>21</v>
      </c>
      <c r="P429" s="339" t="s">
        <v>468</v>
      </c>
      <c r="Q429" s="332"/>
      <c r="R429" s="332"/>
      <c r="S429" s="332"/>
      <c r="T429" s="332"/>
      <c r="U429" s="527"/>
      <c r="V429" s="527"/>
      <c r="W429" s="332"/>
      <c r="X429" s="332"/>
      <c r="Y429" s="528">
        <v>0.2</v>
      </c>
    </row>
    <row r="430" spans="1:25" s="3" customFormat="1" ht="30" customHeight="1" x14ac:dyDescent="0.2">
      <c r="A430" s="268">
        <v>348</v>
      </c>
      <c r="B430" s="332" t="s">
        <v>9678</v>
      </c>
      <c r="C430" s="332" t="s">
        <v>9679</v>
      </c>
      <c r="D430" s="332" t="s">
        <v>369</v>
      </c>
      <c r="E430" s="340">
        <v>0.99</v>
      </c>
      <c r="F430" s="332">
        <v>20</v>
      </c>
      <c r="G430" s="332" t="s">
        <v>408</v>
      </c>
      <c r="H430" s="332" t="s">
        <v>270</v>
      </c>
      <c r="I430" s="332" t="s">
        <v>180</v>
      </c>
      <c r="J430" s="332">
        <v>1005868172</v>
      </c>
      <c r="K430" s="339">
        <v>45705</v>
      </c>
      <c r="L430" s="332" t="s">
        <v>52</v>
      </c>
      <c r="M430" s="332" t="s">
        <v>305</v>
      </c>
      <c r="N430" s="339">
        <v>46070</v>
      </c>
      <c r="O430" s="339" t="s">
        <v>21</v>
      </c>
      <c r="P430" s="339" t="s">
        <v>6639</v>
      </c>
      <c r="Q430" s="332"/>
      <c r="R430" s="332"/>
      <c r="S430" s="332"/>
      <c r="T430" s="332"/>
      <c r="U430" s="527"/>
      <c r="V430" s="527"/>
      <c r="W430" s="332"/>
      <c r="X430" s="332"/>
      <c r="Y430" s="528">
        <v>0.99</v>
      </c>
    </row>
    <row r="431" spans="1:25" s="3" customFormat="1" ht="30" customHeight="1" x14ac:dyDescent="0.2">
      <c r="A431" s="268">
        <v>349</v>
      </c>
      <c r="B431" s="332" t="s">
        <v>7283</v>
      </c>
      <c r="C431" s="332" t="s">
        <v>7284</v>
      </c>
      <c r="D431" s="332" t="s">
        <v>370</v>
      </c>
      <c r="E431" s="340">
        <v>0.39956000000000003</v>
      </c>
      <c r="F431" s="332">
        <v>20</v>
      </c>
      <c r="G431" s="332" t="s">
        <v>417</v>
      </c>
      <c r="H431" s="332" t="s">
        <v>4114</v>
      </c>
      <c r="I431" s="332" t="s">
        <v>180</v>
      </c>
      <c r="J431" s="332">
        <v>1005836783</v>
      </c>
      <c r="K431" s="339">
        <v>45645</v>
      </c>
      <c r="L431" s="332" t="s">
        <v>52</v>
      </c>
      <c r="M431" s="332" t="s">
        <v>368</v>
      </c>
      <c r="N431" s="339">
        <v>46010</v>
      </c>
      <c r="O431" s="339" t="s">
        <v>21</v>
      </c>
      <c r="P431" s="339" t="s">
        <v>468</v>
      </c>
      <c r="Q431" s="332"/>
      <c r="R431" s="332"/>
      <c r="S431" s="332"/>
      <c r="T431" s="332"/>
      <c r="U431" s="527"/>
      <c r="V431" s="527"/>
      <c r="W431" s="332"/>
      <c r="X431" s="332"/>
      <c r="Y431" s="528">
        <v>0.39956000000000003</v>
      </c>
    </row>
    <row r="432" spans="1:25" s="3" customFormat="1" ht="30" customHeight="1" x14ac:dyDescent="0.2">
      <c r="A432" s="268">
        <v>350</v>
      </c>
      <c r="B432" s="332" t="s">
        <v>7285</v>
      </c>
      <c r="C432" s="332" t="s">
        <v>7286</v>
      </c>
      <c r="D432" s="332" t="s">
        <v>372</v>
      </c>
      <c r="E432" s="340">
        <v>1.0999999999999999E-2</v>
      </c>
      <c r="F432" s="332">
        <v>0.4</v>
      </c>
      <c r="G432" s="332" t="s">
        <v>3473</v>
      </c>
      <c r="H432" s="332" t="s">
        <v>4114</v>
      </c>
      <c r="I432" s="332" t="s">
        <v>180</v>
      </c>
      <c r="J432" s="332">
        <v>1005834641</v>
      </c>
      <c r="K432" s="339">
        <v>45643</v>
      </c>
      <c r="L432" s="332" t="s">
        <v>52</v>
      </c>
      <c r="M432" s="332" t="s">
        <v>368</v>
      </c>
      <c r="N432" s="339">
        <v>46008</v>
      </c>
      <c r="O432" s="339" t="s">
        <v>21</v>
      </c>
      <c r="P432" s="339" t="s">
        <v>468</v>
      </c>
      <c r="Q432" s="332"/>
      <c r="R432" s="332"/>
      <c r="S432" s="332"/>
      <c r="T432" s="332"/>
      <c r="U432" s="527"/>
      <c r="V432" s="527"/>
      <c r="W432" s="332"/>
      <c r="X432" s="332"/>
      <c r="Y432" s="528">
        <v>1.0999999999999999E-2</v>
      </c>
    </row>
    <row r="433" spans="1:25" s="3" customFormat="1" ht="30" customHeight="1" x14ac:dyDescent="0.2">
      <c r="A433" s="268">
        <v>351</v>
      </c>
      <c r="B433" s="332" t="s">
        <v>7287</v>
      </c>
      <c r="C433" s="332" t="s">
        <v>7288</v>
      </c>
      <c r="D433" s="332" t="s">
        <v>370</v>
      </c>
      <c r="E433" s="340">
        <v>0.01</v>
      </c>
      <c r="F433" s="332">
        <v>0.4</v>
      </c>
      <c r="G433" s="332" t="s">
        <v>455</v>
      </c>
      <c r="H433" s="332" t="s">
        <v>4114</v>
      </c>
      <c r="I433" s="332" t="s">
        <v>180</v>
      </c>
      <c r="J433" s="332">
        <v>1005830591</v>
      </c>
      <c r="K433" s="339">
        <v>45638</v>
      </c>
      <c r="L433" s="332" t="s">
        <v>52</v>
      </c>
      <c r="M433" s="332" t="s">
        <v>368</v>
      </c>
      <c r="N433" s="339">
        <v>46003</v>
      </c>
      <c r="O433" s="339" t="s">
        <v>21</v>
      </c>
      <c r="P433" s="339" t="s">
        <v>468</v>
      </c>
      <c r="Q433" s="332"/>
      <c r="R433" s="332"/>
      <c r="S433" s="332"/>
      <c r="T433" s="332"/>
      <c r="U433" s="527"/>
      <c r="V433" s="527"/>
      <c r="W433" s="332"/>
      <c r="X433" s="332"/>
      <c r="Y433" s="528">
        <v>0.01</v>
      </c>
    </row>
    <row r="434" spans="1:25" s="3" customFormat="1" ht="30" customHeight="1" x14ac:dyDescent="0.2">
      <c r="A434" s="268">
        <v>352</v>
      </c>
      <c r="B434" s="332" t="s">
        <v>8654</v>
      </c>
      <c r="C434" s="332" t="s">
        <v>8655</v>
      </c>
      <c r="D434" s="332" t="s">
        <v>373</v>
      </c>
      <c r="E434" s="340">
        <v>0.39360000000000001</v>
      </c>
      <c r="F434" s="332">
        <v>20</v>
      </c>
      <c r="G434" s="332" t="s">
        <v>665</v>
      </c>
      <c r="H434" s="332" t="s">
        <v>4114</v>
      </c>
      <c r="I434" s="332" t="s">
        <v>180</v>
      </c>
      <c r="J434" s="332">
        <v>1005847190</v>
      </c>
      <c r="K434" s="339">
        <v>45673</v>
      </c>
      <c r="L434" s="332" t="s">
        <v>52</v>
      </c>
      <c r="M434" s="332" t="s">
        <v>368</v>
      </c>
      <c r="N434" s="339">
        <v>46038</v>
      </c>
      <c r="O434" s="339" t="s">
        <v>21</v>
      </c>
      <c r="P434" s="339" t="s">
        <v>6639</v>
      </c>
      <c r="Q434" s="332"/>
      <c r="R434" s="332"/>
      <c r="S434" s="332"/>
      <c r="T434" s="332"/>
      <c r="U434" s="527"/>
      <c r="V434" s="527"/>
      <c r="W434" s="332"/>
      <c r="X434" s="332"/>
      <c r="Y434" s="528">
        <v>0.39360000000000001</v>
      </c>
    </row>
    <row r="435" spans="1:25" s="3" customFormat="1" ht="30" customHeight="1" x14ac:dyDescent="0.2">
      <c r="A435" s="268">
        <v>353</v>
      </c>
      <c r="B435" s="332" t="s">
        <v>7289</v>
      </c>
      <c r="C435" s="332" t="s">
        <v>7290</v>
      </c>
      <c r="D435" s="332" t="s">
        <v>369</v>
      </c>
      <c r="E435" s="340">
        <v>1.3179999999999999E-2</v>
      </c>
      <c r="F435" s="332">
        <v>0.4</v>
      </c>
      <c r="G435" s="332" t="s">
        <v>424</v>
      </c>
      <c r="H435" s="332" t="s">
        <v>4114</v>
      </c>
      <c r="I435" s="332" t="s">
        <v>180</v>
      </c>
      <c r="J435" s="332">
        <v>1005833471</v>
      </c>
      <c r="K435" s="339">
        <v>45642</v>
      </c>
      <c r="L435" s="332" t="s">
        <v>52</v>
      </c>
      <c r="M435" s="332" t="s">
        <v>368</v>
      </c>
      <c r="N435" s="339">
        <v>46007</v>
      </c>
      <c r="O435" s="339" t="s">
        <v>21</v>
      </c>
      <c r="P435" s="339" t="s">
        <v>468</v>
      </c>
      <c r="Q435" s="332"/>
      <c r="R435" s="332"/>
      <c r="S435" s="332"/>
      <c r="T435" s="332"/>
      <c r="U435" s="527"/>
      <c r="V435" s="527"/>
      <c r="W435" s="332"/>
      <c r="X435" s="332"/>
      <c r="Y435" s="528">
        <v>1.3179999999999999E-2</v>
      </c>
    </row>
    <row r="436" spans="1:25" s="3" customFormat="1" ht="30" customHeight="1" x14ac:dyDescent="0.2">
      <c r="A436" s="268">
        <v>354</v>
      </c>
      <c r="B436" s="332" t="s">
        <v>2142</v>
      </c>
      <c r="C436" s="332" t="s">
        <v>2143</v>
      </c>
      <c r="D436" s="332" t="s">
        <v>373</v>
      </c>
      <c r="E436" s="340">
        <v>0.15580000000000002</v>
      </c>
      <c r="F436" s="332">
        <v>20</v>
      </c>
      <c r="G436" s="332" t="s">
        <v>9909</v>
      </c>
      <c r="H436" s="332" t="s">
        <v>4114</v>
      </c>
      <c r="I436" s="332" t="s">
        <v>180</v>
      </c>
      <c r="J436" s="332">
        <v>1005847019</v>
      </c>
      <c r="K436" s="339">
        <v>45672</v>
      </c>
      <c r="L436" s="332" t="s">
        <v>52</v>
      </c>
      <c r="M436" s="332" t="s">
        <v>368</v>
      </c>
      <c r="N436" s="339">
        <v>46037</v>
      </c>
      <c r="O436" s="339" t="s">
        <v>21</v>
      </c>
      <c r="P436" s="339" t="s">
        <v>6639</v>
      </c>
      <c r="Q436" s="332"/>
      <c r="R436" s="332"/>
      <c r="S436" s="332"/>
      <c r="T436" s="332"/>
      <c r="U436" s="527"/>
      <c r="V436" s="527"/>
      <c r="W436" s="332"/>
      <c r="X436" s="332"/>
      <c r="Y436" s="528">
        <v>0.15580000000000002</v>
      </c>
    </row>
    <row r="437" spans="1:25" s="3" customFormat="1" ht="30" customHeight="1" x14ac:dyDescent="0.2">
      <c r="A437" s="268">
        <v>355</v>
      </c>
      <c r="B437" s="332" t="s">
        <v>9680</v>
      </c>
      <c r="C437" s="332" t="s">
        <v>9681</v>
      </c>
      <c r="D437" s="332" t="s">
        <v>372</v>
      </c>
      <c r="E437" s="340">
        <v>0.02</v>
      </c>
      <c r="F437" s="332">
        <v>0.4</v>
      </c>
      <c r="G437" s="332" t="s">
        <v>9910</v>
      </c>
      <c r="H437" s="332" t="s">
        <v>4114</v>
      </c>
      <c r="I437" s="332" t="s">
        <v>180</v>
      </c>
      <c r="J437" s="332">
        <v>1005870827</v>
      </c>
      <c r="K437" s="339">
        <v>45708</v>
      </c>
      <c r="L437" s="332" t="s">
        <v>52</v>
      </c>
      <c r="M437" s="332" t="s">
        <v>368</v>
      </c>
      <c r="N437" s="339">
        <v>46073</v>
      </c>
      <c r="O437" s="339" t="s">
        <v>21</v>
      </c>
      <c r="P437" s="339" t="s">
        <v>468</v>
      </c>
      <c r="Q437" s="332"/>
      <c r="R437" s="332"/>
      <c r="S437" s="332"/>
      <c r="T437" s="332"/>
      <c r="U437" s="527"/>
      <c r="V437" s="527"/>
      <c r="W437" s="332"/>
      <c r="X437" s="332"/>
      <c r="Y437" s="528">
        <v>0.02</v>
      </c>
    </row>
    <row r="438" spans="1:25" s="3" customFormat="1" ht="30" customHeight="1" x14ac:dyDescent="0.2">
      <c r="A438" s="268">
        <v>356</v>
      </c>
      <c r="B438" s="332" t="s">
        <v>9682</v>
      </c>
      <c r="C438" s="332" t="s">
        <v>9683</v>
      </c>
      <c r="D438" s="332" t="s">
        <v>371</v>
      </c>
      <c r="E438" s="340">
        <v>0.05</v>
      </c>
      <c r="F438" s="332">
        <v>0.4</v>
      </c>
      <c r="G438" s="332" t="s">
        <v>9911</v>
      </c>
      <c r="H438" s="332" t="s">
        <v>4114</v>
      </c>
      <c r="I438" s="332" t="s">
        <v>180</v>
      </c>
      <c r="J438" s="332">
        <v>1005861705</v>
      </c>
      <c r="K438" s="339">
        <v>45695</v>
      </c>
      <c r="L438" s="332" t="s">
        <v>52</v>
      </c>
      <c r="M438" s="332" t="s">
        <v>305</v>
      </c>
      <c r="N438" s="339">
        <v>46060</v>
      </c>
      <c r="O438" s="339" t="s">
        <v>21</v>
      </c>
      <c r="P438" s="339" t="s">
        <v>6639</v>
      </c>
      <c r="Q438" s="332"/>
      <c r="R438" s="332"/>
      <c r="S438" s="332"/>
      <c r="T438" s="332"/>
      <c r="U438" s="527"/>
      <c r="V438" s="527"/>
      <c r="W438" s="332"/>
      <c r="X438" s="332"/>
      <c r="Y438" s="528">
        <v>0.05</v>
      </c>
    </row>
    <row r="439" spans="1:25" s="3" customFormat="1" ht="30" customHeight="1" x14ac:dyDescent="0.2">
      <c r="A439" s="268">
        <v>357</v>
      </c>
      <c r="B439" s="332" t="s">
        <v>8656</v>
      </c>
      <c r="C439" s="332" t="s">
        <v>8657</v>
      </c>
      <c r="D439" s="332" t="s">
        <v>370</v>
      </c>
      <c r="E439" s="340">
        <v>0.15580000000000002</v>
      </c>
      <c r="F439" s="332">
        <v>0.4</v>
      </c>
      <c r="G439" s="332" t="s">
        <v>429</v>
      </c>
      <c r="H439" s="332" t="s">
        <v>4114</v>
      </c>
      <c r="I439" s="332" t="s">
        <v>180</v>
      </c>
      <c r="J439" s="332">
        <v>1005846313</v>
      </c>
      <c r="K439" s="339">
        <v>45672</v>
      </c>
      <c r="L439" s="332" t="s">
        <v>52</v>
      </c>
      <c r="M439" s="332" t="s">
        <v>368</v>
      </c>
      <c r="N439" s="339">
        <v>46037</v>
      </c>
      <c r="O439" s="339" t="s">
        <v>21</v>
      </c>
      <c r="P439" s="339" t="s">
        <v>6639</v>
      </c>
      <c r="Q439" s="332"/>
      <c r="R439" s="332"/>
      <c r="S439" s="332"/>
      <c r="T439" s="332"/>
      <c r="U439" s="527"/>
      <c r="V439" s="527"/>
      <c r="W439" s="332"/>
      <c r="X439" s="332"/>
      <c r="Y439" s="528">
        <v>0.15580000000000002</v>
      </c>
    </row>
    <row r="440" spans="1:25" s="3" customFormat="1" ht="30" customHeight="1" x14ac:dyDescent="0.2">
      <c r="A440" s="268">
        <v>358</v>
      </c>
      <c r="B440" s="332" t="s">
        <v>8658</v>
      </c>
      <c r="C440" s="332" t="s">
        <v>8659</v>
      </c>
      <c r="D440" s="332" t="s">
        <v>370</v>
      </c>
      <c r="E440" s="340">
        <v>0.36</v>
      </c>
      <c r="F440" s="332">
        <v>20</v>
      </c>
      <c r="G440" s="332" t="s">
        <v>427</v>
      </c>
      <c r="H440" s="332" t="s">
        <v>270</v>
      </c>
      <c r="I440" s="332" t="s">
        <v>180</v>
      </c>
      <c r="J440" s="332">
        <v>1005848529</v>
      </c>
      <c r="K440" s="339">
        <v>45674</v>
      </c>
      <c r="L440" s="332" t="s">
        <v>52</v>
      </c>
      <c r="M440" s="332" t="s">
        <v>305</v>
      </c>
      <c r="N440" s="339">
        <v>46039</v>
      </c>
      <c r="O440" s="339" t="s">
        <v>21</v>
      </c>
      <c r="P440" s="339" t="s">
        <v>6639</v>
      </c>
      <c r="Q440" s="332"/>
      <c r="R440" s="332"/>
      <c r="S440" s="332"/>
      <c r="T440" s="332"/>
      <c r="U440" s="527"/>
      <c r="V440" s="527"/>
      <c r="W440" s="332"/>
      <c r="X440" s="332"/>
      <c r="Y440" s="528">
        <v>0.36</v>
      </c>
    </row>
    <row r="441" spans="1:25" s="3" customFormat="1" ht="30" customHeight="1" x14ac:dyDescent="0.2">
      <c r="A441" s="268">
        <v>359</v>
      </c>
      <c r="B441" s="332" t="s">
        <v>7291</v>
      </c>
      <c r="C441" s="332" t="s">
        <v>7292</v>
      </c>
      <c r="D441" s="332" t="s">
        <v>369</v>
      </c>
      <c r="E441" s="340">
        <v>0.17630000000000001</v>
      </c>
      <c r="F441" s="332">
        <v>20</v>
      </c>
      <c r="G441" s="332" t="s">
        <v>435</v>
      </c>
      <c r="H441" s="332" t="s">
        <v>4114</v>
      </c>
      <c r="I441" s="332" t="s">
        <v>180</v>
      </c>
      <c r="J441" s="332">
        <v>1005835308</v>
      </c>
      <c r="K441" s="339">
        <v>45644</v>
      </c>
      <c r="L441" s="332" t="s">
        <v>52</v>
      </c>
      <c r="M441" s="332" t="s">
        <v>368</v>
      </c>
      <c r="N441" s="339">
        <v>46009</v>
      </c>
      <c r="O441" s="339" t="s">
        <v>21</v>
      </c>
      <c r="P441" s="339" t="s">
        <v>468</v>
      </c>
      <c r="Q441" s="332"/>
      <c r="R441" s="332"/>
      <c r="S441" s="332"/>
      <c r="T441" s="332"/>
      <c r="U441" s="527"/>
      <c r="V441" s="527"/>
      <c r="W441" s="332"/>
      <c r="X441" s="332"/>
      <c r="Y441" s="528">
        <v>0.17630000000000001</v>
      </c>
    </row>
    <row r="442" spans="1:25" s="3" customFormat="1" ht="30" customHeight="1" x14ac:dyDescent="0.2">
      <c r="A442" s="268">
        <v>360</v>
      </c>
      <c r="B442" s="332" t="s">
        <v>7293</v>
      </c>
      <c r="C442" s="332" t="s">
        <v>7294</v>
      </c>
      <c r="D442" s="332" t="s">
        <v>373</v>
      </c>
      <c r="E442" s="340">
        <v>1.6E-2</v>
      </c>
      <c r="F442" s="332">
        <v>0.4</v>
      </c>
      <c r="G442" s="332" t="s">
        <v>2944</v>
      </c>
      <c r="H442" s="332" t="s">
        <v>4114</v>
      </c>
      <c r="I442" s="332" t="s">
        <v>180</v>
      </c>
      <c r="J442" s="332">
        <v>1005840219</v>
      </c>
      <c r="K442" s="339">
        <v>45653</v>
      </c>
      <c r="L442" s="332" t="s">
        <v>52</v>
      </c>
      <c r="M442" s="332" t="s">
        <v>368</v>
      </c>
      <c r="N442" s="339">
        <v>46018</v>
      </c>
      <c r="O442" s="339" t="s">
        <v>21</v>
      </c>
      <c r="P442" s="339" t="s">
        <v>468</v>
      </c>
      <c r="Q442" s="332"/>
      <c r="R442" s="332"/>
      <c r="S442" s="332"/>
      <c r="T442" s="332"/>
      <c r="U442" s="527"/>
      <c r="V442" s="527"/>
      <c r="W442" s="332"/>
      <c r="X442" s="332"/>
      <c r="Y442" s="528">
        <v>1.6E-2</v>
      </c>
    </row>
    <row r="443" spans="1:25" s="3" customFormat="1" ht="30" customHeight="1" x14ac:dyDescent="0.2">
      <c r="A443" s="268">
        <v>361</v>
      </c>
      <c r="B443" s="332" t="s">
        <v>8660</v>
      </c>
      <c r="C443" s="332" t="s">
        <v>8661</v>
      </c>
      <c r="D443" s="332" t="s">
        <v>370</v>
      </c>
      <c r="E443" s="340">
        <v>5.0000000000000001E-3</v>
      </c>
      <c r="F443" s="332">
        <v>0.23</v>
      </c>
      <c r="G443" s="332" t="s">
        <v>425</v>
      </c>
      <c r="H443" s="332" t="s">
        <v>4114</v>
      </c>
      <c r="I443" s="332" t="s">
        <v>180</v>
      </c>
      <c r="J443" s="332">
        <v>1005842395</v>
      </c>
      <c r="K443" s="339">
        <v>45665</v>
      </c>
      <c r="L443" s="332" t="s">
        <v>52</v>
      </c>
      <c r="M443" s="332" t="s">
        <v>368</v>
      </c>
      <c r="N443" s="339">
        <v>46030</v>
      </c>
      <c r="O443" s="339" t="s">
        <v>21</v>
      </c>
      <c r="P443" s="339" t="s">
        <v>468</v>
      </c>
      <c r="Q443" s="332"/>
      <c r="R443" s="332"/>
      <c r="S443" s="332"/>
      <c r="T443" s="332"/>
      <c r="U443" s="527"/>
      <c r="V443" s="527"/>
      <c r="W443" s="332"/>
      <c r="X443" s="332"/>
      <c r="Y443" s="528">
        <v>5.0000000000000001E-3</v>
      </c>
    </row>
    <row r="444" spans="1:25" s="3" customFormat="1" ht="30" customHeight="1" x14ac:dyDescent="0.2">
      <c r="A444" s="268">
        <v>362</v>
      </c>
      <c r="B444" s="332" t="s">
        <v>9684</v>
      </c>
      <c r="C444" s="332" t="s">
        <v>9685</v>
      </c>
      <c r="D444" s="332" t="s">
        <v>373</v>
      </c>
      <c r="E444" s="340">
        <v>7.8399999999999997E-3</v>
      </c>
      <c r="F444" s="332">
        <v>0.23</v>
      </c>
      <c r="G444" s="332" t="s">
        <v>2944</v>
      </c>
      <c r="H444" s="332" t="s">
        <v>4114</v>
      </c>
      <c r="I444" s="332" t="s">
        <v>180</v>
      </c>
      <c r="J444" s="332">
        <v>1005870570</v>
      </c>
      <c r="K444" s="339">
        <v>45707</v>
      </c>
      <c r="L444" s="332" t="s">
        <v>52</v>
      </c>
      <c r="M444" s="332" t="s">
        <v>368</v>
      </c>
      <c r="N444" s="339">
        <v>46072</v>
      </c>
      <c r="O444" s="339" t="s">
        <v>21</v>
      </c>
      <c r="P444" s="339" t="s">
        <v>468</v>
      </c>
      <c r="Q444" s="332"/>
      <c r="R444" s="332"/>
      <c r="S444" s="332"/>
      <c r="T444" s="332"/>
      <c r="U444" s="527"/>
      <c r="V444" s="527"/>
      <c r="W444" s="332"/>
      <c r="X444" s="332"/>
      <c r="Y444" s="528">
        <v>7.8399999999999997E-3</v>
      </c>
    </row>
    <row r="445" spans="1:25" s="3" customFormat="1" ht="30" customHeight="1" x14ac:dyDescent="0.2">
      <c r="A445" s="268">
        <v>363</v>
      </c>
      <c r="B445" s="332" t="s">
        <v>8662</v>
      </c>
      <c r="C445" s="332" t="s">
        <v>8663</v>
      </c>
      <c r="D445" s="332" t="s">
        <v>372</v>
      </c>
      <c r="E445" s="340">
        <v>0.04</v>
      </c>
      <c r="F445" s="332">
        <v>20</v>
      </c>
      <c r="G445" s="332" t="s">
        <v>445</v>
      </c>
      <c r="H445" s="332" t="s">
        <v>4114</v>
      </c>
      <c r="I445" s="332" t="s">
        <v>180</v>
      </c>
      <c r="J445" s="332">
        <v>1005856520</v>
      </c>
      <c r="K445" s="339">
        <v>45688</v>
      </c>
      <c r="L445" s="332" t="s">
        <v>52</v>
      </c>
      <c r="M445" s="332" t="s">
        <v>368</v>
      </c>
      <c r="N445" s="339">
        <v>46053</v>
      </c>
      <c r="O445" s="339" t="s">
        <v>21</v>
      </c>
      <c r="P445" s="339" t="s">
        <v>468</v>
      </c>
      <c r="Q445" s="332"/>
      <c r="R445" s="332"/>
      <c r="S445" s="332"/>
      <c r="T445" s="332"/>
      <c r="U445" s="527"/>
      <c r="V445" s="527"/>
      <c r="W445" s="332"/>
      <c r="X445" s="332"/>
      <c r="Y445" s="528">
        <v>0.04</v>
      </c>
    </row>
    <row r="446" spans="1:25" s="3" customFormat="1" ht="30" customHeight="1" x14ac:dyDescent="0.2">
      <c r="A446" s="268">
        <v>364</v>
      </c>
      <c r="B446" s="332" t="s">
        <v>8664</v>
      </c>
      <c r="C446" s="332" t="s">
        <v>8665</v>
      </c>
      <c r="D446" s="332" t="s">
        <v>370</v>
      </c>
      <c r="E446" s="340">
        <v>0.3</v>
      </c>
      <c r="F446" s="332">
        <v>20</v>
      </c>
      <c r="G446" s="332" t="s">
        <v>425</v>
      </c>
      <c r="H446" s="332" t="s">
        <v>270</v>
      </c>
      <c r="I446" s="332" t="s">
        <v>180</v>
      </c>
      <c r="J446" s="332">
        <v>1005848256</v>
      </c>
      <c r="K446" s="339">
        <v>45674</v>
      </c>
      <c r="L446" s="332" t="s">
        <v>52</v>
      </c>
      <c r="M446" s="332" t="s">
        <v>305</v>
      </c>
      <c r="N446" s="339">
        <v>46039</v>
      </c>
      <c r="O446" s="339" t="s">
        <v>21</v>
      </c>
      <c r="P446" s="339" t="s">
        <v>6639</v>
      </c>
      <c r="Q446" s="332"/>
      <c r="R446" s="332"/>
      <c r="S446" s="332"/>
      <c r="T446" s="332"/>
      <c r="U446" s="527"/>
      <c r="V446" s="527"/>
      <c r="W446" s="332"/>
      <c r="X446" s="332"/>
      <c r="Y446" s="528">
        <v>0.3</v>
      </c>
    </row>
    <row r="447" spans="1:25" s="3" customFormat="1" ht="30" customHeight="1" x14ac:dyDescent="0.2">
      <c r="A447" s="268">
        <v>365</v>
      </c>
      <c r="B447" s="332" t="s">
        <v>7295</v>
      </c>
      <c r="C447" s="332" t="s">
        <v>7296</v>
      </c>
      <c r="D447" s="332" t="s">
        <v>372</v>
      </c>
      <c r="E447" s="340">
        <v>0.03</v>
      </c>
      <c r="F447" s="332">
        <v>0.4</v>
      </c>
      <c r="G447" s="332" t="s">
        <v>416</v>
      </c>
      <c r="H447" s="332" t="s">
        <v>4114</v>
      </c>
      <c r="I447" s="332" t="s">
        <v>180</v>
      </c>
      <c r="J447" s="332">
        <v>1005840830</v>
      </c>
      <c r="K447" s="339">
        <v>45656</v>
      </c>
      <c r="L447" s="332" t="s">
        <v>52</v>
      </c>
      <c r="M447" s="332" t="s">
        <v>368</v>
      </c>
      <c r="N447" s="339">
        <v>46021</v>
      </c>
      <c r="O447" s="339" t="s">
        <v>21</v>
      </c>
      <c r="P447" s="339" t="s">
        <v>468</v>
      </c>
      <c r="Q447" s="332"/>
      <c r="R447" s="332"/>
      <c r="S447" s="332"/>
      <c r="T447" s="332"/>
      <c r="U447" s="527"/>
      <c r="V447" s="527"/>
      <c r="W447" s="332"/>
      <c r="X447" s="332"/>
      <c r="Y447" s="528">
        <v>0.03</v>
      </c>
    </row>
    <row r="448" spans="1:25" s="3" customFormat="1" ht="30" customHeight="1" x14ac:dyDescent="0.2">
      <c r="A448" s="268">
        <v>366</v>
      </c>
      <c r="B448" s="332" t="s">
        <v>7297</v>
      </c>
      <c r="C448" s="332" t="s">
        <v>7298</v>
      </c>
      <c r="D448" s="332" t="s">
        <v>370</v>
      </c>
      <c r="E448" s="340">
        <v>9.7899999999999984E-3</v>
      </c>
      <c r="F448" s="332">
        <v>0.4</v>
      </c>
      <c r="G448" s="332" t="s">
        <v>451</v>
      </c>
      <c r="H448" s="332" t="s">
        <v>4114</v>
      </c>
      <c r="I448" s="332" t="s">
        <v>180</v>
      </c>
      <c r="J448" s="332">
        <v>1005840275</v>
      </c>
      <c r="K448" s="339">
        <v>45653</v>
      </c>
      <c r="L448" s="332" t="s">
        <v>52</v>
      </c>
      <c r="M448" s="332" t="s">
        <v>368</v>
      </c>
      <c r="N448" s="339">
        <v>46018</v>
      </c>
      <c r="O448" s="339" t="s">
        <v>21</v>
      </c>
      <c r="P448" s="339" t="s">
        <v>468</v>
      </c>
      <c r="Q448" s="332"/>
      <c r="R448" s="332"/>
      <c r="S448" s="332"/>
      <c r="T448" s="332"/>
      <c r="U448" s="527"/>
      <c r="V448" s="527"/>
      <c r="W448" s="332"/>
      <c r="X448" s="332"/>
      <c r="Y448" s="528">
        <v>9.7899999999999984E-3</v>
      </c>
    </row>
    <row r="449" spans="1:25" s="3" customFormat="1" ht="30" customHeight="1" x14ac:dyDescent="0.2">
      <c r="A449" s="268">
        <v>367</v>
      </c>
      <c r="B449" s="332" t="s">
        <v>8666</v>
      </c>
      <c r="C449" s="332" t="s">
        <v>8667</v>
      </c>
      <c r="D449" s="332" t="s">
        <v>372</v>
      </c>
      <c r="E449" s="340">
        <v>3.9899999999999998E-2</v>
      </c>
      <c r="F449" s="332">
        <v>0.4</v>
      </c>
      <c r="G449" s="332" t="s">
        <v>1127</v>
      </c>
      <c r="H449" s="332" t="s">
        <v>4114</v>
      </c>
      <c r="I449" s="332" t="s">
        <v>180</v>
      </c>
      <c r="J449" s="332">
        <v>1005843252</v>
      </c>
      <c r="K449" s="339">
        <v>45666</v>
      </c>
      <c r="L449" s="332" t="s">
        <v>52</v>
      </c>
      <c r="M449" s="332" t="s">
        <v>368</v>
      </c>
      <c r="N449" s="339">
        <v>46031</v>
      </c>
      <c r="O449" s="339" t="s">
        <v>21</v>
      </c>
      <c r="P449" s="339" t="s">
        <v>468</v>
      </c>
      <c r="Q449" s="332"/>
      <c r="R449" s="332"/>
      <c r="S449" s="332"/>
      <c r="T449" s="332"/>
      <c r="U449" s="527"/>
      <c r="V449" s="527"/>
      <c r="W449" s="332"/>
      <c r="X449" s="332"/>
      <c r="Y449" s="528">
        <v>3.9899999999999998E-2</v>
      </c>
    </row>
    <row r="450" spans="1:25" s="3" customFormat="1" ht="30" customHeight="1" x14ac:dyDescent="0.2">
      <c r="A450" s="268">
        <v>368</v>
      </c>
      <c r="B450" s="332" t="s">
        <v>8668</v>
      </c>
      <c r="C450" s="332" t="s">
        <v>8669</v>
      </c>
      <c r="D450" s="332" t="s">
        <v>374</v>
      </c>
      <c r="E450" s="340">
        <v>7.4999999999999997E-2</v>
      </c>
      <c r="F450" s="332">
        <v>0.4</v>
      </c>
      <c r="G450" s="332" t="s">
        <v>449</v>
      </c>
      <c r="H450" s="332" t="s">
        <v>4114</v>
      </c>
      <c r="I450" s="332" t="s">
        <v>180</v>
      </c>
      <c r="J450" s="332">
        <v>1005850174</v>
      </c>
      <c r="K450" s="339">
        <v>45678</v>
      </c>
      <c r="L450" s="332" t="s">
        <v>52</v>
      </c>
      <c r="M450" s="332" t="s">
        <v>368</v>
      </c>
      <c r="N450" s="339">
        <v>46043</v>
      </c>
      <c r="O450" s="339" t="s">
        <v>21</v>
      </c>
      <c r="P450" s="339" t="s">
        <v>468</v>
      </c>
      <c r="Q450" s="332"/>
      <c r="R450" s="332"/>
      <c r="S450" s="332"/>
      <c r="T450" s="332"/>
      <c r="U450" s="527"/>
      <c r="V450" s="527"/>
      <c r="W450" s="332"/>
      <c r="X450" s="332"/>
      <c r="Y450" s="528">
        <v>7.4999999999999997E-2</v>
      </c>
    </row>
    <row r="451" spans="1:25" s="3" customFormat="1" ht="30" customHeight="1" x14ac:dyDescent="0.2">
      <c r="A451" s="268">
        <v>369</v>
      </c>
      <c r="B451" s="332" t="s">
        <v>9686</v>
      </c>
      <c r="C451" s="332" t="s">
        <v>9687</v>
      </c>
      <c r="D451" s="332" t="s">
        <v>371</v>
      </c>
      <c r="E451" s="340">
        <v>0.24</v>
      </c>
      <c r="F451" s="332">
        <v>20</v>
      </c>
      <c r="G451" s="332" t="s">
        <v>432</v>
      </c>
      <c r="H451" s="332" t="s">
        <v>4114</v>
      </c>
      <c r="I451" s="332" t="s">
        <v>180</v>
      </c>
      <c r="J451" s="332">
        <v>1005861427</v>
      </c>
      <c r="K451" s="339">
        <v>45695</v>
      </c>
      <c r="L451" s="332" t="s">
        <v>52</v>
      </c>
      <c r="M451" s="332" t="s">
        <v>368</v>
      </c>
      <c r="N451" s="339">
        <v>46060</v>
      </c>
      <c r="O451" s="339" t="s">
        <v>21</v>
      </c>
      <c r="P451" s="339" t="s">
        <v>6639</v>
      </c>
      <c r="Q451" s="332"/>
      <c r="R451" s="332"/>
      <c r="S451" s="332"/>
      <c r="T451" s="332"/>
      <c r="U451" s="527"/>
      <c r="V451" s="527"/>
      <c r="W451" s="332"/>
      <c r="X451" s="332"/>
      <c r="Y451" s="528">
        <v>0.24</v>
      </c>
    </row>
    <row r="452" spans="1:25" s="3" customFormat="1" ht="30" customHeight="1" x14ac:dyDescent="0.2">
      <c r="A452" s="268">
        <v>370</v>
      </c>
      <c r="B452" s="332" t="s">
        <v>8670</v>
      </c>
      <c r="C452" s="332" t="s">
        <v>8671</v>
      </c>
      <c r="D452" s="332" t="s">
        <v>373</v>
      </c>
      <c r="E452" s="340">
        <v>0.05</v>
      </c>
      <c r="F452" s="332">
        <v>0.4</v>
      </c>
      <c r="G452" s="332" t="s">
        <v>436</v>
      </c>
      <c r="H452" s="332" t="s">
        <v>4114</v>
      </c>
      <c r="I452" s="332" t="s">
        <v>180</v>
      </c>
      <c r="J452" s="332">
        <v>1005842392</v>
      </c>
      <c r="K452" s="339">
        <v>45665</v>
      </c>
      <c r="L452" s="332" t="s">
        <v>52</v>
      </c>
      <c r="M452" s="332" t="s">
        <v>368</v>
      </c>
      <c r="N452" s="339">
        <v>46030</v>
      </c>
      <c r="O452" s="339" t="s">
        <v>21</v>
      </c>
      <c r="P452" s="339" t="s">
        <v>468</v>
      </c>
      <c r="Q452" s="332"/>
      <c r="R452" s="332"/>
      <c r="S452" s="332"/>
      <c r="T452" s="332"/>
      <c r="U452" s="527"/>
      <c r="V452" s="527"/>
      <c r="W452" s="332"/>
      <c r="X452" s="332"/>
      <c r="Y452" s="528">
        <v>0.05</v>
      </c>
    </row>
    <row r="453" spans="1:25" s="3" customFormat="1" ht="30" customHeight="1" x14ac:dyDescent="0.2">
      <c r="A453" s="268">
        <v>371</v>
      </c>
      <c r="B453" s="332" t="s">
        <v>7299</v>
      </c>
      <c r="C453" s="332" t="s">
        <v>7300</v>
      </c>
      <c r="D453" s="332" t="s">
        <v>373</v>
      </c>
      <c r="E453" s="340">
        <v>0.4</v>
      </c>
      <c r="F453" s="332">
        <v>20</v>
      </c>
      <c r="G453" s="332" t="s">
        <v>4116</v>
      </c>
      <c r="H453" s="332" t="s">
        <v>4114</v>
      </c>
      <c r="I453" s="332" t="s">
        <v>180</v>
      </c>
      <c r="J453" s="332">
        <v>1005836752</v>
      </c>
      <c r="K453" s="339">
        <v>45645</v>
      </c>
      <c r="L453" s="332" t="s">
        <v>52</v>
      </c>
      <c r="M453" s="332" t="s">
        <v>368</v>
      </c>
      <c r="N453" s="339">
        <v>46010</v>
      </c>
      <c r="O453" s="339" t="s">
        <v>21</v>
      </c>
      <c r="P453" s="339" t="s">
        <v>468</v>
      </c>
      <c r="Q453" s="332"/>
      <c r="R453" s="332"/>
      <c r="S453" s="332"/>
      <c r="T453" s="332"/>
      <c r="U453" s="527"/>
      <c r="V453" s="527"/>
      <c r="W453" s="332"/>
      <c r="X453" s="332"/>
      <c r="Y453" s="528">
        <v>0.4</v>
      </c>
    </row>
    <row r="454" spans="1:25" s="3" customFormat="1" ht="30" customHeight="1" x14ac:dyDescent="0.2">
      <c r="A454" s="268">
        <v>372</v>
      </c>
      <c r="B454" s="332" t="s">
        <v>8672</v>
      </c>
      <c r="C454" s="332" t="s">
        <v>8673</v>
      </c>
      <c r="D454" s="332" t="s">
        <v>371</v>
      </c>
      <c r="E454" s="340">
        <v>0.05</v>
      </c>
      <c r="F454" s="332">
        <v>0.4</v>
      </c>
      <c r="G454" s="332" t="s">
        <v>426</v>
      </c>
      <c r="H454" s="332" t="s">
        <v>4114</v>
      </c>
      <c r="I454" s="332" t="s">
        <v>180</v>
      </c>
      <c r="J454" s="332">
        <v>1005842394</v>
      </c>
      <c r="K454" s="339">
        <v>45665</v>
      </c>
      <c r="L454" s="332" t="s">
        <v>52</v>
      </c>
      <c r="M454" s="332" t="s">
        <v>368</v>
      </c>
      <c r="N454" s="339">
        <v>46030</v>
      </c>
      <c r="O454" s="339" t="s">
        <v>21</v>
      </c>
      <c r="P454" s="339" t="s">
        <v>468</v>
      </c>
      <c r="Q454" s="332"/>
      <c r="R454" s="332"/>
      <c r="S454" s="332"/>
      <c r="T454" s="332"/>
      <c r="U454" s="527"/>
      <c r="V454" s="527"/>
      <c r="W454" s="332"/>
      <c r="X454" s="332"/>
      <c r="Y454" s="528">
        <v>0.05</v>
      </c>
    </row>
    <row r="455" spans="1:25" s="3" customFormat="1" ht="30" customHeight="1" x14ac:dyDescent="0.2">
      <c r="A455" s="268">
        <v>373</v>
      </c>
      <c r="B455" s="332" t="s">
        <v>8674</v>
      </c>
      <c r="C455" s="332" t="s">
        <v>8675</v>
      </c>
      <c r="D455" s="332" t="s">
        <v>369</v>
      </c>
      <c r="E455" s="340">
        <v>0.15580000000000002</v>
      </c>
      <c r="F455" s="332">
        <v>0.4</v>
      </c>
      <c r="G455" s="332" t="s">
        <v>457</v>
      </c>
      <c r="H455" s="332" t="s">
        <v>4114</v>
      </c>
      <c r="I455" s="332" t="s">
        <v>180</v>
      </c>
      <c r="J455" s="332">
        <v>1005843835</v>
      </c>
      <c r="K455" s="339">
        <v>45667</v>
      </c>
      <c r="L455" s="332" t="s">
        <v>52</v>
      </c>
      <c r="M455" s="332" t="s">
        <v>368</v>
      </c>
      <c r="N455" s="339">
        <v>46032</v>
      </c>
      <c r="O455" s="339" t="s">
        <v>21</v>
      </c>
      <c r="P455" s="339" t="s">
        <v>468</v>
      </c>
      <c r="Q455" s="332"/>
      <c r="R455" s="332"/>
      <c r="S455" s="332"/>
      <c r="T455" s="332"/>
      <c r="U455" s="527"/>
      <c r="V455" s="527"/>
      <c r="W455" s="332"/>
      <c r="X455" s="332"/>
      <c r="Y455" s="528">
        <v>0.15580000000000002</v>
      </c>
    </row>
    <row r="456" spans="1:25" s="3" customFormat="1" ht="30" customHeight="1" x14ac:dyDescent="0.2">
      <c r="A456" s="268">
        <v>374</v>
      </c>
      <c r="B456" s="332" t="s">
        <v>9688</v>
      </c>
      <c r="C456" s="332" t="s">
        <v>9689</v>
      </c>
      <c r="D456" s="332" t="s">
        <v>372</v>
      </c>
      <c r="E456" s="340">
        <v>0.25</v>
      </c>
      <c r="F456" s="332">
        <v>20</v>
      </c>
      <c r="G456" s="332" t="s">
        <v>1161</v>
      </c>
      <c r="H456" s="332" t="s">
        <v>270</v>
      </c>
      <c r="I456" s="332" t="s">
        <v>180</v>
      </c>
      <c r="J456" s="332">
        <v>1005857926</v>
      </c>
      <c r="K456" s="339">
        <v>45691</v>
      </c>
      <c r="L456" s="332" t="s">
        <v>52</v>
      </c>
      <c r="M456" s="332" t="s">
        <v>305</v>
      </c>
      <c r="N456" s="339">
        <v>46056</v>
      </c>
      <c r="O456" s="339" t="s">
        <v>21</v>
      </c>
      <c r="P456" s="339" t="s">
        <v>6639</v>
      </c>
      <c r="Q456" s="332"/>
      <c r="R456" s="332"/>
      <c r="S456" s="332"/>
      <c r="T456" s="332"/>
      <c r="U456" s="527"/>
      <c r="V456" s="527"/>
      <c r="W456" s="332"/>
      <c r="X456" s="332"/>
      <c r="Y456" s="528">
        <v>0.25</v>
      </c>
    </row>
    <row r="457" spans="1:25" s="3" customFormat="1" ht="30" customHeight="1" x14ac:dyDescent="0.2">
      <c r="A457" s="268">
        <v>375</v>
      </c>
      <c r="B457" s="332" t="s">
        <v>8676</v>
      </c>
      <c r="C457" s="332" t="s">
        <v>8677</v>
      </c>
      <c r="D457" s="332" t="s">
        <v>373</v>
      </c>
      <c r="E457" s="340">
        <v>2.5999999999999999E-2</v>
      </c>
      <c r="F457" s="332">
        <v>0.4</v>
      </c>
      <c r="G457" s="332" t="s">
        <v>423</v>
      </c>
      <c r="H457" s="332" t="s">
        <v>4114</v>
      </c>
      <c r="I457" s="332" t="s">
        <v>180</v>
      </c>
      <c r="J457" s="332">
        <v>1005842767</v>
      </c>
      <c r="K457" s="339">
        <v>45665</v>
      </c>
      <c r="L457" s="332" t="s">
        <v>52</v>
      </c>
      <c r="M457" s="332" t="s">
        <v>368</v>
      </c>
      <c r="N457" s="339">
        <v>46030</v>
      </c>
      <c r="O457" s="339" t="s">
        <v>21</v>
      </c>
      <c r="P457" s="339" t="s">
        <v>468</v>
      </c>
      <c r="Q457" s="332"/>
      <c r="R457" s="332"/>
      <c r="S457" s="332"/>
      <c r="T457" s="332"/>
      <c r="U457" s="527"/>
      <c r="V457" s="527"/>
      <c r="W457" s="332"/>
      <c r="X457" s="332"/>
      <c r="Y457" s="528">
        <v>2.5999999999999999E-2</v>
      </c>
    </row>
    <row r="458" spans="1:25" s="3" customFormat="1" ht="30" customHeight="1" x14ac:dyDescent="0.2">
      <c r="A458" s="268">
        <v>376</v>
      </c>
      <c r="B458" s="332" t="s">
        <v>8678</v>
      </c>
      <c r="C458" s="332" t="s">
        <v>8679</v>
      </c>
      <c r="D458" s="332" t="s">
        <v>373</v>
      </c>
      <c r="E458" s="340">
        <v>2.5000000000000001E-2</v>
      </c>
      <c r="F458" s="332">
        <v>0.4</v>
      </c>
      <c r="G458" s="332" t="s">
        <v>2944</v>
      </c>
      <c r="H458" s="332" t="s">
        <v>4114</v>
      </c>
      <c r="I458" s="332" t="s">
        <v>180</v>
      </c>
      <c r="J458" s="332">
        <v>1005844764</v>
      </c>
      <c r="K458" s="339">
        <v>45670</v>
      </c>
      <c r="L458" s="332" t="s">
        <v>52</v>
      </c>
      <c r="M458" s="332" t="s">
        <v>368</v>
      </c>
      <c r="N458" s="339">
        <v>46035</v>
      </c>
      <c r="O458" s="339" t="s">
        <v>21</v>
      </c>
      <c r="P458" s="339" t="s">
        <v>468</v>
      </c>
      <c r="Q458" s="332"/>
      <c r="R458" s="332"/>
      <c r="S458" s="332"/>
      <c r="T458" s="332"/>
      <c r="U458" s="527"/>
      <c r="V458" s="527"/>
      <c r="W458" s="332"/>
      <c r="X458" s="332"/>
      <c r="Y458" s="528">
        <v>2.5000000000000001E-2</v>
      </c>
    </row>
    <row r="459" spans="1:25" s="3" customFormat="1" ht="30" customHeight="1" x14ac:dyDescent="0.2">
      <c r="A459" s="268">
        <v>377</v>
      </c>
      <c r="B459" s="332" t="s">
        <v>8680</v>
      </c>
      <c r="C459" s="332" t="s">
        <v>8681</v>
      </c>
      <c r="D459" s="332" t="s">
        <v>373</v>
      </c>
      <c r="E459" s="340">
        <v>6.0000000000000001E-3</v>
      </c>
      <c r="F459" s="332">
        <v>0.4</v>
      </c>
      <c r="G459" s="332" t="s">
        <v>430</v>
      </c>
      <c r="H459" s="332" t="s">
        <v>4114</v>
      </c>
      <c r="I459" s="332" t="s">
        <v>180</v>
      </c>
      <c r="J459" s="332">
        <v>1005842768</v>
      </c>
      <c r="K459" s="339">
        <v>45665</v>
      </c>
      <c r="L459" s="332" t="s">
        <v>52</v>
      </c>
      <c r="M459" s="332" t="s">
        <v>368</v>
      </c>
      <c r="N459" s="339">
        <v>46030</v>
      </c>
      <c r="O459" s="339" t="s">
        <v>21</v>
      </c>
      <c r="P459" s="339" t="s">
        <v>468</v>
      </c>
      <c r="Q459" s="332"/>
      <c r="R459" s="332"/>
      <c r="S459" s="332"/>
      <c r="T459" s="332"/>
      <c r="U459" s="527"/>
      <c r="V459" s="527"/>
      <c r="W459" s="332"/>
      <c r="X459" s="332"/>
      <c r="Y459" s="528">
        <v>6.0000000000000001E-3</v>
      </c>
    </row>
    <row r="460" spans="1:25" s="3" customFormat="1" ht="30" customHeight="1" x14ac:dyDescent="0.2">
      <c r="A460" s="268">
        <v>378</v>
      </c>
      <c r="B460" s="332" t="s">
        <v>8682</v>
      </c>
      <c r="C460" s="332" t="s">
        <v>8683</v>
      </c>
      <c r="D460" s="332" t="s">
        <v>373</v>
      </c>
      <c r="E460" s="340">
        <v>0.2366</v>
      </c>
      <c r="F460" s="332">
        <v>0.4</v>
      </c>
      <c r="G460" s="332" t="s">
        <v>2936</v>
      </c>
      <c r="H460" s="332" t="s">
        <v>4114</v>
      </c>
      <c r="I460" s="332" t="s">
        <v>180</v>
      </c>
      <c r="J460" s="332">
        <v>1005843250</v>
      </c>
      <c r="K460" s="339">
        <v>45666</v>
      </c>
      <c r="L460" s="332" t="s">
        <v>52</v>
      </c>
      <c r="M460" s="332" t="s">
        <v>368</v>
      </c>
      <c r="N460" s="339">
        <v>46031</v>
      </c>
      <c r="O460" s="339" t="s">
        <v>21</v>
      </c>
      <c r="P460" s="339" t="s">
        <v>468</v>
      </c>
      <c r="Q460" s="332"/>
      <c r="R460" s="332"/>
      <c r="S460" s="332"/>
      <c r="T460" s="332"/>
      <c r="U460" s="527"/>
      <c r="V460" s="527"/>
      <c r="W460" s="332"/>
      <c r="X460" s="332"/>
      <c r="Y460" s="528">
        <v>0.2366</v>
      </c>
    </row>
    <row r="461" spans="1:25" s="3" customFormat="1" ht="30" customHeight="1" x14ac:dyDescent="0.2">
      <c r="A461" s="268">
        <v>379</v>
      </c>
      <c r="B461" s="332" t="s">
        <v>8684</v>
      </c>
      <c r="C461" s="332" t="s">
        <v>8685</v>
      </c>
      <c r="D461" s="332" t="s">
        <v>372</v>
      </c>
      <c r="E461" s="340">
        <v>2E-3</v>
      </c>
      <c r="F461" s="332">
        <v>0.23</v>
      </c>
      <c r="G461" s="332" t="s">
        <v>1161</v>
      </c>
      <c r="H461" s="332" t="s">
        <v>4114</v>
      </c>
      <c r="I461" s="332" t="s">
        <v>180</v>
      </c>
      <c r="J461" s="332">
        <v>1005842443</v>
      </c>
      <c r="K461" s="339">
        <v>45665</v>
      </c>
      <c r="L461" s="332" t="s">
        <v>52</v>
      </c>
      <c r="M461" s="332" t="s">
        <v>368</v>
      </c>
      <c r="N461" s="339">
        <v>46030</v>
      </c>
      <c r="O461" s="339" t="s">
        <v>21</v>
      </c>
      <c r="P461" s="339" t="s">
        <v>468</v>
      </c>
      <c r="Q461" s="332"/>
      <c r="R461" s="332"/>
      <c r="S461" s="332"/>
      <c r="T461" s="332"/>
      <c r="U461" s="527"/>
      <c r="V461" s="527"/>
      <c r="W461" s="332"/>
      <c r="X461" s="332"/>
      <c r="Y461" s="528">
        <v>2E-3</v>
      </c>
    </row>
    <row r="462" spans="1:25" s="3" customFormat="1" ht="30" customHeight="1" x14ac:dyDescent="0.2">
      <c r="A462" s="268">
        <v>380</v>
      </c>
      <c r="B462" s="332" t="s">
        <v>8684</v>
      </c>
      <c r="C462" s="332" t="s">
        <v>8685</v>
      </c>
      <c r="D462" s="332" t="s">
        <v>372</v>
      </c>
      <c r="E462" s="340">
        <v>3.0000000000000001E-3</v>
      </c>
      <c r="F462" s="332">
        <v>0.4</v>
      </c>
      <c r="G462" s="332" t="s">
        <v>1161</v>
      </c>
      <c r="H462" s="332" t="s">
        <v>4114</v>
      </c>
      <c r="I462" s="332" t="s">
        <v>180</v>
      </c>
      <c r="J462" s="332">
        <v>1005842446</v>
      </c>
      <c r="K462" s="339">
        <v>45665</v>
      </c>
      <c r="L462" s="332" t="s">
        <v>52</v>
      </c>
      <c r="M462" s="332" t="s">
        <v>368</v>
      </c>
      <c r="N462" s="339">
        <v>46030</v>
      </c>
      <c r="O462" s="339" t="s">
        <v>21</v>
      </c>
      <c r="P462" s="339" t="s">
        <v>468</v>
      </c>
      <c r="Q462" s="332"/>
      <c r="R462" s="332"/>
      <c r="S462" s="332"/>
      <c r="T462" s="332"/>
      <c r="U462" s="527"/>
      <c r="V462" s="527"/>
      <c r="W462" s="332"/>
      <c r="X462" s="332"/>
      <c r="Y462" s="528">
        <v>3.0000000000000001E-3</v>
      </c>
    </row>
    <row r="463" spans="1:25" s="3" customFormat="1" ht="30" customHeight="1" x14ac:dyDescent="0.2">
      <c r="A463" s="268">
        <v>381</v>
      </c>
      <c r="B463" s="332" t="s">
        <v>8684</v>
      </c>
      <c r="C463" s="332" t="s">
        <v>8685</v>
      </c>
      <c r="D463" s="332" t="s">
        <v>372</v>
      </c>
      <c r="E463" s="340">
        <v>1.4999999999999999E-2</v>
      </c>
      <c r="F463" s="332">
        <v>0.4</v>
      </c>
      <c r="G463" s="332" t="s">
        <v>1161</v>
      </c>
      <c r="H463" s="332" t="s">
        <v>4114</v>
      </c>
      <c r="I463" s="332" t="s">
        <v>180</v>
      </c>
      <c r="J463" s="332">
        <v>1005842447</v>
      </c>
      <c r="K463" s="339">
        <v>45665</v>
      </c>
      <c r="L463" s="332" t="s">
        <v>52</v>
      </c>
      <c r="M463" s="332" t="s">
        <v>368</v>
      </c>
      <c r="N463" s="339">
        <v>46030</v>
      </c>
      <c r="O463" s="339" t="s">
        <v>21</v>
      </c>
      <c r="P463" s="339" t="s">
        <v>468</v>
      </c>
      <c r="Q463" s="332"/>
      <c r="R463" s="332"/>
      <c r="S463" s="332"/>
      <c r="T463" s="332"/>
      <c r="U463" s="527"/>
      <c r="V463" s="527"/>
      <c r="W463" s="332"/>
      <c r="X463" s="332"/>
      <c r="Y463" s="528">
        <v>1.4999999999999999E-2</v>
      </c>
    </row>
    <row r="464" spans="1:25" s="3" customFormat="1" ht="30" customHeight="1" x14ac:dyDescent="0.2">
      <c r="A464" s="268">
        <v>382</v>
      </c>
      <c r="B464" s="332" t="s">
        <v>8684</v>
      </c>
      <c r="C464" s="332" t="s">
        <v>8685</v>
      </c>
      <c r="D464" s="332" t="s">
        <v>372</v>
      </c>
      <c r="E464" s="340">
        <v>0.04</v>
      </c>
      <c r="F464" s="332">
        <v>0.4</v>
      </c>
      <c r="G464" s="332" t="s">
        <v>1161</v>
      </c>
      <c r="H464" s="332" t="s">
        <v>4114</v>
      </c>
      <c r="I464" s="332" t="s">
        <v>180</v>
      </c>
      <c r="J464" s="332">
        <v>1005842769</v>
      </c>
      <c r="K464" s="339">
        <v>45665</v>
      </c>
      <c r="L464" s="332" t="s">
        <v>52</v>
      </c>
      <c r="M464" s="332" t="s">
        <v>368</v>
      </c>
      <c r="N464" s="339">
        <v>46030</v>
      </c>
      <c r="O464" s="339" t="s">
        <v>21</v>
      </c>
      <c r="P464" s="339" t="s">
        <v>468</v>
      </c>
      <c r="Q464" s="332"/>
      <c r="R464" s="332"/>
      <c r="S464" s="332"/>
      <c r="T464" s="332"/>
      <c r="U464" s="527"/>
      <c r="V464" s="527"/>
      <c r="W464" s="332"/>
      <c r="X464" s="332"/>
      <c r="Y464" s="528">
        <v>0.04</v>
      </c>
    </row>
    <row r="465" spans="1:25" s="3" customFormat="1" ht="30" customHeight="1" x14ac:dyDescent="0.2">
      <c r="A465" s="268">
        <v>383</v>
      </c>
      <c r="B465" s="332" t="s">
        <v>8684</v>
      </c>
      <c r="C465" s="332" t="s">
        <v>8686</v>
      </c>
      <c r="D465" s="332" t="s">
        <v>372</v>
      </c>
      <c r="E465" s="340">
        <v>4.0000000000000001E-3</v>
      </c>
      <c r="F465" s="332">
        <v>0.4</v>
      </c>
      <c r="G465" s="332" t="s">
        <v>1161</v>
      </c>
      <c r="H465" s="332" t="s">
        <v>4114</v>
      </c>
      <c r="I465" s="332" t="s">
        <v>180</v>
      </c>
      <c r="J465" s="332">
        <v>1005844759</v>
      </c>
      <c r="K465" s="339">
        <v>45670</v>
      </c>
      <c r="L465" s="332" t="s">
        <v>52</v>
      </c>
      <c r="M465" s="332" t="s">
        <v>368</v>
      </c>
      <c r="N465" s="339">
        <v>46035</v>
      </c>
      <c r="O465" s="339" t="s">
        <v>21</v>
      </c>
      <c r="P465" s="339" t="s">
        <v>468</v>
      </c>
      <c r="Q465" s="332"/>
      <c r="R465" s="332"/>
      <c r="S465" s="332"/>
      <c r="T465" s="332"/>
      <c r="U465" s="527"/>
      <c r="V465" s="527"/>
      <c r="W465" s="332"/>
      <c r="X465" s="332"/>
      <c r="Y465" s="528">
        <v>4.0000000000000001E-3</v>
      </c>
    </row>
    <row r="466" spans="1:25" s="3" customFormat="1" ht="30" customHeight="1" x14ac:dyDescent="0.2">
      <c r="A466" s="268">
        <v>384</v>
      </c>
      <c r="B466" s="332" t="s">
        <v>8684</v>
      </c>
      <c r="C466" s="332" t="s">
        <v>8687</v>
      </c>
      <c r="D466" s="332" t="s">
        <v>372</v>
      </c>
      <c r="E466" s="340">
        <v>2E-3</v>
      </c>
      <c r="F466" s="332">
        <v>0.23</v>
      </c>
      <c r="G466" s="332" t="s">
        <v>1161</v>
      </c>
      <c r="H466" s="332" t="s">
        <v>4114</v>
      </c>
      <c r="I466" s="332" t="s">
        <v>180</v>
      </c>
      <c r="J466" s="332">
        <v>1005844760</v>
      </c>
      <c r="K466" s="339">
        <v>45670</v>
      </c>
      <c r="L466" s="332" t="s">
        <v>52</v>
      </c>
      <c r="M466" s="332" t="s">
        <v>368</v>
      </c>
      <c r="N466" s="339">
        <v>46035</v>
      </c>
      <c r="O466" s="339" t="s">
        <v>21</v>
      </c>
      <c r="P466" s="339" t="s">
        <v>468</v>
      </c>
      <c r="Q466" s="332"/>
      <c r="R466" s="332"/>
      <c r="S466" s="332"/>
      <c r="T466" s="332"/>
      <c r="U466" s="527"/>
      <c r="V466" s="527"/>
      <c r="W466" s="332"/>
      <c r="X466" s="332"/>
      <c r="Y466" s="528">
        <v>2E-3</v>
      </c>
    </row>
    <row r="467" spans="1:25" s="3" customFormat="1" ht="30" customHeight="1" x14ac:dyDescent="0.2">
      <c r="A467" s="268">
        <v>385</v>
      </c>
      <c r="B467" s="332" t="s">
        <v>8684</v>
      </c>
      <c r="C467" s="332" t="s">
        <v>8687</v>
      </c>
      <c r="D467" s="332" t="s">
        <v>372</v>
      </c>
      <c r="E467" s="340">
        <v>2E-3</v>
      </c>
      <c r="F467" s="332">
        <v>0.4</v>
      </c>
      <c r="G467" s="332" t="s">
        <v>1161</v>
      </c>
      <c r="H467" s="332" t="s">
        <v>4114</v>
      </c>
      <c r="I467" s="332" t="s">
        <v>180</v>
      </c>
      <c r="J467" s="332">
        <v>1005856211</v>
      </c>
      <c r="K467" s="339">
        <v>45688</v>
      </c>
      <c r="L467" s="332" t="s">
        <v>52</v>
      </c>
      <c r="M467" s="332" t="s">
        <v>368</v>
      </c>
      <c r="N467" s="339">
        <v>46053</v>
      </c>
      <c r="O467" s="339" t="s">
        <v>21</v>
      </c>
      <c r="P467" s="339" t="s">
        <v>468</v>
      </c>
      <c r="Q467" s="332"/>
      <c r="R467" s="332"/>
      <c r="S467" s="332"/>
      <c r="T467" s="332"/>
      <c r="U467" s="527"/>
      <c r="V467" s="527"/>
      <c r="W467" s="332"/>
      <c r="X467" s="332"/>
      <c r="Y467" s="528">
        <v>2E-3</v>
      </c>
    </row>
    <row r="468" spans="1:25" s="3" customFormat="1" ht="30" customHeight="1" x14ac:dyDescent="0.2">
      <c r="A468" s="268">
        <v>386</v>
      </c>
      <c r="B468" s="332" t="s">
        <v>9690</v>
      </c>
      <c r="C468" s="332" t="s">
        <v>9691</v>
      </c>
      <c r="D468" s="332" t="s">
        <v>371</v>
      </c>
      <c r="E468" s="340">
        <v>0.123</v>
      </c>
      <c r="F468" s="332">
        <v>20</v>
      </c>
      <c r="G468" s="332" t="s">
        <v>2938</v>
      </c>
      <c r="H468" s="332" t="s">
        <v>4114</v>
      </c>
      <c r="I468" s="332" t="s">
        <v>180</v>
      </c>
      <c r="J468" s="332">
        <v>1005865314</v>
      </c>
      <c r="K468" s="339">
        <v>45700</v>
      </c>
      <c r="L468" s="332" t="s">
        <v>52</v>
      </c>
      <c r="M468" s="332" t="s">
        <v>368</v>
      </c>
      <c r="N468" s="339">
        <v>46065</v>
      </c>
      <c r="O468" s="339" t="s">
        <v>21</v>
      </c>
      <c r="P468" s="339" t="s">
        <v>6639</v>
      </c>
      <c r="Q468" s="332"/>
      <c r="R468" s="332"/>
      <c r="S468" s="332"/>
      <c r="T468" s="332"/>
      <c r="U468" s="527"/>
      <c r="V468" s="527"/>
      <c r="W468" s="332"/>
      <c r="X468" s="332"/>
      <c r="Y468" s="528">
        <v>0.123</v>
      </c>
    </row>
    <row r="469" spans="1:25" s="3" customFormat="1" ht="30" customHeight="1" x14ac:dyDescent="0.2">
      <c r="A469" s="268">
        <v>387</v>
      </c>
      <c r="B469" s="332" t="s">
        <v>8688</v>
      </c>
      <c r="C469" s="332" t="s">
        <v>8689</v>
      </c>
      <c r="D469" s="332" t="s">
        <v>373</v>
      </c>
      <c r="E469" s="340">
        <v>0.05</v>
      </c>
      <c r="F469" s="332">
        <v>0.4</v>
      </c>
      <c r="G469" s="332" t="s">
        <v>283</v>
      </c>
      <c r="H469" s="332" t="s">
        <v>4114</v>
      </c>
      <c r="I469" s="332" t="s">
        <v>180</v>
      </c>
      <c r="J469" s="332">
        <v>1005854554</v>
      </c>
      <c r="K469" s="339">
        <v>45686</v>
      </c>
      <c r="L469" s="332" t="s">
        <v>52</v>
      </c>
      <c r="M469" s="332" t="s">
        <v>368</v>
      </c>
      <c r="N469" s="339">
        <v>46051</v>
      </c>
      <c r="O469" s="339" t="s">
        <v>21</v>
      </c>
      <c r="P469" s="339" t="s">
        <v>468</v>
      </c>
      <c r="Q469" s="332"/>
      <c r="R469" s="332"/>
      <c r="S469" s="332"/>
      <c r="T469" s="332"/>
      <c r="U469" s="527"/>
      <c r="V469" s="527"/>
      <c r="W469" s="332"/>
      <c r="X469" s="332"/>
      <c r="Y469" s="528">
        <v>0.05</v>
      </c>
    </row>
    <row r="470" spans="1:25" s="3" customFormat="1" ht="30" customHeight="1" x14ac:dyDescent="0.2">
      <c r="A470" s="268">
        <v>388</v>
      </c>
      <c r="B470" s="332" t="s">
        <v>8690</v>
      </c>
      <c r="C470" s="332" t="s">
        <v>8691</v>
      </c>
      <c r="D470" s="332" t="s">
        <v>373</v>
      </c>
      <c r="E470" s="340">
        <v>0.02</v>
      </c>
      <c r="F470" s="332">
        <v>0.4</v>
      </c>
      <c r="G470" s="332" t="s">
        <v>8756</v>
      </c>
      <c r="H470" s="332" t="s">
        <v>4114</v>
      </c>
      <c r="I470" s="332" t="s">
        <v>180</v>
      </c>
      <c r="J470" s="332">
        <v>1005847105</v>
      </c>
      <c r="K470" s="339">
        <v>45672</v>
      </c>
      <c r="L470" s="332" t="s">
        <v>52</v>
      </c>
      <c r="M470" s="332" t="s">
        <v>368</v>
      </c>
      <c r="N470" s="339">
        <v>46037</v>
      </c>
      <c r="O470" s="339" t="s">
        <v>21</v>
      </c>
      <c r="P470" s="339" t="s">
        <v>468</v>
      </c>
      <c r="Q470" s="332"/>
      <c r="R470" s="332"/>
      <c r="S470" s="332"/>
      <c r="T470" s="332"/>
      <c r="U470" s="527"/>
      <c r="V470" s="527"/>
      <c r="W470" s="332"/>
      <c r="X470" s="332"/>
      <c r="Y470" s="528">
        <v>0.02</v>
      </c>
    </row>
    <row r="471" spans="1:25" s="3" customFormat="1" ht="30" customHeight="1" x14ac:dyDescent="0.2">
      <c r="A471" s="268">
        <v>389</v>
      </c>
      <c r="B471" s="332" t="s">
        <v>8692</v>
      </c>
      <c r="C471" s="332" t="s">
        <v>8693</v>
      </c>
      <c r="D471" s="332" t="s">
        <v>373</v>
      </c>
      <c r="E471" s="340">
        <v>7.0000000000000007E-2</v>
      </c>
      <c r="F471" s="332">
        <v>0.4</v>
      </c>
      <c r="G471" s="332" t="s">
        <v>8757</v>
      </c>
      <c r="H471" s="332" t="s">
        <v>4114</v>
      </c>
      <c r="I471" s="332" t="s">
        <v>180</v>
      </c>
      <c r="J471" s="332">
        <v>1005846073</v>
      </c>
      <c r="K471" s="339">
        <v>45671</v>
      </c>
      <c r="L471" s="332" t="s">
        <v>52</v>
      </c>
      <c r="M471" s="332" t="s">
        <v>368</v>
      </c>
      <c r="N471" s="339">
        <v>46036</v>
      </c>
      <c r="O471" s="339" t="s">
        <v>21</v>
      </c>
      <c r="P471" s="339" t="s">
        <v>468</v>
      </c>
      <c r="Q471" s="332"/>
      <c r="R471" s="332"/>
      <c r="S471" s="332"/>
      <c r="T471" s="332"/>
      <c r="U471" s="527"/>
      <c r="V471" s="527"/>
      <c r="W471" s="332"/>
      <c r="X471" s="332"/>
      <c r="Y471" s="528">
        <v>7.0000000000000007E-2</v>
      </c>
    </row>
    <row r="472" spans="1:25" s="3" customFormat="1" ht="30" customHeight="1" x14ac:dyDescent="0.2">
      <c r="A472" s="268">
        <v>390</v>
      </c>
      <c r="B472" s="332" t="s">
        <v>8694</v>
      </c>
      <c r="C472" s="332" t="s">
        <v>8695</v>
      </c>
      <c r="D472" s="332" t="s">
        <v>370</v>
      </c>
      <c r="E472" s="340">
        <v>1.2E-2</v>
      </c>
      <c r="F472" s="332">
        <v>0.4</v>
      </c>
      <c r="G472" s="332" t="s">
        <v>455</v>
      </c>
      <c r="H472" s="332" t="s">
        <v>4114</v>
      </c>
      <c r="I472" s="332" t="s">
        <v>180</v>
      </c>
      <c r="J472" s="332">
        <v>1005842759</v>
      </c>
      <c r="K472" s="339">
        <v>45665</v>
      </c>
      <c r="L472" s="332" t="s">
        <v>52</v>
      </c>
      <c r="M472" s="332" t="s">
        <v>368</v>
      </c>
      <c r="N472" s="339">
        <v>46030</v>
      </c>
      <c r="O472" s="339" t="s">
        <v>21</v>
      </c>
      <c r="P472" s="339" t="s">
        <v>468</v>
      </c>
      <c r="Q472" s="332"/>
      <c r="R472" s="332"/>
      <c r="S472" s="332"/>
      <c r="T472" s="332"/>
      <c r="U472" s="527"/>
      <c r="V472" s="527"/>
      <c r="W472" s="332"/>
      <c r="X472" s="332"/>
      <c r="Y472" s="528">
        <v>1.2E-2</v>
      </c>
    </row>
    <row r="473" spans="1:25" s="3" customFormat="1" ht="30" customHeight="1" x14ac:dyDescent="0.2">
      <c r="A473" s="268">
        <v>391</v>
      </c>
      <c r="B473" s="332" t="s">
        <v>8694</v>
      </c>
      <c r="C473" s="332" t="s">
        <v>8695</v>
      </c>
      <c r="D473" s="332" t="s">
        <v>370</v>
      </c>
      <c r="E473" s="340">
        <v>4.0000000000000001E-3</v>
      </c>
      <c r="F473" s="332">
        <v>0.23</v>
      </c>
      <c r="G473" s="332" t="s">
        <v>455</v>
      </c>
      <c r="H473" s="332" t="s">
        <v>4114</v>
      </c>
      <c r="I473" s="332" t="s">
        <v>180</v>
      </c>
      <c r="J473" s="332">
        <v>1005842760</v>
      </c>
      <c r="K473" s="339">
        <v>45665</v>
      </c>
      <c r="L473" s="332" t="s">
        <v>52</v>
      </c>
      <c r="M473" s="332" t="s">
        <v>368</v>
      </c>
      <c r="N473" s="339">
        <v>46030</v>
      </c>
      <c r="O473" s="339" t="s">
        <v>21</v>
      </c>
      <c r="P473" s="339" t="s">
        <v>468</v>
      </c>
      <c r="Q473" s="332"/>
      <c r="R473" s="332"/>
      <c r="S473" s="332"/>
      <c r="T473" s="332"/>
      <c r="U473" s="527"/>
      <c r="V473" s="527"/>
      <c r="W473" s="332"/>
      <c r="X473" s="332"/>
      <c r="Y473" s="528">
        <v>4.0000000000000001E-3</v>
      </c>
    </row>
    <row r="474" spans="1:25" s="3" customFormat="1" ht="30" customHeight="1" x14ac:dyDescent="0.2">
      <c r="A474" s="268">
        <v>392</v>
      </c>
      <c r="B474" s="332" t="s">
        <v>8694</v>
      </c>
      <c r="C474" s="332" t="s">
        <v>8696</v>
      </c>
      <c r="D474" s="332" t="s">
        <v>370</v>
      </c>
      <c r="E474" s="340">
        <v>1.4999999999999999E-2</v>
      </c>
      <c r="F474" s="332">
        <v>0.4</v>
      </c>
      <c r="G474" s="332" t="s">
        <v>455</v>
      </c>
      <c r="H474" s="332" t="s">
        <v>4114</v>
      </c>
      <c r="I474" s="332" t="s">
        <v>180</v>
      </c>
      <c r="J474" s="332">
        <v>1005842761</v>
      </c>
      <c r="K474" s="339">
        <v>45665</v>
      </c>
      <c r="L474" s="332" t="s">
        <v>52</v>
      </c>
      <c r="M474" s="332" t="s">
        <v>368</v>
      </c>
      <c r="N474" s="339">
        <v>46030</v>
      </c>
      <c r="O474" s="339" t="s">
        <v>21</v>
      </c>
      <c r="P474" s="339" t="s">
        <v>468</v>
      </c>
      <c r="Q474" s="332"/>
      <c r="R474" s="332"/>
      <c r="S474" s="332"/>
      <c r="T474" s="332"/>
      <c r="U474" s="527"/>
      <c r="V474" s="527"/>
      <c r="W474" s="332"/>
      <c r="X474" s="332"/>
      <c r="Y474" s="528">
        <v>1.4999999999999999E-2</v>
      </c>
    </row>
    <row r="475" spans="1:25" s="3" customFormat="1" ht="30" customHeight="1" x14ac:dyDescent="0.2">
      <c r="A475" s="268">
        <v>393</v>
      </c>
      <c r="B475" s="332" t="s">
        <v>8694</v>
      </c>
      <c r="C475" s="332" t="s">
        <v>8696</v>
      </c>
      <c r="D475" s="332" t="s">
        <v>370</v>
      </c>
      <c r="E475" s="340">
        <v>0.02</v>
      </c>
      <c r="F475" s="332">
        <v>0.4</v>
      </c>
      <c r="G475" s="332" t="s">
        <v>455</v>
      </c>
      <c r="H475" s="332" t="s">
        <v>4114</v>
      </c>
      <c r="I475" s="332" t="s">
        <v>180</v>
      </c>
      <c r="J475" s="332">
        <v>1005842762</v>
      </c>
      <c r="K475" s="339">
        <v>45665</v>
      </c>
      <c r="L475" s="332" t="s">
        <v>52</v>
      </c>
      <c r="M475" s="332" t="s">
        <v>368</v>
      </c>
      <c r="N475" s="339">
        <v>46030</v>
      </c>
      <c r="O475" s="339" t="s">
        <v>21</v>
      </c>
      <c r="P475" s="339" t="s">
        <v>468</v>
      </c>
      <c r="Q475" s="332"/>
      <c r="R475" s="332"/>
      <c r="S475" s="332"/>
      <c r="T475" s="332"/>
      <c r="U475" s="527"/>
      <c r="V475" s="527"/>
      <c r="W475" s="332"/>
      <c r="X475" s="332"/>
      <c r="Y475" s="528">
        <v>0.02</v>
      </c>
    </row>
    <row r="476" spans="1:25" s="3" customFormat="1" ht="30" customHeight="1" x14ac:dyDescent="0.2">
      <c r="A476" s="268">
        <v>394</v>
      </c>
      <c r="B476" s="332" t="s">
        <v>7301</v>
      </c>
      <c r="C476" s="332" t="s">
        <v>7302</v>
      </c>
      <c r="D476" s="332" t="s">
        <v>370</v>
      </c>
      <c r="E476" s="340">
        <v>4.0000000000000001E-3</v>
      </c>
      <c r="F476" s="332">
        <v>0.4</v>
      </c>
      <c r="G476" s="332" t="s">
        <v>664</v>
      </c>
      <c r="H476" s="332" t="s">
        <v>4114</v>
      </c>
      <c r="I476" s="332" t="s">
        <v>180</v>
      </c>
      <c r="J476" s="332">
        <v>1005840701</v>
      </c>
      <c r="K476" s="339">
        <v>45656</v>
      </c>
      <c r="L476" s="332" t="s">
        <v>52</v>
      </c>
      <c r="M476" s="332" t="s">
        <v>368</v>
      </c>
      <c r="N476" s="339">
        <v>46021</v>
      </c>
      <c r="O476" s="339" t="s">
        <v>21</v>
      </c>
      <c r="P476" s="339" t="s">
        <v>468</v>
      </c>
      <c r="Q476" s="332"/>
      <c r="R476" s="332"/>
      <c r="S476" s="332"/>
      <c r="T476" s="332"/>
      <c r="U476" s="527"/>
      <c r="V476" s="527"/>
      <c r="W476" s="332"/>
      <c r="X476" s="332"/>
      <c r="Y476" s="528">
        <v>4.0000000000000001E-3</v>
      </c>
    </row>
    <row r="477" spans="1:25" s="3" customFormat="1" ht="30" customHeight="1" x14ac:dyDescent="0.2">
      <c r="A477" s="268">
        <v>395</v>
      </c>
      <c r="B477" s="332" t="s">
        <v>7301</v>
      </c>
      <c r="C477" s="332" t="s">
        <v>7302</v>
      </c>
      <c r="D477" s="332" t="s">
        <v>370</v>
      </c>
      <c r="E477" s="340">
        <v>2E-3</v>
      </c>
      <c r="F477" s="332">
        <v>0.4</v>
      </c>
      <c r="G477" s="332" t="s">
        <v>664</v>
      </c>
      <c r="H477" s="332" t="s">
        <v>4114</v>
      </c>
      <c r="I477" s="332" t="s">
        <v>180</v>
      </c>
      <c r="J477" s="332">
        <v>1005840780</v>
      </c>
      <c r="K477" s="339">
        <v>45656</v>
      </c>
      <c r="L477" s="332" t="s">
        <v>52</v>
      </c>
      <c r="M477" s="332" t="s">
        <v>368</v>
      </c>
      <c r="N477" s="339">
        <v>46021</v>
      </c>
      <c r="O477" s="339" t="s">
        <v>21</v>
      </c>
      <c r="P477" s="339" t="s">
        <v>468</v>
      </c>
      <c r="Q477" s="332"/>
      <c r="R477" s="332"/>
      <c r="S477" s="332"/>
      <c r="T477" s="332"/>
      <c r="U477" s="527"/>
      <c r="V477" s="527"/>
      <c r="W477" s="332"/>
      <c r="X477" s="332"/>
      <c r="Y477" s="528">
        <v>2E-3</v>
      </c>
    </row>
    <row r="478" spans="1:25" s="3" customFormat="1" ht="30" customHeight="1" x14ac:dyDescent="0.2">
      <c r="A478" s="268">
        <v>396</v>
      </c>
      <c r="B478" s="332" t="s">
        <v>7301</v>
      </c>
      <c r="C478" s="332" t="s">
        <v>7302</v>
      </c>
      <c r="D478" s="332" t="s">
        <v>370</v>
      </c>
      <c r="E478" s="340">
        <v>2.4E-2</v>
      </c>
      <c r="F478" s="332">
        <v>0.4</v>
      </c>
      <c r="G478" s="332" t="s">
        <v>664</v>
      </c>
      <c r="H478" s="332" t="s">
        <v>4114</v>
      </c>
      <c r="I478" s="332" t="s">
        <v>180</v>
      </c>
      <c r="J478" s="332">
        <v>1005849514</v>
      </c>
      <c r="K478" s="339">
        <v>45677</v>
      </c>
      <c r="L478" s="332" t="s">
        <v>52</v>
      </c>
      <c r="M478" s="332" t="s">
        <v>368</v>
      </c>
      <c r="N478" s="339">
        <v>46042</v>
      </c>
      <c r="O478" s="339" t="s">
        <v>21</v>
      </c>
      <c r="P478" s="339" t="s">
        <v>468</v>
      </c>
      <c r="Q478" s="332"/>
      <c r="R478" s="332"/>
      <c r="S478" s="332"/>
      <c r="T478" s="332"/>
      <c r="U478" s="527"/>
      <c r="V478" s="527"/>
      <c r="W478" s="332"/>
      <c r="X478" s="332"/>
      <c r="Y478" s="528">
        <v>2.4E-2</v>
      </c>
    </row>
    <row r="479" spans="1:25" s="3" customFormat="1" ht="30" customHeight="1" x14ac:dyDescent="0.2">
      <c r="A479" s="268">
        <v>397</v>
      </c>
      <c r="B479" s="332" t="s">
        <v>7301</v>
      </c>
      <c r="C479" s="332" t="s">
        <v>7302</v>
      </c>
      <c r="D479" s="332" t="s">
        <v>370</v>
      </c>
      <c r="E479" s="340">
        <v>3.0000000000000001E-3</v>
      </c>
      <c r="F479" s="332">
        <v>0.4</v>
      </c>
      <c r="G479" s="332" t="s">
        <v>664</v>
      </c>
      <c r="H479" s="332" t="s">
        <v>4114</v>
      </c>
      <c r="I479" s="332" t="s">
        <v>180</v>
      </c>
      <c r="J479" s="332">
        <v>1005840646</v>
      </c>
      <c r="K479" s="339">
        <v>45656</v>
      </c>
      <c r="L479" s="332" t="s">
        <v>52</v>
      </c>
      <c r="M479" s="332" t="s">
        <v>368</v>
      </c>
      <c r="N479" s="339">
        <v>46021</v>
      </c>
      <c r="O479" s="339" t="s">
        <v>21</v>
      </c>
      <c r="P479" s="339" t="s">
        <v>468</v>
      </c>
      <c r="Q479" s="332"/>
      <c r="R479" s="332"/>
      <c r="S479" s="332"/>
      <c r="T479" s="332"/>
      <c r="U479" s="527"/>
      <c r="V479" s="527"/>
      <c r="W479" s="332"/>
      <c r="X479" s="332"/>
      <c r="Y479" s="528">
        <v>3.0000000000000001E-3</v>
      </c>
    </row>
    <row r="480" spans="1:25" s="3" customFormat="1" ht="30" customHeight="1" x14ac:dyDescent="0.2">
      <c r="A480" s="268">
        <v>398</v>
      </c>
      <c r="B480" s="332" t="s">
        <v>7303</v>
      </c>
      <c r="C480" s="332" t="s">
        <v>7304</v>
      </c>
      <c r="D480" s="332" t="s">
        <v>370</v>
      </c>
      <c r="E480" s="340">
        <v>0.01</v>
      </c>
      <c r="F480" s="332">
        <v>0.4</v>
      </c>
      <c r="G480" s="332" t="s">
        <v>664</v>
      </c>
      <c r="H480" s="332" t="s">
        <v>4114</v>
      </c>
      <c r="I480" s="332" t="s">
        <v>180</v>
      </c>
      <c r="J480" s="332">
        <v>1005840741</v>
      </c>
      <c r="K480" s="339">
        <v>45656</v>
      </c>
      <c r="L480" s="332" t="s">
        <v>52</v>
      </c>
      <c r="M480" s="332" t="s">
        <v>368</v>
      </c>
      <c r="N480" s="339">
        <v>46021</v>
      </c>
      <c r="O480" s="339" t="s">
        <v>21</v>
      </c>
      <c r="P480" s="339" t="s">
        <v>468</v>
      </c>
      <c r="Q480" s="332"/>
      <c r="R480" s="332"/>
      <c r="S480" s="332"/>
      <c r="T480" s="332"/>
      <c r="U480" s="527"/>
      <c r="V480" s="527"/>
      <c r="W480" s="332"/>
      <c r="X480" s="332"/>
      <c r="Y480" s="528">
        <v>0.01</v>
      </c>
    </row>
    <row r="481" spans="1:25" s="3" customFormat="1" ht="30" customHeight="1" x14ac:dyDescent="0.2">
      <c r="A481" s="268">
        <v>399</v>
      </c>
      <c r="B481" s="332" t="s">
        <v>8694</v>
      </c>
      <c r="C481" s="332" t="s">
        <v>8695</v>
      </c>
      <c r="D481" s="332" t="s">
        <v>370</v>
      </c>
      <c r="E481" s="340">
        <v>5.1999999999999998E-2</v>
      </c>
      <c r="F481" s="332">
        <v>0.4</v>
      </c>
      <c r="G481" s="332" t="s">
        <v>455</v>
      </c>
      <c r="H481" s="332" t="s">
        <v>4114</v>
      </c>
      <c r="I481" s="332" t="s">
        <v>180</v>
      </c>
      <c r="J481" s="332">
        <v>1005860896</v>
      </c>
      <c r="K481" s="339">
        <v>45694</v>
      </c>
      <c r="L481" s="332" t="s">
        <v>52</v>
      </c>
      <c r="M481" s="332" t="s">
        <v>368</v>
      </c>
      <c r="N481" s="339">
        <v>46059</v>
      </c>
      <c r="O481" s="339" t="s">
        <v>21</v>
      </c>
      <c r="P481" s="339" t="s">
        <v>468</v>
      </c>
      <c r="Q481" s="332"/>
      <c r="R481" s="332"/>
      <c r="S481" s="332"/>
      <c r="T481" s="332"/>
      <c r="U481" s="527"/>
      <c r="V481" s="527"/>
      <c r="W481" s="332"/>
      <c r="X481" s="332"/>
      <c r="Y481" s="528">
        <v>5.1999999999999998E-2</v>
      </c>
    </row>
    <row r="482" spans="1:25" s="3" customFormat="1" ht="30" customHeight="1" x14ac:dyDescent="0.2">
      <c r="A482" s="268">
        <v>400</v>
      </c>
      <c r="B482" s="332" t="s">
        <v>7301</v>
      </c>
      <c r="C482" s="332" t="s">
        <v>7302</v>
      </c>
      <c r="D482" s="332" t="s">
        <v>370</v>
      </c>
      <c r="E482" s="340">
        <v>6.5599999999999999E-3</v>
      </c>
      <c r="F482" s="332">
        <v>0.4</v>
      </c>
      <c r="G482" s="332" t="s">
        <v>664</v>
      </c>
      <c r="H482" s="332" t="s">
        <v>4114</v>
      </c>
      <c r="I482" s="332" t="s">
        <v>180</v>
      </c>
      <c r="J482" s="332">
        <v>1005840679</v>
      </c>
      <c r="K482" s="339">
        <v>45656</v>
      </c>
      <c r="L482" s="332" t="s">
        <v>52</v>
      </c>
      <c r="M482" s="332" t="s">
        <v>368</v>
      </c>
      <c r="N482" s="339">
        <v>46021</v>
      </c>
      <c r="O482" s="339" t="s">
        <v>21</v>
      </c>
      <c r="P482" s="339" t="s">
        <v>468</v>
      </c>
      <c r="Q482" s="332"/>
      <c r="R482" s="332"/>
      <c r="S482" s="332"/>
      <c r="T482" s="332"/>
      <c r="U482" s="527"/>
      <c r="V482" s="527"/>
      <c r="W482" s="332"/>
      <c r="X482" s="332"/>
      <c r="Y482" s="528">
        <v>6.5599999999999999E-3</v>
      </c>
    </row>
    <row r="483" spans="1:25" s="3" customFormat="1" ht="30" customHeight="1" x14ac:dyDescent="0.2">
      <c r="A483" s="268">
        <v>401</v>
      </c>
      <c r="B483" s="332" t="s">
        <v>7301</v>
      </c>
      <c r="C483" s="332" t="s">
        <v>7302</v>
      </c>
      <c r="D483" s="332" t="s">
        <v>370</v>
      </c>
      <c r="E483" s="340">
        <v>0.03</v>
      </c>
      <c r="F483" s="332">
        <v>20</v>
      </c>
      <c r="G483" s="332" t="s">
        <v>664</v>
      </c>
      <c r="H483" s="332" t="s">
        <v>4114</v>
      </c>
      <c r="I483" s="332" t="s">
        <v>180</v>
      </c>
      <c r="J483" s="332">
        <v>1005842764</v>
      </c>
      <c r="K483" s="339">
        <v>45665</v>
      </c>
      <c r="L483" s="332" t="s">
        <v>52</v>
      </c>
      <c r="M483" s="332" t="s">
        <v>368</v>
      </c>
      <c r="N483" s="339">
        <v>46030</v>
      </c>
      <c r="O483" s="339" t="s">
        <v>21</v>
      </c>
      <c r="P483" s="339" t="s">
        <v>468</v>
      </c>
      <c r="Q483" s="332"/>
      <c r="R483" s="332"/>
      <c r="S483" s="332"/>
      <c r="T483" s="332"/>
      <c r="U483" s="527"/>
      <c r="V483" s="527"/>
      <c r="W483" s="332"/>
      <c r="X483" s="332"/>
      <c r="Y483" s="528">
        <v>0.03</v>
      </c>
    </row>
    <row r="484" spans="1:25" s="3" customFormat="1" ht="30" customHeight="1" x14ac:dyDescent="0.2">
      <c r="A484" s="268">
        <v>402</v>
      </c>
      <c r="B484" s="332" t="s">
        <v>8694</v>
      </c>
      <c r="C484" s="332" t="s">
        <v>8697</v>
      </c>
      <c r="D484" s="332" t="s">
        <v>370</v>
      </c>
      <c r="E484" s="340">
        <v>8.0000000000000002E-3</v>
      </c>
      <c r="F484" s="332">
        <v>0.4</v>
      </c>
      <c r="G484" s="332" t="s">
        <v>455</v>
      </c>
      <c r="H484" s="332" t="s">
        <v>4114</v>
      </c>
      <c r="I484" s="332" t="s">
        <v>180</v>
      </c>
      <c r="J484" s="332">
        <v>1005842765</v>
      </c>
      <c r="K484" s="339">
        <v>45665</v>
      </c>
      <c r="L484" s="332" t="s">
        <v>52</v>
      </c>
      <c r="M484" s="332" t="s">
        <v>368</v>
      </c>
      <c r="N484" s="339">
        <v>46030</v>
      </c>
      <c r="O484" s="339" t="s">
        <v>21</v>
      </c>
      <c r="P484" s="339" t="s">
        <v>468</v>
      </c>
      <c r="Q484" s="332"/>
      <c r="R484" s="332"/>
      <c r="S484" s="332"/>
      <c r="T484" s="332"/>
      <c r="U484" s="527"/>
      <c r="V484" s="527"/>
      <c r="W484" s="332"/>
      <c r="X484" s="332"/>
      <c r="Y484" s="528">
        <v>8.0000000000000002E-3</v>
      </c>
    </row>
    <row r="485" spans="1:25" s="3" customFormat="1" ht="30" customHeight="1" x14ac:dyDescent="0.2">
      <c r="A485" s="268">
        <v>403</v>
      </c>
      <c r="B485" s="332" t="s">
        <v>8698</v>
      </c>
      <c r="C485" s="332" t="s">
        <v>8699</v>
      </c>
      <c r="D485" s="332" t="s">
        <v>374</v>
      </c>
      <c r="E485" s="340">
        <v>0.14399999999999999</v>
      </c>
      <c r="F485" s="332">
        <v>20</v>
      </c>
      <c r="G485" s="332" t="s">
        <v>8758</v>
      </c>
      <c r="H485" s="332" t="s">
        <v>4114</v>
      </c>
      <c r="I485" s="332" t="s">
        <v>180</v>
      </c>
      <c r="J485" s="332">
        <v>1005842766</v>
      </c>
      <c r="K485" s="339">
        <v>45665</v>
      </c>
      <c r="L485" s="332" t="s">
        <v>52</v>
      </c>
      <c r="M485" s="332" t="s">
        <v>368</v>
      </c>
      <c r="N485" s="339">
        <v>46030</v>
      </c>
      <c r="O485" s="339" t="s">
        <v>21</v>
      </c>
      <c r="P485" s="339" t="s">
        <v>468</v>
      </c>
      <c r="Q485" s="332"/>
      <c r="R485" s="332"/>
      <c r="S485" s="332"/>
      <c r="T485" s="332"/>
      <c r="U485" s="527"/>
      <c r="V485" s="527"/>
      <c r="W485" s="332"/>
      <c r="X485" s="332"/>
      <c r="Y485" s="528">
        <v>0.14399999999999999</v>
      </c>
    </row>
    <row r="486" spans="1:25" s="3" customFormat="1" ht="30" customHeight="1" x14ac:dyDescent="0.2">
      <c r="A486" s="268">
        <v>404</v>
      </c>
      <c r="B486" s="332" t="s">
        <v>7305</v>
      </c>
      <c r="C486" s="332" t="s">
        <v>7306</v>
      </c>
      <c r="D486" s="332" t="s">
        <v>370</v>
      </c>
      <c r="E486" s="340">
        <v>0.04</v>
      </c>
      <c r="F486" s="332">
        <v>0.4</v>
      </c>
      <c r="G486" s="332" t="s">
        <v>753</v>
      </c>
      <c r="H486" s="332" t="s">
        <v>4114</v>
      </c>
      <c r="I486" s="332" t="s">
        <v>180</v>
      </c>
      <c r="J486" s="332">
        <v>1005841255</v>
      </c>
      <c r="K486" s="339">
        <v>45657</v>
      </c>
      <c r="L486" s="332" t="s">
        <v>52</v>
      </c>
      <c r="M486" s="332" t="s">
        <v>368</v>
      </c>
      <c r="N486" s="339">
        <v>46022</v>
      </c>
      <c r="O486" s="339" t="s">
        <v>21</v>
      </c>
      <c r="P486" s="339" t="s">
        <v>468</v>
      </c>
      <c r="Q486" s="332"/>
      <c r="R486" s="332"/>
      <c r="S486" s="332"/>
      <c r="T486" s="332"/>
      <c r="U486" s="527"/>
      <c r="V486" s="527"/>
      <c r="W486" s="332"/>
      <c r="X486" s="332"/>
      <c r="Y486" s="528">
        <v>0.04</v>
      </c>
    </row>
    <row r="487" spans="1:25" s="3" customFormat="1" ht="30" customHeight="1" x14ac:dyDescent="0.2">
      <c r="A487" s="268">
        <v>405</v>
      </c>
      <c r="B487" s="332" t="s">
        <v>9692</v>
      </c>
      <c r="C487" s="332" t="s">
        <v>9693</v>
      </c>
      <c r="D487" s="332" t="s">
        <v>371</v>
      </c>
      <c r="E487" s="340">
        <v>1.196E-2</v>
      </c>
      <c r="F487" s="332">
        <v>0.4</v>
      </c>
      <c r="G487" s="332" t="s">
        <v>432</v>
      </c>
      <c r="H487" s="332" t="s">
        <v>4114</v>
      </c>
      <c r="I487" s="332" t="s">
        <v>180</v>
      </c>
      <c r="J487" s="332">
        <v>1005867901</v>
      </c>
      <c r="K487" s="339">
        <v>45705</v>
      </c>
      <c r="L487" s="332" t="s">
        <v>52</v>
      </c>
      <c r="M487" s="332" t="s">
        <v>368</v>
      </c>
      <c r="N487" s="339">
        <v>46070</v>
      </c>
      <c r="O487" s="339" t="s">
        <v>21</v>
      </c>
      <c r="P487" s="339" t="s">
        <v>468</v>
      </c>
      <c r="Q487" s="332"/>
      <c r="R487" s="332"/>
      <c r="S487" s="332"/>
      <c r="T487" s="332"/>
      <c r="U487" s="527"/>
      <c r="V487" s="527"/>
      <c r="W487" s="332"/>
      <c r="X487" s="332"/>
      <c r="Y487" s="528">
        <v>1.196E-2</v>
      </c>
    </row>
    <row r="488" spans="1:25" s="3" customFormat="1" ht="30" customHeight="1" x14ac:dyDescent="0.2">
      <c r="A488" s="268">
        <v>406</v>
      </c>
      <c r="B488" s="332" t="s">
        <v>9694</v>
      </c>
      <c r="C488" s="332" t="s">
        <v>9695</v>
      </c>
      <c r="D488" s="332" t="s">
        <v>372</v>
      </c>
      <c r="E488" s="340">
        <v>8.0519999999999994E-2</v>
      </c>
      <c r="F488" s="332">
        <v>0.4</v>
      </c>
      <c r="G488" s="332" t="s">
        <v>450</v>
      </c>
      <c r="H488" s="332" t="s">
        <v>4114</v>
      </c>
      <c r="I488" s="332" t="s">
        <v>180</v>
      </c>
      <c r="J488" s="332">
        <v>1005867903</v>
      </c>
      <c r="K488" s="339">
        <v>45705</v>
      </c>
      <c r="L488" s="332" t="s">
        <v>52</v>
      </c>
      <c r="M488" s="332" t="s">
        <v>368</v>
      </c>
      <c r="N488" s="339">
        <v>46070</v>
      </c>
      <c r="O488" s="339" t="s">
        <v>21</v>
      </c>
      <c r="P488" s="339" t="s">
        <v>468</v>
      </c>
      <c r="Q488" s="332"/>
      <c r="R488" s="332"/>
      <c r="S488" s="332"/>
      <c r="T488" s="332"/>
      <c r="U488" s="527"/>
      <c r="V488" s="527"/>
      <c r="W488" s="332"/>
      <c r="X488" s="332"/>
      <c r="Y488" s="528">
        <v>8.0519999999999994E-2</v>
      </c>
    </row>
    <row r="489" spans="1:25" s="3" customFormat="1" ht="30" customHeight="1" x14ac:dyDescent="0.2">
      <c r="A489" s="268">
        <v>407</v>
      </c>
      <c r="B489" s="332" t="s">
        <v>8700</v>
      </c>
      <c r="C489" s="332" t="s">
        <v>8701</v>
      </c>
      <c r="D489" s="332" t="s">
        <v>372</v>
      </c>
      <c r="E489" s="340">
        <v>0.05</v>
      </c>
      <c r="F489" s="332">
        <v>0.4</v>
      </c>
      <c r="G489" s="332" t="s">
        <v>614</v>
      </c>
      <c r="H489" s="332" t="s">
        <v>4114</v>
      </c>
      <c r="I489" s="332" t="s">
        <v>180</v>
      </c>
      <c r="J489" s="332">
        <v>1005843817</v>
      </c>
      <c r="K489" s="339">
        <v>45667</v>
      </c>
      <c r="L489" s="332" t="s">
        <v>52</v>
      </c>
      <c r="M489" s="332" t="s">
        <v>368</v>
      </c>
      <c r="N489" s="339">
        <v>46032</v>
      </c>
      <c r="O489" s="339" t="s">
        <v>21</v>
      </c>
      <c r="P489" s="339" t="s">
        <v>468</v>
      </c>
      <c r="Q489" s="332"/>
      <c r="R489" s="332"/>
      <c r="S489" s="332"/>
      <c r="T489" s="332"/>
      <c r="U489" s="527"/>
      <c r="V489" s="527"/>
      <c r="W489" s="332"/>
      <c r="X489" s="332"/>
      <c r="Y489" s="528">
        <v>0.05</v>
      </c>
    </row>
    <row r="490" spans="1:25" s="3" customFormat="1" ht="30" customHeight="1" x14ac:dyDescent="0.2">
      <c r="A490" s="268">
        <v>408</v>
      </c>
      <c r="B490" s="332" t="s">
        <v>8694</v>
      </c>
      <c r="C490" s="332" t="s">
        <v>8695</v>
      </c>
      <c r="D490" s="332" t="s">
        <v>370</v>
      </c>
      <c r="E490" s="340">
        <v>2.7E-2</v>
      </c>
      <c r="F490" s="332">
        <v>0.4</v>
      </c>
      <c r="G490" s="332" t="s">
        <v>455</v>
      </c>
      <c r="H490" s="332" t="s">
        <v>4114</v>
      </c>
      <c r="I490" s="332" t="s">
        <v>180</v>
      </c>
      <c r="J490" s="332">
        <v>1005860539</v>
      </c>
      <c r="K490" s="339">
        <v>45694</v>
      </c>
      <c r="L490" s="332" t="s">
        <v>52</v>
      </c>
      <c r="M490" s="332" t="s">
        <v>368</v>
      </c>
      <c r="N490" s="339">
        <v>46059</v>
      </c>
      <c r="O490" s="339" t="s">
        <v>21</v>
      </c>
      <c r="P490" s="339" t="s">
        <v>468</v>
      </c>
      <c r="Q490" s="332"/>
      <c r="R490" s="332"/>
      <c r="S490" s="332"/>
      <c r="T490" s="332"/>
      <c r="U490" s="527"/>
      <c r="V490" s="527"/>
      <c r="W490" s="332"/>
      <c r="X490" s="332"/>
      <c r="Y490" s="528">
        <v>2.7E-2</v>
      </c>
    </row>
    <row r="491" spans="1:25" s="3" customFormat="1" ht="30" customHeight="1" x14ac:dyDescent="0.2">
      <c r="A491" s="268">
        <v>409</v>
      </c>
      <c r="B491" s="332" t="s">
        <v>8694</v>
      </c>
      <c r="C491" s="332" t="s">
        <v>8702</v>
      </c>
      <c r="D491" s="332" t="s">
        <v>370</v>
      </c>
      <c r="E491" s="340">
        <v>8.0000000000000002E-3</v>
      </c>
      <c r="F491" s="332">
        <v>0.4</v>
      </c>
      <c r="G491" s="332" t="s">
        <v>455</v>
      </c>
      <c r="H491" s="332" t="s">
        <v>4114</v>
      </c>
      <c r="I491" s="332" t="s">
        <v>180</v>
      </c>
      <c r="J491" s="332">
        <v>1005844545</v>
      </c>
      <c r="K491" s="339">
        <v>45670</v>
      </c>
      <c r="L491" s="332" t="s">
        <v>52</v>
      </c>
      <c r="M491" s="332" t="s">
        <v>368</v>
      </c>
      <c r="N491" s="339">
        <v>46035</v>
      </c>
      <c r="O491" s="339" t="s">
        <v>21</v>
      </c>
      <c r="P491" s="339" t="s">
        <v>468</v>
      </c>
      <c r="Q491" s="332"/>
      <c r="R491" s="332"/>
      <c r="S491" s="332"/>
      <c r="T491" s="332"/>
      <c r="U491" s="527"/>
      <c r="V491" s="527"/>
      <c r="W491" s="332"/>
      <c r="X491" s="332"/>
      <c r="Y491" s="528">
        <v>8.0000000000000002E-3</v>
      </c>
    </row>
    <row r="492" spans="1:25" s="3" customFormat="1" ht="30" customHeight="1" x14ac:dyDescent="0.2">
      <c r="A492" s="268">
        <v>410</v>
      </c>
      <c r="B492" s="332" t="s">
        <v>8703</v>
      </c>
      <c r="C492" s="332" t="s">
        <v>8704</v>
      </c>
      <c r="D492" s="332" t="s">
        <v>373</v>
      </c>
      <c r="E492" s="340">
        <v>0.6</v>
      </c>
      <c r="F492" s="332">
        <v>20</v>
      </c>
      <c r="G492" s="332" t="s">
        <v>436</v>
      </c>
      <c r="H492" s="332" t="s">
        <v>270</v>
      </c>
      <c r="I492" s="332" t="s">
        <v>180</v>
      </c>
      <c r="J492" s="332">
        <v>1005854293</v>
      </c>
      <c r="K492" s="339">
        <v>45685</v>
      </c>
      <c r="L492" s="332" t="s">
        <v>52</v>
      </c>
      <c r="M492" s="332" t="s">
        <v>305</v>
      </c>
      <c r="N492" s="339">
        <v>46050</v>
      </c>
      <c r="O492" s="339" t="s">
        <v>21</v>
      </c>
      <c r="P492" s="339" t="s">
        <v>468</v>
      </c>
      <c r="Q492" s="332"/>
      <c r="R492" s="332"/>
      <c r="S492" s="332"/>
      <c r="T492" s="332"/>
      <c r="U492" s="527"/>
      <c r="V492" s="527"/>
      <c r="W492" s="332"/>
      <c r="X492" s="332"/>
      <c r="Y492" s="528">
        <v>0.6</v>
      </c>
    </row>
    <row r="493" spans="1:25" s="3" customFormat="1" ht="30" customHeight="1" x14ac:dyDescent="0.2">
      <c r="A493" s="268">
        <v>411</v>
      </c>
      <c r="B493" s="332" t="s">
        <v>8705</v>
      </c>
      <c r="C493" s="332" t="s">
        <v>8706</v>
      </c>
      <c r="D493" s="332" t="s">
        <v>370</v>
      </c>
      <c r="E493" s="340">
        <v>5.0000000000000001E-3</v>
      </c>
      <c r="F493" s="332">
        <v>0.23</v>
      </c>
      <c r="G493" s="332" t="s">
        <v>425</v>
      </c>
      <c r="H493" s="332" t="s">
        <v>4114</v>
      </c>
      <c r="I493" s="332" t="s">
        <v>180</v>
      </c>
      <c r="J493" s="332">
        <v>1005847585</v>
      </c>
      <c r="K493" s="339">
        <v>45673</v>
      </c>
      <c r="L493" s="332" t="s">
        <v>52</v>
      </c>
      <c r="M493" s="332" t="s">
        <v>368</v>
      </c>
      <c r="N493" s="339">
        <v>46038</v>
      </c>
      <c r="O493" s="339" t="s">
        <v>21</v>
      </c>
      <c r="P493" s="339" t="s">
        <v>468</v>
      </c>
      <c r="Q493" s="332"/>
      <c r="R493" s="332"/>
      <c r="S493" s="332"/>
      <c r="T493" s="332"/>
      <c r="U493" s="527"/>
      <c r="V493" s="527"/>
      <c r="W493" s="332"/>
      <c r="X493" s="332"/>
      <c r="Y493" s="528">
        <v>5.0000000000000001E-3</v>
      </c>
    </row>
    <row r="494" spans="1:25" s="3" customFormat="1" ht="30" customHeight="1" x14ac:dyDescent="0.2">
      <c r="A494" s="268">
        <v>412</v>
      </c>
      <c r="B494" s="332" t="s">
        <v>8707</v>
      </c>
      <c r="C494" s="332" t="s">
        <v>8708</v>
      </c>
      <c r="D494" s="332" t="s">
        <v>372</v>
      </c>
      <c r="E494" s="340">
        <v>0.02</v>
      </c>
      <c r="F494" s="332">
        <v>0.4</v>
      </c>
      <c r="G494" s="332" t="s">
        <v>416</v>
      </c>
      <c r="H494" s="332" t="s">
        <v>4114</v>
      </c>
      <c r="I494" s="332" t="s">
        <v>180</v>
      </c>
      <c r="J494" s="332">
        <v>1005855632</v>
      </c>
      <c r="K494" s="339">
        <v>45687</v>
      </c>
      <c r="L494" s="332" t="s">
        <v>52</v>
      </c>
      <c r="M494" s="332" t="s">
        <v>368</v>
      </c>
      <c r="N494" s="339">
        <v>46052</v>
      </c>
      <c r="O494" s="339" t="s">
        <v>21</v>
      </c>
      <c r="P494" s="339" t="s">
        <v>468</v>
      </c>
      <c r="Q494" s="332"/>
      <c r="R494" s="332"/>
      <c r="S494" s="332"/>
      <c r="T494" s="332"/>
      <c r="U494" s="527"/>
      <c r="V494" s="527"/>
      <c r="W494" s="332"/>
      <c r="X494" s="332"/>
      <c r="Y494" s="528">
        <v>0.02</v>
      </c>
    </row>
    <row r="495" spans="1:25" s="3" customFormat="1" ht="30" customHeight="1" x14ac:dyDescent="0.2">
      <c r="A495" s="268">
        <v>413</v>
      </c>
      <c r="B495" s="332" t="s">
        <v>8709</v>
      </c>
      <c r="C495" s="332" t="s">
        <v>8710</v>
      </c>
      <c r="D495" s="332" t="s">
        <v>372</v>
      </c>
      <c r="E495" s="340">
        <v>6.0000000000000001E-3</v>
      </c>
      <c r="F495" s="332">
        <v>0.23</v>
      </c>
      <c r="G495" s="332" t="s">
        <v>416</v>
      </c>
      <c r="H495" s="332" t="s">
        <v>4114</v>
      </c>
      <c r="I495" s="332" t="s">
        <v>180</v>
      </c>
      <c r="J495" s="332">
        <v>1005855049</v>
      </c>
      <c r="K495" s="339">
        <v>45686</v>
      </c>
      <c r="L495" s="332" t="s">
        <v>52</v>
      </c>
      <c r="M495" s="332" t="s">
        <v>368</v>
      </c>
      <c r="N495" s="339">
        <v>46051</v>
      </c>
      <c r="O495" s="339" t="s">
        <v>21</v>
      </c>
      <c r="P495" s="339" t="s">
        <v>468</v>
      </c>
      <c r="Q495" s="332"/>
      <c r="R495" s="332"/>
      <c r="S495" s="332"/>
      <c r="T495" s="332"/>
      <c r="U495" s="527"/>
      <c r="V495" s="527"/>
      <c r="W495" s="332"/>
      <c r="X495" s="332"/>
      <c r="Y495" s="528">
        <v>6.0000000000000001E-3</v>
      </c>
    </row>
    <row r="496" spans="1:25" s="3" customFormat="1" ht="30" customHeight="1" x14ac:dyDescent="0.2">
      <c r="A496" s="268">
        <v>414</v>
      </c>
      <c r="B496" s="332" t="s">
        <v>7303</v>
      </c>
      <c r="C496" s="332" t="s">
        <v>7304</v>
      </c>
      <c r="D496" s="332" t="s">
        <v>370</v>
      </c>
      <c r="E496" s="340">
        <v>6.0000000000000001E-3</v>
      </c>
      <c r="F496" s="332">
        <v>0.23</v>
      </c>
      <c r="G496" s="332" t="s">
        <v>664</v>
      </c>
      <c r="H496" s="332" t="s">
        <v>4114</v>
      </c>
      <c r="I496" s="332" t="s">
        <v>180</v>
      </c>
      <c r="J496" s="332">
        <v>1005848294</v>
      </c>
      <c r="K496" s="339">
        <v>45674</v>
      </c>
      <c r="L496" s="332" t="s">
        <v>52</v>
      </c>
      <c r="M496" s="332" t="s">
        <v>368</v>
      </c>
      <c r="N496" s="339">
        <v>46039</v>
      </c>
      <c r="O496" s="339" t="s">
        <v>21</v>
      </c>
      <c r="P496" s="339" t="s">
        <v>468</v>
      </c>
      <c r="Q496" s="332"/>
      <c r="R496" s="332"/>
      <c r="S496" s="332"/>
      <c r="T496" s="332"/>
      <c r="U496" s="527"/>
      <c r="V496" s="527"/>
      <c r="W496" s="332"/>
      <c r="X496" s="332"/>
      <c r="Y496" s="528">
        <v>6.0000000000000001E-3</v>
      </c>
    </row>
    <row r="497" spans="1:25" s="3" customFormat="1" ht="30" customHeight="1" x14ac:dyDescent="0.2">
      <c r="A497" s="268">
        <v>415</v>
      </c>
      <c r="B497" s="332" t="s">
        <v>8711</v>
      </c>
      <c r="C497" s="332" t="s">
        <v>8712</v>
      </c>
      <c r="D497" s="332" t="s">
        <v>373</v>
      </c>
      <c r="E497" s="340">
        <v>3.5099999999999999E-2</v>
      </c>
      <c r="F497" s="332">
        <v>0.4</v>
      </c>
      <c r="G497" s="332" t="s">
        <v>1903</v>
      </c>
      <c r="H497" s="332" t="s">
        <v>4114</v>
      </c>
      <c r="I497" s="332" t="s">
        <v>180</v>
      </c>
      <c r="J497" s="332">
        <v>1005844715</v>
      </c>
      <c r="K497" s="339">
        <v>45670</v>
      </c>
      <c r="L497" s="332" t="s">
        <v>52</v>
      </c>
      <c r="M497" s="332" t="s">
        <v>368</v>
      </c>
      <c r="N497" s="339">
        <v>46035</v>
      </c>
      <c r="O497" s="339" t="s">
        <v>21</v>
      </c>
      <c r="P497" s="339" t="s">
        <v>468</v>
      </c>
      <c r="Q497" s="332"/>
      <c r="R497" s="332"/>
      <c r="S497" s="332"/>
      <c r="T497" s="332"/>
      <c r="U497" s="527"/>
      <c r="V497" s="527"/>
      <c r="W497" s="332"/>
      <c r="X497" s="332"/>
      <c r="Y497" s="528">
        <v>3.5099999999999999E-2</v>
      </c>
    </row>
    <row r="498" spans="1:25" s="3" customFormat="1" ht="30" customHeight="1" x14ac:dyDescent="0.2">
      <c r="A498" s="268">
        <v>416</v>
      </c>
      <c r="B498" s="332" t="s">
        <v>8713</v>
      </c>
      <c r="C498" s="332" t="s">
        <v>8714</v>
      </c>
      <c r="D498" s="332" t="s">
        <v>370</v>
      </c>
      <c r="E498" s="340">
        <v>1.4999999999999999E-2</v>
      </c>
      <c r="F498" s="332">
        <v>0.4</v>
      </c>
      <c r="G498" s="332" t="s">
        <v>564</v>
      </c>
      <c r="H498" s="332" t="s">
        <v>4114</v>
      </c>
      <c r="I498" s="332" t="s">
        <v>180</v>
      </c>
      <c r="J498" s="332">
        <v>1005845545</v>
      </c>
      <c r="K498" s="339">
        <v>45671</v>
      </c>
      <c r="L498" s="332" t="s">
        <v>52</v>
      </c>
      <c r="M498" s="332" t="s">
        <v>368</v>
      </c>
      <c r="N498" s="339">
        <v>46036</v>
      </c>
      <c r="O498" s="339" t="s">
        <v>21</v>
      </c>
      <c r="P498" s="339" t="s">
        <v>468</v>
      </c>
      <c r="Q498" s="332"/>
      <c r="R498" s="332"/>
      <c r="S498" s="332"/>
      <c r="T498" s="332"/>
      <c r="U498" s="527"/>
      <c r="V498" s="527"/>
      <c r="W498" s="332"/>
      <c r="X498" s="332"/>
      <c r="Y498" s="528">
        <v>1.4999999999999999E-2</v>
      </c>
    </row>
    <row r="499" spans="1:25" s="3" customFormat="1" ht="30" customHeight="1" x14ac:dyDescent="0.2">
      <c r="A499" s="268">
        <v>417</v>
      </c>
      <c r="B499" s="332" t="s">
        <v>8715</v>
      </c>
      <c r="C499" s="332" t="s">
        <v>8716</v>
      </c>
      <c r="D499" s="332" t="s">
        <v>373</v>
      </c>
      <c r="E499" s="340">
        <v>0.27</v>
      </c>
      <c r="F499" s="332">
        <v>6</v>
      </c>
      <c r="G499" s="332" t="s">
        <v>8757</v>
      </c>
      <c r="H499" s="332" t="s">
        <v>4114</v>
      </c>
      <c r="I499" s="332" t="s">
        <v>180</v>
      </c>
      <c r="J499" s="332">
        <v>1005845233</v>
      </c>
      <c r="K499" s="339">
        <v>45670</v>
      </c>
      <c r="L499" s="332" t="s">
        <v>52</v>
      </c>
      <c r="M499" s="332" t="s">
        <v>368</v>
      </c>
      <c r="N499" s="339">
        <v>46035</v>
      </c>
      <c r="O499" s="339" t="s">
        <v>21</v>
      </c>
      <c r="P499" s="339" t="s">
        <v>468</v>
      </c>
      <c r="Q499" s="332"/>
      <c r="R499" s="332"/>
      <c r="S499" s="332"/>
      <c r="T499" s="332"/>
      <c r="U499" s="527"/>
      <c r="V499" s="527"/>
      <c r="W499" s="332"/>
      <c r="X499" s="332"/>
      <c r="Y499" s="528">
        <v>0.27</v>
      </c>
    </row>
    <row r="500" spans="1:25" s="3" customFormat="1" ht="30" customHeight="1" x14ac:dyDescent="0.2">
      <c r="A500" s="268">
        <v>418</v>
      </c>
      <c r="B500" s="332" t="s">
        <v>8717</v>
      </c>
      <c r="C500" s="332" t="s">
        <v>8718</v>
      </c>
      <c r="D500" s="332" t="s">
        <v>373</v>
      </c>
      <c r="E500" s="340">
        <v>0.3</v>
      </c>
      <c r="F500" s="332">
        <v>6</v>
      </c>
      <c r="G500" s="332" t="s">
        <v>8757</v>
      </c>
      <c r="H500" s="332" t="s">
        <v>4114</v>
      </c>
      <c r="I500" s="332" t="s">
        <v>180</v>
      </c>
      <c r="J500" s="332">
        <v>1005845234</v>
      </c>
      <c r="K500" s="339">
        <v>45670</v>
      </c>
      <c r="L500" s="332" t="s">
        <v>52</v>
      </c>
      <c r="M500" s="332" t="s">
        <v>368</v>
      </c>
      <c r="N500" s="339">
        <v>46035</v>
      </c>
      <c r="O500" s="339" t="s">
        <v>21</v>
      </c>
      <c r="P500" s="339" t="s">
        <v>468</v>
      </c>
      <c r="Q500" s="332"/>
      <c r="R500" s="332"/>
      <c r="S500" s="332"/>
      <c r="T500" s="332"/>
      <c r="U500" s="527"/>
      <c r="V500" s="527"/>
      <c r="W500" s="332"/>
      <c r="X500" s="332"/>
      <c r="Y500" s="528">
        <v>0.3</v>
      </c>
    </row>
    <row r="501" spans="1:25" s="3" customFormat="1" ht="30" customHeight="1" x14ac:dyDescent="0.2">
      <c r="A501" s="268">
        <v>419</v>
      </c>
      <c r="B501" s="332" t="s">
        <v>9696</v>
      </c>
      <c r="C501" s="332" t="s">
        <v>9697</v>
      </c>
      <c r="D501" s="332" t="s">
        <v>373</v>
      </c>
      <c r="E501" s="340">
        <v>0.125</v>
      </c>
      <c r="F501" s="332">
        <v>0.4</v>
      </c>
      <c r="G501" s="332" t="s">
        <v>431</v>
      </c>
      <c r="H501" s="332" t="s">
        <v>4114</v>
      </c>
      <c r="I501" s="332" t="s">
        <v>180</v>
      </c>
      <c r="J501" s="332">
        <v>1005863407</v>
      </c>
      <c r="K501" s="339">
        <v>45699</v>
      </c>
      <c r="L501" s="332" t="s">
        <v>52</v>
      </c>
      <c r="M501" s="332" t="s">
        <v>368</v>
      </c>
      <c r="N501" s="339">
        <v>46064</v>
      </c>
      <c r="O501" s="339" t="s">
        <v>21</v>
      </c>
      <c r="P501" s="339" t="s">
        <v>468</v>
      </c>
      <c r="Q501" s="332"/>
      <c r="R501" s="332"/>
      <c r="S501" s="332"/>
      <c r="T501" s="332"/>
      <c r="U501" s="527"/>
      <c r="V501" s="527"/>
      <c r="W501" s="332"/>
      <c r="X501" s="332"/>
      <c r="Y501" s="528">
        <v>0.125</v>
      </c>
    </row>
    <row r="502" spans="1:25" s="3" customFormat="1" ht="30" customHeight="1" x14ac:dyDescent="0.2">
      <c r="A502" s="268">
        <v>420</v>
      </c>
      <c r="B502" s="332" t="s">
        <v>8719</v>
      </c>
      <c r="C502" s="332" t="s">
        <v>8720</v>
      </c>
      <c r="D502" s="332" t="s">
        <v>372</v>
      </c>
      <c r="E502" s="340">
        <v>0.4</v>
      </c>
      <c r="F502" s="332">
        <v>20</v>
      </c>
      <c r="G502" s="332" t="s">
        <v>416</v>
      </c>
      <c r="H502" s="332" t="s">
        <v>4114</v>
      </c>
      <c r="I502" s="332" t="s">
        <v>180</v>
      </c>
      <c r="J502" s="332">
        <v>1005849518</v>
      </c>
      <c r="K502" s="339">
        <v>45677</v>
      </c>
      <c r="L502" s="332" t="s">
        <v>52</v>
      </c>
      <c r="M502" s="332" t="s">
        <v>368</v>
      </c>
      <c r="N502" s="339">
        <v>46042</v>
      </c>
      <c r="O502" s="339" t="s">
        <v>21</v>
      </c>
      <c r="P502" s="339" t="s">
        <v>468</v>
      </c>
      <c r="Q502" s="332"/>
      <c r="R502" s="332"/>
      <c r="S502" s="332"/>
      <c r="T502" s="332"/>
      <c r="U502" s="527"/>
      <c r="V502" s="527"/>
      <c r="W502" s="332"/>
      <c r="X502" s="332"/>
      <c r="Y502" s="528">
        <v>0.4</v>
      </c>
    </row>
    <row r="503" spans="1:25" s="3" customFormat="1" ht="30" customHeight="1" x14ac:dyDescent="0.2">
      <c r="A503" s="268">
        <v>421</v>
      </c>
      <c r="B503" s="332" t="s">
        <v>9698</v>
      </c>
      <c r="C503" s="332" t="s">
        <v>9699</v>
      </c>
      <c r="D503" s="332" t="s">
        <v>372</v>
      </c>
      <c r="E503" s="340">
        <v>0.32</v>
      </c>
      <c r="F503" s="332">
        <v>20</v>
      </c>
      <c r="G503" s="332" t="s">
        <v>1000</v>
      </c>
      <c r="H503" s="332" t="s">
        <v>4114</v>
      </c>
      <c r="I503" s="332" t="s">
        <v>180</v>
      </c>
      <c r="J503" s="332">
        <v>1005873129</v>
      </c>
      <c r="K503" s="339">
        <v>45712</v>
      </c>
      <c r="L503" s="332" t="s">
        <v>52</v>
      </c>
      <c r="M503" s="332" t="s">
        <v>368</v>
      </c>
      <c r="N503" s="339">
        <v>46077</v>
      </c>
      <c r="O503" s="339" t="s">
        <v>21</v>
      </c>
      <c r="P503" s="339" t="s">
        <v>468</v>
      </c>
      <c r="Q503" s="332"/>
      <c r="R503" s="332"/>
      <c r="S503" s="332"/>
      <c r="T503" s="332"/>
      <c r="U503" s="527"/>
      <c r="V503" s="527"/>
      <c r="W503" s="332"/>
      <c r="X503" s="332"/>
      <c r="Y503" s="528">
        <v>0.32</v>
      </c>
    </row>
    <row r="504" spans="1:25" s="3" customFormat="1" ht="30" customHeight="1" x14ac:dyDescent="0.2">
      <c r="A504" s="268">
        <v>422</v>
      </c>
      <c r="B504" s="332" t="s">
        <v>8721</v>
      </c>
      <c r="C504" s="332" t="s">
        <v>8722</v>
      </c>
      <c r="D504" s="332" t="s">
        <v>371</v>
      </c>
      <c r="E504" s="340">
        <v>0.09</v>
      </c>
      <c r="F504" s="332">
        <v>0.4</v>
      </c>
      <c r="G504" s="332" t="s">
        <v>8759</v>
      </c>
      <c r="H504" s="332" t="s">
        <v>4114</v>
      </c>
      <c r="I504" s="332" t="s">
        <v>180</v>
      </c>
      <c r="J504" s="332">
        <v>1005844482</v>
      </c>
      <c r="K504" s="339">
        <v>45670</v>
      </c>
      <c r="L504" s="332" t="s">
        <v>52</v>
      </c>
      <c r="M504" s="332" t="s">
        <v>368</v>
      </c>
      <c r="N504" s="339">
        <v>46035</v>
      </c>
      <c r="O504" s="339" t="s">
        <v>21</v>
      </c>
      <c r="P504" s="339" t="s">
        <v>468</v>
      </c>
      <c r="Q504" s="332"/>
      <c r="R504" s="332"/>
      <c r="S504" s="332"/>
      <c r="T504" s="332"/>
      <c r="U504" s="527"/>
      <c r="V504" s="527"/>
      <c r="W504" s="332"/>
      <c r="X504" s="332"/>
      <c r="Y504" s="528">
        <v>0.09</v>
      </c>
    </row>
    <row r="505" spans="1:25" s="3" customFormat="1" ht="30" customHeight="1" x14ac:dyDescent="0.2">
      <c r="A505" s="268">
        <v>423</v>
      </c>
      <c r="B505" s="332" t="s">
        <v>8723</v>
      </c>
      <c r="C505" s="332" t="s">
        <v>8724</v>
      </c>
      <c r="D505" s="332" t="s">
        <v>373</v>
      </c>
      <c r="E505" s="340">
        <v>0.14000000000000001</v>
      </c>
      <c r="F505" s="332">
        <v>20</v>
      </c>
      <c r="G505" s="332" t="s">
        <v>1903</v>
      </c>
      <c r="H505" s="332" t="s">
        <v>4114</v>
      </c>
      <c r="I505" s="332" t="s">
        <v>180</v>
      </c>
      <c r="J505" s="332">
        <v>1005846199</v>
      </c>
      <c r="K505" s="339">
        <v>45672</v>
      </c>
      <c r="L505" s="332" t="s">
        <v>52</v>
      </c>
      <c r="M505" s="332" t="s">
        <v>368</v>
      </c>
      <c r="N505" s="339">
        <v>46037</v>
      </c>
      <c r="O505" s="339" t="s">
        <v>21</v>
      </c>
      <c r="P505" s="339" t="s">
        <v>468</v>
      </c>
      <c r="Q505" s="332"/>
      <c r="R505" s="332"/>
      <c r="S505" s="332"/>
      <c r="T505" s="332"/>
      <c r="U505" s="527"/>
      <c r="V505" s="527"/>
      <c r="W505" s="332"/>
      <c r="X505" s="332"/>
      <c r="Y505" s="528">
        <v>0.14000000000000001</v>
      </c>
    </row>
    <row r="506" spans="1:25" s="3" customFormat="1" ht="30" customHeight="1" x14ac:dyDescent="0.2">
      <c r="A506" s="268">
        <v>424</v>
      </c>
      <c r="B506" s="332" t="s">
        <v>8725</v>
      </c>
      <c r="C506" s="332" t="s">
        <v>8726</v>
      </c>
      <c r="D506" s="332" t="s">
        <v>374</v>
      </c>
      <c r="E506" s="340">
        <v>0.1</v>
      </c>
      <c r="F506" s="332">
        <v>20</v>
      </c>
      <c r="G506" s="332" t="s">
        <v>2943</v>
      </c>
      <c r="H506" s="332" t="s">
        <v>4114</v>
      </c>
      <c r="I506" s="332" t="s">
        <v>180</v>
      </c>
      <c r="J506" s="332">
        <v>1005855998</v>
      </c>
      <c r="K506" s="339">
        <v>45687</v>
      </c>
      <c r="L506" s="332" t="s">
        <v>52</v>
      </c>
      <c r="M506" s="332" t="s">
        <v>368</v>
      </c>
      <c r="N506" s="339">
        <v>46052</v>
      </c>
      <c r="O506" s="339" t="s">
        <v>21</v>
      </c>
      <c r="P506" s="339" t="s">
        <v>468</v>
      </c>
      <c r="Q506" s="332"/>
      <c r="R506" s="332"/>
      <c r="S506" s="332"/>
      <c r="T506" s="332"/>
      <c r="U506" s="527"/>
      <c r="V506" s="527"/>
      <c r="W506" s="332"/>
      <c r="X506" s="332"/>
      <c r="Y506" s="528">
        <v>0.1</v>
      </c>
    </row>
    <row r="507" spans="1:25" s="3" customFormat="1" ht="30" customHeight="1" x14ac:dyDescent="0.2">
      <c r="A507" s="268">
        <v>425</v>
      </c>
      <c r="B507" s="332" t="s">
        <v>8727</v>
      </c>
      <c r="C507" s="332" t="s">
        <v>8728</v>
      </c>
      <c r="D507" s="332" t="s">
        <v>370</v>
      </c>
      <c r="E507" s="340">
        <v>0.20194999999999999</v>
      </c>
      <c r="F507" s="332">
        <v>0.4</v>
      </c>
      <c r="G507" s="332" t="s">
        <v>8760</v>
      </c>
      <c r="H507" s="332" t="s">
        <v>4114</v>
      </c>
      <c r="I507" s="332" t="s">
        <v>180</v>
      </c>
      <c r="J507" s="332">
        <v>1005852367</v>
      </c>
      <c r="K507" s="339">
        <v>45680</v>
      </c>
      <c r="L507" s="332" t="s">
        <v>52</v>
      </c>
      <c r="M507" s="332" t="s">
        <v>368</v>
      </c>
      <c r="N507" s="339">
        <v>46045</v>
      </c>
      <c r="O507" s="339" t="s">
        <v>21</v>
      </c>
      <c r="P507" s="339" t="s">
        <v>468</v>
      </c>
      <c r="Q507" s="332"/>
      <c r="R507" s="332"/>
      <c r="S507" s="332"/>
      <c r="T507" s="332"/>
      <c r="U507" s="527"/>
      <c r="V507" s="527"/>
      <c r="W507" s="332"/>
      <c r="X507" s="332"/>
      <c r="Y507" s="528">
        <v>0.20194999999999999</v>
      </c>
    </row>
    <row r="508" spans="1:25" s="3" customFormat="1" ht="30" customHeight="1" x14ac:dyDescent="0.2">
      <c r="A508" s="268">
        <v>426</v>
      </c>
      <c r="B508" s="332" t="s">
        <v>8729</v>
      </c>
      <c r="C508" s="332" t="s">
        <v>8730</v>
      </c>
      <c r="D508" s="332" t="s">
        <v>373</v>
      </c>
      <c r="E508" s="340">
        <v>1.4999999999999999E-2</v>
      </c>
      <c r="F508" s="332">
        <v>0.4</v>
      </c>
      <c r="G508" s="332" t="s">
        <v>419</v>
      </c>
      <c r="H508" s="332" t="s">
        <v>4114</v>
      </c>
      <c r="I508" s="332" t="s">
        <v>180</v>
      </c>
      <c r="J508" s="332">
        <v>1005851762</v>
      </c>
      <c r="K508" s="339">
        <v>45680</v>
      </c>
      <c r="L508" s="332" t="s">
        <v>52</v>
      </c>
      <c r="M508" s="332" t="s">
        <v>368</v>
      </c>
      <c r="N508" s="339">
        <v>46045</v>
      </c>
      <c r="O508" s="339" t="s">
        <v>21</v>
      </c>
      <c r="P508" s="339" t="s">
        <v>468</v>
      </c>
      <c r="Q508" s="332"/>
      <c r="R508" s="332"/>
      <c r="S508" s="332"/>
      <c r="T508" s="332"/>
      <c r="U508" s="527"/>
      <c r="V508" s="527"/>
      <c r="W508" s="332"/>
      <c r="X508" s="332"/>
      <c r="Y508" s="528">
        <v>1.4999999999999999E-2</v>
      </c>
    </row>
    <row r="509" spans="1:25" s="3" customFormat="1" ht="30" customHeight="1" x14ac:dyDescent="0.2">
      <c r="A509" s="268">
        <v>427</v>
      </c>
      <c r="B509" s="332" t="s">
        <v>6623</v>
      </c>
      <c r="C509" s="332" t="s">
        <v>6624</v>
      </c>
      <c r="D509" s="332" t="s">
        <v>371</v>
      </c>
      <c r="E509" s="340">
        <v>0.02</v>
      </c>
      <c r="F509" s="332">
        <v>0.4</v>
      </c>
      <c r="G509" s="332" t="s">
        <v>444</v>
      </c>
      <c r="H509" s="332" t="s">
        <v>4114</v>
      </c>
      <c r="I509" s="332" t="s">
        <v>180</v>
      </c>
      <c r="J509" s="332">
        <v>1005852710</v>
      </c>
      <c r="K509" s="339">
        <v>45684</v>
      </c>
      <c r="L509" s="332" t="s">
        <v>52</v>
      </c>
      <c r="M509" s="332" t="s">
        <v>368</v>
      </c>
      <c r="N509" s="339">
        <v>46049</v>
      </c>
      <c r="O509" s="339" t="s">
        <v>21</v>
      </c>
      <c r="P509" s="339" t="s">
        <v>468</v>
      </c>
      <c r="Q509" s="332"/>
      <c r="R509" s="332"/>
      <c r="S509" s="332"/>
      <c r="T509" s="332"/>
      <c r="U509" s="527"/>
      <c r="V509" s="527"/>
      <c r="W509" s="332"/>
      <c r="X509" s="332"/>
      <c r="Y509" s="528">
        <v>0.02</v>
      </c>
    </row>
    <row r="510" spans="1:25" s="3" customFormat="1" ht="30" customHeight="1" x14ac:dyDescent="0.2">
      <c r="A510" s="268">
        <v>428</v>
      </c>
      <c r="B510" s="332" t="s">
        <v>6186</v>
      </c>
      <c r="C510" s="332" t="s">
        <v>6187</v>
      </c>
      <c r="D510" s="332" t="s">
        <v>370</v>
      </c>
      <c r="E510" s="340">
        <v>2.052E-2</v>
      </c>
      <c r="F510" s="332">
        <v>0.4</v>
      </c>
      <c r="G510" s="332" t="s">
        <v>425</v>
      </c>
      <c r="H510" s="332" t="s">
        <v>4114</v>
      </c>
      <c r="I510" s="332" t="s">
        <v>180</v>
      </c>
      <c r="J510" s="332">
        <v>1005857139</v>
      </c>
      <c r="K510" s="339">
        <v>45689</v>
      </c>
      <c r="L510" s="332" t="s">
        <v>52</v>
      </c>
      <c r="M510" s="332" t="s">
        <v>368</v>
      </c>
      <c r="N510" s="339">
        <v>46054</v>
      </c>
      <c r="O510" s="339" t="s">
        <v>21</v>
      </c>
      <c r="P510" s="339" t="s">
        <v>468</v>
      </c>
      <c r="Q510" s="332"/>
      <c r="R510" s="332"/>
      <c r="S510" s="332"/>
      <c r="T510" s="332"/>
      <c r="U510" s="527"/>
      <c r="V510" s="527"/>
      <c r="W510" s="332"/>
      <c r="X510" s="332"/>
      <c r="Y510" s="528">
        <v>2.052E-2</v>
      </c>
    </row>
    <row r="511" spans="1:25" s="3" customFormat="1" ht="30" customHeight="1" x14ac:dyDescent="0.2">
      <c r="A511" s="268">
        <v>429</v>
      </c>
      <c r="B511" s="332" t="s">
        <v>8731</v>
      </c>
      <c r="C511" s="332" t="s">
        <v>8732</v>
      </c>
      <c r="D511" s="332" t="s">
        <v>371</v>
      </c>
      <c r="E511" s="340">
        <v>0.15580000000000002</v>
      </c>
      <c r="F511" s="332">
        <v>20</v>
      </c>
      <c r="G511" s="332" t="s">
        <v>9912</v>
      </c>
      <c r="H511" s="332" t="s">
        <v>4114</v>
      </c>
      <c r="I511" s="332" t="s">
        <v>180</v>
      </c>
      <c r="J511" s="332">
        <v>1005854752</v>
      </c>
      <c r="K511" s="339">
        <v>45686</v>
      </c>
      <c r="L511" s="332" t="s">
        <v>52</v>
      </c>
      <c r="M511" s="332" t="s">
        <v>368</v>
      </c>
      <c r="N511" s="339">
        <v>46051</v>
      </c>
      <c r="O511" s="339" t="s">
        <v>21</v>
      </c>
      <c r="P511" s="339" t="s">
        <v>468</v>
      </c>
      <c r="Q511" s="332"/>
      <c r="R511" s="332"/>
      <c r="S511" s="332"/>
      <c r="T511" s="332"/>
      <c r="U511" s="527"/>
      <c r="V511" s="527"/>
      <c r="W511" s="332"/>
      <c r="X511" s="332"/>
      <c r="Y511" s="528">
        <v>0.15580000000000002</v>
      </c>
    </row>
    <row r="512" spans="1:25" s="3" customFormat="1" ht="30" customHeight="1" x14ac:dyDescent="0.2">
      <c r="A512" s="268">
        <v>430</v>
      </c>
      <c r="B512" s="332" t="s">
        <v>8733</v>
      </c>
      <c r="C512" s="332" t="s">
        <v>8734</v>
      </c>
      <c r="D512" s="332" t="s">
        <v>369</v>
      </c>
      <c r="E512" s="340">
        <v>4.5079999999999995E-2</v>
      </c>
      <c r="F512" s="332">
        <v>0.4</v>
      </c>
      <c r="G512" s="332" t="s">
        <v>424</v>
      </c>
      <c r="H512" s="332" t="s">
        <v>4114</v>
      </c>
      <c r="I512" s="332" t="s">
        <v>180</v>
      </c>
      <c r="J512" s="332">
        <v>1005855662</v>
      </c>
      <c r="K512" s="339">
        <v>45687</v>
      </c>
      <c r="L512" s="332" t="s">
        <v>52</v>
      </c>
      <c r="M512" s="332" t="s">
        <v>368</v>
      </c>
      <c r="N512" s="339">
        <v>46052</v>
      </c>
      <c r="O512" s="339" t="s">
        <v>21</v>
      </c>
      <c r="P512" s="339" t="s">
        <v>468</v>
      </c>
      <c r="Q512" s="332"/>
      <c r="R512" s="332"/>
      <c r="S512" s="332"/>
      <c r="T512" s="332"/>
      <c r="U512" s="527"/>
      <c r="V512" s="527"/>
      <c r="W512" s="332"/>
      <c r="X512" s="332"/>
      <c r="Y512" s="528">
        <v>4.5079999999999995E-2</v>
      </c>
    </row>
    <row r="513" spans="1:25" s="3" customFormat="1" ht="30" customHeight="1" x14ac:dyDescent="0.2">
      <c r="A513" s="268">
        <v>431</v>
      </c>
      <c r="B513" s="332" t="s">
        <v>8733</v>
      </c>
      <c r="C513" s="332" t="s">
        <v>8734</v>
      </c>
      <c r="D513" s="332" t="s">
        <v>369</v>
      </c>
      <c r="E513" s="340">
        <v>9.1999999999999998E-3</v>
      </c>
      <c r="F513" s="332">
        <v>0.4</v>
      </c>
      <c r="G513" s="332" t="s">
        <v>424</v>
      </c>
      <c r="H513" s="332" t="s">
        <v>4114</v>
      </c>
      <c r="I513" s="332" t="s">
        <v>180</v>
      </c>
      <c r="J513" s="332">
        <v>1005848635</v>
      </c>
      <c r="K513" s="339">
        <v>45674</v>
      </c>
      <c r="L513" s="332" t="s">
        <v>52</v>
      </c>
      <c r="M513" s="332" t="s">
        <v>368</v>
      </c>
      <c r="N513" s="339">
        <v>46039</v>
      </c>
      <c r="O513" s="339" t="s">
        <v>21</v>
      </c>
      <c r="P513" s="339" t="s">
        <v>468</v>
      </c>
      <c r="Q513" s="332"/>
      <c r="R513" s="332"/>
      <c r="S513" s="332"/>
      <c r="T513" s="332"/>
      <c r="U513" s="527"/>
      <c r="V513" s="527"/>
      <c r="W513" s="332"/>
      <c r="X513" s="332"/>
      <c r="Y513" s="528">
        <v>9.1999999999999998E-3</v>
      </c>
    </row>
    <row r="514" spans="1:25" s="3" customFormat="1" ht="30" customHeight="1" x14ac:dyDescent="0.2">
      <c r="A514" s="268">
        <v>432</v>
      </c>
      <c r="B514" s="332" t="s">
        <v>8733</v>
      </c>
      <c r="C514" s="332" t="s">
        <v>8734</v>
      </c>
      <c r="D514" s="332" t="s">
        <v>369</v>
      </c>
      <c r="E514" s="340">
        <v>9.1999999999999998E-3</v>
      </c>
      <c r="F514" s="332">
        <v>0.4</v>
      </c>
      <c r="G514" s="332" t="s">
        <v>424</v>
      </c>
      <c r="H514" s="332" t="s">
        <v>4114</v>
      </c>
      <c r="I514" s="332" t="s">
        <v>180</v>
      </c>
      <c r="J514" s="332">
        <v>1005848697</v>
      </c>
      <c r="K514" s="339">
        <v>45674</v>
      </c>
      <c r="L514" s="332" t="s">
        <v>52</v>
      </c>
      <c r="M514" s="332" t="s">
        <v>368</v>
      </c>
      <c r="N514" s="339">
        <v>46039</v>
      </c>
      <c r="O514" s="339" t="s">
        <v>21</v>
      </c>
      <c r="P514" s="339" t="s">
        <v>468</v>
      </c>
      <c r="Q514" s="332"/>
      <c r="R514" s="332"/>
      <c r="S514" s="332"/>
      <c r="T514" s="332"/>
      <c r="U514" s="527"/>
      <c r="V514" s="527"/>
      <c r="W514" s="332"/>
      <c r="X514" s="332"/>
      <c r="Y514" s="528">
        <v>9.1999999999999998E-3</v>
      </c>
    </row>
    <row r="515" spans="1:25" s="3" customFormat="1" ht="30" customHeight="1" x14ac:dyDescent="0.2">
      <c r="A515" s="268">
        <v>433</v>
      </c>
      <c r="B515" s="332" t="s">
        <v>9700</v>
      </c>
      <c r="C515" s="332" t="s">
        <v>9701</v>
      </c>
      <c r="D515" s="332" t="s">
        <v>373</v>
      </c>
      <c r="E515" s="340">
        <v>6.0000000000000001E-3</v>
      </c>
      <c r="F515" s="332">
        <v>0.23</v>
      </c>
      <c r="G515" s="332" t="s">
        <v>419</v>
      </c>
      <c r="H515" s="332" t="s">
        <v>4114</v>
      </c>
      <c r="I515" s="332" t="s">
        <v>180</v>
      </c>
      <c r="J515" s="332">
        <v>1005857553</v>
      </c>
      <c r="K515" s="339">
        <v>45691</v>
      </c>
      <c r="L515" s="332" t="s">
        <v>52</v>
      </c>
      <c r="M515" s="332" t="s">
        <v>368</v>
      </c>
      <c r="N515" s="339">
        <v>46056</v>
      </c>
      <c r="O515" s="339" t="s">
        <v>21</v>
      </c>
      <c r="P515" s="339" t="s">
        <v>468</v>
      </c>
      <c r="Q515" s="332"/>
      <c r="R515" s="332"/>
      <c r="S515" s="332"/>
      <c r="T515" s="332"/>
      <c r="U515" s="527"/>
      <c r="V515" s="527"/>
      <c r="W515" s="332"/>
      <c r="X515" s="332"/>
      <c r="Y515" s="528">
        <v>6.0000000000000001E-3</v>
      </c>
    </row>
    <row r="516" spans="1:25" s="3" customFormat="1" ht="30" customHeight="1" x14ac:dyDescent="0.2">
      <c r="A516" s="268">
        <v>434</v>
      </c>
      <c r="B516" s="332" t="s">
        <v>8735</v>
      </c>
      <c r="C516" s="332" t="s">
        <v>8736</v>
      </c>
      <c r="D516" s="332" t="s">
        <v>372</v>
      </c>
      <c r="E516" s="340">
        <v>0.155</v>
      </c>
      <c r="F516" s="332">
        <v>20</v>
      </c>
      <c r="G516" s="332" t="s">
        <v>8761</v>
      </c>
      <c r="H516" s="332" t="s">
        <v>4114</v>
      </c>
      <c r="I516" s="332" t="s">
        <v>180</v>
      </c>
      <c r="J516" s="332">
        <v>1005855918</v>
      </c>
      <c r="K516" s="339">
        <v>45687</v>
      </c>
      <c r="L516" s="332" t="s">
        <v>52</v>
      </c>
      <c r="M516" s="332" t="s">
        <v>368</v>
      </c>
      <c r="N516" s="339">
        <v>46052</v>
      </c>
      <c r="O516" s="339" t="s">
        <v>21</v>
      </c>
      <c r="P516" s="339" t="s">
        <v>468</v>
      </c>
      <c r="Q516" s="332"/>
      <c r="R516" s="332"/>
      <c r="S516" s="332"/>
      <c r="T516" s="332"/>
      <c r="U516" s="527"/>
      <c r="V516" s="527"/>
      <c r="W516" s="332"/>
      <c r="X516" s="332"/>
      <c r="Y516" s="528">
        <v>0.155</v>
      </c>
    </row>
    <row r="517" spans="1:25" s="3" customFormat="1" ht="30" customHeight="1" x14ac:dyDescent="0.2">
      <c r="A517" s="268">
        <v>435</v>
      </c>
      <c r="B517" s="332" t="s">
        <v>9702</v>
      </c>
      <c r="C517" s="332" t="s">
        <v>9703</v>
      </c>
      <c r="D517" s="332" t="s">
        <v>372</v>
      </c>
      <c r="E517" s="340">
        <v>1.2E-2</v>
      </c>
      <c r="F517" s="332">
        <v>0.4</v>
      </c>
      <c r="G517" s="332" t="s">
        <v>442</v>
      </c>
      <c r="H517" s="332" t="s">
        <v>4114</v>
      </c>
      <c r="I517" s="332" t="s">
        <v>180</v>
      </c>
      <c r="J517" s="332">
        <v>1005858481</v>
      </c>
      <c r="K517" s="339">
        <v>45692</v>
      </c>
      <c r="L517" s="332" t="s">
        <v>52</v>
      </c>
      <c r="M517" s="332" t="s">
        <v>368</v>
      </c>
      <c r="N517" s="339">
        <v>46057</v>
      </c>
      <c r="O517" s="339" t="s">
        <v>21</v>
      </c>
      <c r="P517" s="339" t="s">
        <v>468</v>
      </c>
      <c r="Q517" s="332"/>
      <c r="R517" s="332"/>
      <c r="S517" s="332"/>
      <c r="T517" s="332"/>
      <c r="U517" s="527"/>
      <c r="V517" s="527"/>
      <c r="W517" s="332"/>
      <c r="X517" s="332"/>
      <c r="Y517" s="528">
        <v>1.2E-2</v>
      </c>
    </row>
    <row r="518" spans="1:25" s="3" customFormat="1" ht="30" customHeight="1" x14ac:dyDescent="0.2">
      <c r="A518" s="268">
        <v>436</v>
      </c>
      <c r="B518" s="332" t="s">
        <v>9702</v>
      </c>
      <c r="C518" s="332" t="s">
        <v>9704</v>
      </c>
      <c r="D518" s="332" t="s">
        <v>372</v>
      </c>
      <c r="E518" s="340">
        <v>1.2E-2</v>
      </c>
      <c r="F518" s="332">
        <v>0.4</v>
      </c>
      <c r="G518" s="332" t="s">
        <v>442</v>
      </c>
      <c r="H518" s="332" t="s">
        <v>4114</v>
      </c>
      <c r="I518" s="332" t="s">
        <v>180</v>
      </c>
      <c r="J518" s="332">
        <v>1005859416</v>
      </c>
      <c r="K518" s="339">
        <v>45693</v>
      </c>
      <c r="L518" s="332" t="s">
        <v>52</v>
      </c>
      <c r="M518" s="332" t="s">
        <v>368</v>
      </c>
      <c r="N518" s="339">
        <v>46058</v>
      </c>
      <c r="O518" s="339" t="s">
        <v>21</v>
      </c>
      <c r="P518" s="339" t="s">
        <v>468</v>
      </c>
      <c r="Q518" s="332"/>
      <c r="R518" s="332"/>
      <c r="S518" s="332"/>
      <c r="T518" s="332"/>
      <c r="U518" s="527"/>
      <c r="V518" s="527"/>
      <c r="W518" s="332"/>
      <c r="X518" s="332"/>
      <c r="Y518" s="528">
        <v>1.2E-2</v>
      </c>
    </row>
    <row r="519" spans="1:25" s="3" customFormat="1" ht="30" customHeight="1" x14ac:dyDescent="0.2">
      <c r="A519" s="268">
        <v>437</v>
      </c>
      <c r="B519" s="332" t="s">
        <v>9705</v>
      </c>
      <c r="C519" s="332" t="s">
        <v>9706</v>
      </c>
      <c r="D519" s="332" t="s">
        <v>369</v>
      </c>
      <c r="E519" s="340">
        <v>1.1800000000000001E-2</v>
      </c>
      <c r="F519" s="332">
        <v>0.4</v>
      </c>
      <c r="G519" s="332" t="s">
        <v>414</v>
      </c>
      <c r="H519" s="332" t="s">
        <v>4114</v>
      </c>
      <c r="I519" s="332" t="s">
        <v>180</v>
      </c>
      <c r="J519" s="332">
        <v>1005864321</v>
      </c>
      <c r="K519" s="339">
        <v>45699</v>
      </c>
      <c r="L519" s="332" t="s">
        <v>52</v>
      </c>
      <c r="M519" s="332" t="s">
        <v>368</v>
      </c>
      <c r="N519" s="339">
        <v>46064</v>
      </c>
      <c r="O519" s="339" t="s">
        <v>21</v>
      </c>
      <c r="P519" s="339" t="s">
        <v>468</v>
      </c>
      <c r="Q519" s="332"/>
      <c r="R519" s="332"/>
      <c r="S519" s="332"/>
      <c r="T519" s="332"/>
      <c r="U519" s="527"/>
      <c r="V519" s="527"/>
      <c r="W519" s="332"/>
      <c r="X519" s="332"/>
      <c r="Y519" s="528">
        <v>1.1800000000000001E-2</v>
      </c>
    </row>
    <row r="520" spans="1:25" s="3" customFormat="1" ht="30" customHeight="1" x14ac:dyDescent="0.2">
      <c r="A520" s="268">
        <v>438</v>
      </c>
      <c r="B520" s="332" t="s">
        <v>9707</v>
      </c>
      <c r="C520" s="332" t="s">
        <v>9708</v>
      </c>
      <c r="D520" s="332" t="s">
        <v>371</v>
      </c>
      <c r="E520" s="340">
        <v>2.4510000000000001E-2</v>
      </c>
      <c r="F520" s="332">
        <v>0.4</v>
      </c>
      <c r="G520" s="332" t="s">
        <v>6641</v>
      </c>
      <c r="H520" s="332" t="s">
        <v>4114</v>
      </c>
      <c r="I520" s="332" t="s">
        <v>180</v>
      </c>
      <c r="J520" s="332">
        <v>1005860489</v>
      </c>
      <c r="K520" s="339">
        <v>45694</v>
      </c>
      <c r="L520" s="332" t="s">
        <v>52</v>
      </c>
      <c r="M520" s="332" t="s">
        <v>368</v>
      </c>
      <c r="N520" s="339">
        <v>46059</v>
      </c>
      <c r="O520" s="339" t="s">
        <v>21</v>
      </c>
      <c r="P520" s="339" t="s">
        <v>468</v>
      </c>
      <c r="Q520" s="332"/>
      <c r="R520" s="332"/>
      <c r="S520" s="332"/>
      <c r="T520" s="332"/>
      <c r="U520" s="527"/>
      <c r="V520" s="527"/>
      <c r="W520" s="332"/>
      <c r="X520" s="332"/>
      <c r="Y520" s="528">
        <v>2.4510000000000001E-2</v>
      </c>
    </row>
    <row r="521" spans="1:25" s="3" customFormat="1" ht="30" customHeight="1" x14ac:dyDescent="0.2">
      <c r="A521" s="268">
        <v>439</v>
      </c>
      <c r="B521" s="332" t="s">
        <v>9709</v>
      </c>
      <c r="C521" s="332" t="s">
        <v>9710</v>
      </c>
      <c r="D521" s="332" t="s">
        <v>371</v>
      </c>
      <c r="E521" s="340">
        <v>0.39672000000000002</v>
      </c>
      <c r="F521" s="332">
        <v>20</v>
      </c>
      <c r="G521" s="332" t="s">
        <v>432</v>
      </c>
      <c r="H521" s="332" t="s">
        <v>4114</v>
      </c>
      <c r="I521" s="332" t="s">
        <v>180</v>
      </c>
      <c r="J521" s="332">
        <v>1005862724</v>
      </c>
      <c r="K521" s="339">
        <v>45698</v>
      </c>
      <c r="L521" s="332" t="s">
        <v>52</v>
      </c>
      <c r="M521" s="332" t="s">
        <v>368</v>
      </c>
      <c r="N521" s="339">
        <v>46063</v>
      </c>
      <c r="O521" s="339" t="s">
        <v>21</v>
      </c>
      <c r="P521" s="339" t="s">
        <v>468</v>
      </c>
      <c r="Q521" s="332"/>
      <c r="R521" s="332"/>
      <c r="S521" s="332"/>
      <c r="T521" s="332"/>
      <c r="U521" s="527"/>
      <c r="V521" s="527"/>
      <c r="W521" s="332"/>
      <c r="X521" s="332"/>
      <c r="Y521" s="528">
        <v>0.39672000000000002</v>
      </c>
    </row>
    <row r="522" spans="1:25" s="3" customFormat="1" ht="30" customHeight="1" x14ac:dyDescent="0.2">
      <c r="A522" s="268">
        <v>440</v>
      </c>
      <c r="B522" s="332" t="s">
        <v>9711</v>
      </c>
      <c r="C522" s="332" t="s">
        <v>9712</v>
      </c>
      <c r="D522" s="332" t="s">
        <v>372</v>
      </c>
      <c r="E522" s="340">
        <v>0.185</v>
      </c>
      <c r="F522" s="332">
        <v>20</v>
      </c>
      <c r="G522" s="332" t="s">
        <v>442</v>
      </c>
      <c r="H522" s="332" t="s">
        <v>4114</v>
      </c>
      <c r="I522" s="332" t="s">
        <v>180</v>
      </c>
      <c r="J522" s="332">
        <v>1005861552</v>
      </c>
      <c r="K522" s="339">
        <v>45695</v>
      </c>
      <c r="L522" s="332" t="s">
        <v>52</v>
      </c>
      <c r="M522" s="332" t="s">
        <v>368</v>
      </c>
      <c r="N522" s="339">
        <v>46060</v>
      </c>
      <c r="O522" s="339" t="s">
        <v>21</v>
      </c>
      <c r="P522" s="339" t="s">
        <v>468</v>
      </c>
      <c r="Q522" s="332"/>
      <c r="R522" s="332"/>
      <c r="S522" s="332"/>
      <c r="T522" s="332"/>
      <c r="U522" s="527"/>
      <c r="V522" s="527"/>
      <c r="W522" s="332"/>
      <c r="X522" s="332"/>
      <c r="Y522" s="528">
        <v>0.185</v>
      </c>
    </row>
    <row r="523" spans="1:25" s="3" customFormat="1" ht="30" customHeight="1" x14ac:dyDescent="0.2">
      <c r="A523" s="268">
        <v>441</v>
      </c>
      <c r="B523" s="332" t="s">
        <v>9702</v>
      </c>
      <c r="C523" s="332" t="s">
        <v>9703</v>
      </c>
      <c r="D523" s="332" t="s">
        <v>372</v>
      </c>
      <c r="E523" s="340">
        <v>6.0000000000000001E-3</v>
      </c>
      <c r="F523" s="332">
        <v>0.4</v>
      </c>
      <c r="G523" s="332" t="s">
        <v>442</v>
      </c>
      <c r="H523" s="332" t="s">
        <v>4114</v>
      </c>
      <c r="I523" s="332" t="s">
        <v>180</v>
      </c>
      <c r="J523" s="332">
        <v>1005858560</v>
      </c>
      <c r="K523" s="339">
        <v>45692</v>
      </c>
      <c r="L523" s="332" t="s">
        <v>52</v>
      </c>
      <c r="M523" s="332" t="s">
        <v>368</v>
      </c>
      <c r="N523" s="339">
        <v>46057</v>
      </c>
      <c r="O523" s="339" t="s">
        <v>21</v>
      </c>
      <c r="P523" s="339" t="s">
        <v>468</v>
      </c>
      <c r="Q523" s="332"/>
      <c r="R523" s="332"/>
      <c r="S523" s="332"/>
      <c r="T523" s="332"/>
      <c r="U523" s="527"/>
      <c r="V523" s="527"/>
      <c r="W523" s="332"/>
      <c r="X523" s="332"/>
      <c r="Y523" s="528">
        <v>6.0000000000000001E-3</v>
      </c>
    </row>
    <row r="524" spans="1:25" s="3" customFormat="1" ht="30" customHeight="1" x14ac:dyDescent="0.2">
      <c r="A524" s="268">
        <v>442</v>
      </c>
      <c r="B524" s="332" t="s">
        <v>9711</v>
      </c>
      <c r="C524" s="332" t="s">
        <v>9713</v>
      </c>
      <c r="D524" s="332" t="s">
        <v>372</v>
      </c>
      <c r="E524" s="340">
        <v>1.2E-2</v>
      </c>
      <c r="F524" s="332">
        <v>0.4</v>
      </c>
      <c r="G524" s="332" t="s">
        <v>442</v>
      </c>
      <c r="H524" s="332" t="s">
        <v>4114</v>
      </c>
      <c r="I524" s="332" t="s">
        <v>180</v>
      </c>
      <c r="J524" s="332">
        <v>1005860131</v>
      </c>
      <c r="K524" s="339">
        <v>45694</v>
      </c>
      <c r="L524" s="332" t="s">
        <v>52</v>
      </c>
      <c r="M524" s="332" t="s">
        <v>368</v>
      </c>
      <c r="N524" s="339">
        <v>46059</v>
      </c>
      <c r="O524" s="339" t="s">
        <v>21</v>
      </c>
      <c r="P524" s="339" t="s">
        <v>468</v>
      </c>
      <c r="Q524" s="332"/>
      <c r="R524" s="332"/>
      <c r="S524" s="332"/>
      <c r="T524" s="332"/>
      <c r="U524" s="527"/>
      <c r="V524" s="527"/>
      <c r="W524" s="332"/>
      <c r="X524" s="332"/>
      <c r="Y524" s="528">
        <v>1.2E-2</v>
      </c>
    </row>
    <row r="525" spans="1:25" s="3" customFormat="1" ht="30" customHeight="1" x14ac:dyDescent="0.2">
      <c r="A525" s="268">
        <v>443</v>
      </c>
      <c r="B525" s="332" t="s">
        <v>9711</v>
      </c>
      <c r="C525" s="332" t="s">
        <v>9714</v>
      </c>
      <c r="D525" s="332" t="s">
        <v>372</v>
      </c>
      <c r="E525" s="340">
        <v>0.115</v>
      </c>
      <c r="F525" s="332">
        <v>0.4</v>
      </c>
      <c r="G525" s="332" t="s">
        <v>442</v>
      </c>
      <c r="H525" s="332" t="s">
        <v>4114</v>
      </c>
      <c r="I525" s="332" t="s">
        <v>180</v>
      </c>
      <c r="J525" s="332">
        <v>1005867337</v>
      </c>
      <c r="K525" s="339">
        <v>45702</v>
      </c>
      <c r="L525" s="332" t="s">
        <v>52</v>
      </c>
      <c r="M525" s="332" t="s">
        <v>368</v>
      </c>
      <c r="N525" s="339">
        <v>46067</v>
      </c>
      <c r="O525" s="339" t="s">
        <v>21</v>
      </c>
      <c r="P525" s="339" t="s">
        <v>468</v>
      </c>
      <c r="Q525" s="332"/>
      <c r="R525" s="332"/>
      <c r="S525" s="332"/>
      <c r="T525" s="332"/>
      <c r="U525" s="527"/>
      <c r="V525" s="527"/>
      <c r="W525" s="332"/>
      <c r="X525" s="332"/>
      <c r="Y525" s="528">
        <v>0.115</v>
      </c>
    </row>
    <row r="526" spans="1:25" s="3" customFormat="1" ht="30" customHeight="1" x14ac:dyDescent="0.2">
      <c r="A526" s="268">
        <v>444</v>
      </c>
      <c r="B526" s="332" t="s">
        <v>9711</v>
      </c>
      <c r="C526" s="332" t="s">
        <v>9714</v>
      </c>
      <c r="D526" s="332" t="s">
        <v>372</v>
      </c>
      <c r="E526" s="340">
        <v>2E-3</v>
      </c>
      <c r="F526" s="332">
        <v>0.4</v>
      </c>
      <c r="G526" s="332" t="s">
        <v>442</v>
      </c>
      <c r="H526" s="332" t="s">
        <v>4114</v>
      </c>
      <c r="I526" s="332" t="s">
        <v>180</v>
      </c>
      <c r="J526" s="332">
        <v>1005861554</v>
      </c>
      <c r="K526" s="339">
        <v>45695</v>
      </c>
      <c r="L526" s="332" t="s">
        <v>52</v>
      </c>
      <c r="M526" s="332" t="s">
        <v>368</v>
      </c>
      <c r="N526" s="339">
        <v>46060</v>
      </c>
      <c r="O526" s="339" t="s">
        <v>21</v>
      </c>
      <c r="P526" s="339" t="s">
        <v>468</v>
      </c>
      <c r="Q526" s="332"/>
      <c r="R526" s="332"/>
      <c r="S526" s="332"/>
      <c r="T526" s="332"/>
      <c r="U526" s="527"/>
      <c r="V526" s="527"/>
      <c r="W526" s="332"/>
      <c r="X526" s="332"/>
      <c r="Y526" s="528">
        <v>2E-3</v>
      </c>
    </row>
    <row r="527" spans="1:25" s="3" customFormat="1" ht="30" customHeight="1" x14ac:dyDescent="0.2">
      <c r="A527" s="268">
        <v>445</v>
      </c>
      <c r="B527" s="332" t="s">
        <v>9711</v>
      </c>
      <c r="C527" s="332" t="s">
        <v>9714</v>
      </c>
      <c r="D527" s="332" t="s">
        <v>372</v>
      </c>
      <c r="E527" s="340">
        <v>0.01</v>
      </c>
      <c r="F527" s="332">
        <v>0.4</v>
      </c>
      <c r="G527" s="332" t="s">
        <v>442</v>
      </c>
      <c r="H527" s="332" t="s">
        <v>4114</v>
      </c>
      <c r="I527" s="332" t="s">
        <v>180</v>
      </c>
      <c r="J527" s="332">
        <v>1005858201</v>
      </c>
      <c r="K527" s="339">
        <v>45692</v>
      </c>
      <c r="L527" s="332" t="s">
        <v>52</v>
      </c>
      <c r="M527" s="332" t="s">
        <v>368</v>
      </c>
      <c r="N527" s="339">
        <v>46057</v>
      </c>
      <c r="O527" s="339" t="s">
        <v>21</v>
      </c>
      <c r="P527" s="339" t="s">
        <v>468</v>
      </c>
      <c r="Q527" s="332"/>
      <c r="R527" s="332"/>
      <c r="S527" s="332"/>
      <c r="T527" s="332"/>
      <c r="U527" s="527"/>
      <c r="V527" s="527"/>
      <c r="W527" s="332"/>
      <c r="X527" s="332"/>
      <c r="Y527" s="528">
        <v>0.01</v>
      </c>
    </row>
    <row r="528" spans="1:25" s="3" customFormat="1" ht="30" customHeight="1" x14ac:dyDescent="0.2">
      <c r="A528" s="268">
        <v>446</v>
      </c>
      <c r="B528" s="332" t="s">
        <v>9711</v>
      </c>
      <c r="C528" s="332" t="s">
        <v>9712</v>
      </c>
      <c r="D528" s="332" t="s">
        <v>372</v>
      </c>
      <c r="E528" s="340">
        <v>9.5000000000000001E-2</v>
      </c>
      <c r="F528" s="332">
        <v>20</v>
      </c>
      <c r="G528" s="332" t="s">
        <v>442</v>
      </c>
      <c r="H528" s="332" t="s">
        <v>4114</v>
      </c>
      <c r="I528" s="332" t="s">
        <v>180</v>
      </c>
      <c r="J528" s="332">
        <v>1005858561</v>
      </c>
      <c r="K528" s="339">
        <v>45692</v>
      </c>
      <c r="L528" s="332" t="s">
        <v>52</v>
      </c>
      <c r="M528" s="332" t="s">
        <v>368</v>
      </c>
      <c r="N528" s="339">
        <v>46057</v>
      </c>
      <c r="O528" s="339" t="s">
        <v>21</v>
      </c>
      <c r="P528" s="339" t="s">
        <v>468</v>
      </c>
      <c r="Q528" s="332"/>
      <c r="R528" s="332"/>
      <c r="S528" s="332"/>
      <c r="T528" s="332"/>
      <c r="U528" s="527"/>
      <c r="V528" s="527"/>
      <c r="W528" s="332"/>
      <c r="X528" s="332"/>
      <c r="Y528" s="528">
        <v>9.5000000000000001E-2</v>
      </c>
    </row>
    <row r="529" spans="1:25" s="3" customFormat="1" ht="30" customHeight="1" x14ac:dyDescent="0.2">
      <c r="A529" s="268">
        <v>447</v>
      </c>
      <c r="B529" s="332" t="s">
        <v>4099</v>
      </c>
      <c r="C529" s="332" t="s">
        <v>4100</v>
      </c>
      <c r="D529" s="332" t="s">
        <v>371</v>
      </c>
      <c r="E529" s="340">
        <v>8.856E-2</v>
      </c>
      <c r="F529" s="332">
        <v>0.4</v>
      </c>
      <c r="G529" s="332" t="s">
        <v>409</v>
      </c>
      <c r="H529" s="332" t="s">
        <v>4114</v>
      </c>
      <c r="I529" s="332" t="s">
        <v>180</v>
      </c>
      <c r="J529" s="332">
        <v>1005859483</v>
      </c>
      <c r="K529" s="339">
        <v>45693</v>
      </c>
      <c r="L529" s="332" t="s">
        <v>52</v>
      </c>
      <c r="M529" s="332" t="s">
        <v>368</v>
      </c>
      <c r="N529" s="339">
        <v>46058</v>
      </c>
      <c r="O529" s="339" t="s">
        <v>21</v>
      </c>
      <c r="P529" s="339" t="s">
        <v>468</v>
      </c>
      <c r="Q529" s="332"/>
      <c r="R529" s="332"/>
      <c r="S529" s="332"/>
      <c r="T529" s="332"/>
      <c r="U529" s="527"/>
      <c r="V529" s="527"/>
      <c r="W529" s="332"/>
      <c r="X529" s="332"/>
      <c r="Y529" s="528">
        <v>8.856E-2</v>
      </c>
    </row>
    <row r="530" spans="1:25" s="3" customFormat="1" ht="30" customHeight="1" x14ac:dyDescent="0.2">
      <c r="A530" s="268">
        <v>448</v>
      </c>
      <c r="B530" s="332" t="s">
        <v>9715</v>
      </c>
      <c r="C530" s="332" t="s">
        <v>9716</v>
      </c>
      <c r="D530" s="332" t="s">
        <v>370</v>
      </c>
      <c r="E530" s="340">
        <v>0.2596</v>
      </c>
      <c r="F530" s="332">
        <v>20</v>
      </c>
      <c r="G530" s="332" t="s">
        <v>451</v>
      </c>
      <c r="H530" s="332" t="s">
        <v>4114</v>
      </c>
      <c r="I530" s="332" t="s">
        <v>180</v>
      </c>
      <c r="J530" s="332">
        <v>1005860401</v>
      </c>
      <c r="K530" s="339">
        <v>45694</v>
      </c>
      <c r="L530" s="332" t="s">
        <v>52</v>
      </c>
      <c r="M530" s="332" t="s">
        <v>368</v>
      </c>
      <c r="N530" s="339">
        <v>46059</v>
      </c>
      <c r="O530" s="339" t="s">
        <v>21</v>
      </c>
      <c r="P530" s="339" t="s">
        <v>468</v>
      </c>
      <c r="Q530" s="332"/>
      <c r="R530" s="332"/>
      <c r="S530" s="332"/>
      <c r="T530" s="332"/>
      <c r="U530" s="527"/>
      <c r="V530" s="527"/>
      <c r="W530" s="332"/>
      <c r="X530" s="332"/>
      <c r="Y530" s="528">
        <v>0.2596</v>
      </c>
    </row>
    <row r="531" spans="1:25" s="3" customFormat="1" ht="30" customHeight="1" x14ac:dyDescent="0.2">
      <c r="A531" s="268">
        <v>449</v>
      </c>
      <c r="B531" s="332" t="s">
        <v>9717</v>
      </c>
      <c r="C531" s="332" t="s">
        <v>9718</v>
      </c>
      <c r="D531" s="332" t="s">
        <v>369</v>
      </c>
      <c r="E531" s="340">
        <v>5.0000000000000001E-3</v>
      </c>
      <c r="F531" s="332">
        <v>0.23</v>
      </c>
      <c r="G531" s="332" t="s">
        <v>422</v>
      </c>
      <c r="H531" s="332" t="s">
        <v>4114</v>
      </c>
      <c r="I531" s="332" t="s">
        <v>180</v>
      </c>
      <c r="J531" s="332">
        <v>1005859585</v>
      </c>
      <c r="K531" s="339">
        <v>45693</v>
      </c>
      <c r="L531" s="332" t="s">
        <v>52</v>
      </c>
      <c r="M531" s="332" t="s">
        <v>368</v>
      </c>
      <c r="N531" s="339">
        <v>46058</v>
      </c>
      <c r="O531" s="339" t="s">
        <v>21</v>
      </c>
      <c r="P531" s="339" t="s">
        <v>468</v>
      </c>
      <c r="Q531" s="332"/>
      <c r="R531" s="332"/>
      <c r="S531" s="332"/>
      <c r="T531" s="332"/>
      <c r="U531" s="527"/>
      <c r="V531" s="527"/>
      <c r="W531" s="332"/>
      <c r="X531" s="332"/>
      <c r="Y531" s="528">
        <v>5.0000000000000001E-3</v>
      </c>
    </row>
    <row r="532" spans="1:25" s="3" customFormat="1" ht="30" customHeight="1" x14ac:dyDescent="0.2">
      <c r="A532" s="268">
        <v>450</v>
      </c>
      <c r="B532" s="332" t="s">
        <v>967</v>
      </c>
      <c r="C532" s="332" t="s">
        <v>968</v>
      </c>
      <c r="D532" s="332" t="s">
        <v>374</v>
      </c>
      <c r="E532" s="340">
        <v>8.0000000000000002E-3</v>
      </c>
      <c r="F532" s="332">
        <v>0.23</v>
      </c>
      <c r="G532" s="332" t="s">
        <v>8762</v>
      </c>
      <c r="H532" s="332" t="s">
        <v>4114</v>
      </c>
      <c r="I532" s="332" t="s">
        <v>180</v>
      </c>
      <c r="J532" s="332">
        <v>1005850276</v>
      </c>
      <c r="K532" s="339">
        <v>45678</v>
      </c>
      <c r="L532" s="332" t="s">
        <v>52</v>
      </c>
      <c r="M532" s="332" t="s">
        <v>368</v>
      </c>
      <c r="N532" s="339">
        <v>46043</v>
      </c>
      <c r="O532" s="339" t="s">
        <v>21</v>
      </c>
      <c r="P532" s="339" t="s">
        <v>468</v>
      </c>
      <c r="Q532" s="332"/>
      <c r="R532" s="332"/>
      <c r="S532" s="332"/>
      <c r="T532" s="332"/>
      <c r="U532" s="527"/>
      <c r="V532" s="527"/>
      <c r="W532" s="332"/>
      <c r="X532" s="332"/>
      <c r="Y532" s="528">
        <v>8.0000000000000002E-3</v>
      </c>
    </row>
    <row r="533" spans="1:25" s="3" customFormat="1" ht="30" customHeight="1" x14ac:dyDescent="0.2">
      <c r="A533" s="268">
        <v>451</v>
      </c>
      <c r="B533" s="332" t="s">
        <v>9711</v>
      </c>
      <c r="C533" s="332" t="s">
        <v>9713</v>
      </c>
      <c r="D533" s="332" t="s">
        <v>372</v>
      </c>
      <c r="E533" s="340">
        <v>6.5000000000000002E-2</v>
      </c>
      <c r="F533" s="332">
        <v>20</v>
      </c>
      <c r="G533" s="332" t="s">
        <v>442</v>
      </c>
      <c r="H533" s="332" t="s">
        <v>4114</v>
      </c>
      <c r="I533" s="332" t="s">
        <v>180</v>
      </c>
      <c r="J533" s="332">
        <v>1005862136</v>
      </c>
      <c r="K533" s="339">
        <v>45695</v>
      </c>
      <c r="L533" s="332" t="s">
        <v>52</v>
      </c>
      <c r="M533" s="332" t="s">
        <v>368</v>
      </c>
      <c r="N533" s="339">
        <v>46060</v>
      </c>
      <c r="O533" s="339" t="s">
        <v>21</v>
      </c>
      <c r="P533" s="339" t="s">
        <v>468</v>
      </c>
      <c r="Q533" s="332"/>
      <c r="R533" s="332"/>
      <c r="S533" s="332"/>
      <c r="T533" s="332"/>
      <c r="U533" s="527"/>
      <c r="V533" s="527"/>
      <c r="W533" s="332"/>
      <c r="X533" s="332"/>
      <c r="Y533" s="528">
        <v>6.5000000000000002E-2</v>
      </c>
    </row>
    <row r="534" spans="1:25" s="3" customFormat="1" ht="30" customHeight="1" x14ac:dyDescent="0.2">
      <c r="A534" s="268">
        <v>452</v>
      </c>
      <c r="B534" s="332" t="s">
        <v>9719</v>
      </c>
      <c r="C534" s="332" t="s">
        <v>9720</v>
      </c>
      <c r="D534" s="332" t="s">
        <v>371</v>
      </c>
      <c r="E534" s="340">
        <v>0.05</v>
      </c>
      <c r="F534" s="332">
        <v>20</v>
      </c>
      <c r="G534" s="332" t="s">
        <v>614</v>
      </c>
      <c r="H534" s="332" t="s">
        <v>4114</v>
      </c>
      <c r="I534" s="332" t="s">
        <v>180</v>
      </c>
      <c r="J534" s="332">
        <v>1005872213</v>
      </c>
      <c r="K534" s="339">
        <v>45709</v>
      </c>
      <c r="L534" s="332" t="s">
        <v>52</v>
      </c>
      <c r="M534" s="332" t="s">
        <v>368</v>
      </c>
      <c r="N534" s="339">
        <v>46074</v>
      </c>
      <c r="O534" s="339" t="s">
        <v>21</v>
      </c>
      <c r="P534" s="339" t="s">
        <v>468</v>
      </c>
      <c r="Q534" s="332"/>
      <c r="R534" s="332"/>
      <c r="S534" s="332"/>
      <c r="T534" s="332"/>
      <c r="U534" s="527"/>
      <c r="V534" s="527"/>
      <c r="W534" s="332"/>
      <c r="X534" s="332"/>
      <c r="Y534" s="528">
        <v>0.05</v>
      </c>
    </row>
    <row r="535" spans="1:25" s="3" customFormat="1" ht="30" customHeight="1" x14ac:dyDescent="0.2">
      <c r="A535" s="268">
        <v>453</v>
      </c>
      <c r="B535" s="332" t="s">
        <v>9721</v>
      </c>
      <c r="C535" s="332" t="s">
        <v>9722</v>
      </c>
      <c r="D535" s="332" t="s">
        <v>369</v>
      </c>
      <c r="E535" s="340">
        <v>0.23688000000000001</v>
      </c>
      <c r="F535" s="332">
        <v>20</v>
      </c>
      <c r="G535" s="332" t="s">
        <v>273</v>
      </c>
      <c r="H535" s="332" t="s">
        <v>4114</v>
      </c>
      <c r="I535" s="332" t="s">
        <v>180</v>
      </c>
      <c r="J535" s="332">
        <v>1005868774</v>
      </c>
      <c r="K535" s="339">
        <v>45706</v>
      </c>
      <c r="L535" s="332" t="s">
        <v>52</v>
      </c>
      <c r="M535" s="332" t="s">
        <v>368</v>
      </c>
      <c r="N535" s="339">
        <v>46071</v>
      </c>
      <c r="O535" s="339" t="s">
        <v>21</v>
      </c>
      <c r="P535" s="339" t="s">
        <v>468</v>
      </c>
      <c r="Q535" s="332"/>
      <c r="R535" s="332"/>
      <c r="S535" s="332"/>
      <c r="T535" s="332"/>
      <c r="U535" s="527"/>
      <c r="V535" s="527"/>
      <c r="W535" s="332"/>
      <c r="X535" s="332"/>
      <c r="Y535" s="528">
        <v>0.23688000000000001</v>
      </c>
    </row>
    <row r="536" spans="1:25" s="3" customFormat="1" ht="30" customHeight="1" x14ac:dyDescent="0.2">
      <c r="A536" s="268">
        <v>454</v>
      </c>
      <c r="B536" s="332" t="s">
        <v>9723</v>
      </c>
      <c r="C536" s="332" t="s">
        <v>9724</v>
      </c>
      <c r="D536" s="332" t="s">
        <v>373</v>
      </c>
      <c r="E536" s="340">
        <v>7.7999999999999996E-3</v>
      </c>
      <c r="F536" s="332">
        <v>0.23</v>
      </c>
      <c r="G536" s="332" t="s">
        <v>283</v>
      </c>
      <c r="H536" s="332" t="s">
        <v>4114</v>
      </c>
      <c r="I536" s="332" t="s">
        <v>180</v>
      </c>
      <c r="J536" s="332">
        <v>1005864198</v>
      </c>
      <c r="K536" s="339">
        <v>45699</v>
      </c>
      <c r="L536" s="332" t="s">
        <v>52</v>
      </c>
      <c r="M536" s="332" t="s">
        <v>368</v>
      </c>
      <c r="N536" s="339">
        <v>46064</v>
      </c>
      <c r="O536" s="339" t="s">
        <v>21</v>
      </c>
      <c r="P536" s="339" t="s">
        <v>468</v>
      </c>
      <c r="Q536" s="332"/>
      <c r="R536" s="332"/>
      <c r="S536" s="332"/>
      <c r="T536" s="332"/>
      <c r="U536" s="527"/>
      <c r="V536" s="527"/>
      <c r="W536" s="332"/>
      <c r="X536" s="332"/>
      <c r="Y536" s="528">
        <v>7.7999999999999996E-3</v>
      </c>
    </row>
    <row r="537" spans="1:25" s="3" customFormat="1" ht="30" customHeight="1" x14ac:dyDescent="0.2">
      <c r="A537" s="268">
        <v>455</v>
      </c>
      <c r="B537" s="332" t="s">
        <v>9725</v>
      </c>
      <c r="C537" s="332" t="s">
        <v>9726</v>
      </c>
      <c r="D537" s="332" t="s">
        <v>373</v>
      </c>
      <c r="E537" s="340">
        <v>8.0000000000000002E-3</v>
      </c>
      <c r="F537" s="332">
        <v>0.4</v>
      </c>
      <c r="G537" s="332" t="s">
        <v>2944</v>
      </c>
      <c r="H537" s="332" t="s">
        <v>4114</v>
      </c>
      <c r="I537" s="332" t="s">
        <v>180</v>
      </c>
      <c r="J537" s="332">
        <v>1005862064</v>
      </c>
      <c r="K537" s="339">
        <v>45695</v>
      </c>
      <c r="L537" s="332" t="s">
        <v>52</v>
      </c>
      <c r="M537" s="332" t="s">
        <v>368</v>
      </c>
      <c r="N537" s="339">
        <v>46060</v>
      </c>
      <c r="O537" s="339" t="s">
        <v>21</v>
      </c>
      <c r="P537" s="339" t="s">
        <v>468</v>
      </c>
      <c r="Q537" s="332"/>
      <c r="R537" s="332"/>
      <c r="S537" s="332"/>
      <c r="T537" s="332"/>
      <c r="U537" s="527"/>
      <c r="V537" s="527"/>
      <c r="W537" s="332"/>
      <c r="X537" s="332"/>
      <c r="Y537" s="528">
        <v>8.0000000000000002E-3</v>
      </c>
    </row>
    <row r="538" spans="1:25" s="3" customFormat="1" ht="30" customHeight="1" x14ac:dyDescent="0.2">
      <c r="A538" s="268">
        <v>456</v>
      </c>
      <c r="B538" s="332" t="s">
        <v>9702</v>
      </c>
      <c r="C538" s="332" t="s">
        <v>9727</v>
      </c>
      <c r="D538" s="332" t="s">
        <v>372</v>
      </c>
      <c r="E538" s="340">
        <v>6.0000000000000001E-3</v>
      </c>
      <c r="F538" s="332">
        <v>0.4</v>
      </c>
      <c r="G538" s="332" t="s">
        <v>442</v>
      </c>
      <c r="H538" s="332" t="s">
        <v>4114</v>
      </c>
      <c r="I538" s="332" t="s">
        <v>180</v>
      </c>
      <c r="J538" s="332">
        <v>1005861319</v>
      </c>
      <c r="K538" s="339">
        <v>45695</v>
      </c>
      <c r="L538" s="332" t="s">
        <v>52</v>
      </c>
      <c r="M538" s="332" t="s">
        <v>368</v>
      </c>
      <c r="N538" s="339">
        <v>46060</v>
      </c>
      <c r="O538" s="339" t="s">
        <v>21</v>
      </c>
      <c r="P538" s="339" t="s">
        <v>468</v>
      </c>
      <c r="Q538" s="332"/>
      <c r="R538" s="332"/>
      <c r="S538" s="332"/>
      <c r="T538" s="332"/>
      <c r="U538" s="527"/>
      <c r="V538" s="527"/>
      <c r="W538" s="332"/>
      <c r="X538" s="332"/>
      <c r="Y538" s="528">
        <v>6.0000000000000001E-3</v>
      </c>
    </row>
    <row r="539" spans="1:25" s="3" customFormat="1" ht="30" customHeight="1" x14ac:dyDescent="0.2">
      <c r="A539" s="268">
        <v>457</v>
      </c>
      <c r="B539" s="332" t="s">
        <v>9728</v>
      </c>
      <c r="C539" s="332" t="s">
        <v>9729</v>
      </c>
      <c r="D539" s="332" t="s">
        <v>371</v>
      </c>
      <c r="E539" s="340">
        <v>0.19925999999999999</v>
      </c>
      <c r="F539" s="332">
        <v>0.4</v>
      </c>
      <c r="G539" s="332" t="s">
        <v>432</v>
      </c>
      <c r="H539" s="332" t="s">
        <v>4114</v>
      </c>
      <c r="I539" s="332" t="s">
        <v>180</v>
      </c>
      <c r="J539" s="332">
        <v>1005862134</v>
      </c>
      <c r="K539" s="339">
        <v>45695</v>
      </c>
      <c r="L539" s="332" t="s">
        <v>52</v>
      </c>
      <c r="M539" s="332" t="s">
        <v>368</v>
      </c>
      <c r="N539" s="339">
        <v>46060</v>
      </c>
      <c r="O539" s="339" t="s">
        <v>21</v>
      </c>
      <c r="P539" s="339" t="s">
        <v>468</v>
      </c>
      <c r="Q539" s="332"/>
      <c r="R539" s="332"/>
      <c r="S539" s="332"/>
      <c r="T539" s="332"/>
      <c r="U539" s="527"/>
      <c r="V539" s="527"/>
      <c r="W539" s="332"/>
      <c r="X539" s="332"/>
      <c r="Y539" s="528">
        <v>0.19925999999999999</v>
      </c>
    </row>
    <row r="540" spans="1:25" s="3" customFormat="1" ht="30" customHeight="1" x14ac:dyDescent="0.2">
      <c r="A540" s="268">
        <v>458</v>
      </c>
      <c r="B540" s="332" t="s">
        <v>9728</v>
      </c>
      <c r="C540" s="332" t="s">
        <v>9730</v>
      </c>
      <c r="D540" s="332" t="s">
        <v>371</v>
      </c>
      <c r="E540" s="340">
        <v>0.01</v>
      </c>
      <c r="F540" s="332">
        <v>0.4</v>
      </c>
      <c r="G540" s="332" t="s">
        <v>432</v>
      </c>
      <c r="H540" s="332" t="s">
        <v>4114</v>
      </c>
      <c r="I540" s="332" t="s">
        <v>180</v>
      </c>
      <c r="J540" s="332">
        <v>1005862135</v>
      </c>
      <c r="K540" s="339">
        <v>45695</v>
      </c>
      <c r="L540" s="332" t="s">
        <v>52</v>
      </c>
      <c r="M540" s="332" t="s">
        <v>368</v>
      </c>
      <c r="N540" s="339">
        <v>46060</v>
      </c>
      <c r="O540" s="339" t="s">
        <v>21</v>
      </c>
      <c r="P540" s="339" t="s">
        <v>468</v>
      </c>
      <c r="Q540" s="332"/>
      <c r="R540" s="332"/>
      <c r="S540" s="332"/>
      <c r="T540" s="332"/>
      <c r="U540" s="527"/>
      <c r="V540" s="527"/>
      <c r="W540" s="332"/>
      <c r="X540" s="332"/>
      <c r="Y540" s="528">
        <v>0.01</v>
      </c>
    </row>
    <row r="541" spans="1:25" s="3" customFormat="1" ht="30" customHeight="1" x14ac:dyDescent="0.2">
      <c r="A541" s="268">
        <v>459</v>
      </c>
      <c r="B541" s="332" t="s">
        <v>9728</v>
      </c>
      <c r="C541" s="332" t="s">
        <v>9730</v>
      </c>
      <c r="D541" s="332" t="s">
        <v>371</v>
      </c>
      <c r="E541" s="340">
        <v>2.1999999999999999E-2</v>
      </c>
      <c r="F541" s="332">
        <v>0.4</v>
      </c>
      <c r="G541" s="332" t="s">
        <v>432</v>
      </c>
      <c r="H541" s="332" t="s">
        <v>4114</v>
      </c>
      <c r="I541" s="332" t="s">
        <v>180</v>
      </c>
      <c r="J541" s="332">
        <v>1005861555</v>
      </c>
      <c r="K541" s="339">
        <v>45695</v>
      </c>
      <c r="L541" s="332" t="s">
        <v>52</v>
      </c>
      <c r="M541" s="332" t="s">
        <v>368</v>
      </c>
      <c r="N541" s="339">
        <v>46060</v>
      </c>
      <c r="O541" s="339" t="s">
        <v>21</v>
      </c>
      <c r="P541" s="339" t="s">
        <v>468</v>
      </c>
      <c r="Q541" s="332"/>
      <c r="R541" s="332"/>
      <c r="S541" s="332"/>
      <c r="T541" s="332"/>
      <c r="U541" s="527"/>
      <c r="V541" s="527"/>
      <c r="W541" s="332"/>
      <c r="X541" s="332"/>
      <c r="Y541" s="528">
        <v>2.1999999999999999E-2</v>
      </c>
    </row>
    <row r="542" spans="1:25" s="3" customFormat="1" ht="30" customHeight="1" x14ac:dyDescent="0.2">
      <c r="A542" s="268">
        <v>460</v>
      </c>
      <c r="B542" s="332" t="s">
        <v>9731</v>
      </c>
      <c r="C542" s="332" t="s">
        <v>9732</v>
      </c>
      <c r="D542" s="332" t="s">
        <v>371</v>
      </c>
      <c r="E542" s="340">
        <v>8.0000000000000002E-3</v>
      </c>
      <c r="F542" s="332">
        <v>0.4</v>
      </c>
      <c r="G542" s="332" t="s">
        <v>432</v>
      </c>
      <c r="H542" s="332" t="s">
        <v>4114</v>
      </c>
      <c r="I542" s="332" t="s">
        <v>180</v>
      </c>
      <c r="J542" s="332">
        <v>1005860493</v>
      </c>
      <c r="K542" s="339">
        <v>45694</v>
      </c>
      <c r="L542" s="332" t="s">
        <v>52</v>
      </c>
      <c r="M542" s="332" t="s">
        <v>368</v>
      </c>
      <c r="N542" s="339">
        <v>46059</v>
      </c>
      <c r="O542" s="339" t="s">
        <v>21</v>
      </c>
      <c r="P542" s="339" t="s">
        <v>468</v>
      </c>
      <c r="Q542" s="332"/>
      <c r="R542" s="332"/>
      <c r="S542" s="332"/>
      <c r="T542" s="332"/>
      <c r="U542" s="527"/>
      <c r="V542" s="527"/>
      <c r="W542" s="332"/>
      <c r="X542" s="332"/>
      <c r="Y542" s="528">
        <v>8.0000000000000002E-3</v>
      </c>
    </row>
    <row r="543" spans="1:25" s="3" customFormat="1" ht="30" customHeight="1" x14ac:dyDescent="0.2">
      <c r="A543" s="268">
        <v>461</v>
      </c>
      <c r="B543" s="332" t="s">
        <v>9731</v>
      </c>
      <c r="C543" s="332" t="s">
        <v>9733</v>
      </c>
      <c r="D543" s="332" t="s">
        <v>371</v>
      </c>
      <c r="E543" s="340">
        <v>1.4999999999999999E-2</v>
      </c>
      <c r="F543" s="332">
        <v>0.4</v>
      </c>
      <c r="G543" s="332" t="s">
        <v>432</v>
      </c>
      <c r="H543" s="332" t="s">
        <v>4114</v>
      </c>
      <c r="I543" s="332" t="s">
        <v>180</v>
      </c>
      <c r="J543" s="332">
        <v>1005860496</v>
      </c>
      <c r="K543" s="339">
        <v>45694</v>
      </c>
      <c r="L543" s="332" t="s">
        <v>52</v>
      </c>
      <c r="M543" s="332" t="s">
        <v>368</v>
      </c>
      <c r="N543" s="339">
        <v>46059</v>
      </c>
      <c r="O543" s="339" t="s">
        <v>21</v>
      </c>
      <c r="P543" s="339" t="s">
        <v>468</v>
      </c>
      <c r="Q543" s="332"/>
      <c r="R543" s="332"/>
      <c r="S543" s="332"/>
      <c r="T543" s="332"/>
      <c r="U543" s="527"/>
      <c r="V543" s="527"/>
      <c r="W543" s="332"/>
      <c r="X543" s="332"/>
      <c r="Y543" s="528">
        <v>1.4999999999999999E-2</v>
      </c>
    </row>
    <row r="544" spans="1:25" s="3" customFormat="1" ht="30" customHeight="1" x14ac:dyDescent="0.2">
      <c r="A544" s="268">
        <v>462</v>
      </c>
      <c r="B544" s="332" t="s">
        <v>9728</v>
      </c>
      <c r="C544" s="332" t="s">
        <v>9729</v>
      </c>
      <c r="D544" s="332" t="s">
        <v>371</v>
      </c>
      <c r="E544" s="340">
        <v>1.2E-2</v>
      </c>
      <c r="F544" s="332">
        <v>0.4</v>
      </c>
      <c r="G544" s="332" t="s">
        <v>432</v>
      </c>
      <c r="H544" s="332" t="s">
        <v>4114</v>
      </c>
      <c r="I544" s="332" t="s">
        <v>180</v>
      </c>
      <c r="J544" s="332">
        <v>1005862330</v>
      </c>
      <c r="K544" s="339">
        <v>45698</v>
      </c>
      <c r="L544" s="332" t="s">
        <v>52</v>
      </c>
      <c r="M544" s="332" t="s">
        <v>368</v>
      </c>
      <c r="N544" s="339">
        <v>46063</v>
      </c>
      <c r="O544" s="339" t="s">
        <v>21</v>
      </c>
      <c r="P544" s="339" t="s">
        <v>468</v>
      </c>
      <c r="Q544" s="332"/>
      <c r="R544" s="332"/>
      <c r="S544" s="332"/>
      <c r="T544" s="332"/>
      <c r="U544" s="527"/>
      <c r="V544" s="527"/>
      <c r="W544" s="332"/>
      <c r="X544" s="332"/>
      <c r="Y544" s="528">
        <v>1.2E-2</v>
      </c>
    </row>
    <row r="545" spans="1:25" s="3" customFormat="1" ht="30" customHeight="1" x14ac:dyDescent="0.2">
      <c r="A545" s="268">
        <v>463</v>
      </c>
      <c r="B545" s="332" t="s">
        <v>9728</v>
      </c>
      <c r="C545" s="332" t="s">
        <v>9730</v>
      </c>
      <c r="D545" s="332" t="s">
        <v>371</v>
      </c>
      <c r="E545" s="340">
        <v>3.0000000000000001E-3</v>
      </c>
      <c r="F545" s="332">
        <v>0.4</v>
      </c>
      <c r="G545" s="332" t="s">
        <v>432</v>
      </c>
      <c r="H545" s="332" t="s">
        <v>4114</v>
      </c>
      <c r="I545" s="332" t="s">
        <v>180</v>
      </c>
      <c r="J545" s="332">
        <v>1005862915</v>
      </c>
      <c r="K545" s="339">
        <v>45698</v>
      </c>
      <c r="L545" s="332" t="s">
        <v>52</v>
      </c>
      <c r="M545" s="332" t="s">
        <v>368</v>
      </c>
      <c r="N545" s="339">
        <v>46063</v>
      </c>
      <c r="O545" s="339" t="s">
        <v>21</v>
      </c>
      <c r="P545" s="339" t="s">
        <v>468</v>
      </c>
      <c r="Q545" s="332"/>
      <c r="R545" s="332"/>
      <c r="S545" s="332"/>
      <c r="T545" s="332"/>
      <c r="U545" s="527"/>
      <c r="V545" s="527"/>
      <c r="W545" s="332"/>
      <c r="X545" s="332"/>
      <c r="Y545" s="528">
        <v>3.0000000000000001E-3</v>
      </c>
    </row>
    <row r="546" spans="1:25" s="3" customFormat="1" ht="30" customHeight="1" x14ac:dyDescent="0.2">
      <c r="A546" s="268">
        <v>464</v>
      </c>
      <c r="B546" s="332" t="s">
        <v>9734</v>
      </c>
      <c r="C546" s="332" t="s">
        <v>9735</v>
      </c>
      <c r="D546" s="332" t="s">
        <v>372</v>
      </c>
      <c r="E546" s="340">
        <v>3.0000000000000001E-3</v>
      </c>
      <c r="F546" s="332">
        <v>0.4</v>
      </c>
      <c r="G546" s="332" t="s">
        <v>614</v>
      </c>
      <c r="H546" s="332" t="s">
        <v>4114</v>
      </c>
      <c r="I546" s="332" t="s">
        <v>180</v>
      </c>
      <c r="J546" s="332">
        <v>1005861229</v>
      </c>
      <c r="K546" s="339">
        <v>45695</v>
      </c>
      <c r="L546" s="332" t="s">
        <v>52</v>
      </c>
      <c r="M546" s="332" t="s">
        <v>368</v>
      </c>
      <c r="N546" s="339">
        <v>46060</v>
      </c>
      <c r="O546" s="339" t="s">
        <v>21</v>
      </c>
      <c r="P546" s="339" t="s">
        <v>468</v>
      </c>
      <c r="Q546" s="332"/>
      <c r="R546" s="332"/>
      <c r="S546" s="332"/>
      <c r="T546" s="332"/>
      <c r="U546" s="527"/>
      <c r="V546" s="527"/>
      <c r="W546" s="332"/>
      <c r="X546" s="332"/>
      <c r="Y546" s="528">
        <v>3.0000000000000001E-3</v>
      </c>
    </row>
    <row r="547" spans="1:25" s="3" customFormat="1" ht="30" customHeight="1" x14ac:dyDescent="0.2">
      <c r="A547" s="268">
        <v>465</v>
      </c>
      <c r="B547" s="332" t="s">
        <v>9736</v>
      </c>
      <c r="C547" s="332" t="s">
        <v>9737</v>
      </c>
      <c r="D547" s="332" t="s">
        <v>372</v>
      </c>
      <c r="E547" s="340">
        <v>1.4999999999999999E-2</v>
      </c>
      <c r="F547" s="332">
        <v>0.4</v>
      </c>
      <c r="G547" s="332" t="s">
        <v>614</v>
      </c>
      <c r="H547" s="332" t="s">
        <v>4114</v>
      </c>
      <c r="I547" s="332" t="s">
        <v>180</v>
      </c>
      <c r="J547" s="332">
        <v>1005861230</v>
      </c>
      <c r="K547" s="339">
        <v>45695</v>
      </c>
      <c r="L547" s="332" t="s">
        <v>52</v>
      </c>
      <c r="M547" s="332" t="s">
        <v>368</v>
      </c>
      <c r="N547" s="339">
        <v>46060</v>
      </c>
      <c r="O547" s="339" t="s">
        <v>21</v>
      </c>
      <c r="P547" s="339" t="s">
        <v>468</v>
      </c>
      <c r="Q547" s="332"/>
      <c r="R547" s="332"/>
      <c r="S547" s="332"/>
      <c r="T547" s="332"/>
      <c r="U547" s="527"/>
      <c r="V547" s="527"/>
      <c r="W547" s="332"/>
      <c r="X547" s="332"/>
      <c r="Y547" s="528">
        <v>1.4999999999999999E-2</v>
      </c>
    </row>
    <row r="548" spans="1:25" s="3" customFormat="1" ht="30" customHeight="1" x14ac:dyDescent="0.2">
      <c r="A548" s="268">
        <v>466</v>
      </c>
      <c r="B548" s="332" t="s">
        <v>9736</v>
      </c>
      <c r="C548" s="332" t="s">
        <v>9737</v>
      </c>
      <c r="D548" s="332" t="s">
        <v>372</v>
      </c>
      <c r="E548" s="340">
        <v>3.9E-2</v>
      </c>
      <c r="F548" s="332">
        <v>0.4</v>
      </c>
      <c r="G548" s="332" t="s">
        <v>614</v>
      </c>
      <c r="H548" s="332" t="s">
        <v>4114</v>
      </c>
      <c r="I548" s="332" t="s">
        <v>180</v>
      </c>
      <c r="J548" s="332">
        <v>1005861231</v>
      </c>
      <c r="K548" s="339">
        <v>45695</v>
      </c>
      <c r="L548" s="332" t="s">
        <v>52</v>
      </c>
      <c r="M548" s="332" t="s">
        <v>368</v>
      </c>
      <c r="N548" s="339">
        <v>46060</v>
      </c>
      <c r="O548" s="339" t="s">
        <v>21</v>
      </c>
      <c r="P548" s="339" t="s">
        <v>468</v>
      </c>
      <c r="Q548" s="332"/>
      <c r="R548" s="332"/>
      <c r="S548" s="332"/>
      <c r="T548" s="332"/>
      <c r="U548" s="527"/>
      <c r="V548" s="527"/>
      <c r="W548" s="332"/>
      <c r="X548" s="332"/>
      <c r="Y548" s="528">
        <v>3.9E-2</v>
      </c>
    </row>
    <row r="549" spans="1:25" s="3" customFormat="1" ht="30" customHeight="1" x14ac:dyDescent="0.2">
      <c r="A549" s="268">
        <v>467</v>
      </c>
      <c r="B549" s="332" t="s">
        <v>9736</v>
      </c>
      <c r="C549" s="332" t="s">
        <v>9737</v>
      </c>
      <c r="D549" s="332" t="s">
        <v>372</v>
      </c>
      <c r="E549" s="340">
        <v>3.0000000000000001E-3</v>
      </c>
      <c r="F549" s="332">
        <v>0.4</v>
      </c>
      <c r="G549" s="332" t="s">
        <v>614</v>
      </c>
      <c r="H549" s="332" t="s">
        <v>4114</v>
      </c>
      <c r="I549" s="332" t="s">
        <v>180</v>
      </c>
      <c r="J549" s="332">
        <v>1005861232</v>
      </c>
      <c r="K549" s="339">
        <v>45695</v>
      </c>
      <c r="L549" s="332" t="s">
        <v>52</v>
      </c>
      <c r="M549" s="332" t="s">
        <v>368</v>
      </c>
      <c r="N549" s="339">
        <v>46060</v>
      </c>
      <c r="O549" s="339" t="s">
        <v>21</v>
      </c>
      <c r="P549" s="339" t="s">
        <v>468</v>
      </c>
      <c r="Q549" s="332"/>
      <c r="R549" s="332"/>
      <c r="S549" s="332"/>
      <c r="T549" s="332"/>
      <c r="U549" s="527"/>
      <c r="V549" s="527"/>
      <c r="W549" s="332"/>
      <c r="X549" s="332"/>
      <c r="Y549" s="528">
        <v>3.0000000000000001E-3</v>
      </c>
    </row>
    <row r="550" spans="1:25" s="3" customFormat="1" ht="30" customHeight="1" x14ac:dyDescent="0.2">
      <c r="A550" s="268">
        <v>468</v>
      </c>
      <c r="B550" s="332" t="s">
        <v>9738</v>
      </c>
      <c r="C550" s="332" t="s">
        <v>9739</v>
      </c>
      <c r="D550" s="332" t="s">
        <v>369</v>
      </c>
      <c r="E550" s="340">
        <v>0.1472</v>
      </c>
      <c r="F550" s="332">
        <v>20</v>
      </c>
      <c r="G550" s="332" t="s">
        <v>424</v>
      </c>
      <c r="H550" s="332" t="s">
        <v>4114</v>
      </c>
      <c r="I550" s="332" t="s">
        <v>180</v>
      </c>
      <c r="J550" s="332">
        <v>1005869128</v>
      </c>
      <c r="K550" s="339">
        <v>45706</v>
      </c>
      <c r="L550" s="332" t="s">
        <v>52</v>
      </c>
      <c r="M550" s="332" t="s">
        <v>368</v>
      </c>
      <c r="N550" s="339">
        <v>46071</v>
      </c>
      <c r="O550" s="339" t="s">
        <v>21</v>
      </c>
      <c r="P550" s="339" t="s">
        <v>468</v>
      </c>
      <c r="Q550" s="332"/>
      <c r="R550" s="332"/>
      <c r="S550" s="332"/>
      <c r="T550" s="332"/>
      <c r="U550" s="527"/>
      <c r="V550" s="527"/>
      <c r="W550" s="332"/>
      <c r="X550" s="332"/>
      <c r="Y550" s="528">
        <v>0.1472</v>
      </c>
    </row>
    <row r="551" spans="1:25" s="3" customFormat="1" ht="30" customHeight="1" x14ac:dyDescent="0.2">
      <c r="A551" s="268">
        <v>469</v>
      </c>
      <c r="B551" s="332" t="s">
        <v>9740</v>
      </c>
      <c r="C551" s="332" t="s">
        <v>9741</v>
      </c>
      <c r="D551" s="332" t="s">
        <v>373</v>
      </c>
      <c r="E551" s="340">
        <v>8.0000000000000002E-3</v>
      </c>
      <c r="F551" s="332">
        <v>0.23</v>
      </c>
      <c r="G551" s="332" t="s">
        <v>431</v>
      </c>
      <c r="H551" s="332" t="s">
        <v>4114</v>
      </c>
      <c r="I551" s="332" t="s">
        <v>180</v>
      </c>
      <c r="J551" s="332">
        <v>1005862331</v>
      </c>
      <c r="K551" s="339">
        <v>45698</v>
      </c>
      <c r="L551" s="332" t="s">
        <v>52</v>
      </c>
      <c r="M551" s="332" t="s">
        <v>368</v>
      </c>
      <c r="N551" s="339">
        <v>46063</v>
      </c>
      <c r="O551" s="339" t="s">
        <v>21</v>
      </c>
      <c r="P551" s="339" t="s">
        <v>468</v>
      </c>
      <c r="Q551" s="332"/>
      <c r="R551" s="332"/>
      <c r="S551" s="332"/>
      <c r="T551" s="332"/>
      <c r="U551" s="527"/>
      <c r="V551" s="527"/>
      <c r="W551" s="332"/>
      <c r="X551" s="332"/>
      <c r="Y551" s="528">
        <v>8.0000000000000002E-3</v>
      </c>
    </row>
    <row r="552" spans="1:25" s="3" customFormat="1" ht="30" customHeight="1" x14ac:dyDescent="0.2">
      <c r="A552" s="268">
        <v>470</v>
      </c>
      <c r="B552" s="332" t="s">
        <v>9742</v>
      </c>
      <c r="C552" s="332" t="s">
        <v>9743</v>
      </c>
      <c r="D552" s="332" t="s">
        <v>372</v>
      </c>
      <c r="E552" s="340">
        <v>8.9999999999999993E-3</v>
      </c>
      <c r="F552" s="332">
        <v>0.23</v>
      </c>
      <c r="G552" s="332" t="s">
        <v>445</v>
      </c>
      <c r="H552" s="332" t="s">
        <v>4114</v>
      </c>
      <c r="I552" s="332" t="s">
        <v>180</v>
      </c>
      <c r="J552" s="332">
        <v>1005864498</v>
      </c>
      <c r="K552" s="339">
        <v>45700</v>
      </c>
      <c r="L552" s="332" t="s">
        <v>52</v>
      </c>
      <c r="M552" s="332" t="s">
        <v>368</v>
      </c>
      <c r="N552" s="339">
        <v>46065</v>
      </c>
      <c r="O552" s="339" t="s">
        <v>21</v>
      </c>
      <c r="P552" s="339" t="s">
        <v>468</v>
      </c>
      <c r="Q552" s="332"/>
      <c r="R552" s="332"/>
      <c r="S552" s="332"/>
      <c r="T552" s="332"/>
      <c r="U552" s="527"/>
      <c r="V552" s="527"/>
      <c r="W552" s="332"/>
      <c r="X552" s="332"/>
      <c r="Y552" s="528">
        <v>8.9999999999999993E-3</v>
      </c>
    </row>
    <row r="553" spans="1:25" s="3" customFormat="1" ht="30" customHeight="1" x14ac:dyDescent="0.2">
      <c r="A553" s="268">
        <v>471</v>
      </c>
      <c r="B553" s="332" t="s">
        <v>9736</v>
      </c>
      <c r="C553" s="332" t="s">
        <v>9737</v>
      </c>
      <c r="D553" s="332" t="s">
        <v>372</v>
      </c>
      <c r="E553" s="340">
        <v>8.0000000000000002E-3</v>
      </c>
      <c r="F553" s="332">
        <v>0.4</v>
      </c>
      <c r="G553" s="332" t="s">
        <v>614</v>
      </c>
      <c r="H553" s="332" t="s">
        <v>4114</v>
      </c>
      <c r="I553" s="332" t="s">
        <v>180</v>
      </c>
      <c r="J553" s="332">
        <v>1005862603</v>
      </c>
      <c r="K553" s="339">
        <v>45698</v>
      </c>
      <c r="L553" s="332" t="s">
        <v>52</v>
      </c>
      <c r="M553" s="332" t="s">
        <v>368</v>
      </c>
      <c r="N553" s="339">
        <v>46063</v>
      </c>
      <c r="O553" s="339" t="s">
        <v>21</v>
      </c>
      <c r="P553" s="339" t="s">
        <v>468</v>
      </c>
      <c r="Q553" s="332"/>
      <c r="R553" s="332"/>
      <c r="S553" s="332"/>
      <c r="T553" s="332"/>
      <c r="U553" s="527"/>
      <c r="V553" s="527"/>
      <c r="W553" s="332"/>
      <c r="X553" s="332"/>
      <c r="Y553" s="528">
        <v>8.0000000000000002E-3</v>
      </c>
    </row>
    <row r="554" spans="1:25" s="3" customFormat="1" ht="30" customHeight="1" x14ac:dyDescent="0.2">
      <c r="A554" s="268">
        <v>472</v>
      </c>
      <c r="B554" s="332" t="s">
        <v>9744</v>
      </c>
      <c r="C554" s="332" t="s">
        <v>9745</v>
      </c>
      <c r="D554" s="332" t="s">
        <v>372</v>
      </c>
      <c r="E554" s="340">
        <v>3.0000000000000001E-3</v>
      </c>
      <c r="F554" s="332">
        <v>0.4</v>
      </c>
      <c r="G554" s="332" t="s">
        <v>442</v>
      </c>
      <c r="H554" s="332" t="s">
        <v>4114</v>
      </c>
      <c r="I554" s="332" t="s">
        <v>180</v>
      </c>
      <c r="J554" s="332">
        <v>1005863408</v>
      </c>
      <c r="K554" s="339">
        <v>45699</v>
      </c>
      <c r="L554" s="332" t="s">
        <v>52</v>
      </c>
      <c r="M554" s="332" t="s">
        <v>368</v>
      </c>
      <c r="N554" s="339">
        <v>46064</v>
      </c>
      <c r="O554" s="339" t="s">
        <v>21</v>
      </c>
      <c r="P554" s="339" t="s">
        <v>468</v>
      </c>
      <c r="Q554" s="332"/>
      <c r="R554" s="332"/>
      <c r="S554" s="332"/>
      <c r="T554" s="332"/>
      <c r="U554" s="527"/>
      <c r="V554" s="527"/>
      <c r="W554" s="332"/>
      <c r="X554" s="332"/>
      <c r="Y554" s="528">
        <v>3.0000000000000001E-3</v>
      </c>
    </row>
    <row r="555" spans="1:25" s="3" customFormat="1" ht="30" customHeight="1" x14ac:dyDescent="0.2">
      <c r="A555" s="268">
        <v>473</v>
      </c>
      <c r="B555" s="332" t="s">
        <v>9746</v>
      </c>
      <c r="C555" s="332" t="s">
        <v>9747</v>
      </c>
      <c r="D555" s="332" t="s">
        <v>370</v>
      </c>
      <c r="E555" s="340">
        <v>0.02</v>
      </c>
      <c r="F555" s="332">
        <v>0.4</v>
      </c>
      <c r="G555" s="332" t="s">
        <v>429</v>
      </c>
      <c r="H555" s="332" t="s">
        <v>4114</v>
      </c>
      <c r="I555" s="332" t="s">
        <v>180</v>
      </c>
      <c r="J555" s="332">
        <v>1005865551</v>
      </c>
      <c r="K555" s="339">
        <v>45701</v>
      </c>
      <c r="L555" s="332" t="s">
        <v>52</v>
      </c>
      <c r="M555" s="332" t="s">
        <v>368</v>
      </c>
      <c r="N555" s="339">
        <v>46066</v>
      </c>
      <c r="O555" s="339" t="s">
        <v>21</v>
      </c>
      <c r="P555" s="339" t="s">
        <v>468</v>
      </c>
      <c r="Q555" s="332"/>
      <c r="R555" s="332"/>
      <c r="S555" s="332"/>
      <c r="T555" s="332"/>
      <c r="U555" s="527"/>
      <c r="V555" s="527"/>
      <c r="W555" s="332"/>
      <c r="X555" s="332"/>
      <c r="Y555" s="528">
        <v>0.02</v>
      </c>
    </row>
    <row r="556" spans="1:25" s="3" customFormat="1" ht="30" customHeight="1" x14ac:dyDescent="0.2">
      <c r="A556" s="268">
        <v>474</v>
      </c>
      <c r="B556" s="332" t="s">
        <v>9748</v>
      </c>
      <c r="C556" s="332" t="s">
        <v>9749</v>
      </c>
      <c r="D556" s="332" t="s">
        <v>374</v>
      </c>
      <c r="E556" s="340">
        <v>2.5000000000000001E-2</v>
      </c>
      <c r="F556" s="332">
        <v>0.4</v>
      </c>
      <c r="G556" s="332" t="s">
        <v>4117</v>
      </c>
      <c r="H556" s="332" t="s">
        <v>4114</v>
      </c>
      <c r="I556" s="332" t="s">
        <v>180</v>
      </c>
      <c r="J556" s="332">
        <v>1005865883</v>
      </c>
      <c r="K556" s="339">
        <v>45701</v>
      </c>
      <c r="L556" s="332" t="s">
        <v>52</v>
      </c>
      <c r="M556" s="332" t="s">
        <v>368</v>
      </c>
      <c r="N556" s="339">
        <v>46066</v>
      </c>
      <c r="O556" s="339" t="s">
        <v>21</v>
      </c>
      <c r="P556" s="339" t="s">
        <v>468</v>
      </c>
      <c r="Q556" s="332"/>
      <c r="R556" s="332"/>
      <c r="S556" s="332"/>
      <c r="T556" s="332"/>
      <c r="U556" s="527"/>
      <c r="V556" s="527"/>
      <c r="W556" s="332"/>
      <c r="X556" s="332"/>
      <c r="Y556" s="528">
        <v>2.5000000000000001E-2</v>
      </c>
    </row>
    <row r="557" spans="1:25" s="3" customFormat="1" ht="30" customHeight="1" x14ac:dyDescent="0.2">
      <c r="A557" s="268">
        <v>475</v>
      </c>
      <c r="B557" s="332" t="s">
        <v>8741</v>
      </c>
      <c r="C557" s="332" t="s">
        <v>8742</v>
      </c>
      <c r="D557" s="332" t="s">
        <v>371</v>
      </c>
      <c r="E557" s="340">
        <v>0.35</v>
      </c>
      <c r="F557" s="332">
        <v>20</v>
      </c>
      <c r="G557" s="332" t="s">
        <v>2166</v>
      </c>
      <c r="H557" s="332" t="s">
        <v>4114</v>
      </c>
      <c r="I557" s="332" t="s">
        <v>180</v>
      </c>
      <c r="J557" s="332">
        <v>1005864373</v>
      </c>
      <c r="K557" s="339">
        <v>45699</v>
      </c>
      <c r="L557" s="332" t="s">
        <v>52</v>
      </c>
      <c r="M557" s="332" t="s">
        <v>368</v>
      </c>
      <c r="N557" s="339">
        <v>46064</v>
      </c>
      <c r="O557" s="339" t="s">
        <v>21</v>
      </c>
      <c r="P557" s="339" t="s">
        <v>468</v>
      </c>
      <c r="Q557" s="332"/>
      <c r="R557" s="332"/>
      <c r="S557" s="332"/>
      <c r="T557" s="332"/>
      <c r="U557" s="527"/>
      <c r="V557" s="527"/>
      <c r="W557" s="332"/>
      <c r="X557" s="332"/>
      <c r="Y557" s="528">
        <v>0.35</v>
      </c>
    </row>
    <row r="558" spans="1:25" s="3" customFormat="1" ht="30" customHeight="1" x14ac:dyDescent="0.2">
      <c r="A558" s="268">
        <v>476</v>
      </c>
      <c r="B558" s="332" t="s">
        <v>9748</v>
      </c>
      <c r="C558" s="332" t="s">
        <v>9750</v>
      </c>
      <c r="D558" s="332" t="s">
        <v>374</v>
      </c>
      <c r="E558" s="340">
        <v>1.7000000000000001E-2</v>
      </c>
      <c r="F558" s="332">
        <v>0.4</v>
      </c>
      <c r="G558" s="332" t="s">
        <v>449</v>
      </c>
      <c r="H558" s="332" t="s">
        <v>4114</v>
      </c>
      <c r="I558" s="332" t="s">
        <v>180</v>
      </c>
      <c r="J558" s="332">
        <v>1005865884</v>
      </c>
      <c r="K558" s="339">
        <v>45701</v>
      </c>
      <c r="L558" s="332" t="s">
        <v>52</v>
      </c>
      <c r="M558" s="332" t="s">
        <v>368</v>
      </c>
      <c r="N558" s="339">
        <v>46066</v>
      </c>
      <c r="O558" s="339" t="s">
        <v>21</v>
      </c>
      <c r="P558" s="339" t="s">
        <v>468</v>
      </c>
      <c r="Q558" s="332"/>
      <c r="R558" s="332"/>
      <c r="S558" s="332"/>
      <c r="T558" s="332"/>
      <c r="U558" s="527"/>
      <c r="V558" s="527"/>
      <c r="W558" s="332"/>
      <c r="X558" s="332"/>
      <c r="Y558" s="528">
        <v>1.7000000000000001E-2</v>
      </c>
    </row>
    <row r="559" spans="1:25" s="3" customFormat="1" ht="30" customHeight="1" x14ac:dyDescent="0.2">
      <c r="A559" s="268">
        <v>477</v>
      </c>
      <c r="B559" s="332" t="s">
        <v>8737</v>
      </c>
      <c r="C559" s="332" t="s">
        <v>9751</v>
      </c>
      <c r="D559" s="332" t="s">
        <v>370</v>
      </c>
      <c r="E559" s="340">
        <v>4.0000000000000001E-3</v>
      </c>
      <c r="F559" s="332">
        <v>0.4</v>
      </c>
      <c r="G559" s="332" t="s">
        <v>455</v>
      </c>
      <c r="H559" s="332" t="s">
        <v>4114</v>
      </c>
      <c r="I559" s="332" t="s">
        <v>180</v>
      </c>
      <c r="J559" s="332">
        <v>1005860553</v>
      </c>
      <c r="K559" s="339">
        <v>45694</v>
      </c>
      <c r="L559" s="332" t="s">
        <v>52</v>
      </c>
      <c r="M559" s="332" t="s">
        <v>368</v>
      </c>
      <c r="N559" s="339">
        <v>46059</v>
      </c>
      <c r="O559" s="339" t="s">
        <v>21</v>
      </c>
      <c r="P559" s="339" t="s">
        <v>468</v>
      </c>
      <c r="Q559" s="332"/>
      <c r="R559" s="332"/>
      <c r="S559" s="332"/>
      <c r="T559" s="332"/>
      <c r="U559" s="527"/>
      <c r="V559" s="527"/>
      <c r="W559" s="332"/>
      <c r="X559" s="332"/>
      <c r="Y559" s="528">
        <v>4.0000000000000001E-3</v>
      </c>
    </row>
    <row r="560" spans="1:25" s="3" customFormat="1" ht="30" customHeight="1" x14ac:dyDescent="0.2">
      <c r="A560" s="268">
        <v>478</v>
      </c>
      <c r="B560" s="332" t="s">
        <v>8737</v>
      </c>
      <c r="C560" s="332" t="s">
        <v>9752</v>
      </c>
      <c r="D560" s="332" t="s">
        <v>370</v>
      </c>
      <c r="E560" s="340">
        <v>8.0000000000000002E-3</v>
      </c>
      <c r="F560" s="332">
        <v>0.4</v>
      </c>
      <c r="G560" s="332" t="s">
        <v>455</v>
      </c>
      <c r="H560" s="332" t="s">
        <v>4114</v>
      </c>
      <c r="I560" s="332" t="s">
        <v>180</v>
      </c>
      <c r="J560" s="332">
        <v>1005859918</v>
      </c>
      <c r="K560" s="339">
        <v>45693</v>
      </c>
      <c r="L560" s="332" t="s">
        <v>52</v>
      </c>
      <c r="M560" s="332" t="s">
        <v>368</v>
      </c>
      <c r="N560" s="339">
        <v>46058</v>
      </c>
      <c r="O560" s="339" t="s">
        <v>21</v>
      </c>
      <c r="P560" s="339" t="s">
        <v>468</v>
      </c>
      <c r="Q560" s="332"/>
      <c r="R560" s="332"/>
      <c r="S560" s="332"/>
      <c r="T560" s="332"/>
      <c r="U560" s="527"/>
      <c r="V560" s="527"/>
      <c r="W560" s="332"/>
      <c r="X560" s="332"/>
      <c r="Y560" s="528">
        <v>8.0000000000000002E-3</v>
      </c>
    </row>
    <row r="561" spans="1:25" s="3" customFormat="1" ht="30" customHeight="1" x14ac:dyDescent="0.2">
      <c r="A561" s="268">
        <v>479</v>
      </c>
      <c r="B561" s="332" t="s">
        <v>8737</v>
      </c>
      <c r="C561" s="332" t="s">
        <v>9753</v>
      </c>
      <c r="D561" s="332" t="s">
        <v>370</v>
      </c>
      <c r="E561" s="340">
        <v>2E-3</v>
      </c>
      <c r="F561" s="332">
        <v>0.4</v>
      </c>
      <c r="G561" s="332" t="s">
        <v>455</v>
      </c>
      <c r="H561" s="332" t="s">
        <v>4114</v>
      </c>
      <c r="I561" s="332" t="s">
        <v>180</v>
      </c>
      <c r="J561" s="332">
        <v>1005859262</v>
      </c>
      <c r="K561" s="339">
        <v>45693</v>
      </c>
      <c r="L561" s="332" t="s">
        <v>52</v>
      </c>
      <c r="M561" s="332" t="s">
        <v>368</v>
      </c>
      <c r="N561" s="339">
        <v>46058</v>
      </c>
      <c r="O561" s="339" t="s">
        <v>21</v>
      </c>
      <c r="P561" s="339" t="s">
        <v>468</v>
      </c>
      <c r="Q561" s="332"/>
      <c r="R561" s="332"/>
      <c r="S561" s="332"/>
      <c r="T561" s="332"/>
      <c r="U561" s="527"/>
      <c r="V561" s="527"/>
      <c r="W561" s="332"/>
      <c r="X561" s="332"/>
      <c r="Y561" s="528">
        <v>2E-3</v>
      </c>
    </row>
    <row r="562" spans="1:25" s="3" customFormat="1" ht="30" customHeight="1" x14ac:dyDescent="0.2">
      <c r="A562" s="268">
        <v>480</v>
      </c>
      <c r="B562" s="332" t="s">
        <v>8737</v>
      </c>
      <c r="C562" s="332" t="s">
        <v>9754</v>
      </c>
      <c r="D562" s="332" t="s">
        <v>370</v>
      </c>
      <c r="E562" s="340">
        <v>3.0000000000000001E-3</v>
      </c>
      <c r="F562" s="332">
        <v>0.23</v>
      </c>
      <c r="G562" s="332" t="s">
        <v>455</v>
      </c>
      <c r="H562" s="332" t="s">
        <v>4114</v>
      </c>
      <c r="I562" s="332" t="s">
        <v>180</v>
      </c>
      <c r="J562" s="332">
        <v>1005859361</v>
      </c>
      <c r="K562" s="339">
        <v>45693</v>
      </c>
      <c r="L562" s="332" t="s">
        <v>52</v>
      </c>
      <c r="M562" s="332" t="s">
        <v>368</v>
      </c>
      <c r="N562" s="339">
        <v>46058</v>
      </c>
      <c r="O562" s="339" t="s">
        <v>21</v>
      </c>
      <c r="P562" s="339" t="s">
        <v>468</v>
      </c>
      <c r="Q562" s="332"/>
      <c r="R562" s="332"/>
      <c r="S562" s="332"/>
      <c r="T562" s="332"/>
      <c r="U562" s="527"/>
      <c r="V562" s="527"/>
      <c r="W562" s="332"/>
      <c r="X562" s="332"/>
      <c r="Y562" s="528">
        <v>3.0000000000000001E-3</v>
      </c>
    </row>
    <row r="563" spans="1:25" s="3" customFormat="1" ht="30" customHeight="1" x14ac:dyDescent="0.2">
      <c r="A563" s="268">
        <v>481</v>
      </c>
      <c r="B563" s="332" t="s">
        <v>8737</v>
      </c>
      <c r="C563" s="332" t="s">
        <v>8738</v>
      </c>
      <c r="D563" s="332" t="s">
        <v>370</v>
      </c>
      <c r="E563" s="340">
        <v>1.2E-2</v>
      </c>
      <c r="F563" s="332">
        <v>0.4</v>
      </c>
      <c r="G563" s="332" t="s">
        <v>455</v>
      </c>
      <c r="H563" s="332" t="s">
        <v>4114</v>
      </c>
      <c r="I563" s="332" t="s">
        <v>180</v>
      </c>
      <c r="J563" s="332">
        <v>1005856311</v>
      </c>
      <c r="K563" s="339">
        <v>45688</v>
      </c>
      <c r="L563" s="332" t="s">
        <v>52</v>
      </c>
      <c r="M563" s="332" t="s">
        <v>368</v>
      </c>
      <c r="N563" s="339">
        <v>46053</v>
      </c>
      <c r="O563" s="339" t="s">
        <v>21</v>
      </c>
      <c r="P563" s="339" t="s">
        <v>468</v>
      </c>
      <c r="Q563" s="332"/>
      <c r="R563" s="332"/>
      <c r="S563" s="332"/>
      <c r="T563" s="332"/>
      <c r="U563" s="527"/>
      <c r="V563" s="527"/>
      <c r="W563" s="332"/>
      <c r="X563" s="332"/>
      <c r="Y563" s="528">
        <v>1.2E-2</v>
      </c>
    </row>
    <row r="564" spans="1:25" s="3" customFormat="1" ht="30" customHeight="1" x14ac:dyDescent="0.2">
      <c r="A564" s="268">
        <v>482</v>
      </c>
      <c r="B564" s="332" t="s">
        <v>8741</v>
      </c>
      <c r="C564" s="332" t="s">
        <v>8742</v>
      </c>
      <c r="D564" s="332" t="s">
        <v>371</v>
      </c>
      <c r="E564" s="340">
        <v>0.04</v>
      </c>
      <c r="F564" s="332">
        <v>0.4</v>
      </c>
      <c r="G564" s="332" t="s">
        <v>444</v>
      </c>
      <c r="H564" s="332" t="s">
        <v>4114</v>
      </c>
      <c r="I564" s="332" t="s">
        <v>180</v>
      </c>
      <c r="J564" s="332">
        <v>1005863883</v>
      </c>
      <c r="K564" s="339">
        <v>45699</v>
      </c>
      <c r="L564" s="332" t="s">
        <v>52</v>
      </c>
      <c r="M564" s="332" t="s">
        <v>368</v>
      </c>
      <c r="N564" s="339">
        <v>46064</v>
      </c>
      <c r="O564" s="339" t="s">
        <v>21</v>
      </c>
      <c r="P564" s="339" t="s">
        <v>468</v>
      </c>
      <c r="Q564" s="332"/>
      <c r="R564" s="332"/>
      <c r="S564" s="332"/>
      <c r="T564" s="332"/>
      <c r="U564" s="527"/>
      <c r="V564" s="527"/>
      <c r="W564" s="332"/>
      <c r="X564" s="332"/>
      <c r="Y564" s="528">
        <v>0.04</v>
      </c>
    </row>
    <row r="565" spans="1:25" s="3" customFormat="1" ht="30" customHeight="1" x14ac:dyDescent="0.2">
      <c r="A565" s="268">
        <v>483</v>
      </c>
      <c r="B565" s="332" t="s">
        <v>9748</v>
      </c>
      <c r="C565" s="332" t="s">
        <v>9755</v>
      </c>
      <c r="D565" s="332" t="s">
        <v>374</v>
      </c>
      <c r="E565" s="340">
        <v>3.0000000000000001E-3</v>
      </c>
      <c r="F565" s="332">
        <v>0.23</v>
      </c>
      <c r="G565" s="332" t="s">
        <v>449</v>
      </c>
      <c r="H565" s="332" t="s">
        <v>4114</v>
      </c>
      <c r="I565" s="332" t="s">
        <v>180</v>
      </c>
      <c r="J565" s="332">
        <v>1005861736</v>
      </c>
      <c r="K565" s="339">
        <v>45695</v>
      </c>
      <c r="L565" s="332" t="s">
        <v>52</v>
      </c>
      <c r="M565" s="332" t="s">
        <v>368</v>
      </c>
      <c r="N565" s="339">
        <v>46060</v>
      </c>
      <c r="O565" s="339" t="s">
        <v>21</v>
      </c>
      <c r="P565" s="339" t="s">
        <v>468</v>
      </c>
      <c r="Q565" s="332"/>
      <c r="R565" s="332"/>
      <c r="S565" s="332"/>
      <c r="T565" s="332"/>
      <c r="U565" s="527"/>
      <c r="V565" s="527"/>
      <c r="W565" s="332"/>
      <c r="X565" s="332"/>
      <c r="Y565" s="528">
        <v>3.0000000000000001E-3</v>
      </c>
    </row>
    <row r="566" spans="1:25" s="3" customFormat="1" ht="30" customHeight="1" x14ac:dyDescent="0.2">
      <c r="A566" s="268">
        <v>484</v>
      </c>
      <c r="B566" s="332" t="s">
        <v>9748</v>
      </c>
      <c r="C566" s="332" t="s">
        <v>9756</v>
      </c>
      <c r="D566" s="332" t="s">
        <v>374</v>
      </c>
      <c r="E566" s="340">
        <v>2E-3</v>
      </c>
      <c r="F566" s="332">
        <v>0.23</v>
      </c>
      <c r="G566" s="332" t="s">
        <v>434</v>
      </c>
      <c r="H566" s="332" t="s">
        <v>4114</v>
      </c>
      <c r="I566" s="332" t="s">
        <v>180</v>
      </c>
      <c r="J566" s="332">
        <v>1005861737</v>
      </c>
      <c r="K566" s="339">
        <v>45695</v>
      </c>
      <c r="L566" s="332" t="s">
        <v>52</v>
      </c>
      <c r="M566" s="332" t="s">
        <v>368</v>
      </c>
      <c r="N566" s="339">
        <v>46060</v>
      </c>
      <c r="O566" s="339" t="s">
        <v>21</v>
      </c>
      <c r="P566" s="339" t="s">
        <v>468</v>
      </c>
      <c r="Q566" s="332"/>
      <c r="R566" s="332"/>
      <c r="S566" s="332"/>
      <c r="T566" s="332"/>
      <c r="U566" s="527"/>
      <c r="V566" s="527"/>
      <c r="W566" s="332"/>
      <c r="X566" s="332"/>
      <c r="Y566" s="528">
        <v>2E-3</v>
      </c>
    </row>
    <row r="567" spans="1:25" s="3" customFormat="1" ht="30" customHeight="1" x14ac:dyDescent="0.2">
      <c r="A567" s="268">
        <v>485</v>
      </c>
      <c r="B567" s="332" t="s">
        <v>9748</v>
      </c>
      <c r="C567" s="332" t="s">
        <v>9757</v>
      </c>
      <c r="D567" s="332" t="s">
        <v>374</v>
      </c>
      <c r="E567" s="340">
        <v>2E-3</v>
      </c>
      <c r="F567" s="332">
        <v>0.4</v>
      </c>
      <c r="G567" s="332" t="s">
        <v>449</v>
      </c>
      <c r="H567" s="332" t="s">
        <v>4114</v>
      </c>
      <c r="I567" s="332" t="s">
        <v>180</v>
      </c>
      <c r="J567" s="332">
        <v>1005861658</v>
      </c>
      <c r="K567" s="339">
        <v>45695</v>
      </c>
      <c r="L567" s="332" t="s">
        <v>52</v>
      </c>
      <c r="M567" s="332" t="s">
        <v>368</v>
      </c>
      <c r="N567" s="339">
        <v>46060</v>
      </c>
      <c r="O567" s="339" t="s">
        <v>21</v>
      </c>
      <c r="P567" s="339" t="s">
        <v>468</v>
      </c>
      <c r="Q567" s="332"/>
      <c r="R567" s="332"/>
      <c r="S567" s="332"/>
      <c r="T567" s="332"/>
      <c r="U567" s="527"/>
      <c r="V567" s="527"/>
      <c r="W567" s="332"/>
      <c r="X567" s="332"/>
      <c r="Y567" s="528">
        <v>2E-3</v>
      </c>
    </row>
    <row r="568" spans="1:25" s="3" customFormat="1" ht="30" customHeight="1" x14ac:dyDescent="0.2">
      <c r="A568" s="268">
        <v>486</v>
      </c>
      <c r="B568" s="332" t="s">
        <v>967</v>
      </c>
      <c r="C568" s="332" t="s">
        <v>968</v>
      </c>
      <c r="D568" s="332" t="s">
        <v>374</v>
      </c>
      <c r="E568" s="340">
        <v>8.0000000000000002E-3</v>
      </c>
      <c r="F568" s="332">
        <v>0.4</v>
      </c>
      <c r="G568" s="332" t="s">
        <v>8762</v>
      </c>
      <c r="H568" s="332" t="s">
        <v>4114</v>
      </c>
      <c r="I568" s="332" t="s">
        <v>180</v>
      </c>
      <c r="J568" s="332">
        <v>1005855351</v>
      </c>
      <c r="K568" s="339">
        <v>45686</v>
      </c>
      <c r="L568" s="332" t="s">
        <v>52</v>
      </c>
      <c r="M568" s="332" t="s">
        <v>368</v>
      </c>
      <c r="N568" s="339">
        <v>46051</v>
      </c>
      <c r="O568" s="339" t="s">
        <v>21</v>
      </c>
      <c r="P568" s="339" t="s">
        <v>468</v>
      </c>
      <c r="Q568" s="332"/>
      <c r="R568" s="332"/>
      <c r="S568" s="332"/>
      <c r="T568" s="332"/>
      <c r="U568" s="527"/>
      <c r="V568" s="527"/>
      <c r="W568" s="332"/>
      <c r="X568" s="332"/>
      <c r="Y568" s="528">
        <v>8.0000000000000002E-3</v>
      </c>
    </row>
    <row r="569" spans="1:25" s="3" customFormat="1" ht="30" customHeight="1" x14ac:dyDescent="0.2">
      <c r="A569" s="268">
        <v>487</v>
      </c>
      <c r="B569" s="332" t="s">
        <v>8739</v>
      </c>
      <c r="C569" s="332" t="s">
        <v>8740</v>
      </c>
      <c r="D569" s="332" t="s">
        <v>374</v>
      </c>
      <c r="E569" s="340">
        <v>0.01</v>
      </c>
      <c r="F569" s="332">
        <v>0.4</v>
      </c>
      <c r="G569" s="332" t="s">
        <v>449</v>
      </c>
      <c r="H569" s="332" t="s">
        <v>4114</v>
      </c>
      <c r="I569" s="332" t="s">
        <v>180</v>
      </c>
      <c r="J569" s="332">
        <v>1005856482</v>
      </c>
      <c r="K569" s="339">
        <v>45688</v>
      </c>
      <c r="L569" s="332" t="s">
        <v>52</v>
      </c>
      <c r="M569" s="332" t="s">
        <v>368</v>
      </c>
      <c r="N569" s="339">
        <v>46053</v>
      </c>
      <c r="O569" s="339" t="s">
        <v>21</v>
      </c>
      <c r="P569" s="339" t="s">
        <v>468</v>
      </c>
      <c r="Q569" s="332"/>
      <c r="R569" s="332"/>
      <c r="S569" s="332"/>
      <c r="T569" s="332"/>
      <c r="U569" s="527"/>
      <c r="V569" s="527"/>
      <c r="W569" s="332"/>
      <c r="X569" s="332"/>
      <c r="Y569" s="528">
        <v>0.01</v>
      </c>
    </row>
    <row r="570" spans="1:25" s="3" customFormat="1" ht="30" customHeight="1" x14ac:dyDescent="0.2">
      <c r="A570" s="268">
        <v>488</v>
      </c>
      <c r="B570" s="332" t="s">
        <v>8739</v>
      </c>
      <c r="C570" s="332" t="s">
        <v>8740</v>
      </c>
      <c r="D570" s="332" t="s">
        <v>374</v>
      </c>
      <c r="E570" s="340">
        <v>3.0000000000000001E-3</v>
      </c>
      <c r="F570" s="332">
        <v>0.23</v>
      </c>
      <c r="G570" s="332" t="s">
        <v>449</v>
      </c>
      <c r="H570" s="332" t="s">
        <v>4114</v>
      </c>
      <c r="I570" s="332" t="s">
        <v>180</v>
      </c>
      <c r="J570" s="332">
        <v>1005856479</v>
      </c>
      <c r="K570" s="339">
        <v>45688</v>
      </c>
      <c r="L570" s="332" t="s">
        <v>52</v>
      </c>
      <c r="M570" s="332" t="s">
        <v>368</v>
      </c>
      <c r="N570" s="339">
        <v>46053</v>
      </c>
      <c r="O570" s="339" t="s">
        <v>21</v>
      </c>
      <c r="P570" s="339" t="s">
        <v>468</v>
      </c>
      <c r="Q570" s="332"/>
      <c r="R570" s="332"/>
      <c r="S570" s="332"/>
      <c r="T570" s="332"/>
      <c r="U570" s="527"/>
      <c r="V570" s="527"/>
      <c r="W570" s="332"/>
      <c r="X570" s="332"/>
      <c r="Y570" s="528">
        <v>3.0000000000000001E-3</v>
      </c>
    </row>
    <row r="571" spans="1:25" s="3" customFormat="1" ht="30" customHeight="1" x14ac:dyDescent="0.2">
      <c r="A571" s="268">
        <v>489</v>
      </c>
      <c r="B571" s="332" t="s">
        <v>8739</v>
      </c>
      <c r="C571" s="332" t="s">
        <v>8740</v>
      </c>
      <c r="D571" s="332" t="s">
        <v>374</v>
      </c>
      <c r="E571" s="340">
        <v>4.3999999999999997E-2</v>
      </c>
      <c r="F571" s="332">
        <v>0.4</v>
      </c>
      <c r="G571" s="332" t="s">
        <v>449</v>
      </c>
      <c r="H571" s="332" t="s">
        <v>4114</v>
      </c>
      <c r="I571" s="332" t="s">
        <v>180</v>
      </c>
      <c r="J571" s="332">
        <v>1005862067</v>
      </c>
      <c r="K571" s="339">
        <v>45695</v>
      </c>
      <c r="L571" s="332" t="s">
        <v>52</v>
      </c>
      <c r="M571" s="332" t="s">
        <v>368</v>
      </c>
      <c r="N571" s="339">
        <v>46060</v>
      </c>
      <c r="O571" s="339" t="s">
        <v>21</v>
      </c>
      <c r="P571" s="339" t="s">
        <v>468</v>
      </c>
      <c r="Q571" s="332"/>
      <c r="R571" s="332"/>
      <c r="S571" s="332"/>
      <c r="T571" s="332"/>
      <c r="U571" s="527"/>
      <c r="V571" s="527"/>
      <c r="W571" s="332"/>
      <c r="X571" s="332"/>
      <c r="Y571" s="528">
        <v>4.3999999999999997E-2</v>
      </c>
    </row>
    <row r="572" spans="1:25" s="3" customFormat="1" ht="30" customHeight="1" x14ac:dyDescent="0.2">
      <c r="A572" s="268">
        <v>490</v>
      </c>
      <c r="B572" s="332" t="s">
        <v>9758</v>
      </c>
      <c r="C572" s="332" t="s">
        <v>9759</v>
      </c>
      <c r="D572" s="332" t="s">
        <v>369</v>
      </c>
      <c r="E572" s="340">
        <v>0.2</v>
      </c>
      <c r="F572" s="332">
        <v>0.4</v>
      </c>
      <c r="G572" s="332" t="s">
        <v>435</v>
      </c>
      <c r="H572" s="332" t="s">
        <v>4114</v>
      </c>
      <c r="I572" s="332" t="s">
        <v>180</v>
      </c>
      <c r="J572" s="332">
        <v>1005871397</v>
      </c>
      <c r="K572" s="339">
        <v>45708</v>
      </c>
      <c r="L572" s="332" t="s">
        <v>52</v>
      </c>
      <c r="M572" s="332" t="s">
        <v>368</v>
      </c>
      <c r="N572" s="339">
        <v>46073</v>
      </c>
      <c r="O572" s="339" t="s">
        <v>21</v>
      </c>
      <c r="P572" s="339" t="s">
        <v>468</v>
      </c>
      <c r="Q572" s="332"/>
      <c r="R572" s="332"/>
      <c r="S572" s="332"/>
      <c r="T572" s="332"/>
      <c r="U572" s="527"/>
      <c r="V572" s="527"/>
      <c r="W572" s="332"/>
      <c r="X572" s="332"/>
      <c r="Y572" s="528">
        <v>0.2</v>
      </c>
    </row>
    <row r="573" spans="1:25" s="3" customFormat="1" ht="30" customHeight="1" x14ac:dyDescent="0.2">
      <c r="A573" s="268">
        <v>491</v>
      </c>
      <c r="B573" s="332" t="s">
        <v>9760</v>
      </c>
      <c r="C573" s="332" t="s">
        <v>9761</v>
      </c>
      <c r="D573" s="332" t="s">
        <v>373</v>
      </c>
      <c r="E573" s="340">
        <v>2.205E-2</v>
      </c>
      <c r="F573" s="332">
        <v>0.4</v>
      </c>
      <c r="G573" s="332" t="s">
        <v>430</v>
      </c>
      <c r="H573" s="332" t="s">
        <v>4114</v>
      </c>
      <c r="I573" s="332" t="s">
        <v>180</v>
      </c>
      <c r="J573" s="332">
        <v>1005868272</v>
      </c>
      <c r="K573" s="339">
        <v>45705</v>
      </c>
      <c r="L573" s="332" t="s">
        <v>52</v>
      </c>
      <c r="M573" s="332" t="s">
        <v>368</v>
      </c>
      <c r="N573" s="339">
        <v>46070</v>
      </c>
      <c r="O573" s="339" t="s">
        <v>21</v>
      </c>
      <c r="P573" s="339" t="s">
        <v>6639</v>
      </c>
      <c r="Q573" s="332"/>
      <c r="R573" s="332"/>
      <c r="S573" s="332"/>
      <c r="T573" s="332"/>
      <c r="U573" s="527"/>
      <c r="V573" s="527"/>
      <c r="W573" s="332"/>
      <c r="X573" s="332"/>
      <c r="Y573" s="528">
        <v>2.205E-2</v>
      </c>
    </row>
    <row r="574" spans="1:25" s="3" customFormat="1" ht="30" customHeight="1" x14ac:dyDescent="0.2">
      <c r="A574" s="268">
        <v>492</v>
      </c>
      <c r="B574" s="332" t="s">
        <v>8741</v>
      </c>
      <c r="C574" s="332" t="s">
        <v>8742</v>
      </c>
      <c r="D574" s="332" t="s">
        <v>371</v>
      </c>
      <c r="E574" s="340">
        <v>3.5999999999999997E-2</v>
      </c>
      <c r="F574" s="332">
        <v>0.4</v>
      </c>
      <c r="G574" s="332" t="s">
        <v>444</v>
      </c>
      <c r="H574" s="332" t="s">
        <v>4114</v>
      </c>
      <c r="I574" s="332" t="s">
        <v>180</v>
      </c>
      <c r="J574" s="332">
        <v>1005853246</v>
      </c>
      <c r="K574" s="339">
        <v>45684</v>
      </c>
      <c r="L574" s="332" t="s">
        <v>52</v>
      </c>
      <c r="M574" s="332" t="s">
        <v>368</v>
      </c>
      <c r="N574" s="339">
        <v>46049</v>
      </c>
      <c r="O574" s="339" t="s">
        <v>21</v>
      </c>
      <c r="P574" s="339" t="s">
        <v>468</v>
      </c>
      <c r="Q574" s="332"/>
      <c r="R574" s="332"/>
      <c r="S574" s="332"/>
      <c r="T574" s="332"/>
      <c r="U574" s="527"/>
      <c r="V574" s="527"/>
      <c r="W574" s="332"/>
      <c r="X574" s="332"/>
      <c r="Y574" s="528">
        <v>3.5999999999999997E-2</v>
      </c>
    </row>
    <row r="575" spans="1:25" s="3" customFormat="1" ht="30" customHeight="1" x14ac:dyDescent="0.2">
      <c r="A575" s="268">
        <v>493</v>
      </c>
      <c r="B575" s="332" t="s">
        <v>9762</v>
      </c>
      <c r="C575" s="332" t="s">
        <v>9763</v>
      </c>
      <c r="D575" s="332" t="s">
        <v>372</v>
      </c>
      <c r="E575" s="340">
        <v>0.108</v>
      </c>
      <c r="F575" s="332">
        <v>20</v>
      </c>
      <c r="G575" s="332" t="s">
        <v>1000</v>
      </c>
      <c r="H575" s="332" t="s">
        <v>4114</v>
      </c>
      <c r="I575" s="332" t="s">
        <v>180</v>
      </c>
      <c r="J575" s="332">
        <v>1005869130</v>
      </c>
      <c r="K575" s="339">
        <v>45706</v>
      </c>
      <c r="L575" s="332" t="s">
        <v>52</v>
      </c>
      <c r="M575" s="332" t="s">
        <v>368</v>
      </c>
      <c r="N575" s="339">
        <v>46071</v>
      </c>
      <c r="O575" s="339" t="s">
        <v>21</v>
      </c>
      <c r="P575" s="339" t="s">
        <v>468</v>
      </c>
      <c r="Q575" s="332"/>
      <c r="R575" s="332"/>
      <c r="S575" s="332"/>
      <c r="T575" s="332"/>
      <c r="U575" s="527"/>
      <c r="V575" s="527"/>
      <c r="W575" s="332"/>
      <c r="X575" s="332"/>
      <c r="Y575" s="528">
        <v>0.108</v>
      </c>
    </row>
    <row r="576" spans="1:25" s="3" customFormat="1" ht="30" customHeight="1" x14ac:dyDescent="0.2">
      <c r="A576" s="268">
        <v>494</v>
      </c>
      <c r="B576" s="332" t="s">
        <v>9764</v>
      </c>
      <c r="C576" s="332" t="s">
        <v>9765</v>
      </c>
      <c r="D576" s="332" t="s">
        <v>370</v>
      </c>
      <c r="E576" s="340">
        <v>1.2999999999999999E-2</v>
      </c>
      <c r="F576" s="332">
        <v>0.4</v>
      </c>
      <c r="G576" s="332" t="s">
        <v>429</v>
      </c>
      <c r="H576" s="332" t="s">
        <v>4114</v>
      </c>
      <c r="I576" s="332" t="s">
        <v>180</v>
      </c>
      <c r="J576" s="332">
        <v>1005862896</v>
      </c>
      <c r="K576" s="339">
        <v>45698</v>
      </c>
      <c r="L576" s="332" t="s">
        <v>52</v>
      </c>
      <c r="M576" s="332" t="s">
        <v>368</v>
      </c>
      <c r="N576" s="339">
        <v>46063</v>
      </c>
      <c r="O576" s="339" t="s">
        <v>21</v>
      </c>
      <c r="P576" s="339" t="s">
        <v>468</v>
      </c>
      <c r="Q576" s="332"/>
      <c r="R576" s="332"/>
      <c r="S576" s="332"/>
      <c r="T576" s="332"/>
      <c r="U576" s="527"/>
      <c r="V576" s="527"/>
      <c r="W576" s="332"/>
      <c r="X576" s="332"/>
      <c r="Y576" s="528">
        <v>1.2999999999999999E-2</v>
      </c>
    </row>
    <row r="577" spans="1:25" s="3" customFormat="1" ht="30" customHeight="1" x14ac:dyDescent="0.2">
      <c r="A577" s="268">
        <v>495</v>
      </c>
      <c r="B577" s="332" t="s">
        <v>9766</v>
      </c>
      <c r="C577" s="332" t="s">
        <v>9767</v>
      </c>
      <c r="D577" s="332" t="s">
        <v>372</v>
      </c>
      <c r="E577" s="340">
        <v>0.01</v>
      </c>
      <c r="F577" s="332">
        <v>0.4</v>
      </c>
      <c r="G577" s="332" t="s">
        <v>416</v>
      </c>
      <c r="H577" s="332" t="s">
        <v>4114</v>
      </c>
      <c r="I577" s="332" t="s">
        <v>180</v>
      </c>
      <c r="J577" s="332">
        <v>1005864499</v>
      </c>
      <c r="K577" s="339">
        <v>45700</v>
      </c>
      <c r="L577" s="332" t="s">
        <v>52</v>
      </c>
      <c r="M577" s="332" t="s">
        <v>368</v>
      </c>
      <c r="N577" s="339">
        <v>46065</v>
      </c>
      <c r="O577" s="339" t="s">
        <v>21</v>
      </c>
      <c r="P577" s="339" t="s">
        <v>468</v>
      </c>
      <c r="Q577" s="332"/>
      <c r="R577" s="332"/>
      <c r="S577" s="332"/>
      <c r="T577" s="332"/>
      <c r="U577" s="527"/>
      <c r="V577" s="527"/>
      <c r="W577" s="332"/>
      <c r="X577" s="332"/>
      <c r="Y577" s="528">
        <v>0.01</v>
      </c>
    </row>
    <row r="578" spans="1:25" s="3" customFormat="1" ht="30" customHeight="1" x14ac:dyDescent="0.2">
      <c r="A578" s="268">
        <v>496</v>
      </c>
      <c r="B578" s="332" t="s">
        <v>9766</v>
      </c>
      <c r="C578" s="332" t="s">
        <v>9767</v>
      </c>
      <c r="D578" s="332" t="s">
        <v>372</v>
      </c>
      <c r="E578" s="340">
        <v>0.19694</v>
      </c>
      <c r="F578" s="332">
        <v>20</v>
      </c>
      <c r="G578" s="332" t="s">
        <v>416</v>
      </c>
      <c r="H578" s="332" t="s">
        <v>4114</v>
      </c>
      <c r="I578" s="332" t="s">
        <v>180</v>
      </c>
      <c r="J578" s="332">
        <v>1005862591</v>
      </c>
      <c r="K578" s="339">
        <v>45698</v>
      </c>
      <c r="L578" s="332" t="s">
        <v>52</v>
      </c>
      <c r="M578" s="332" t="s">
        <v>368</v>
      </c>
      <c r="N578" s="339">
        <v>46063</v>
      </c>
      <c r="O578" s="339" t="s">
        <v>21</v>
      </c>
      <c r="P578" s="339" t="s">
        <v>6639</v>
      </c>
      <c r="Q578" s="332"/>
      <c r="R578" s="332"/>
      <c r="S578" s="332"/>
      <c r="T578" s="332"/>
      <c r="U578" s="527"/>
      <c r="V578" s="527"/>
      <c r="W578" s="332"/>
      <c r="X578" s="332"/>
      <c r="Y578" s="528">
        <v>0.19694</v>
      </c>
    </row>
    <row r="579" spans="1:25" s="3" customFormat="1" ht="30" customHeight="1" x14ac:dyDescent="0.2">
      <c r="A579" s="268">
        <v>497</v>
      </c>
      <c r="B579" s="332" t="s">
        <v>9766</v>
      </c>
      <c r="C579" s="332" t="s">
        <v>9767</v>
      </c>
      <c r="D579" s="332" t="s">
        <v>372</v>
      </c>
      <c r="E579" s="340">
        <v>0.1</v>
      </c>
      <c r="F579" s="332">
        <v>0.4</v>
      </c>
      <c r="G579" s="332" t="s">
        <v>4820</v>
      </c>
      <c r="H579" s="332" t="s">
        <v>4114</v>
      </c>
      <c r="I579" s="332" t="s">
        <v>180</v>
      </c>
      <c r="J579" s="332">
        <v>1005861332</v>
      </c>
      <c r="K579" s="339">
        <v>45695</v>
      </c>
      <c r="L579" s="332" t="s">
        <v>52</v>
      </c>
      <c r="M579" s="332" t="s">
        <v>368</v>
      </c>
      <c r="N579" s="339">
        <v>46060</v>
      </c>
      <c r="O579" s="339" t="s">
        <v>21</v>
      </c>
      <c r="P579" s="339" t="s">
        <v>468</v>
      </c>
      <c r="Q579" s="332"/>
      <c r="R579" s="332"/>
      <c r="S579" s="332"/>
      <c r="T579" s="332"/>
      <c r="U579" s="527"/>
      <c r="V579" s="527"/>
      <c r="W579" s="332"/>
      <c r="X579" s="332"/>
      <c r="Y579" s="528">
        <v>0.1</v>
      </c>
    </row>
    <row r="580" spans="1:25" s="3" customFormat="1" ht="30" customHeight="1" x14ac:dyDescent="0.2">
      <c r="A580" s="268">
        <v>498</v>
      </c>
      <c r="B580" s="332" t="s">
        <v>9768</v>
      </c>
      <c r="C580" s="332" t="s">
        <v>9769</v>
      </c>
      <c r="D580" s="332" t="s">
        <v>372</v>
      </c>
      <c r="E580" s="340">
        <v>3.0000000000000001E-3</v>
      </c>
      <c r="F580" s="332">
        <v>0.23</v>
      </c>
      <c r="G580" s="332" t="s">
        <v>1000</v>
      </c>
      <c r="H580" s="332" t="s">
        <v>4114</v>
      </c>
      <c r="I580" s="332" t="s">
        <v>180</v>
      </c>
      <c r="J580" s="332">
        <v>1005864973</v>
      </c>
      <c r="K580" s="339">
        <v>45700</v>
      </c>
      <c r="L580" s="332" t="s">
        <v>52</v>
      </c>
      <c r="M580" s="332" t="s">
        <v>368</v>
      </c>
      <c r="N580" s="339">
        <v>46065</v>
      </c>
      <c r="O580" s="339" t="s">
        <v>21</v>
      </c>
      <c r="P580" s="339" t="s">
        <v>468</v>
      </c>
      <c r="Q580" s="332"/>
      <c r="R580" s="332"/>
      <c r="S580" s="332"/>
      <c r="T580" s="332"/>
      <c r="U580" s="527"/>
      <c r="V580" s="527"/>
      <c r="W580" s="332"/>
      <c r="X580" s="332"/>
      <c r="Y580" s="528">
        <v>3.0000000000000001E-3</v>
      </c>
    </row>
    <row r="581" spans="1:25" s="3" customFormat="1" ht="30" customHeight="1" x14ac:dyDescent="0.2">
      <c r="A581" s="268">
        <v>499</v>
      </c>
      <c r="B581" s="332" t="s">
        <v>9768</v>
      </c>
      <c r="C581" s="332" t="s">
        <v>9770</v>
      </c>
      <c r="D581" s="332" t="s">
        <v>372</v>
      </c>
      <c r="E581" s="340">
        <v>0</v>
      </c>
      <c r="F581" s="332">
        <v>0.23</v>
      </c>
      <c r="G581" s="332" t="s">
        <v>9913</v>
      </c>
      <c r="H581" s="332" t="s">
        <v>4114</v>
      </c>
      <c r="I581" s="332" t="s">
        <v>180</v>
      </c>
      <c r="J581" s="332">
        <v>1005858849</v>
      </c>
      <c r="K581" s="339">
        <v>45692</v>
      </c>
      <c r="L581" s="332" t="s">
        <v>52</v>
      </c>
      <c r="M581" s="332" t="s">
        <v>368</v>
      </c>
      <c r="N581" s="339">
        <v>46057</v>
      </c>
      <c r="O581" s="339" t="s">
        <v>21</v>
      </c>
      <c r="P581" s="339" t="s">
        <v>468</v>
      </c>
      <c r="Q581" s="332"/>
      <c r="R581" s="332"/>
      <c r="S581" s="332"/>
      <c r="T581" s="332"/>
      <c r="U581" s="527"/>
      <c r="V581" s="527"/>
      <c r="W581" s="332"/>
      <c r="X581" s="332"/>
      <c r="Y581" s="528">
        <v>0</v>
      </c>
    </row>
    <row r="582" spans="1:25" s="3" customFormat="1" ht="30" customHeight="1" x14ac:dyDescent="0.2">
      <c r="A582" s="268">
        <v>500</v>
      </c>
      <c r="B582" s="332" t="s">
        <v>9768</v>
      </c>
      <c r="C582" s="332" t="s">
        <v>9771</v>
      </c>
      <c r="D582" s="332" t="s">
        <v>372</v>
      </c>
      <c r="E582" s="340">
        <v>3.0000000000000001E-3</v>
      </c>
      <c r="F582" s="332">
        <v>0.4</v>
      </c>
      <c r="G582" s="332" t="s">
        <v>1000</v>
      </c>
      <c r="H582" s="332" t="s">
        <v>4114</v>
      </c>
      <c r="I582" s="332" t="s">
        <v>180</v>
      </c>
      <c r="J582" s="332">
        <v>1005864501</v>
      </c>
      <c r="K582" s="339">
        <v>45700</v>
      </c>
      <c r="L582" s="332" t="s">
        <v>52</v>
      </c>
      <c r="M582" s="332" t="s">
        <v>368</v>
      </c>
      <c r="N582" s="339">
        <v>46065</v>
      </c>
      <c r="O582" s="339" t="s">
        <v>21</v>
      </c>
      <c r="P582" s="339" t="s">
        <v>468</v>
      </c>
      <c r="Q582" s="332"/>
      <c r="R582" s="332"/>
      <c r="S582" s="332"/>
      <c r="T582" s="332"/>
      <c r="U582" s="527"/>
      <c r="V582" s="527"/>
      <c r="W582" s="332"/>
      <c r="X582" s="332"/>
      <c r="Y582" s="528">
        <v>3.0000000000000001E-3</v>
      </c>
    </row>
    <row r="583" spans="1:25" s="3" customFormat="1" ht="30" customHeight="1" x14ac:dyDescent="0.2">
      <c r="A583" s="268">
        <v>501</v>
      </c>
      <c r="B583" s="332" t="s">
        <v>9768</v>
      </c>
      <c r="C583" s="332" t="s">
        <v>9769</v>
      </c>
      <c r="D583" s="332" t="s">
        <v>372</v>
      </c>
      <c r="E583" s="340">
        <v>3.0000000000000001E-3</v>
      </c>
      <c r="F583" s="332">
        <v>0.23</v>
      </c>
      <c r="G583" s="332" t="s">
        <v>1000</v>
      </c>
      <c r="H583" s="332" t="s">
        <v>4114</v>
      </c>
      <c r="I583" s="332" t="s">
        <v>180</v>
      </c>
      <c r="J583" s="332">
        <v>1005864689</v>
      </c>
      <c r="K583" s="339">
        <v>45700</v>
      </c>
      <c r="L583" s="332" t="s">
        <v>52</v>
      </c>
      <c r="M583" s="332" t="s">
        <v>368</v>
      </c>
      <c r="N583" s="339">
        <v>46065</v>
      </c>
      <c r="O583" s="339" t="s">
        <v>21</v>
      </c>
      <c r="P583" s="339" t="s">
        <v>468</v>
      </c>
      <c r="Q583" s="332"/>
      <c r="R583" s="332"/>
      <c r="S583" s="332"/>
      <c r="T583" s="332"/>
      <c r="U583" s="527"/>
      <c r="V583" s="527"/>
      <c r="W583" s="332"/>
      <c r="X583" s="332"/>
      <c r="Y583" s="528">
        <v>3.0000000000000001E-3</v>
      </c>
    </row>
    <row r="584" spans="1:25" s="3" customFormat="1" ht="30" customHeight="1" x14ac:dyDescent="0.2">
      <c r="A584" s="268">
        <v>502</v>
      </c>
      <c r="B584" s="332" t="s">
        <v>9766</v>
      </c>
      <c r="C584" s="332" t="s">
        <v>9767</v>
      </c>
      <c r="D584" s="332" t="s">
        <v>372</v>
      </c>
      <c r="E584" s="340">
        <v>0.01</v>
      </c>
      <c r="F584" s="332">
        <v>0.4</v>
      </c>
      <c r="G584" s="332" t="s">
        <v>4820</v>
      </c>
      <c r="H584" s="332" t="s">
        <v>4114</v>
      </c>
      <c r="I584" s="332" t="s">
        <v>180</v>
      </c>
      <c r="J584" s="332">
        <v>1005862592</v>
      </c>
      <c r="K584" s="339">
        <v>45698</v>
      </c>
      <c r="L584" s="332" t="s">
        <v>52</v>
      </c>
      <c r="M584" s="332" t="s">
        <v>368</v>
      </c>
      <c r="N584" s="339">
        <v>46063</v>
      </c>
      <c r="O584" s="339" t="s">
        <v>21</v>
      </c>
      <c r="P584" s="339" t="s">
        <v>6639</v>
      </c>
      <c r="Q584" s="332"/>
      <c r="R584" s="332"/>
      <c r="S584" s="332"/>
      <c r="T584" s="332"/>
      <c r="U584" s="527"/>
      <c r="V584" s="527"/>
      <c r="W584" s="332"/>
      <c r="X584" s="332"/>
      <c r="Y584" s="528">
        <v>0.01</v>
      </c>
    </row>
    <row r="585" spans="1:25" s="3" customFormat="1" ht="30" customHeight="1" x14ac:dyDescent="0.2">
      <c r="A585" s="268">
        <v>503</v>
      </c>
      <c r="B585" s="332" t="s">
        <v>9768</v>
      </c>
      <c r="C585" s="332" t="s">
        <v>9772</v>
      </c>
      <c r="D585" s="332" t="s">
        <v>372</v>
      </c>
      <c r="E585" s="340">
        <v>2E-3</v>
      </c>
      <c r="F585" s="332">
        <v>0.23</v>
      </c>
      <c r="G585" s="332" t="s">
        <v>9914</v>
      </c>
      <c r="H585" s="332" t="s">
        <v>4114</v>
      </c>
      <c r="I585" s="332" t="s">
        <v>180</v>
      </c>
      <c r="J585" s="332">
        <v>1005866109</v>
      </c>
      <c r="K585" s="339">
        <v>45701</v>
      </c>
      <c r="L585" s="332" t="s">
        <v>52</v>
      </c>
      <c r="M585" s="332" t="s">
        <v>368</v>
      </c>
      <c r="N585" s="339">
        <v>46066</v>
      </c>
      <c r="O585" s="339" t="s">
        <v>21</v>
      </c>
      <c r="P585" s="339" t="s">
        <v>6639</v>
      </c>
      <c r="Q585" s="332"/>
      <c r="R585" s="332"/>
      <c r="S585" s="332"/>
      <c r="T585" s="332"/>
      <c r="U585" s="527"/>
      <c r="V585" s="527"/>
      <c r="W585" s="332"/>
      <c r="X585" s="332"/>
      <c r="Y585" s="528">
        <v>2E-3</v>
      </c>
    </row>
    <row r="586" spans="1:25" s="3" customFormat="1" ht="30" customHeight="1" x14ac:dyDescent="0.2">
      <c r="A586" s="268">
        <v>504</v>
      </c>
      <c r="B586" s="332" t="s">
        <v>9773</v>
      </c>
      <c r="C586" s="332" t="s">
        <v>9774</v>
      </c>
      <c r="D586" s="332" t="s">
        <v>371</v>
      </c>
      <c r="E586" s="340">
        <v>1.2E-2</v>
      </c>
      <c r="F586" s="332">
        <v>0.4</v>
      </c>
      <c r="G586" s="332" t="s">
        <v>444</v>
      </c>
      <c r="H586" s="332" t="s">
        <v>4114</v>
      </c>
      <c r="I586" s="332" t="s">
        <v>180</v>
      </c>
      <c r="J586" s="332">
        <v>1005865872</v>
      </c>
      <c r="K586" s="339">
        <v>45701</v>
      </c>
      <c r="L586" s="332" t="s">
        <v>52</v>
      </c>
      <c r="M586" s="332" t="s">
        <v>368</v>
      </c>
      <c r="N586" s="339">
        <v>46066</v>
      </c>
      <c r="O586" s="339" t="s">
        <v>21</v>
      </c>
      <c r="P586" s="339" t="s">
        <v>6639</v>
      </c>
      <c r="Q586" s="332"/>
      <c r="R586" s="332"/>
      <c r="S586" s="332"/>
      <c r="T586" s="332"/>
      <c r="U586" s="527"/>
      <c r="V586" s="527"/>
      <c r="W586" s="332"/>
      <c r="X586" s="332"/>
      <c r="Y586" s="528">
        <v>1.2E-2</v>
      </c>
    </row>
    <row r="587" spans="1:25" s="3" customFormat="1" ht="30" customHeight="1" x14ac:dyDescent="0.2">
      <c r="A587" s="268">
        <v>505</v>
      </c>
      <c r="B587" s="332" t="s">
        <v>8743</v>
      </c>
      <c r="C587" s="332" t="s">
        <v>8744</v>
      </c>
      <c r="D587" s="332" t="s">
        <v>369</v>
      </c>
      <c r="E587" s="340">
        <v>0.25</v>
      </c>
      <c r="F587" s="332">
        <v>20</v>
      </c>
      <c r="G587" s="332" t="s">
        <v>437</v>
      </c>
      <c r="H587" s="332" t="s">
        <v>4114</v>
      </c>
      <c r="I587" s="332" t="s">
        <v>180</v>
      </c>
      <c r="J587" s="332">
        <v>1005856085</v>
      </c>
      <c r="K587" s="339">
        <v>45687</v>
      </c>
      <c r="L587" s="332" t="s">
        <v>52</v>
      </c>
      <c r="M587" s="332" t="s">
        <v>368</v>
      </c>
      <c r="N587" s="339">
        <v>46052</v>
      </c>
      <c r="O587" s="339" t="s">
        <v>21</v>
      </c>
      <c r="P587" s="339" t="s">
        <v>6639</v>
      </c>
      <c r="Q587" s="332"/>
      <c r="R587" s="332"/>
      <c r="S587" s="332"/>
      <c r="T587" s="332"/>
      <c r="U587" s="527"/>
      <c r="V587" s="527"/>
      <c r="W587" s="332"/>
      <c r="X587" s="332"/>
      <c r="Y587" s="528">
        <v>0.25</v>
      </c>
    </row>
    <row r="588" spans="1:25" s="3" customFormat="1" ht="30" customHeight="1" x14ac:dyDescent="0.2">
      <c r="A588" s="268">
        <v>506</v>
      </c>
      <c r="B588" s="332" t="s">
        <v>9775</v>
      </c>
      <c r="C588" s="332" t="s">
        <v>9776</v>
      </c>
      <c r="D588" s="332" t="s">
        <v>374</v>
      </c>
      <c r="E588" s="340">
        <v>1.7600000000000001E-2</v>
      </c>
      <c r="F588" s="332">
        <v>0.4</v>
      </c>
      <c r="G588" s="332" t="s">
        <v>449</v>
      </c>
      <c r="H588" s="332" t="s">
        <v>4114</v>
      </c>
      <c r="I588" s="332" t="s">
        <v>180</v>
      </c>
      <c r="J588" s="332">
        <v>1005877214</v>
      </c>
      <c r="K588" s="339">
        <v>45716</v>
      </c>
      <c r="L588" s="332" t="s">
        <v>52</v>
      </c>
      <c r="M588" s="332" t="s">
        <v>368</v>
      </c>
      <c r="N588" s="339">
        <v>46081</v>
      </c>
      <c r="O588" s="339" t="s">
        <v>21</v>
      </c>
      <c r="P588" s="339" t="s">
        <v>6639</v>
      </c>
      <c r="Q588" s="332"/>
      <c r="R588" s="332"/>
      <c r="S588" s="332"/>
      <c r="T588" s="332"/>
      <c r="U588" s="527"/>
      <c r="V588" s="527"/>
      <c r="W588" s="332"/>
      <c r="X588" s="332"/>
      <c r="Y588" s="528">
        <v>1.7600000000000001E-2</v>
      </c>
    </row>
    <row r="589" spans="1:25" s="3" customFormat="1" ht="30" customHeight="1" x14ac:dyDescent="0.2">
      <c r="A589" s="268">
        <v>507</v>
      </c>
      <c r="B589" s="332" t="s">
        <v>9777</v>
      </c>
      <c r="C589" s="332" t="s">
        <v>9778</v>
      </c>
      <c r="D589" s="332" t="s">
        <v>370</v>
      </c>
      <c r="E589" s="340">
        <v>8.9999999999999993E-3</v>
      </c>
      <c r="F589" s="332">
        <v>0.23</v>
      </c>
      <c r="G589" s="332" t="s">
        <v>564</v>
      </c>
      <c r="H589" s="332" t="s">
        <v>4114</v>
      </c>
      <c r="I589" s="332" t="s">
        <v>180</v>
      </c>
      <c r="J589" s="332">
        <v>1005861681</v>
      </c>
      <c r="K589" s="339">
        <v>45695</v>
      </c>
      <c r="L589" s="332" t="s">
        <v>52</v>
      </c>
      <c r="M589" s="332" t="s">
        <v>368</v>
      </c>
      <c r="N589" s="339">
        <v>46060</v>
      </c>
      <c r="O589" s="339" t="s">
        <v>21</v>
      </c>
      <c r="P589" s="339" t="s">
        <v>6639</v>
      </c>
      <c r="Q589" s="332"/>
      <c r="R589" s="332"/>
      <c r="S589" s="332"/>
      <c r="T589" s="332"/>
      <c r="U589" s="527"/>
      <c r="V589" s="527"/>
      <c r="W589" s="332"/>
      <c r="X589" s="332"/>
      <c r="Y589" s="528">
        <v>8.9999999999999993E-3</v>
      </c>
    </row>
    <row r="590" spans="1:25" s="3" customFormat="1" ht="30" customHeight="1" x14ac:dyDescent="0.2">
      <c r="A590" s="268">
        <v>508</v>
      </c>
      <c r="B590" s="332" t="s">
        <v>9779</v>
      </c>
      <c r="C590" s="332" t="s">
        <v>9780</v>
      </c>
      <c r="D590" s="332" t="s">
        <v>373</v>
      </c>
      <c r="E590" s="340">
        <v>0.02</v>
      </c>
      <c r="F590" s="332">
        <v>0.4</v>
      </c>
      <c r="G590" s="332" t="s">
        <v>9915</v>
      </c>
      <c r="H590" s="332" t="s">
        <v>4114</v>
      </c>
      <c r="I590" s="332" t="s">
        <v>180</v>
      </c>
      <c r="J590" s="332">
        <v>1005860681</v>
      </c>
      <c r="K590" s="339">
        <v>45694</v>
      </c>
      <c r="L590" s="332" t="s">
        <v>52</v>
      </c>
      <c r="M590" s="332" t="s">
        <v>368</v>
      </c>
      <c r="N590" s="339">
        <v>46059</v>
      </c>
      <c r="O590" s="339" t="s">
        <v>21</v>
      </c>
      <c r="P590" s="339" t="s">
        <v>6639</v>
      </c>
      <c r="Q590" s="332"/>
      <c r="R590" s="332"/>
      <c r="S590" s="332"/>
      <c r="T590" s="332"/>
      <c r="U590" s="527"/>
      <c r="V590" s="527"/>
      <c r="W590" s="332"/>
      <c r="X590" s="332"/>
      <c r="Y590" s="528">
        <v>0.02</v>
      </c>
    </row>
    <row r="591" spans="1:25" s="3" customFormat="1" ht="30" customHeight="1" x14ac:dyDescent="0.2">
      <c r="A591" s="268">
        <v>509</v>
      </c>
      <c r="B591" s="332" t="s">
        <v>9781</v>
      </c>
      <c r="C591" s="332" t="s">
        <v>9782</v>
      </c>
      <c r="D591" s="332" t="s">
        <v>370</v>
      </c>
      <c r="E591" s="340">
        <v>6.0000000000000001E-3</v>
      </c>
      <c r="F591" s="332">
        <v>0.23</v>
      </c>
      <c r="G591" s="332" t="s">
        <v>456</v>
      </c>
      <c r="H591" s="332" t="s">
        <v>4114</v>
      </c>
      <c r="I591" s="332" t="s">
        <v>180</v>
      </c>
      <c r="J591" s="332">
        <v>1005870410</v>
      </c>
      <c r="K591" s="339">
        <v>45707</v>
      </c>
      <c r="L591" s="332" t="s">
        <v>52</v>
      </c>
      <c r="M591" s="332" t="s">
        <v>368</v>
      </c>
      <c r="N591" s="339">
        <v>46072</v>
      </c>
      <c r="O591" s="339" t="s">
        <v>21</v>
      </c>
      <c r="P591" s="339" t="s">
        <v>6639</v>
      </c>
      <c r="Q591" s="332"/>
      <c r="R591" s="332"/>
      <c r="S591" s="332"/>
      <c r="T591" s="332"/>
      <c r="U591" s="527"/>
      <c r="V591" s="527"/>
      <c r="W591" s="332"/>
      <c r="X591" s="332"/>
      <c r="Y591" s="528">
        <v>6.0000000000000001E-3</v>
      </c>
    </row>
    <row r="592" spans="1:25" s="3" customFormat="1" ht="30" customHeight="1" x14ac:dyDescent="0.2">
      <c r="A592" s="268">
        <v>510</v>
      </c>
      <c r="B592" s="332" t="s">
        <v>9783</v>
      </c>
      <c r="C592" s="332" t="s">
        <v>9784</v>
      </c>
      <c r="D592" s="332" t="s">
        <v>374</v>
      </c>
      <c r="E592" s="340">
        <v>8.5019999999999998E-2</v>
      </c>
      <c r="F592" s="332">
        <v>0.4</v>
      </c>
      <c r="G592" s="332" t="s">
        <v>406</v>
      </c>
      <c r="H592" s="332" t="s">
        <v>4114</v>
      </c>
      <c r="I592" s="332" t="s">
        <v>180</v>
      </c>
      <c r="J592" s="332">
        <v>1005859782</v>
      </c>
      <c r="K592" s="339">
        <v>45693</v>
      </c>
      <c r="L592" s="332" t="s">
        <v>52</v>
      </c>
      <c r="M592" s="332" t="s">
        <v>368</v>
      </c>
      <c r="N592" s="339">
        <v>46058</v>
      </c>
      <c r="O592" s="339" t="s">
        <v>21</v>
      </c>
      <c r="P592" s="339" t="s">
        <v>6639</v>
      </c>
      <c r="Q592" s="332"/>
      <c r="R592" s="332"/>
      <c r="S592" s="332"/>
      <c r="T592" s="332"/>
      <c r="U592" s="527"/>
      <c r="V592" s="527"/>
      <c r="W592" s="332"/>
      <c r="X592" s="332"/>
      <c r="Y592" s="528">
        <v>8.5019999999999998E-2</v>
      </c>
    </row>
    <row r="593" spans="1:25" s="3" customFormat="1" ht="30" customHeight="1" x14ac:dyDescent="0.2">
      <c r="A593" s="268">
        <v>511</v>
      </c>
      <c r="B593" s="332" t="s">
        <v>9785</v>
      </c>
      <c r="C593" s="332" t="s">
        <v>9786</v>
      </c>
      <c r="D593" s="332" t="s">
        <v>369</v>
      </c>
      <c r="E593" s="340">
        <v>8.9999999999999993E-3</v>
      </c>
      <c r="F593" s="332">
        <v>0.23</v>
      </c>
      <c r="G593" s="332" t="s">
        <v>414</v>
      </c>
      <c r="H593" s="332" t="s">
        <v>4114</v>
      </c>
      <c r="I593" s="332" t="s">
        <v>180</v>
      </c>
      <c r="J593" s="332">
        <v>1005868974</v>
      </c>
      <c r="K593" s="339">
        <v>45706</v>
      </c>
      <c r="L593" s="332" t="s">
        <v>52</v>
      </c>
      <c r="M593" s="332" t="s">
        <v>368</v>
      </c>
      <c r="N593" s="339">
        <v>46071</v>
      </c>
      <c r="O593" s="339" t="s">
        <v>21</v>
      </c>
      <c r="P593" s="339" t="s">
        <v>6639</v>
      </c>
      <c r="Q593" s="332"/>
      <c r="R593" s="332"/>
      <c r="S593" s="332"/>
      <c r="T593" s="332"/>
      <c r="U593" s="527"/>
      <c r="V593" s="527"/>
      <c r="W593" s="332"/>
      <c r="X593" s="332"/>
      <c r="Y593" s="528">
        <v>8.9999999999999993E-3</v>
      </c>
    </row>
    <row r="594" spans="1:25" s="3" customFormat="1" ht="30" customHeight="1" x14ac:dyDescent="0.2">
      <c r="A594" s="268">
        <v>512</v>
      </c>
      <c r="B594" s="332" t="s">
        <v>9787</v>
      </c>
      <c r="C594" s="332" t="s">
        <v>9788</v>
      </c>
      <c r="D594" s="332" t="s">
        <v>370</v>
      </c>
      <c r="E594" s="340">
        <v>1.7000000000000001E-2</v>
      </c>
      <c r="F594" s="332">
        <v>0.4</v>
      </c>
      <c r="G594" s="332" t="s">
        <v>451</v>
      </c>
      <c r="H594" s="332" t="s">
        <v>4114</v>
      </c>
      <c r="I594" s="332" t="s">
        <v>180</v>
      </c>
      <c r="J594" s="332">
        <v>1005876075</v>
      </c>
      <c r="K594" s="339">
        <v>45715</v>
      </c>
      <c r="L594" s="332" t="s">
        <v>52</v>
      </c>
      <c r="M594" s="332" t="s">
        <v>368</v>
      </c>
      <c r="N594" s="339">
        <v>46080</v>
      </c>
      <c r="O594" s="339" t="s">
        <v>21</v>
      </c>
      <c r="P594" s="339" t="s">
        <v>6639</v>
      </c>
      <c r="Q594" s="332"/>
      <c r="R594" s="332"/>
      <c r="S594" s="332"/>
      <c r="T594" s="332"/>
      <c r="U594" s="527"/>
      <c r="V594" s="527"/>
      <c r="W594" s="332"/>
      <c r="X594" s="332"/>
      <c r="Y594" s="528">
        <v>1.7000000000000001E-2</v>
      </c>
    </row>
    <row r="595" spans="1:25" s="3" customFormat="1" ht="30" customHeight="1" x14ac:dyDescent="0.2">
      <c r="A595" s="268">
        <v>513</v>
      </c>
      <c r="B595" s="332" t="s">
        <v>9789</v>
      </c>
      <c r="C595" s="332" t="s">
        <v>9790</v>
      </c>
      <c r="D595" s="332" t="s">
        <v>372</v>
      </c>
      <c r="E595" s="340">
        <v>1.7999999999999999E-2</v>
      </c>
      <c r="F595" s="332">
        <v>0.4</v>
      </c>
      <c r="G595" s="332" t="s">
        <v>3473</v>
      </c>
      <c r="H595" s="332" t="s">
        <v>4114</v>
      </c>
      <c r="I595" s="332" t="s">
        <v>180</v>
      </c>
      <c r="J595" s="332">
        <v>1005868276</v>
      </c>
      <c r="K595" s="339">
        <v>45705</v>
      </c>
      <c r="L595" s="332" t="s">
        <v>52</v>
      </c>
      <c r="M595" s="332" t="s">
        <v>368</v>
      </c>
      <c r="N595" s="339">
        <v>46070</v>
      </c>
      <c r="O595" s="339" t="s">
        <v>21</v>
      </c>
      <c r="P595" s="339" t="s">
        <v>6639</v>
      </c>
      <c r="Q595" s="332"/>
      <c r="R595" s="332"/>
      <c r="S595" s="332"/>
      <c r="T595" s="332"/>
      <c r="U595" s="527"/>
      <c r="V595" s="527"/>
      <c r="W595" s="332"/>
      <c r="X595" s="332"/>
      <c r="Y595" s="528">
        <v>1.7999999999999999E-2</v>
      </c>
    </row>
    <row r="596" spans="1:25" s="3" customFormat="1" ht="30" customHeight="1" x14ac:dyDescent="0.2">
      <c r="A596" s="268">
        <v>514</v>
      </c>
      <c r="B596" s="332" t="s">
        <v>9791</v>
      </c>
      <c r="C596" s="332" t="s">
        <v>9792</v>
      </c>
      <c r="D596" s="332" t="s">
        <v>370</v>
      </c>
      <c r="E596" s="340">
        <v>6.0000000000000001E-3</v>
      </c>
      <c r="F596" s="332">
        <v>0.23</v>
      </c>
      <c r="G596" s="332" t="s">
        <v>458</v>
      </c>
      <c r="H596" s="332" t="s">
        <v>4114</v>
      </c>
      <c r="I596" s="332" t="s">
        <v>180</v>
      </c>
      <c r="J596" s="332">
        <v>1005872444</v>
      </c>
      <c r="K596" s="339">
        <v>45709</v>
      </c>
      <c r="L596" s="332" t="s">
        <v>52</v>
      </c>
      <c r="M596" s="332" t="s">
        <v>368</v>
      </c>
      <c r="N596" s="339">
        <v>46074</v>
      </c>
      <c r="O596" s="339" t="s">
        <v>21</v>
      </c>
      <c r="P596" s="339" t="s">
        <v>6639</v>
      </c>
      <c r="Q596" s="332"/>
      <c r="R596" s="332"/>
      <c r="S596" s="332"/>
      <c r="T596" s="332"/>
      <c r="U596" s="527"/>
      <c r="V596" s="527"/>
      <c r="W596" s="332"/>
      <c r="X596" s="332"/>
      <c r="Y596" s="528">
        <v>6.0000000000000001E-3</v>
      </c>
    </row>
    <row r="597" spans="1:25" s="3" customFormat="1" ht="30" customHeight="1" x14ac:dyDescent="0.2">
      <c r="A597" s="268">
        <v>515</v>
      </c>
      <c r="B597" s="332" t="s">
        <v>9793</v>
      </c>
      <c r="C597" s="332" t="s">
        <v>9794</v>
      </c>
      <c r="D597" s="332" t="s">
        <v>372</v>
      </c>
      <c r="E597" s="340">
        <v>1.056E-2</v>
      </c>
      <c r="F597" s="332">
        <v>0.4</v>
      </c>
      <c r="G597" s="332" t="s">
        <v>614</v>
      </c>
      <c r="H597" s="332" t="s">
        <v>4114</v>
      </c>
      <c r="I597" s="332" t="s">
        <v>180</v>
      </c>
      <c r="J597" s="332">
        <v>1005868270</v>
      </c>
      <c r="K597" s="339">
        <v>45705</v>
      </c>
      <c r="L597" s="332" t="s">
        <v>52</v>
      </c>
      <c r="M597" s="332" t="s">
        <v>368</v>
      </c>
      <c r="N597" s="339">
        <v>46070</v>
      </c>
      <c r="O597" s="339" t="s">
        <v>21</v>
      </c>
      <c r="P597" s="339" t="s">
        <v>6639</v>
      </c>
      <c r="Q597" s="332"/>
      <c r="R597" s="332"/>
      <c r="S597" s="332"/>
      <c r="T597" s="332"/>
      <c r="U597" s="527"/>
      <c r="V597" s="527"/>
      <c r="W597" s="332"/>
      <c r="X597" s="332"/>
      <c r="Y597" s="528">
        <v>1.056E-2</v>
      </c>
    </row>
    <row r="598" spans="1:25" s="3" customFormat="1" ht="30" customHeight="1" x14ac:dyDescent="0.2">
      <c r="A598" s="268">
        <v>516</v>
      </c>
      <c r="B598" s="332" t="s">
        <v>9795</v>
      </c>
      <c r="C598" s="332" t="s">
        <v>9796</v>
      </c>
      <c r="D598" s="332" t="s">
        <v>374</v>
      </c>
      <c r="E598" s="340">
        <v>0.18</v>
      </c>
      <c r="F598" s="332">
        <v>20</v>
      </c>
      <c r="G598" s="332" t="s">
        <v>9916</v>
      </c>
      <c r="H598" s="332" t="s">
        <v>4114</v>
      </c>
      <c r="I598" s="332" t="s">
        <v>180</v>
      </c>
      <c r="J598" s="332">
        <v>1005868723</v>
      </c>
      <c r="K598" s="339">
        <v>45706</v>
      </c>
      <c r="L598" s="332" t="s">
        <v>52</v>
      </c>
      <c r="M598" s="332" t="s">
        <v>368</v>
      </c>
      <c r="N598" s="339">
        <v>46071</v>
      </c>
      <c r="O598" s="339" t="s">
        <v>21</v>
      </c>
      <c r="P598" s="339" t="s">
        <v>6639</v>
      </c>
      <c r="Q598" s="332"/>
      <c r="R598" s="332"/>
      <c r="S598" s="332"/>
      <c r="T598" s="332"/>
      <c r="U598" s="527"/>
      <c r="V598" s="527"/>
      <c r="W598" s="332"/>
      <c r="X598" s="332"/>
      <c r="Y598" s="528">
        <v>0.18</v>
      </c>
    </row>
    <row r="599" spans="1:25" s="3" customFormat="1" ht="30" customHeight="1" x14ac:dyDescent="0.2">
      <c r="A599" s="268">
        <v>517</v>
      </c>
      <c r="B599" s="332" t="s">
        <v>9797</v>
      </c>
      <c r="C599" s="332" t="s">
        <v>9798</v>
      </c>
      <c r="D599" s="332" t="s">
        <v>371</v>
      </c>
      <c r="E599" s="340">
        <v>3.0000000000000001E-3</v>
      </c>
      <c r="F599" s="332">
        <v>0.4</v>
      </c>
      <c r="G599" s="332" t="s">
        <v>444</v>
      </c>
      <c r="H599" s="332" t="s">
        <v>4114</v>
      </c>
      <c r="I599" s="332" t="s">
        <v>180</v>
      </c>
      <c r="J599" s="332">
        <v>1005861944</v>
      </c>
      <c r="K599" s="339">
        <v>45695</v>
      </c>
      <c r="L599" s="332" t="s">
        <v>52</v>
      </c>
      <c r="M599" s="332" t="s">
        <v>368</v>
      </c>
      <c r="N599" s="339">
        <v>46060</v>
      </c>
      <c r="O599" s="339" t="s">
        <v>21</v>
      </c>
      <c r="P599" s="339" t="s">
        <v>6639</v>
      </c>
      <c r="Q599" s="332"/>
      <c r="R599" s="332"/>
      <c r="S599" s="332"/>
      <c r="T599" s="332"/>
      <c r="U599" s="527"/>
      <c r="V599" s="527"/>
      <c r="W599" s="332"/>
      <c r="X599" s="332"/>
      <c r="Y599" s="528">
        <v>3.0000000000000001E-3</v>
      </c>
    </row>
    <row r="600" spans="1:25" s="3" customFormat="1" ht="30" customHeight="1" x14ac:dyDescent="0.2">
      <c r="A600" s="268">
        <v>518</v>
      </c>
      <c r="B600" s="332" t="s">
        <v>9795</v>
      </c>
      <c r="C600" s="332" t="s">
        <v>9799</v>
      </c>
      <c r="D600" s="332" t="s">
        <v>374</v>
      </c>
      <c r="E600" s="340">
        <v>0.2</v>
      </c>
      <c r="F600" s="332">
        <v>20</v>
      </c>
      <c r="G600" s="332" t="s">
        <v>449</v>
      </c>
      <c r="H600" s="332" t="s">
        <v>4114</v>
      </c>
      <c r="I600" s="332" t="s">
        <v>180</v>
      </c>
      <c r="J600" s="332">
        <v>1005868724</v>
      </c>
      <c r="K600" s="339">
        <v>45706</v>
      </c>
      <c r="L600" s="332" t="s">
        <v>52</v>
      </c>
      <c r="M600" s="332" t="s">
        <v>368</v>
      </c>
      <c r="N600" s="339">
        <v>46071</v>
      </c>
      <c r="O600" s="339" t="s">
        <v>21</v>
      </c>
      <c r="P600" s="339" t="s">
        <v>6639</v>
      </c>
      <c r="Q600" s="332"/>
      <c r="R600" s="332"/>
      <c r="S600" s="332"/>
      <c r="T600" s="332"/>
      <c r="U600" s="527"/>
      <c r="V600" s="527"/>
      <c r="W600" s="332"/>
      <c r="X600" s="332"/>
      <c r="Y600" s="528">
        <v>0.2</v>
      </c>
    </row>
    <row r="601" spans="1:25" s="3" customFormat="1" ht="30" customHeight="1" x14ac:dyDescent="0.2">
      <c r="A601" s="268">
        <v>519</v>
      </c>
      <c r="B601" s="332" t="s">
        <v>9800</v>
      </c>
      <c r="C601" s="332" t="s">
        <v>9801</v>
      </c>
      <c r="D601" s="332" t="s">
        <v>374</v>
      </c>
      <c r="E601" s="340">
        <v>6.4000000000000003E-3</v>
      </c>
      <c r="F601" s="332">
        <v>0.23</v>
      </c>
      <c r="G601" s="332" t="s">
        <v>440</v>
      </c>
      <c r="H601" s="332" t="s">
        <v>4114</v>
      </c>
      <c r="I601" s="332" t="s">
        <v>180</v>
      </c>
      <c r="J601" s="332">
        <v>1005870333</v>
      </c>
      <c r="K601" s="339">
        <v>45707</v>
      </c>
      <c r="L601" s="332" t="s">
        <v>52</v>
      </c>
      <c r="M601" s="332" t="s">
        <v>368</v>
      </c>
      <c r="N601" s="339">
        <v>46072</v>
      </c>
      <c r="O601" s="339" t="s">
        <v>21</v>
      </c>
      <c r="P601" s="339" t="s">
        <v>6639</v>
      </c>
      <c r="Q601" s="332"/>
      <c r="R601" s="332"/>
      <c r="S601" s="332"/>
      <c r="T601" s="332"/>
      <c r="U601" s="527"/>
      <c r="V601" s="527"/>
      <c r="W601" s="332"/>
      <c r="X601" s="332"/>
      <c r="Y601" s="528">
        <v>6.4000000000000003E-3</v>
      </c>
    </row>
    <row r="602" spans="1:25" s="3" customFormat="1" ht="30" customHeight="1" x14ac:dyDescent="0.2">
      <c r="A602" s="268">
        <v>520</v>
      </c>
      <c r="B602" s="332" t="s">
        <v>9797</v>
      </c>
      <c r="C602" s="332" t="s">
        <v>9798</v>
      </c>
      <c r="D602" s="332" t="s">
        <v>371</v>
      </c>
      <c r="E602" s="340">
        <v>2E-3</v>
      </c>
      <c r="F602" s="332">
        <v>0.23</v>
      </c>
      <c r="G602" s="332" t="s">
        <v>2166</v>
      </c>
      <c r="H602" s="332" t="s">
        <v>4114</v>
      </c>
      <c r="I602" s="332" t="s">
        <v>180</v>
      </c>
      <c r="J602" s="332">
        <v>1005858497</v>
      </c>
      <c r="K602" s="339">
        <v>45692</v>
      </c>
      <c r="L602" s="332" t="s">
        <v>52</v>
      </c>
      <c r="M602" s="332" t="s">
        <v>368</v>
      </c>
      <c r="N602" s="339">
        <v>46057</v>
      </c>
      <c r="O602" s="339" t="s">
        <v>21</v>
      </c>
      <c r="P602" s="339" t="s">
        <v>6639</v>
      </c>
      <c r="Q602" s="332"/>
      <c r="R602" s="332"/>
      <c r="S602" s="332"/>
      <c r="T602" s="332"/>
      <c r="U602" s="527"/>
      <c r="V602" s="527"/>
      <c r="W602" s="332"/>
      <c r="X602" s="332"/>
      <c r="Y602" s="528">
        <v>2E-3</v>
      </c>
    </row>
    <row r="603" spans="1:25" s="3" customFormat="1" ht="30" customHeight="1" x14ac:dyDescent="0.2">
      <c r="A603" s="268">
        <v>521</v>
      </c>
      <c r="B603" s="332" t="s">
        <v>9802</v>
      </c>
      <c r="C603" s="332" t="s">
        <v>9803</v>
      </c>
      <c r="D603" s="332" t="s">
        <v>373</v>
      </c>
      <c r="E603" s="340">
        <v>6.0000000000000001E-3</v>
      </c>
      <c r="F603" s="332">
        <v>0.4</v>
      </c>
      <c r="G603" s="332" t="s">
        <v>9917</v>
      </c>
      <c r="H603" s="332" t="s">
        <v>4114</v>
      </c>
      <c r="I603" s="332" t="s">
        <v>180</v>
      </c>
      <c r="J603" s="332">
        <v>1005871800</v>
      </c>
      <c r="K603" s="339">
        <v>45709</v>
      </c>
      <c r="L603" s="332" t="s">
        <v>52</v>
      </c>
      <c r="M603" s="332" t="s">
        <v>368</v>
      </c>
      <c r="N603" s="339">
        <v>46074</v>
      </c>
      <c r="O603" s="339" t="s">
        <v>21</v>
      </c>
      <c r="P603" s="339" t="s">
        <v>6639</v>
      </c>
      <c r="Q603" s="332"/>
      <c r="R603" s="332"/>
      <c r="S603" s="332"/>
      <c r="T603" s="332"/>
      <c r="U603" s="527"/>
      <c r="V603" s="527"/>
      <c r="W603" s="332"/>
      <c r="X603" s="332"/>
      <c r="Y603" s="528">
        <v>6.0000000000000001E-3</v>
      </c>
    </row>
    <row r="604" spans="1:25" s="3" customFormat="1" ht="30" customHeight="1" x14ac:dyDescent="0.2">
      <c r="A604" s="268">
        <v>522</v>
      </c>
      <c r="B604" s="332" t="s">
        <v>9804</v>
      </c>
      <c r="C604" s="332" t="s">
        <v>9805</v>
      </c>
      <c r="D604" s="332" t="s">
        <v>370</v>
      </c>
      <c r="E604" s="340">
        <v>7.0000000000000007E-2</v>
      </c>
      <c r="F604" s="332">
        <v>0.4</v>
      </c>
      <c r="G604" s="332" t="s">
        <v>417</v>
      </c>
      <c r="H604" s="332" t="s">
        <v>4114</v>
      </c>
      <c r="I604" s="332" t="s">
        <v>180</v>
      </c>
      <c r="J604" s="332">
        <v>1005858943</v>
      </c>
      <c r="K604" s="339">
        <v>45692</v>
      </c>
      <c r="L604" s="332" t="s">
        <v>52</v>
      </c>
      <c r="M604" s="332" t="s">
        <v>368</v>
      </c>
      <c r="N604" s="339">
        <v>46057</v>
      </c>
      <c r="O604" s="339" t="s">
        <v>21</v>
      </c>
      <c r="P604" s="339" t="s">
        <v>6639</v>
      </c>
      <c r="Q604" s="332"/>
      <c r="R604" s="332"/>
      <c r="S604" s="332"/>
      <c r="T604" s="332"/>
      <c r="U604" s="527"/>
      <c r="V604" s="527"/>
      <c r="W604" s="332"/>
      <c r="X604" s="332"/>
      <c r="Y604" s="528">
        <v>7.0000000000000007E-2</v>
      </c>
    </row>
    <row r="605" spans="1:25" s="3" customFormat="1" ht="30" customHeight="1" x14ac:dyDescent="0.2">
      <c r="A605" s="268">
        <v>523</v>
      </c>
      <c r="B605" s="332" t="s">
        <v>9806</v>
      </c>
      <c r="C605" s="332" t="s">
        <v>9807</v>
      </c>
      <c r="D605" s="332" t="s">
        <v>373</v>
      </c>
      <c r="E605" s="340">
        <v>8.199999999999999E-3</v>
      </c>
      <c r="F605" s="332">
        <v>0.23</v>
      </c>
      <c r="G605" s="332" t="s">
        <v>612</v>
      </c>
      <c r="H605" s="332" t="s">
        <v>4114</v>
      </c>
      <c r="I605" s="332" t="s">
        <v>180</v>
      </c>
      <c r="J605" s="332">
        <v>1005870572</v>
      </c>
      <c r="K605" s="339">
        <v>45707</v>
      </c>
      <c r="L605" s="332" t="s">
        <v>52</v>
      </c>
      <c r="M605" s="332" t="s">
        <v>368</v>
      </c>
      <c r="N605" s="339">
        <v>46072</v>
      </c>
      <c r="O605" s="339" t="s">
        <v>21</v>
      </c>
      <c r="P605" s="339" t="s">
        <v>6639</v>
      </c>
      <c r="Q605" s="332"/>
      <c r="R605" s="332"/>
      <c r="S605" s="332"/>
      <c r="T605" s="332"/>
      <c r="U605" s="527"/>
      <c r="V605" s="527"/>
      <c r="W605" s="332"/>
      <c r="X605" s="332"/>
      <c r="Y605" s="528">
        <v>8.199999999999999E-3</v>
      </c>
    </row>
    <row r="606" spans="1:25" s="3" customFormat="1" ht="30" customHeight="1" x14ac:dyDescent="0.2">
      <c r="A606" s="268">
        <v>524</v>
      </c>
      <c r="B606" s="332" t="s">
        <v>600</v>
      </c>
      <c r="C606" s="332" t="s">
        <v>601</v>
      </c>
      <c r="D606" s="332" t="s">
        <v>371</v>
      </c>
      <c r="E606" s="340">
        <v>2.5999999999999999E-2</v>
      </c>
      <c r="F606" s="332">
        <v>0.4</v>
      </c>
      <c r="G606" s="332" t="s">
        <v>444</v>
      </c>
      <c r="H606" s="332" t="s">
        <v>4114</v>
      </c>
      <c r="I606" s="332" t="s">
        <v>180</v>
      </c>
      <c r="J606" s="332">
        <v>1005870403</v>
      </c>
      <c r="K606" s="339">
        <v>45707</v>
      </c>
      <c r="L606" s="332" t="s">
        <v>52</v>
      </c>
      <c r="M606" s="332" t="s">
        <v>368</v>
      </c>
      <c r="N606" s="339">
        <v>46072</v>
      </c>
      <c r="O606" s="339" t="s">
        <v>21</v>
      </c>
      <c r="P606" s="339" t="s">
        <v>6639</v>
      </c>
      <c r="Q606" s="332"/>
      <c r="R606" s="332"/>
      <c r="S606" s="332"/>
      <c r="T606" s="332"/>
      <c r="U606" s="527"/>
      <c r="V606" s="527"/>
      <c r="W606" s="332"/>
      <c r="X606" s="332"/>
      <c r="Y606" s="528">
        <v>2.5999999999999999E-2</v>
      </c>
    </row>
    <row r="607" spans="1:25" s="3" customFormat="1" ht="30" customHeight="1" x14ac:dyDescent="0.2">
      <c r="A607" s="268">
        <v>525</v>
      </c>
      <c r="B607" s="332" t="s">
        <v>9808</v>
      </c>
      <c r="C607" s="332" t="s">
        <v>9809</v>
      </c>
      <c r="D607" s="332" t="s">
        <v>372</v>
      </c>
      <c r="E607" s="340">
        <v>8.0000000000000002E-3</v>
      </c>
      <c r="F607" s="332">
        <v>0.23</v>
      </c>
      <c r="G607" s="332" t="s">
        <v>1000</v>
      </c>
      <c r="H607" s="332" t="s">
        <v>4114</v>
      </c>
      <c r="I607" s="332" t="s">
        <v>180</v>
      </c>
      <c r="J607" s="332">
        <v>1005870960</v>
      </c>
      <c r="K607" s="339">
        <v>45708</v>
      </c>
      <c r="L607" s="332" t="s">
        <v>52</v>
      </c>
      <c r="M607" s="332" t="s">
        <v>368</v>
      </c>
      <c r="N607" s="339">
        <v>46073</v>
      </c>
      <c r="O607" s="339" t="s">
        <v>21</v>
      </c>
      <c r="P607" s="339" t="s">
        <v>6639</v>
      </c>
      <c r="Q607" s="332"/>
      <c r="R607" s="332"/>
      <c r="S607" s="332"/>
      <c r="T607" s="332"/>
      <c r="U607" s="527"/>
      <c r="V607" s="527"/>
      <c r="W607" s="332"/>
      <c r="X607" s="332"/>
      <c r="Y607" s="528">
        <v>8.0000000000000002E-3</v>
      </c>
    </row>
    <row r="608" spans="1:25" s="3" customFormat="1" ht="30" customHeight="1" x14ac:dyDescent="0.2">
      <c r="A608" s="268">
        <v>526</v>
      </c>
      <c r="B608" s="332" t="s">
        <v>9810</v>
      </c>
      <c r="C608" s="332" t="s">
        <v>9811</v>
      </c>
      <c r="D608" s="332" t="s">
        <v>369</v>
      </c>
      <c r="E608" s="340">
        <v>0.25</v>
      </c>
      <c r="F608" s="332">
        <v>20</v>
      </c>
      <c r="G608" s="332" t="s">
        <v>414</v>
      </c>
      <c r="H608" s="332" t="s">
        <v>4114</v>
      </c>
      <c r="I608" s="332" t="s">
        <v>180</v>
      </c>
      <c r="J608" s="332">
        <v>1005874617</v>
      </c>
      <c r="K608" s="339">
        <v>45714</v>
      </c>
      <c r="L608" s="332" t="s">
        <v>52</v>
      </c>
      <c r="M608" s="332" t="s">
        <v>368</v>
      </c>
      <c r="N608" s="339">
        <v>46079</v>
      </c>
      <c r="O608" s="339" t="s">
        <v>21</v>
      </c>
      <c r="P608" s="339" t="s">
        <v>6639</v>
      </c>
      <c r="Q608" s="332"/>
      <c r="R608" s="332"/>
      <c r="S608" s="332"/>
      <c r="T608" s="332"/>
      <c r="U608" s="527"/>
      <c r="V608" s="527"/>
      <c r="W608" s="332"/>
      <c r="X608" s="332"/>
      <c r="Y608" s="528">
        <v>0.25</v>
      </c>
    </row>
    <row r="609" spans="1:25" s="3" customFormat="1" ht="30" customHeight="1" x14ac:dyDescent="0.2">
      <c r="A609" s="268">
        <v>527</v>
      </c>
      <c r="B609" s="332" t="s">
        <v>9812</v>
      </c>
      <c r="C609" s="332" t="s">
        <v>9813</v>
      </c>
      <c r="D609" s="332" t="s">
        <v>373</v>
      </c>
      <c r="E609" s="340">
        <v>0.6</v>
      </c>
      <c r="F609" s="332">
        <v>20</v>
      </c>
      <c r="G609" s="332" t="s">
        <v>9918</v>
      </c>
      <c r="H609" s="332" t="s">
        <v>9919</v>
      </c>
      <c r="I609" s="332" t="s">
        <v>180</v>
      </c>
      <c r="J609" s="332">
        <v>1005874964</v>
      </c>
      <c r="K609" s="339">
        <v>45714</v>
      </c>
      <c r="L609" s="332" t="s">
        <v>52</v>
      </c>
      <c r="M609" s="332" t="s">
        <v>305</v>
      </c>
      <c r="N609" s="339">
        <v>46079</v>
      </c>
      <c r="O609" s="339" t="s">
        <v>21</v>
      </c>
      <c r="P609" s="339" t="s">
        <v>6639</v>
      </c>
      <c r="Q609" s="332"/>
      <c r="R609" s="332"/>
      <c r="S609" s="332"/>
      <c r="T609" s="332"/>
      <c r="U609" s="527"/>
      <c r="V609" s="527"/>
      <c r="W609" s="332"/>
      <c r="X609" s="332"/>
      <c r="Y609" s="528">
        <v>0.6</v>
      </c>
    </row>
    <row r="610" spans="1:25" s="3" customFormat="1" ht="30" customHeight="1" x14ac:dyDescent="0.2">
      <c r="A610" s="268">
        <v>528</v>
      </c>
      <c r="B610" s="332" t="s">
        <v>9814</v>
      </c>
      <c r="C610" s="332" t="s">
        <v>9815</v>
      </c>
      <c r="D610" s="332" t="s">
        <v>373</v>
      </c>
      <c r="E610" s="340">
        <v>2.86E-2</v>
      </c>
      <c r="F610" s="332">
        <v>0.4</v>
      </c>
      <c r="G610" s="332" t="s">
        <v>2944</v>
      </c>
      <c r="H610" s="332" t="s">
        <v>4114</v>
      </c>
      <c r="I610" s="332" t="s">
        <v>180</v>
      </c>
      <c r="J610" s="332">
        <v>1005872690</v>
      </c>
      <c r="K610" s="339">
        <v>45712</v>
      </c>
      <c r="L610" s="332" t="s">
        <v>52</v>
      </c>
      <c r="M610" s="332" t="s">
        <v>368</v>
      </c>
      <c r="N610" s="339">
        <v>46077</v>
      </c>
      <c r="O610" s="339" t="s">
        <v>21</v>
      </c>
      <c r="P610" s="339" t="s">
        <v>6639</v>
      </c>
      <c r="Q610" s="332"/>
      <c r="R610" s="332"/>
      <c r="S610" s="332"/>
      <c r="T610" s="332"/>
      <c r="U610" s="527"/>
      <c r="V610" s="527"/>
      <c r="W610" s="332"/>
      <c r="X610" s="332"/>
      <c r="Y610" s="528">
        <v>2.86E-2</v>
      </c>
    </row>
    <row r="611" spans="1:25" s="3" customFormat="1" ht="30" customHeight="1" x14ac:dyDescent="0.2">
      <c r="A611" s="268">
        <v>529</v>
      </c>
      <c r="B611" s="332" t="s">
        <v>9816</v>
      </c>
      <c r="C611" s="332" t="s">
        <v>9817</v>
      </c>
      <c r="D611" s="332" t="s">
        <v>371</v>
      </c>
      <c r="E611" s="340">
        <v>4.0000000000000001E-3</v>
      </c>
      <c r="F611" s="332">
        <v>0.4</v>
      </c>
      <c r="G611" s="332" t="s">
        <v>432</v>
      </c>
      <c r="H611" s="332" t="s">
        <v>4114</v>
      </c>
      <c r="I611" s="332" t="s">
        <v>180</v>
      </c>
      <c r="J611" s="332">
        <v>1005871170</v>
      </c>
      <c r="K611" s="339">
        <v>45708</v>
      </c>
      <c r="L611" s="332" t="s">
        <v>52</v>
      </c>
      <c r="M611" s="332" t="s">
        <v>368</v>
      </c>
      <c r="N611" s="339">
        <v>46073</v>
      </c>
      <c r="O611" s="339" t="s">
        <v>21</v>
      </c>
      <c r="P611" s="339" t="s">
        <v>6639</v>
      </c>
      <c r="Q611" s="332"/>
      <c r="R611" s="332"/>
      <c r="S611" s="332"/>
      <c r="T611" s="332"/>
      <c r="U611" s="527"/>
      <c r="V611" s="527"/>
      <c r="W611" s="332"/>
      <c r="X611" s="332"/>
      <c r="Y611" s="528">
        <v>4.0000000000000001E-3</v>
      </c>
    </row>
    <row r="612" spans="1:25" s="3" customFormat="1" ht="30" customHeight="1" x14ac:dyDescent="0.2">
      <c r="A612" s="268">
        <v>530</v>
      </c>
      <c r="B612" s="332" t="s">
        <v>9818</v>
      </c>
      <c r="C612" s="332" t="s">
        <v>9819</v>
      </c>
      <c r="D612" s="332" t="s">
        <v>374</v>
      </c>
      <c r="E612" s="340">
        <v>0.03</v>
      </c>
      <c r="F612" s="332">
        <v>20</v>
      </c>
      <c r="G612" s="332" t="s">
        <v>563</v>
      </c>
      <c r="H612" s="332" t="s">
        <v>4114</v>
      </c>
      <c r="I612" s="332" t="s">
        <v>180</v>
      </c>
      <c r="J612" s="332">
        <v>1005869618</v>
      </c>
      <c r="K612" s="339">
        <v>45707</v>
      </c>
      <c r="L612" s="332" t="s">
        <v>52</v>
      </c>
      <c r="M612" s="332" t="s">
        <v>368</v>
      </c>
      <c r="N612" s="339">
        <v>46072</v>
      </c>
      <c r="O612" s="339" t="s">
        <v>21</v>
      </c>
      <c r="P612" s="339" t="s">
        <v>6639</v>
      </c>
      <c r="Q612" s="332"/>
      <c r="R612" s="332"/>
      <c r="S612" s="332"/>
      <c r="T612" s="332"/>
      <c r="U612" s="527"/>
      <c r="V612" s="527"/>
      <c r="W612" s="332"/>
      <c r="X612" s="332"/>
      <c r="Y612" s="528">
        <v>0.03</v>
      </c>
    </row>
    <row r="613" spans="1:25" s="3" customFormat="1" ht="30" customHeight="1" x14ac:dyDescent="0.2">
      <c r="A613" s="268">
        <v>531</v>
      </c>
      <c r="B613" s="332" t="s">
        <v>9820</v>
      </c>
      <c r="C613" s="332" t="s">
        <v>9821</v>
      </c>
      <c r="D613" s="332" t="s">
        <v>370</v>
      </c>
      <c r="E613" s="340">
        <v>0.04</v>
      </c>
      <c r="F613" s="332">
        <v>0.4</v>
      </c>
      <c r="G613" s="332" t="s">
        <v>438</v>
      </c>
      <c r="H613" s="332" t="s">
        <v>4114</v>
      </c>
      <c r="I613" s="332" t="s">
        <v>180</v>
      </c>
      <c r="J613" s="332">
        <v>1005867985</v>
      </c>
      <c r="K613" s="339">
        <v>45705</v>
      </c>
      <c r="L613" s="332" t="s">
        <v>52</v>
      </c>
      <c r="M613" s="332" t="s">
        <v>368</v>
      </c>
      <c r="N613" s="339">
        <v>46070</v>
      </c>
      <c r="O613" s="339" t="s">
        <v>21</v>
      </c>
      <c r="P613" s="339" t="s">
        <v>6639</v>
      </c>
      <c r="Q613" s="332"/>
      <c r="R613" s="332"/>
      <c r="S613" s="332"/>
      <c r="T613" s="332"/>
      <c r="U613" s="527"/>
      <c r="V613" s="527"/>
      <c r="W613" s="332"/>
      <c r="X613" s="332"/>
      <c r="Y613" s="528">
        <v>0.04</v>
      </c>
    </row>
    <row r="614" spans="1:25" s="3" customFormat="1" ht="30" customHeight="1" x14ac:dyDescent="0.2">
      <c r="A614" s="268">
        <v>532</v>
      </c>
      <c r="B614" s="332" t="s">
        <v>9822</v>
      </c>
      <c r="C614" s="332" t="s">
        <v>9823</v>
      </c>
      <c r="D614" s="332" t="s">
        <v>372</v>
      </c>
      <c r="E614" s="340">
        <v>6.0000000000000001E-3</v>
      </c>
      <c r="F614" s="332">
        <v>0.23</v>
      </c>
      <c r="G614" s="332" t="s">
        <v>445</v>
      </c>
      <c r="H614" s="332" t="s">
        <v>4114</v>
      </c>
      <c r="I614" s="332" t="s">
        <v>180</v>
      </c>
      <c r="J614" s="332">
        <v>1005872154</v>
      </c>
      <c r="K614" s="339">
        <v>45709</v>
      </c>
      <c r="L614" s="332" t="s">
        <v>52</v>
      </c>
      <c r="M614" s="332" t="s">
        <v>368</v>
      </c>
      <c r="N614" s="339">
        <v>46074</v>
      </c>
      <c r="O614" s="339" t="s">
        <v>21</v>
      </c>
      <c r="P614" s="339" t="s">
        <v>6639</v>
      </c>
      <c r="Q614" s="332"/>
      <c r="R614" s="332"/>
      <c r="S614" s="332"/>
      <c r="T614" s="332"/>
      <c r="U614" s="527"/>
      <c r="V614" s="527"/>
      <c r="W614" s="332"/>
      <c r="X614" s="332"/>
      <c r="Y614" s="528">
        <v>6.0000000000000001E-3</v>
      </c>
    </row>
    <row r="615" spans="1:25" s="3" customFormat="1" ht="30" customHeight="1" x14ac:dyDescent="0.2">
      <c r="A615" s="268">
        <v>533</v>
      </c>
      <c r="B615" s="332" t="s">
        <v>9824</v>
      </c>
      <c r="C615" s="332" t="s">
        <v>9825</v>
      </c>
      <c r="D615" s="332" t="s">
        <v>370</v>
      </c>
      <c r="E615" s="340">
        <v>8.0000000000000002E-3</v>
      </c>
      <c r="F615" s="332">
        <v>0.23</v>
      </c>
      <c r="G615" s="332" t="s">
        <v>425</v>
      </c>
      <c r="H615" s="332" t="s">
        <v>4114</v>
      </c>
      <c r="I615" s="332" t="s">
        <v>180</v>
      </c>
      <c r="J615" s="332">
        <v>1005876587</v>
      </c>
      <c r="K615" s="339">
        <v>45715</v>
      </c>
      <c r="L615" s="332" t="s">
        <v>52</v>
      </c>
      <c r="M615" s="332" t="s">
        <v>368</v>
      </c>
      <c r="N615" s="339">
        <v>46080</v>
      </c>
      <c r="O615" s="339" t="s">
        <v>21</v>
      </c>
      <c r="P615" s="339" t="s">
        <v>6639</v>
      </c>
      <c r="Q615" s="332"/>
      <c r="R615" s="332"/>
      <c r="S615" s="332"/>
      <c r="T615" s="332"/>
      <c r="U615" s="527"/>
      <c r="V615" s="527"/>
      <c r="W615" s="332"/>
      <c r="X615" s="332"/>
      <c r="Y615" s="528">
        <v>8.0000000000000002E-3</v>
      </c>
    </row>
    <row r="616" spans="1:25" s="3" customFormat="1" ht="30" customHeight="1" x14ac:dyDescent="0.2">
      <c r="A616" s="268">
        <v>534</v>
      </c>
      <c r="B616" s="332" t="s">
        <v>9797</v>
      </c>
      <c r="C616" s="332" t="s">
        <v>9798</v>
      </c>
      <c r="D616" s="332" t="s">
        <v>371</v>
      </c>
      <c r="E616" s="340">
        <v>2E-3</v>
      </c>
      <c r="F616" s="332">
        <v>0.4</v>
      </c>
      <c r="G616" s="332" t="s">
        <v>444</v>
      </c>
      <c r="H616" s="332" t="s">
        <v>4114</v>
      </c>
      <c r="I616" s="332" t="s">
        <v>180</v>
      </c>
      <c r="J616" s="332">
        <v>1005861972</v>
      </c>
      <c r="K616" s="339">
        <v>45695</v>
      </c>
      <c r="L616" s="332" t="s">
        <v>52</v>
      </c>
      <c r="M616" s="332" t="s">
        <v>368</v>
      </c>
      <c r="N616" s="339">
        <v>46060</v>
      </c>
      <c r="O616" s="339" t="s">
        <v>21</v>
      </c>
      <c r="P616" s="339" t="s">
        <v>6639</v>
      </c>
      <c r="Q616" s="332"/>
      <c r="R616" s="332"/>
      <c r="S616" s="332"/>
      <c r="T616" s="332"/>
      <c r="U616" s="527"/>
      <c r="V616" s="527"/>
      <c r="W616" s="332"/>
      <c r="X616" s="332"/>
      <c r="Y616" s="528">
        <v>2E-3</v>
      </c>
    </row>
    <row r="617" spans="1:25" s="3" customFormat="1" ht="30" customHeight="1" x14ac:dyDescent="0.2">
      <c r="A617" s="268">
        <v>535</v>
      </c>
      <c r="B617" s="332" t="s">
        <v>9826</v>
      </c>
      <c r="C617" s="332" t="s">
        <v>9827</v>
      </c>
      <c r="D617" s="332" t="s">
        <v>371</v>
      </c>
      <c r="E617" s="340">
        <v>1.7999999999999999E-2</v>
      </c>
      <c r="F617" s="332">
        <v>0.4</v>
      </c>
      <c r="G617" s="332" t="s">
        <v>444</v>
      </c>
      <c r="H617" s="332" t="s">
        <v>4114</v>
      </c>
      <c r="I617" s="332" t="s">
        <v>180</v>
      </c>
      <c r="J617" s="332">
        <v>1005874861</v>
      </c>
      <c r="K617" s="339">
        <v>45714</v>
      </c>
      <c r="L617" s="332" t="s">
        <v>52</v>
      </c>
      <c r="M617" s="332" t="s">
        <v>368</v>
      </c>
      <c r="N617" s="339">
        <v>46079</v>
      </c>
      <c r="O617" s="339" t="s">
        <v>21</v>
      </c>
      <c r="P617" s="339" t="s">
        <v>6639</v>
      </c>
      <c r="Q617" s="332"/>
      <c r="R617" s="332"/>
      <c r="S617" s="332"/>
      <c r="T617" s="332"/>
      <c r="U617" s="527"/>
      <c r="V617" s="527"/>
      <c r="W617" s="332"/>
      <c r="X617" s="332"/>
      <c r="Y617" s="528">
        <v>1.7999999999999999E-2</v>
      </c>
    </row>
    <row r="618" spans="1:25" s="3" customFormat="1" ht="30" customHeight="1" x14ac:dyDescent="0.2">
      <c r="A618" s="268">
        <v>536</v>
      </c>
      <c r="B618" s="332" t="s">
        <v>9828</v>
      </c>
      <c r="C618" s="332" t="s">
        <v>9829</v>
      </c>
      <c r="D618" s="332" t="s">
        <v>372</v>
      </c>
      <c r="E618" s="340">
        <v>0.01</v>
      </c>
      <c r="F618" s="332">
        <v>0.4</v>
      </c>
      <c r="G618" s="332" t="s">
        <v>445</v>
      </c>
      <c r="H618" s="332" t="s">
        <v>4114</v>
      </c>
      <c r="I618" s="332" t="s">
        <v>180</v>
      </c>
      <c r="J618" s="332">
        <v>1005871919</v>
      </c>
      <c r="K618" s="339">
        <v>45709</v>
      </c>
      <c r="L618" s="332" t="s">
        <v>52</v>
      </c>
      <c r="M618" s="332" t="s">
        <v>368</v>
      </c>
      <c r="N618" s="339">
        <v>46074</v>
      </c>
      <c r="O618" s="339" t="s">
        <v>21</v>
      </c>
      <c r="P618" s="339" t="s">
        <v>6639</v>
      </c>
      <c r="Q618" s="332"/>
      <c r="R618" s="332"/>
      <c r="S618" s="332"/>
      <c r="T618" s="332"/>
      <c r="U618" s="527"/>
      <c r="V618" s="527"/>
      <c r="W618" s="332"/>
      <c r="X618" s="332"/>
      <c r="Y618" s="528">
        <v>0.01</v>
      </c>
    </row>
    <row r="619" spans="1:25" s="3" customFormat="1" ht="30" customHeight="1" x14ac:dyDescent="0.2">
      <c r="A619" s="268">
        <v>537</v>
      </c>
      <c r="B619" s="332" t="s">
        <v>9830</v>
      </c>
      <c r="C619" s="332" t="s">
        <v>9831</v>
      </c>
      <c r="D619" s="332" t="s">
        <v>373</v>
      </c>
      <c r="E619" s="340">
        <v>5.5999999999999999E-3</v>
      </c>
      <c r="F619" s="332">
        <v>0.23</v>
      </c>
      <c r="G619" s="332" t="s">
        <v>419</v>
      </c>
      <c r="H619" s="332" t="s">
        <v>4114</v>
      </c>
      <c r="I619" s="332" t="s">
        <v>180</v>
      </c>
      <c r="J619" s="332">
        <v>1005872729</v>
      </c>
      <c r="K619" s="339">
        <v>45712</v>
      </c>
      <c r="L619" s="332" t="s">
        <v>52</v>
      </c>
      <c r="M619" s="332" t="s">
        <v>368</v>
      </c>
      <c r="N619" s="339">
        <v>46077</v>
      </c>
      <c r="O619" s="339" t="s">
        <v>21</v>
      </c>
      <c r="P619" s="339" t="s">
        <v>6639</v>
      </c>
      <c r="Q619" s="332"/>
      <c r="R619" s="332"/>
      <c r="S619" s="332"/>
      <c r="T619" s="332"/>
      <c r="U619" s="527"/>
      <c r="V619" s="527"/>
      <c r="W619" s="332"/>
      <c r="X619" s="332"/>
      <c r="Y619" s="528">
        <v>5.5999999999999999E-3</v>
      </c>
    </row>
    <row r="620" spans="1:25" s="3" customFormat="1" ht="30" customHeight="1" x14ac:dyDescent="0.2">
      <c r="A620" s="268">
        <v>538</v>
      </c>
      <c r="B620" s="332" t="s">
        <v>9773</v>
      </c>
      <c r="C620" s="332" t="s">
        <v>9832</v>
      </c>
      <c r="D620" s="332" t="s">
        <v>371</v>
      </c>
      <c r="E620" s="340">
        <v>6.5000000000000002E-2</v>
      </c>
      <c r="F620" s="332">
        <v>20</v>
      </c>
      <c r="G620" s="332" t="s">
        <v>2166</v>
      </c>
      <c r="H620" s="332" t="s">
        <v>4114</v>
      </c>
      <c r="I620" s="332" t="s">
        <v>180</v>
      </c>
      <c r="J620" s="332">
        <v>1005870733</v>
      </c>
      <c r="K620" s="339">
        <v>45707</v>
      </c>
      <c r="L620" s="332" t="s">
        <v>52</v>
      </c>
      <c r="M620" s="332" t="s">
        <v>368</v>
      </c>
      <c r="N620" s="339">
        <v>46072</v>
      </c>
      <c r="O620" s="339" t="s">
        <v>21</v>
      </c>
      <c r="P620" s="339" t="s">
        <v>6639</v>
      </c>
      <c r="Q620" s="332"/>
      <c r="R620" s="332"/>
      <c r="S620" s="332"/>
      <c r="T620" s="332"/>
      <c r="U620" s="527"/>
      <c r="V620" s="527"/>
      <c r="W620" s="332"/>
      <c r="X620" s="332"/>
      <c r="Y620" s="528">
        <v>6.5000000000000002E-2</v>
      </c>
    </row>
    <row r="621" spans="1:25" s="3" customFormat="1" ht="30" customHeight="1" x14ac:dyDescent="0.2">
      <c r="A621" s="268">
        <v>539</v>
      </c>
      <c r="B621" s="332" t="s">
        <v>9833</v>
      </c>
      <c r="C621" s="332" t="s">
        <v>9834</v>
      </c>
      <c r="D621" s="332" t="s">
        <v>373</v>
      </c>
      <c r="E621" s="340">
        <v>9.4500000000000001E-3</v>
      </c>
      <c r="F621" s="332">
        <v>0.4</v>
      </c>
      <c r="G621" s="332" t="s">
        <v>9917</v>
      </c>
      <c r="H621" s="332" t="s">
        <v>4114</v>
      </c>
      <c r="I621" s="332" t="s">
        <v>180</v>
      </c>
      <c r="J621" s="332">
        <v>1005876495</v>
      </c>
      <c r="K621" s="339">
        <v>45715</v>
      </c>
      <c r="L621" s="332" t="s">
        <v>52</v>
      </c>
      <c r="M621" s="332" t="s">
        <v>368</v>
      </c>
      <c r="N621" s="339">
        <v>46080</v>
      </c>
      <c r="O621" s="339" t="s">
        <v>21</v>
      </c>
      <c r="P621" s="339" t="s">
        <v>6639</v>
      </c>
      <c r="Q621" s="332"/>
      <c r="R621" s="332"/>
      <c r="S621" s="332"/>
      <c r="T621" s="332"/>
      <c r="U621" s="527"/>
      <c r="V621" s="527"/>
      <c r="W621" s="332"/>
      <c r="X621" s="332"/>
      <c r="Y621" s="528">
        <v>9.4500000000000001E-3</v>
      </c>
    </row>
    <row r="622" spans="1:25" s="3" customFormat="1" ht="30" customHeight="1" x14ac:dyDescent="0.2">
      <c r="A622" s="268">
        <v>540</v>
      </c>
      <c r="B622" s="332" t="s">
        <v>9766</v>
      </c>
      <c r="C622" s="332" t="s">
        <v>9767</v>
      </c>
      <c r="D622" s="332" t="s">
        <v>372</v>
      </c>
      <c r="E622" s="340">
        <v>0.18</v>
      </c>
      <c r="F622" s="332">
        <v>0.4</v>
      </c>
      <c r="G622" s="332" t="s">
        <v>416</v>
      </c>
      <c r="H622" s="332" t="s">
        <v>4114</v>
      </c>
      <c r="I622" s="332" t="s">
        <v>180</v>
      </c>
      <c r="J622" s="332">
        <v>1005867127</v>
      </c>
      <c r="K622" s="339">
        <v>45702</v>
      </c>
      <c r="L622" s="332" t="s">
        <v>52</v>
      </c>
      <c r="M622" s="332" t="s">
        <v>368</v>
      </c>
      <c r="N622" s="339">
        <v>46067</v>
      </c>
      <c r="O622" s="339" t="s">
        <v>21</v>
      </c>
      <c r="P622" s="339" t="s">
        <v>6639</v>
      </c>
      <c r="Q622" s="332"/>
      <c r="R622" s="332"/>
      <c r="S622" s="332"/>
      <c r="T622" s="332"/>
      <c r="U622" s="527"/>
      <c r="V622" s="527"/>
      <c r="W622" s="332"/>
      <c r="X622" s="332"/>
      <c r="Y622" s="528">
        <v>0.18</v>
      </c>
    </row>
    <row r="623" spans="1:25" s="3" customFormat="1" ht="30" customHeight="1" x14ac:dyDescent="0.2">
      <c r="A623" s="268">
        <v>541</v>
      </c>
      <c r="B623" s="332" t="s">
        <v>9835</v>
      </c>
      <c r="C623" s="332" t="s">
        <v>9836</v>
      </c>
      <c r="D623" s="332" t="s">
        <v>373</v>
      </c>
      <c r="E623" s="340">
        <v>1.2E-2</v>
      </c>
      <c r="F623" s="332">
        <v>0.4</v>
      </c>
      <c r="G623" s="332" t="s">
        <v>431</v>
      </c>
      <c r="H623" s="332" t="s">
        <v>4114</v>
      </c>
      <c r="I623" s="332" t="s">
        <v>180</v>
      </c>
      <c r="J623" s="332">
        <v>1005876627</v>
      </c>
      <c r="K623" s="339">
        <v>45715</v>
      </c>
      <c r="L623" s="332" t="s">
        <v>52</v>
      </c>
      <c r="M623" s="332" t="s">
        <v>368</v>
      </c>
      <c r="N623" s="339">
        <v>46080</v>
      </c>
      <c r="O623" s="339" t="s">
        <v>21</v>
      </c>
      <c r="P623" s="339" t="s">
        <v>6639</v>
      </c>
      <c r="Q623" s="332"/>
      <c r="R623" s="332"/>
      <c r="S623" s="332"/>
      <c r="T623" s="332"/>
      <c r="U623" s="527"/>
      <c r="V623" s="527"/>
      <c r="W623" s="332"/>
      <c r="X623" s="332"/>
      <c r="Y623" s="528">
        <v>1.2E-2</v>
      </c>
    </row>
    <row r="624" spans="1:25" s="3" customFormat="1" ht="30" customHeight="1" x14ac:dyDescent="0.2">
      <c r="A624" s="268">
        <v>542</v>
      </c>
      <c r="B624" s="332" t="s">
        <v>9837</v>
      </c>
      <c r="C624" s="332" t="s">
        <v>9838</v>
      </c>
      <c r="D624" s="332" t="s">
        <v>372</v>
      </c>
      <c r="E624" s="340">
        <v>0.03</v>
      </c>
      <c r="F624" s="332">
        <v>0.4</v>
      </c>
      <c r="G624" s="332" t="s">
        <v>442</v>
      </c>
      <c r="H624" s="332" t="s">
        <v>4114</v>
      </c>
      <c r="I624" s="332" t="s">
        <v>180</v>
      </c>
      <c r="J624" s="332">
        <v>1005873115</v>
      </c>
      <c r="K624" s="339">
        <v>45712</v>
      </c>
      <c r="L624" s="332" t="s">
        <v>52</v>
      </c>
      <c r="M624" s="332" t="s">
        <v>368</v>
      </c>
      <c r="N624" s="339">
        <v>46077</v>
      </c>
      <c r="O624" s="339" t="s">
        <v>21</v>
      </c>
      <c r="P624" s="339" t="s">
        <v>6639</v>
      </c>
      <c r="Q624" s="332"/>
      <c r="R624" s="332"/>
      <c r="S624" s="332"/>
      <c r="T624" s="332"/>
      <c r="U624" s="527"/>
      <c r="V624" s="527"/>
      <c r="W624" s="332"/>
      <c r="X624" s="332"/>
      <c r="Y624" s="528">
        <v>0.03</v>
      </c>
    </row>
    <row r="625" spans="1:25" s="3" customFormat="1" ht="30" customHeight="1" x14ac:dyDescent="0.2">
      <c r="A625" s="268">
        <v>543</v>
      </c>
      <c r="B625" s="332" t="s">
        <v>9839</v>
      </c>
      <c r="C625" s="332" t="s">
        <v>9840</v>
      </c>
      <c r="D625" s="332" t="s">
        <v>370</v>
      </c>
      <c r="E625" s="340">
        <v>0.05</v>
      </c>
      <c r="F625" s="332">
        <v>0.4</v>
      </c>
      <c r="G625" s="332" t="s">
        <v>438</v>
      </c>
      <c r="H625" s="332" t="s">
        <v>4114</v>
      </c>
      <c r="I625" s="332" t="s">
        <v>180</v>
      </c>
      <c r="J625" s="332">
        <v>1005870063</v>
      </c>
      <c r="K625" s="339">
        <v>45713</v>
      </c>
      <c r="L625" s="332" t="s">
        <v>52</v>
      </c>
      <c r="M625" s="332" t="s">
        <v>368</v>
      </c>
      <c r="N625" s="339">
        <v>46078</v>
      </c>
      <c r="O625" s="339" t="s">
        <v>21</v>
      </c>
      <c r="P625" s="339" t="s">
        <v>6639</v>
      </c>
      <c r="Q625" s="332"/>
      <c r="R625" s="332"/>
      <c r="S625" s="332"/>
      <c r="T625" s="332"/>
      <c r="U625" s="527"/>
      <c r="V625" s="527"/>
      <c r="W625" s="332"/>
      <c r="X625" s="332"/>
      <c r="Y625" s="528">
        <v>0.05</v>
      </c>
    </row>
    <row r="626" spans="1:25" s="3" customFormat="1" ht="30" customHeight="1" x14ac:dyDescent="0.2">
      <c r="A626" s="268">
        <v>544</v>
      </c>
      <c r="B626" s="332" t="s">
        <v>9841</v>
      </c>
      <c r="C626" s="332" t="s">
        <v>9842</v>
      </c>
      <c r="D626" s="332" t="s">
        <v>370</v>
      </c>
      <c r="E626" s="340">
        <v>4.8399999999999999E-2</v>
      </c>
      <c r="F626" s="332">
        <v>0.4</v>
      </c>
      <c r="G626" s="332" t="s">
        <v>438</v>
      </c>
      <c r="H626" s="332" t="s">
        <v>4114</v>
      </c>
      <c r="I626" s="332" t="s">
        <v>180</v>
      </c>
      <c r="J626" s="332">
        <v>1005876628</v>
      </c>
      <c r="K626" s="339">
        <v>45715</v>
      </c>
      <c r="L626" s="332" t="s">
        <v>52</v>
      </c>
      <c r="M626" s="332" t="s">
        <v>368</v>
      </c>
      <c r="N626" s="339">
        <v>46080</v>
      </c>
      <c r="O626" s="339" t="s">
        <v>21</v>
      </c>
      <c r="P626" s="339" t="s">
        <v>6639</v>
      </c>
      <c r="Q626" s="332"/>
      <c r="R626" s="332"/>
      <c r="S626" s="332"/>
      <c r="T626" s="332"/>
      <c r="U626" s="527"/>
      <c r="V626" s="527"/>
      <c r="W626" s="332"/>
      <c r="X626" s="332"/>
      <c r="Y626" s="528">
        <v>4.8399999999999999E-2</v>
      </c>
    </row>
    <row r="627" spans="1:25" s="3" customFormat="1" ht="30" customHeight="1" x14ac:dyDescent="0.2">
      <c r="A627" s="268">
        <v>545</v>
      </c>
      <c r="B627" s="332" t="s">
        <v>9843</v>
      </c>
      <c r="C627" s="332" t="s">
        <v>9844</v>
      </c>
      <c r="D627" s="332" t="s">
        <v>370</v>
      </c>
      <c r="E627" s="340">
        <v>0.03</v>
      </c>
      <c r="F627" s="332">
        <v>0.4</v>
      </c>
      <c r="G627" s="332" t="s">
        <v>438</v>
      </c>
      <c r="H627" s="332" t="s">
        <v>4114</v>
      </c>
      <c r="I627" s="332" t="s">
        <v>180</v>
      </c>
      <c r="J627" s="332">
        <v>1005876501</v>
      </c>
      <c r="K627" s="339">
        <v>45715</v>
      </c>
      <c r="L627" s="332" t="s">
        <v>52</v>
      </c>
      <c r="M627" s="332" t="s">
        <v>368</v>
      </c>
      <c r="N627" s="339">
        <v>46080</v>
      </c>
      <c r="O627" s="339" t="s">
        <v>21</v>
      </c>
      <c r="P627" s="339" t="s">
        <v>6639</v>
      </c>
      <c r="Q627" s="332"/>
      <c r="R627" s="332"/>
      <c r="S627" s="332"/>
      <c r="T627" s="332"/>
      <c r="U627" s="527"/>
      <c r="V627" s="527"/>
      <c r="W627" s="332"/>
      <c r="X627" s="332"/>
      <c r="Y627" s="528">
        <v>0.03</v>
      </c>
    </row>
    <row r="628" spans="1:25" s="3" customFormat="1" ht="30" customHeight="1" x14ac:dyDescent="0.2">
      <c r="A628" s="268">
        <v>546</v>
      </c>
      <c r="B628" s="332" t="s">
        <v>9845</v>
      </c>
      <c r="C628" s="332" t="s">
        <v>9846</v>
      </c>
      <c r="D628" s="332" t="s">
        <v>371</v>
      </c>
      <c r="E628" s="340">
        <v>8.0000000000000002E-3</v>
      </c>
      <c r="F628" s="332">
        <v>0.4</v>
      </c>
      <c r="G628" s="332" t="s">
        <v>432</v>
      </c>
      <c r="H628" s="332" t="s">
        <v>4114</v>
      </c>
      <c r="I628" s="332" t="s">
        <v>180</v>
      </c>
      <c r="J628" s="332">
        <v>1005875102</v>
      </c>
      <c r="K628" s="339">
        <v>45714</v>
      </c>
      <c r="L628" s="332" t="s">
        <v>52</v>
      </c>
      <c r="M628" s="332" t="s">
        <v>368</v>
      </c>
      <c r="N628" s="339">
        <v>46079</v>
      </c>
      <c r="O628" s="339" t="s">
        <v>21</v>
      </c>
      <c r="P628" s="339" t="s">
        <v>6639</v>
      </c>
      <c r="Q628" s="332"/>
      <c r="R628" s="332"/>
      <c r="S628" s="332"/>
      <c r="T628" s="332"/>
      <c r="U628" s="527"/>
      <c r="V628" s="527"/>
      <c r="W628" s="332"/>
      <c r="X628" s="332"/>
      <c r="Y628" s="528">
        <v>8.0000000000000002E-3</v>
      </c>
    </row>
    <row r="629" spans="1:25" s="3" customFormat="1" ht="30" customHeight="1" x14ac:dyDescent="0.2">
      <c r="A629" s="268">
        <v>547</v>
      </c>
      <c r="B629" s="332" t="s">
        <v>9847</v>
      </c>
      <c r="C629" s="332" t="s">
        <v>9848</v>
      </c>
      <c r="D629" s="332" t="s">
        <v>372</v>
      </c>
      <c r="E629" s="340">
        <v>8.0000000000000002E-3</v>
      </c>
      <c r="F629" s="332">
        <v>0.23</v>
      </c>
      <c r="G629" s="332" t="s">
        <v>1127</v>
      </c>
      <c r="H629" s="332" t="s">
        <v>4114</v>
      </c>
      <c r="I629" s="332" t="s">
        <v>180</v>
      </c>
      <c r="J629" s="332">
        <v>1005875042</v>
      </c>
      <c r="K629" s="339">
        <v>45714</v>
      </c>
      <c r="L629" s="332" t="s">
        <v>52</v>
      </c>
      <c r="M629" s="332" t="s">
        <v>368</v>
      </c>
      <c r="N629" s="339">
        <v>46079</v>
      </c>
      <c r="O629" s="339" t="s">
        <v>21</v>
      </c>
      <c r="P629" s="339" t="s">
        <v>6639</v>
      </c>
      <c r="Q629" s="332"/>
      <c r="R629" s="332"/>
      <c r="S629" s="332"/>
      <c r="T629" s="332"/>
      <c r="U629" s="527"/>
      <c r="V629" s="527"/>
      <c r="W629" s="332"/>
      <c r="X629" s="332"/>
      <c r="Y629" s="528">
        <v>8.0000000000000002E-3</v>
      </c>
    </row>
    <row r="630" spans="1:25" s="3" customFormat="1" ht="30" customHeight="1" x14ac:dyDescent="0.2">
      <c r="A630" s="268">
        <v>548</v>
      </c>
      <c r="B630" s="332" t="s">
        <v>9849</v>
      </c>
      <c r="C630" s="332" t="s">
        <v>9850</v>
      </c>
      <c r="D630" s="332" t="s">
        <v>369</v>
      </c>
      <c r="E630" s="340">
        <v>0.19800000000000001</v>
      </c>
      <c r="F630" s="332">
        <v>20</v>
      </c>
      <c r="G630" s="332" t="s">
        <v>273</v>
      </c>
      <c r="H630" s="332" t="s">
        <v>4114</v>
      </c>
      <c r="I630" s="332" t="s">
        <v>180</v>
      </c>
      <c r="J630" s="332">
        <v>1005865856</v>
      </c>
      <c r="K630" s="339">
        <v>45701</v>
      </c>
      <c r="L630" s="332" t="s">
        <v>52</v>
      </c>
      <c r="M630" s="332" t="s">
        <v>368</v>
      </c>
      <c r="N630" s="339">
        <v>46066</v>
      </c>
      <c r="O630" s="339" t="s">
        <v>21</v>
      </c>
      <c r="P630" s="339" t="s">
        <v>6639</v>
      </c>
      <c r="Q630" s="332"/>
      <c r="R630" s="332"/>
      <c r="S630" s="332"/>
      <c r="T630" s="332"/>
      <c r="U630" s="527"/>
      <c r="V630" s="527"/>
      <c r="W630" s="332"/>
      <c r="X630" s="332"/>
      <c r="Y630" s="528">
        <v>0.19800000000000001</v>
      </c>
    </row>
    <row r="631" spans="1:25" s="3" customFormat="1" ht="30" customHeight="1" x14ac:dyDescent="0.2">
      <c r="A631" s="268">
        <v>549</v>
      </c>
      <c r="B631" s="332" t="s">
        <v>9851</v>
      </c>
      <c r="C631" s="332" t="s">
        <v>9852</v>
      </c>
      <c r="D631" s="332" t="s">
        <v>369</v>
      </c>
      <c r="E631" s="340">
        <v>0.39500000000000002</v>
      </c>
      <c r="F631" s="332">
        <v>20</v>
      </c>
      <c r="G631" s="332" t="s">
        <v>414</v>
      </c>
      <c r="H631" s="332" t="s">
        <v>4114</v>
      </c>
      <c r="I631" s="332" t="s">
        <v>180</v>
      </c>
      <c r="J631" s="332">
        <v>1005874618</v>
      </c>
      <c r="K631" s="339">
        <v>45714</v>
      </c>
      <c r="L631" s="332" t="s">
        <v>52</v>
      </c>
      <c r="M631" s="332" t="s">
        <v>368</v>
      </c>
      <c r="N631" s="339">
        <v>46079</v>
      </c>
      <c r="O631" s="339" t="s">
        <v>21</v>
      </c>
      <c r="P631" s="339" t="s">
        <v>6639</v>
      </c>
      <c r="Q631" s="332"/>
      <c r="R631" s="332"/>
      <c r="S631" s="332"/>
      <c r="T631" s="332"/>
      <c r="U631" s="527"/>
      <c r="V631" s="527"/>
      <c r="W631" s="332"/>
      <c r="X631" s="332"/>
      <c r="Y631" s="528">
        <v>0.39500000000000002</v>
      </c>
    </row>
    <row r="632" spans="1:25" s="3" customFormat="1" ht="30" customHeight="1" x14ac:dyDescent="0.2">
      <c r="A632" s="268">
        <v>550</v>
      </c>
      <c r="B632" s="332" t="s">
        <v>9853</v>
      </c>
      <c r="C632" s="332" t="s">
        <v>9854</v>
      </c>
      <c r="D632" s="332" t="s">
        <v>373</v>
      </c>
      <c r="E632" s="340">
        <v>3.0000000000000001E-3</v>
      </c>
      <c r="F632" s="332">
        <v>0.23</v>
      </c>
      <c r="G632" s="332" t="s">
        <v>431</v>
      </c>
      <c r="H632" s="332" t="s">
        <v>4114</v>
      </c>
      <c r="I632" s="332" t="s">
        <v>180</v>
      </c>
      <c r="J632" s="332">
        <v>1005864992</v>
      </c>
      <c r="K632" s="339">
        <v>45700</v>
      </c>
      <c r="L632" s="332" t="s">
        <v>52</v>
      </c>
      <c r="M632" s="332" t="s">
        <v>368</v>
      </c>
      <c r="N632" s="339">
        <v>46065</v>
      </c>
      <c r="O632" s="339" t="s">
        <v>21</v>
      </c>
      <c r="P632" s="339" t="s">
        <v>6639</v>
      </c>
      <c r="Q632" s="332"/>
      <c r="R632" s="332"/>
      <c r="S632" s="332"/>
      <c r="T632" s="332"/>
      <c r="U632" s="527"/>
      <c r="V632" s="527"/>
      <c r="W632" s="332"/>
      <c r="X632" s="332"/>
      <c r="Y632" s="528">
        <v>3.0000000000000001E-3</v>
      </c>
    </row>
    <row r="633" spans="1:25" s="3" customFormat="1" ht="30" customHeight="1" x14ac:dyDescent="0.2">
      <c r="A633" s="268">
        <v>551</v>
      </c>
      <c r="B633" s="332" t="s">
        <v>9855</v>
      </c>
      <c r="C633" s="332" t="s">
        <v>9856</v>
      </c>
      <c r="D633" s="332" t="s">
        <v>370</v>
      </c>
      <c r="E633" s="340">
        <v>8.0000000000000002E-3</v>
      </c>
      <c r="F633" s="332">
        <v>0.4</v>
      </c>
      <c r="G633" s="332" t="s">
        <v>9920</v>
      </c>
      <c r="H633" s="332" t="s">
        <v>4114</v>
      </c>
      <c r="I633" s="332" t="s">
        <v>180</v>
      </c>
      <c r="J633" s="332">
        <v>1005869459</v>
      </c>
      <c r="K633" s="339">
        <v>45706</v>
      </c>
      <c r="L633" s="332" t="s">
        <v>52</v>
      </c>
      <c r="M633" s="332" t="s">
        <v>368</v>
      </c>
      <c r="N633" s="339">
        <v>46071</v>
      </c>
      <c r="O633" s="339" t="s">
        <v>21</v>
      </c>
      <c r="P633" s="339" t="s">
        <v>6639</v>
      </c>
      <c r="Q633" s="332"/>
      <c r="R633" s="332"/>
      <c r="S633" s="332"/>
      <c r="T633" s="332"/>
      <c r="U633" s="527"/>
      <c r="V633" s="527"/>
      <c r="W633" s="332"/>
      <c r="X633" s="332"/>
      <c r="Y633" s="528">
        <v>8.0000000000000002E-3</v>
      </c>
    </row>
    <row r="634" spans="1:25" s="3" customFormat="1" ht="30" customHeight="1" x14ac:dyDescent="0.2">
      <c r="A634" s="268">
        <v>552</v>
      </c>
      <c r="B634" s="332" t="s">
        <v>9857</v>
      </c>
      <c r="C634" s="332" t="s">
        <v>9858</v>
      </c>
      <c r="D634" s="332" t="s">
        <v>372</v>
      </c>
      <c r="E634" s="340">
        <v>3.0000000000000001E-3</v>
      </c>
      <c r="F634" s="332">
        <v>0.23</v>
      </c>
      <c r="G634" s="332" t="s">
        <v>614</v>
      </c>
      <c r="H634" s="332" t="s">
        <v>4114</v>
      </c>
      <c r="I634" s="332" t="s">
        <v>180</v>
      </c>
      <c r="J634" s="332">
        <v>1005869997</v>
      </c>
      <c r="K634" s="339">
        <v>45707</v>
      </c>
      <c r="L634" s="332" t="s">
        <v>52</v>
      </c>
      <c r="M634" s="332" t="s">
        <v>368</v>
      </c>
      <c r="N634" s="339">
        <v>46072</v>
      </c>
      <c r="O634" s="339" t="s">
        <v>21</v>
      </c>
      <c r="P634" s="339" t="s">
        <v>6639</v>
      </c>
      <c r="Q634" s="332"/>
      <c r="R634" s="332"/>
      <c r="S634" s="332"/>
      <c r="T634" s="332"/>
      <c r="U634" s="527"/>
      <c r="V634" s="527"/>
      <c r="W634" s="332"/>
      <c r="X634" s="332"/>
      <c r="Y634" s="528">
        <v>3.0000000000000001E-3</v>
      </c>
    </row>
    <row r="635" spans="1:25" s="3" customFormat="1" ht="30" customHeight="1" x14ac:dyDescent="0.2">
      <c r="A635" s="268">
        <v>553</v>
      </c>
      <c r="B635" s="332" t="s">
        <v>8168</v>
      </c>
      <c r="C635" s="332" t="s">
        <v>9859</v>
      </c>
      <c r="D635" s="332" t="s">
        <v>372</v>
      </c>
      <c r="E635" s="340">
        <v>2E-3</v>
      </c>
      <c r="F635" s="332">
        <v>0.23</v>
      </c>
      <c r="G635" s="332" t="s">
        <v>1127</v>
      </c>
      <c r="H635" s="332" t="s">
        <v>4114</v>
      </c>
      <c r="I635" s="332" t="s">
        <v>180</v>
      </c>
      <c r="J635" s="332">
        <v>1005874450</v>
      </c>
      <c r="K635" s="339">
        <v>45713</v>
      </c>
      <c r="L635" s="332" t="s">
        <v>52</v>
      </c>
      <c r="M635" s="332" t="s">
        <v>368</v>
      </c>
      <c r="N635" s="339">
        <v>46078</v>
      </c>
      <c r="O635" s="339" t="s">
        <v>21</v>
      </c>
      <c r="P635" s="339" t="s">
        <v>6639</v>
      </c>
      <c r="Q635" s="332"/>
      <c r="R635" s="332"/>
      <c r="S635" s="332"/>
      <c r="T635" s="332"/>
      <c r="U635" s="527"/>
      <c r="V635" s="527"/>
      <c r="W635" s="332"/>
      <c r="X635" s="332"/>
      <c r="Y635" s="528">
        <v>2E-3</v>
      </c>
    </row>
    <row r="636" spans="1:25" s="3" customFormat="1" ht="30" customHeight="1" x14ac:dyDescent="0.2">
      <c r="A636" s="268">
        <v>554</v>
      </c>
      <c r="B636" s="332" t="s">
        <v>9857</v>
      </c>
      <c r="C636" s="332" t="s">
        <v>9858</v>
      </c>
      <c r="D636" s="332" t="s">
        <v>372</v>
      </c>
      <c r="E636" s="340">
        <v>8.0000000000000002E-3</v>
      </c>
      <c r="F636" s="332">
        <v>0.4</v>
      </c>
      <c r="G636" s="332" t="s">
        <v>614</v>
      </c>
      <c r="H636" s="332" t="s">
        <v>4114</v>
      </c>
      <c r="I636" s="332" t="s">
        <v>180</v>
      </c>
      <c r="J636" s="332">
        <v>1005870023</v>
      </c>
      <c r="K636" s="339">
        <v>45707</v>
      </c>
      <c r="L636" s="332" t="s">
        <v>52</v>
      </c>
      <c r="M636" s="332" t="s">
        <v>368</v>
      </c>
      <c r="N636" s="339">
        <v>46072</v>
      </c>
      <c r="O636" s="339" t="s">
        <v>21</v>
      </c>
      <c r="P636" s="339" t="s">
        <v>6639</v>
      </c>
      <c r="Q636" s="332"/>
      <c r="R636" s="332"/>
      <c r="S636" s="332"/>
      <c r="T636" s="332"/>
      <c r="U636" s="527"/>
      <c r="V636" s="527"/>
      <c r="W636" s="332"/>
      <c r="X636" s="332"/>
      <c r="Y636" s="528">
        <v>8.0000000000000002E-3</v>
      </c>
    </row>
    <row r="637" spans="1:25" s="3" customFormat="1" ht="30" customHeight="1" x14ac:dyDescent="0.2">
      <c r="A637" s="268">
        <v>555</v>
      </c>
      <c r="B637" s="332" t="s">
        <v>9860</v>
      </c>
      <c r="C637" s="332" t="s">
        <v>9861</v>
      </c>
      <c r="D637" s="332" t="s">
        <v>370</v>
      </c>
      <c r="E637" s="340">
        <v>7.0199999999999999E-2</v>
      </c>
      <c r="F637" s="332">
        <v>20</v>
      </c>
      <c r="G637" s="332" t="s">
        <v>9921</v>
      </c>
      <c r="H637" s="332" t="s">
        <v>4114</v>
      </c>
      <c r="I637" s="332" t="s">
        <v>180</v>
      </c>
      <c r="J637" s="332">
        <v>1005869462</v>
      </c>
      <c r="K637" s="339">
        <v>45706</v>
      </c>
      <c r="L637" s="332" t="s">
        <v>52</v>
      </c>
      <c r="M637" s="332" t="s">
        <v>368</v>
      </c>
      <c r="N637" s="339">
        <v>46071</v>
      </c>
      <c r="O637" s="339" t="s">
        <v>21</v>
      </c>
      <c r="P637" s="339" t="s">
        <v>6639</v>
      </c>
      <c r="Q637" s="332"/>
      <c r="R637" s="332"/>
      <c r="S637" s="332"/>
      <c r="T637" s="332"/>
      <c r="U637" s="527"/>
      <c r="V637" s="527"/>
      <c r="W637" s="332"/>
      <c r="X637" s="332"/>
      <c r="Y637" s="528">
        <v>7.0199999999999999E-2</v>
      </c>
    </row>
    <row r="638" spans="1:25" s="3" customFormat="1" ht="30" customHeight="1" x14ac:dyDescent="0.2">
      <c r="A638" s="268">
        <v>556</v>
      </c>
      <c r="B638" s="332" t="s">
        <v>9862</v>
      </c>
      <c r="C638" s="332" t="s">
        <v>9863</v>
      </c>
      <c r="D638" s="332" t="s">
        <v>372</v>
      </c>
      <c r="E638" s="340">
        <v>1.2999999999999999E-2</v>
      </c>
      <c r="F638" s="332">
        <v>0.4</v>
      </c>
      <c r="G638" s="332" t="s">
        <v>614</v>
      </c>
      <c r="H638" s="332" t="s">
        <v>4114</v>
      </c>
      <c r="I638" s="332" t="s">
        <v>180</v>
      </c>
      <c r="J638" s="332">
        <v>1005870063</v>
      </c>
      <c r="K638" s="339">
        <v>45707</v>
      </c>
      <c r="L638" s="332" t="s">
        <v>52</v>
      </c>
      <c r="M638" s="332" t="s">
        <v>368</v>
      </c>
      <c r="N638" s="339">
        <v>46072</v>
      </c>
      <c r="O638" s="339" t="s">
        <v>21</v>
      </c>
      <c r="P638" s="339" t="s">
        <v>6639</v>
      </c>
      <c r="Q638" s="332"/>
      <c r="R638" s="332"/>
      <c r="S638" s="332"/>
      <c r="T638" s="332"/>
      <c r="U638" s="527"/>
      <c r="V638" s="527"/>
      <c r="W638" s="332"/>
      <c r="X638" s="332"/>
      <c r="Y638" s="528">
        <v>1.2999999999999999E-2</v>
      </c>
    </row>
    <row r="639" spans="1:25" s="3" customFormat="1" ht="30" customHeight="1" x14ac:dyDescent="0.2">
      <c r="A639" s="268">
        <v>557</v>
      </c>
      <c r="B639" s="332" t="s">
        <v>9864</v>
      </c>
      <c r="C639" s="332" t="s">
        <v>9865</v>
      </c>
      <c r="D639" s="332" t="s">
        <v>370</v>
      </c>
      <c r="E639" s="340">
        <v>0.03</v>
      </c>
      <c r="F639" s="332">
        <v>0.4</v>
      </c>
      <c r="G639" s="332" t="s">
        <v>4115</v>
      </c>
      <c r="H639" s="332" t="s">
        <v>4114</v>
      </c>
      <c r="I639" s="332" t="s">
        <v>180</v>
      </c>
      <c r="J639" s="332">
        <v>1005869461</v>
      </c>
      <c r="K639" s="339">
        <v>45706</v>
      </c>
      <c r="L639" s="332" t="s">
        <v>52</v>
      </c>
      <c r="M639" s="332" t="s">
        <v>368</v>
      </c>
      <c r="N639" s="339">
        <v>46071</v>
      </c>
      <c r="O639" s="339" t="s">
        <v>21</v>
      </c>
      <c r="P639" s="339" t="s">
        <v>6639</v>
      </c>
      <c r="Q639" s="332"/>
      <c r="R639" s="332"/>
      <c r="S639" s="332"/>
      <c r="T639" s="332"/>
      <c r="U639" s="527"/>
      <c r="V639" s="527"/>
      <c r="W639" s="332"/>
      <c r="X639" s="332"/>
      <c r="Y639" s="528">
        <v>0.03</v>
      </c>
    </row>
    <row r="640" spans="1:25" s="3" customFormat="1" ht="30" customHeight="1" x14ac:dyDescent="0.2">
      <c r="A640" s="268">
        <v>558</v>
      </c>
      <c r="B640" s="332" t="s">
        <v>8168</v>
      </c>
      <c r="C640" s="332" t="s">
        <v>9859</v>
      </c>
      <c r="D640" s="332" t="s">
        <v>372</v>
      </c>
      <c r="E640" s="340">
        <v>2E-3</v>
      </c>
      <c r="F640" s="332">
        <v>0.23</v>
      </c>
      <c r="G640" s="332" t="s">
        <v>1127</v>
      </c>
      <c r="H640" s="332" t="s">
        <v>4114</v>
      </c>
      <c r="I640" s="332" t="s">
        <v>180</v>
      </c>
      <c r="J640" s="332">
        <v>1005876860</v>
      </c>
      <c r="K640" s="339">
        <v>45716</v>
      </c>
      <c r="L640" s="332" t="s">
        <v>52</v>
      </c>
      <c r="M640" s="332" t="s">
        <v>368</v>
      </c>
      <c r="N640" s="339">
        <v>46081</v>
      </c>
      <c r="O640" s="339" t="s">
        <v>21</v>
      </c>
      <c r="P640" s="339" t="s">
        <v>6639</v>
      </c>
      <c r="Q640" s="332"/>
      <c r="R640" s="332"/>
      <c r="S640" s="332"/>
      <c r="T640" s="332"/>
      <c r="U640" s="527"/>
      <c r="V640" s="527"/>
      <c r="W640" s="332"/>
      <c r="X640" s="332"/>
      <c r="Y640" s="528">
        <v>2E-3</v>
      </c>
    </row>
    <row r="641" spans="1:25" s="3" customFormat="1" ht="30" customHeight="1" x14ac:dyDescent="0.2">
      <c r="A641" s="268">
        <v>559</v>
      </c>
      <c r="B641" s="332" t="s">
        <v>9866</v>
      </c>
      <c r="C641" s="332" t="s">
        <v>9867</v>
      </c>
      <c r="D641" s="332" t="s">
        <v>373</v>
      </c>
      <c r="E641" s="340">
        <v>0.39360000000000001</v>
      </c>
      <c r="F641" s="332">
        <v>20</v>
      </c>
      <c r="G641" s="332" t="s">
        <v>420</v>
      </c>
      <c r="H641" s="332" t="s">
        <v>4114</v>
      </c>
      <c r="I641" s="332" t="s">
        <v>180</v>
      </c>
      <c r="J641" s="332">
        <v>1005862581</v>
      </c>
      <c r="K641" s="339">
        <v>45698</v>
      </c>
      <c r="L641" s="332" t="s">
        <v>52</v>
      </c>
      <c r="M641" s="332" t="s">
        <v>368</v>
      </c>
      <c r="N641" s="339">
        <v>46063</v>
      </c>
      <c r="O641" s="339" t="s">
        <v>21</v>
      </c>
      <c r="P641" s="339" t="s">
        <v>6639</v>
      </c>
      <c r="Q641" s="332"/>
      <c r="R641" s="332"/>
      <c r="S641" s="332"/>
      <c r="T641" s="332"/>
      <c r="U641" s="527"/>
      <c r="V641" s="527"/>
      <c r="W641" s="332"/>
      <c r="X641" s="332"/>
      <c r="Y641" s="528">
        <v>0.39360000000000001</v>
      </c>
    </row>
    <row r="642" spans="1:25" s="3" customFormat="1" ht="30" customHeight="1" x14ac:dyDescent="0.2">
      <c r="A642" s="268">
        <v>560</v>
      </c>
      <c r="B642" s="332" t="s">
        <v>9864</v>
      </c>
      <c r="C642" s="332" t="s">
        <v>9868</v>
      </c>
      <c r="D642" s="332" t="s">
        <v>370</v>
      </c>
      <c r="E642" s="340">
        <v>2E-3</v>
      </c>
      <c r="F642" s="332">
        <v>0.4</v>
      </c>
      <c r="G642" s="332" t="s">
        <v>9922</v>
      </c>
      <c r="H642" s="332" t="s">
        <v>4114</v>
      </c>
      <c r="I642" s="332" t="s">
        <v>180</v>
      </c>
      <c r="J642" s="332">
        <v>1005870389</v>
      </c>
      <c r="K642" s="339">
        <v>45707</v>
      </c>
      <c r="L642" s="332" t="s">
        <v>52</v>
      </c>
      <c r="M642" s="332" t="s">
        <v>368</v>
      </c>
      <c r="N642" s="339">
        <v>46072</v>
      </c>
      <c r="O642" s="339" t="s">
        <v>21</v>
      </c>
      <c r="P642" s="339" t="s">
        <v>6639</v>
      </c>
      <c r="Q642" s="332"/>
      <c r="R642" s="332"/>
      <c r="S642" s="332"/>
      <c r="T642" s="332"/>
      <c r="U642" s="527"/>
      <c r="V642" s="527"/>
      <c r="W642" s="332"/>
      <c r="X642" s="332"/>
      <c r="Y642" s="528">
        <v>2E-3</v>
      </c>
    </row>
    <row r="643" spans="1:25" s="3" customFormat="1" ht="30" customHeight="1" x14ac:dyDescent="0.2">
      <c r="A643" s="268">
        <v>561</v>
      </c>
      <c r="B643" s="332" t="s">
        <v>9864</v>
      </c>
      <c r="C643" s="332" t="s">
        <v>9865</v>
      </c>
      <c r="D643" s="332" t="s">
        <v>370</v>
      </c>
      <c r="E643" s="340">
        <v>8.0000000000000002E-3</v>
      </c>
      <c r="F643" s="332">
        <v>0.4</v>
      </c>
      <c r="G643" s="332" t="s">
        <v>9922</v>
      </c>
      <c r="H643" s="332" t="s">
        <v>4114</v>
      </c>
      <c r="I643" s="332" t="s">
        <v>180</v>
      </c>
      <c r="J643" s="332">
        <v>1005870598</v>
      </c>
      <c r="K643" s="339">
        <v>45707</v>
      </c>
      <c r="L643" s="332" t="s">
        <v>52</v>
      </c>
      <c r="M643" s="332" t="s">
        <v>368</v>
      </c>
      <c r="N643" s="339">
        <v>46072</v>
      </c>
      <c r="O643" s="339" t="s">
        <v>21</v>
      </c>
      <c r="P643" s="339" t="s">
        <v>6639</v>
      </c>
      <c r="Q643" s="332"/>
      <c r="R643" s="332"/>
      <c r="S643" s="332"/>
      <c r="T643" s="332"/>
      <c r="U643" s="527"/>
      <c r="V643" s="527"/>
      <c r="W643" s="332"/>
      <c r="X643" s="332"/>
      <c r="Y643" s="528">
        <v>8.0000000000000002E-3</v>
      </c>
    </row>
    <row r="644" spans="1:25" s="3" customFormat="1" ht="30" customHeight="1" x14ac:dyDescent="0.2">
      <c r="A644" s="268">
        <v>562</v>
      </c>
      <c r="B644" s="332" t="s">
        <v>9864</v>
      </c>
      <c r="C644" s="332" t="s">
        <v>9865</v>
      </c>
      <c r="D644" s="332" t="s">
        <v>370</v>
      </c>
      <c r="E644" s="340">
        <v>5.7000000000000002E-3</v>
      </c>
      <c r="F644" s="332">
        <v>0.4</v>
      </c>
      <c r="G644" s="332" t="s">
        <v>9922</v>
      </c>
      <c r="H644" s="332" t="s">
        <v>4114</v>
      </c>
      <c r="I644" s="332" t="s">
        <v>180</v>
      </c>
      <c r="J644" s="332">
        <v>1005870388</v>
      </c>
      <c r="K644" s="339">
        <v>45707</v>
      </c>
      <c r="L644" s="332" t="s">
        <v>52</v>
      </c>
      <c r="M644" s="332" t="s">
        <v>368</v>
      </c>
      <c r="N644" s="339">
        <v>46072</v>
      </c>
      <c r="O644" s="339" t="s">
        <v>21</v>
      </c>
      <c r="P644" s="339" t="s">
        <v>6639</v>
      </c>
      <c r="Q644" s="332"/>
      <c r="R644" s="332"/>
      <c r="S644" s="332"/>
      <c r="T644" s="332"/>
      <c r="U644" s="527"/>
      <c r="V644" s="527"/>
      <c r="W644" s="332"/>
      <c r="X644" s="332"/>
      <c r="Y644" s="528">
        <v>5.7000000000000002E-3</v>
      </c>
    </row>
    <row r="645" spans="1:25" s="3" customFormat="1" ht="30" customHeight="1" x14ac:dyDescent="0.2">
      <c r="A645" s="268">
        <v>563</v>
      </c>
      <c r="B645" s="332" t="s">
        <v>9864</v>
      </c>
      <c r="C645" s="332" t="s">
        <v>9865</v>
      </c>
      <c r="D645" s="332" t="s">
        <v>370</v>
      </c>
      <c r="E645" s="340">
        <v>3.0000000000000001E-3</v>
      </c>
      <c r="F645" s="332">
        <v>0.23</v>
      </c>
      <c r="G645" s="332" t="s">
        <v>9922</v>
      </c>
      <c r="H645" s="332" t="s">
        <v>4114</v>
      </c>
      <c r="I645" s="332" t="s">
        <v>180</v>
      </c>
      <c r="J645" s="332">
        <v>1005870386</v>
      </c>
      <c r="K645" s="339">
        <v>45707</v>
      </c>
      <c r="L645" s="332" t="s">
        <v>52</v>
      </c>
      <c r="M645" s="332" t="s">
        <v>368</v>
      </c>
      <c r="N645" s="339">
        <v>46072</v>
      </c>
      <c r="O645" s="339" t="s">
        <v>21</v>
      </c>
      <c r="P645" s="339" t="s">
        <v>6639</v>
      </c>
      <c r="Q645" s="332"/>
      <c r="R645" s="332"/>
      <c r="S645" s="332"/>
      <c r="T645" s="332"/>
      <c r="U645" s="527"/>
      <c r="V645" s="527"/>
      <c r="W645" s="332"/>
      <c r="X645" s="332"/>
      <c r="Y645" s="528">
        <v>3.0000000000000001E-3</v>
      </c>
    </row>
    <row r="646" spans="1:25" s="3" customFormat="1" ht="30" customHeight="1" x14ac:dyDescent="0.2">
      <c r="A646" s="268">
        <v>564</v>
      </c>
      <c r="B646" s="332" t="s">
        <v>9864</v>
      </c>
      <c r="C646" s="332" t="s">
        <v>9865</v>
      </c>
      <c r="D646" s="332" t="s">
        <v>370</v>
      </c>
      <c r="E646" s="340">
        <v>3.0000000000000001E-3</v>
      </c>
      <c r="F646" s="332">
        <v>0.4</v>
      </c>
      <c r="G646" s="332" t="s">
        <v>9922</v>
      </c>
      <c r="H646" s="332" t="s">
        <v>4114</v>
      </c>
      <c r="I646" s="332" t="s">
        <v>180</v>
      </c>
      <c r="J646" s="332">
        <v>1005870385</v>
      </c>
      <c r="K646" s="339">
        <v>45707</v>
      </c>
      <c r="L646" s="332" t="s">
        <v>52</v>
      </c>
      <c r="M646" s="332" t="s">
        <v>368</v>
      </c>
      <c r="N646" s="339">
        <v>46072</v>
      </c>
      <c r="O646" s="339" t="s">
        <v>21</v>
      </c>
      <c r="P646" s="339" t="s">
        <v>6639</v>
      </c>
      <c r="Q646" s="332"/>
      <c r="R646" s="332"/>
      <c r="S646" s="332"/>
      <c r="T646" s="332"/>
      <c r="U646" s="527"/>
      <c r="V646" s="527"/>
      <c r="W646" s="332"/>
      <c r="X646" s="332"/>
      <c r="Y646" s="528">
        <v>3.0000000000000001E-3</v>
      </c>
    </row>
    <row r="647" spans="1:25" s="3" customFormat="1" ht="30" customHeight="1" x14ac:dyDescent="0.2">
      <c r="A647" s="268">
        <v>565</v>
      </c>
      <c r="B647" s="332" t="s">
        <v>9869</v>
      </c>
      <c r="C647" s="332" t="s">
        <v>9870</v>
      </c>
      <c r="D647" s="332" t="s">
        <v>369</v>
      </c>
      <c r="E647" s="340">
        <v>0.39960000000000001</v>
      </c>
      <c r="F647" s="332">
        <v>20</v>
      </c>
      <c r="G647" s="332" t="s">
        <v>424</v>
      </c>
      <c r="H647" s="332" t="s">
        <v>4114</v>
      </c>
      <c r="I647" s="332" t="s">
        <v>180</v>
      </c>
      <c r="J647" s="332">
        <v>1005870732</v>
      </c>
      <c r="K647" s="339">
        <v>45707</v>
      </c>
      <c r="L647" s="332" t="s">
        <v>52</v>
      </c>
      <c r="M647" s="332" t="s">
        <v>368</v>
      </c>
      <c r="N647" s="339">
        <v>46072</v>
      </c>
      <c r="O647" s="339" t="s">
        <v>21</v>
      </c>
      <c r="P647" s="339" t="s">
        <v>6639</v>
      </c>
      <c r="Q647" s="332"/>
      <c r="R647" s="332"/>
      <c r="S647" s="332"/>
      <c r="T647" s="332"/>
      <c r="U647" s="527"/>
      <c r="V647" s="527"/>
      <c r="W647" s="332"/>
      <c r="X647" s="332"/>
      <c r="Y647" s="528">
        <v>0.39960000000000001</v>
      </c>
    </row>
    <row r="648" spans="1:25" s="3" customFormat="1" ht="30" customHeight="1" x14ac:dyDescent="0.2">
      <c r="A648" s="268">
        <v>566</v>
      </c>
      <c r="B648" s="332" t="s">
        <v>9857</v>
      </c>
      <c r="C648" s="332" t="s">
        <v>9858</v>
      </c>
      <c r="D648" s="332" t="s">
        <v>372</v>
      </c>
      <c r="E648" s="340">
        <v>3.2000000000000001E-2</v>
      </c>
      <c r="F648" s="332">
        <v>0.4</v>
      </c>
      <c r="G648" s="332" t="s">
        <v>614</v>
      </c>
      <c r="H648" s="332" t="s">
        <v>4114</v>
      </c>
      <c r="I648" s="332" t="s">
        <v>180</v>
      </c>
      <c r="J648" s="332">
        <v>1005870729</v>
      </c>
      <c r="K648" s="339">
        <v>45707</v>
      </c>
      <c r="L648" s="332" t="s">
        <v>52</v>
      </c>
      <c r="M648" s="332" t="s">
        <v>368</v>
      </c>
      <c r="N648" s="339">
        <v>46072</v>
      </c>
      <c r="O648" s="339" t="s">
        <v>21</v>
      </c>
      <c r="P648" s="339" t="s">
        <v>6639</v>
      </c>
      <c r="Q648" s="332"/>
      <c r="R648" s="332"/>
      <c r="S648" s="332"/>
      <c r="T648" s="332"/>
      <c r="U648" s="527"/>
      <c r="V648" s="527"/>
      <c r="W648" s="332"/>
      <c r="X648" s="332"/>
      <c r="Y648" s="528">
        <v>3.2000000000000001E-2</v>
      </c>
    </row>
    <row r="649" spans="1:25" s="3" customFormat="1" ht="30" customHeight="1" x14ac:dyDescent="0.2">
      <c r="A649" s="268">
        <v>567</v>
      </c>
      <c r="B649" s="332" t="s">
        <v>8719</v>
      </c>
      <c r="C649" s="332" t="s">
        <v>9871</v>
      </c>
      <c r="D649" s="332" t="s">
        <v>372</v>
      </c>
      <c r="E649" s="340">
        <v>0.4</v>
      </c>
      <c r="F649" s="332">
        <v>6</v>
      </c>
      <c r="G649" s="332" t="s">
        <v>443</v>
      </c>
      <c r="H649" s="332" t="s">
        <v>4114</v>
      </c>
      <c r="I649" s="332" t="s">
        <v>180</v>
      </c>
      <c r="J649" s="332">
        <v>1005877315</v>
      </c>
      <c r="K649" s="339">
        <v>45716</v>
      </c>
      <c r="L649" s="332" t="s">
        <v>52</v>
      </c>
      <c r="M649" s="332" t="s">
        <v>368</v>
      </c>
      <c r="N649" s="339">
        <v>46081</v>
      </c>
      <c r="O649" s="339" t="s">
        <v>21</v>
      </c>
      <c r="P649" s="339" t="s">
        <v>6639</v>
      </c>
      <c r="Q649" s="332"/>
      <c r="R649" s="332"/>
      <c r="S649" s="332"/>
      <c r="T649" s="332"/>
      <c r="U649" s="527"/>
      <c r="V649" s="527"/>
      <c r="W649" s="332"/>
      <c r="X649" s="332"/>
      <c r="Y649" s="528">
        <v>0.4</v>
      </c>
    </row>
    <row r="650" spans="1:25" s="3" customFormat="1" ht="30" customHeight="1" x14ac:dyDescent="0.2">
      <c r="A650" s="268">
        <v>568</v>
      </c>
      <c r="B650" s="332" t="s">
        <v>9872</v>
      </c>
      <c r="C650" s="332" t="s">
        <v>9873</v>
      </c>
      <c r="D650" s="332" t="s">
        <v>372</v>
      </c>
      <c r="E650" s="340">
        <v>0.35</v>
      </c>
      <c r="F650" s="332">
        <v>20</v>
      </c>
      <c r="G650" s="332" t="s">
        <v>442</v>
      </c>
      <c r="H650" s="332" t="s">
        <v>4114</v>
      </c>
      <c r="I650" s="332" t="s">
        <v>180</v>
      </c>
      <c r="J650" s="332">
        <v>1005876426</v>
      </c>
      <c r="K650" s="339">
        <v>45715</v>
      </c>
      <c r="L650" s="332" t="s">
        <v>52</v>
      </c>
      <c r="M650" s="332" t="s">
        <v>368</v>
      </c>
      <c r="N650" s="339">
        <v>46080</v>
      </c>
      <c r="O650" s="339" t="s">
        <v>21</v>
      </c>
      <c r="P650" s="339" t="s">
        <v>6639</v>
      </c>
      <c r="Q650" s="332"/>
      <c r="R650" s="332"/>
      <c r="S650" s="332"/>
      <c r="T650" s="332"/>
      <c r="U650" s="527"/>
      <c r="V650" s="527"/>
      <c r="W650" s="332"/>
      <c r="X650" s="332"/>
      <c r="Y650" s="528">
        <v>0.35</v>
      </c>
    </row>
    <row r="651" spans="1:25" s="3" customFormat="1" ht="30" customHeight="1" x14ac:dyDescent="0.2">
      <c r="A651" s="268">
        <v>569</v>
      </c>
      <c r="B651" s="332" t="s">
        <v>747</v>
      </c>
      <c r="C651" s="332" t="s">
        <v>748</v>
      </c>
      <c r="D651" s="332" t="s">
        <v>372</v>
      </c>
      <c r="E651" s="340">
        <v>2.5000000000000001E-2</v>
      </c>
      <c r="F651" s="332">
        <v>0.4</v>
      </c>
      <c r="G651" s="332" t="s">
        <v>478</v>
      </c>
      <c r="H651" s="332" t="s">
        <v>4114</v>
      </c>
      <c r="I651" s="332" t="s">
        <v>180</v>
      </c>
      <c r="J651" s="332">
        <v>1005876855</v>
      </c>
      <c r="K651" s="339">
        <v>45716</v>
      </c>
      <c r="L651" s="332" t="s">
        <v>52</v>
      </c>
      <c r="M651" s="332" t="s">
        <v>368</v>
      </c>
      <c r="N651" s="339">
        <v>46081</v>
      </c>
      <c r="O651" s="339" t="s">
        <v>21</v>
      </c>
      <c r="P651" s="339" t="s">
        <v>6639</v>
      </c>
      <c r="Q651" s="332"/>
      <c r="R651" s="332"/>
      <c r="S651" s="332"/>
      <c r="T651" s="332"/>
      <c r="U651" s="527"/>
      <c r="V651" s="527"/>
      <c r="W651" s="332"/>
      <c r="X651" s="332"/>
      <c r="Y651" s="528">
        <v>2.5000000000000001E-2</v>
      </c>
    </row>
    <row r="652" spans="1:25" s="3" customFormat="1" ht="30" customHeight="1" x14ac:dyDescent="0.2">
      <c r="A652" s="268">
        <v>570</v>
      </c>
      <c r="B652" s="332" t="s">
        <v>9874</v>
      </c>
      <c r="C652" s="332" t="s">
        <v>9875</v>
      </c>
      <c r="D652" s="332" t="s">
        <v>373</v>
      </c>
      <c r="E652" s="340">
        <v>0.02</v>
      </c>
      <c r="F652" s="332">
        <v>0.4</v>
      </c>
      <c r="G652" s="332" t="s">
        <v>8756</v>
      </c>
      <c r="H652" s="332" t="s">
        <v>4114</v>
      </c>
      <c r="I652" s="332" t="s">
        <v>180</v>
      </c>
      <c r="J652" s="332">
        <v>1005869458</v>
      </c>
      <c r="K652" s="339">
        <v>45706</v>
      </c>
      <c r="L652" s="332" t="s">
        <v>52</v>
      </c>
      <c r="M652" s="332" t="s">
        <v>368</v>
      </c>
      <c r="N652" s="339">
        <v>46071</v>
      </c>
      <c r="O652" s="339" t="s">
        <v>21</v>
      </c>
      <c r="P652" s="339" t="s">
        <v>6639</v>
      </c>
      <c r="Q652" s="332"/>
      <c r="R652" s="332"/>
      <c r="S652" s="332"/>
      <c r="T652" s="332"/>
      <c r="U652" s="527"/>
      <c r="V652" s="527"/>
      <c r="W652" s="332"/>
      <c r="X652" s="332"/>
      <c r="Y652" s="528">
        <v>0.02</v>
      </c>
    </row>
    <row r="653" spans="1:25" s="3" customFormat="1" ht="30" customHeight="1" x14ac:dyDescent="0.2">
      <c r="A653" s="268">
        <v>571</v>
      </c>
      <c r="B653" s="332" t="s">
        <v>9876</v>
      </c>
      <c r="C653" s="332" t="s">
        <v>9877</v>
      </c>
      <c r="D653" s="332" t="s">
        <v>371</v>
      </c>
      <c r="E653" s="340">
        <v>0.2</v>
      </c>
      <c r="F653" s="332">
        <v>20</v>
      </c>
      <c r="G653" s="332" t="s">
        <v>8759</v>
      </c>
      <c r="H653" s="332" t="s">
        <v>4114</v>
      </c>
      <c r="I653" s="332" t="s">
        <v>180</v>
      </c>
      <c r="J653" s="332">
        <v>1005865354</v>
      </c>
      <c r="K653" s="339">
        <v>45700</v>
      </c>
      <c r="L653" s="332" t="s">
        <v>52</v>
      </c>
      <c r="M653" s="332" t="s">
        <v>305</v>
      </c>
      <c r="N653" s="339">
        <v>46065</v>
      </c>
      <c r="O653" s="339" t="s">
        <v>21</v>
      </c>
      <c r="P653" s="339" t="s">
        <v>6639</v>
      </c>
      <c r="Q653" s="332"/>
      <c r="R653" s="332"/>
      <c r="S653" s="332"/>
      <c r="T653" s="332"/>
      <c r="U653" s="527"/>
      <c r="V653" s="527"/>
      <c r="W653" s="332"/>
      <c r="X653" s="332"/>
      <c r="Y653" s="528">
        <v>0.2</v>
      </c>
    </row>
    <row r="654" spans="1:25" s="3" customFormat="1" ht="30" customHeight="1" x14ac:dyDescent="0.2">
      <c r="A654" s="268">
        <v>572</v>
      </c>
      <c r="B654" s="332" t="s">
        <v>9878</v>
      </c>
      <c r="C654" s="332" t="s">
        <v>9879</v>
      </c>
      <c r="D654" s="332" t="s">
        <v>370</v>
      </c>
      <c r="E654" s="340">
        <v>2.496E-2</v>
      </c>
      <c r="F654" s="332">
        <v>0.4</v>
      </c>
      <c r="G654" s="332" t="s">
        <v>425</v>
      </c>
      <c r="H654" s="332" t="s">
        <v>4114</v>
      </c>
      <c r="I654" s="332" t="s">
        <v>180</v>
      </c>
      <c r="J654" s="332">
        <v>1005877217</v>
      </c>
      <c r="K654" s="339">
        <v>45716</v>
      </c>
      <c r="L654" s="332" t="s">
        <v>52</v>
      </c>
      <c r="M654" s="332" t="s">
        <v>368</v>
      </c>
      <c r="N654" s="339">
        <v>46081</v>
      </c>
      <c r="O654" s="339" t="s">
        <v>21</v>
      </c>
      <c r="P654" s="339" t="s">
        <v>6639</v>
      </c>
      <c r="Q654" s="332"/>
      <c r="R654" s="332"/>
      <c r="S654" s="332"/>
      <c r="T654" s="332"/>
      <c r="U654" s="527"/>
      <c r="V654" s="527"/>
      <c r="W654" s="332"/>
      <c r="X654" s="332"/>
      <c r="Y654" s="528">
        <v>2.496E-2</v>
      </c>
    </row>
    <row r="655" spans="1:25" s="3" customFormat="1" ht="30" customHeight="1" x14ac:dyDescent="0.2">
      <c r="A655" s="268">
        <v>573</v>
      </c>
      <c r="B655" s="332" t="s">
        <v>9880</v>
      </c>
      <c r="C655" s="332" t="s">
        <v>9881</v>
      </c>
      <c r="D655" s="332" t="s">
        <v>373</v>
      </c>
      <c r="E655" s="340">
        <v>3.5999999999999997E-2</v>
      </c>
      <c r="F655" s="332">
        <v>0.4</v>
      </c>
      <c r="G655" s="332" t="s">
        <v>431</v>
      </c>
      <c r="H655" s="332" t="s">
        <v>4114</v>
      </c>
      <c r="I655" s="332" t="s">
        <v>180</v>
      </c>
      <c r="J655" s="332">
        <v>1005876945</v>
      </c>
      <c r="K655" s="339">
        <v>45716</v>
      </c>
      <c r="L655" s="332" t="s">
        <v>52</v>
      </c>
      <c r="M655" s="332" t="s">
        <v>368</v>
      </c>
      <c r="N655" s="339">
        <v>46081</v>
      </c>
      <c r="O655" s="339" t="s">
        <v>21</v>
      </c>
      <c r="P655" s="339" t="s">
        <v>6639</v>
      </c>
      <c r="Q655" s="332"/>
      <c r="R655" s="332"/>
      <c r="S655" s="332"/>
      <c r="T655" s="332"/>
      <c r="U655" s="527"/>
      <c r="V655" s="527"/>
      <c r="W655" s="332"/>
      <c r="X655" s="332"/>
      <c r="Y655" s="528">
        <v>3.5999999999999997E-2</v>
      </c>
    </row>
    <row r="656" spans="1:25" s="3" customFormat="1" ht="30" customHeight="1" x14ac:dyDescent="0.2">
      <c r="A656" s="268">
        <v>574</v>
      </c>
      <c r="B656" s="332" t="s">
        <v>7301</v>
      </c>
      <c r="C656" s="332" t="s">
        <v>7302</v>
      </c>
      <c r="D656" s="332" t="s">
        <v>370</v>
      </c>
      <c r="E656" s="340">
        <v>6.0999999999999999E-2</v>
      </c>
      <c r="F656" s="332">
        <v>0.4</v>
      </c>
      <c r="G656" s="332" t="s">
        <v>664</v>
      </c>
      <c r="H656" s="332" t="s">
        <v>4114</v>
      </c>
      <c r="I656" s="332" t="s">
        <v>180</v>
      </c>
      <c r="J656" s="332">
        <v>1005877453</v>
      </c>
      <c r="K656" s="339">
        <v>45716</v>
      </c>
      <c r="L656" s="332" t="s">
        <v>52</v>
      </c>
      <c r="M656" s="332" t="s">
        <v>368</v>
      </c>
      <c r="N656" s="339">
        <v>46081</v>
      </c>
      <c r="O656" s="339" t="s">
        <v>21</v>
      </c>
      <c r="P656" s="339" t="s">
        <v>6639</v>
      </c>
      <c r="Q656" s="332"/>
      <c r="R656" s="332"/>
      <c r="S656" s="332"/>
      <c r="T656" s="332"/>
      <c r="U656" s="527"/>
      <c r="V656" s="527"/>
      <c r="W656" s="332"/>
      <c r="X656" s="332"/>
      <c r="Y656" s="528">
        <v>6.0999999999999999E-2</v>
      </c>
    </row>
    <row r="657" spans="1:25" s="3" customFormat="1" ht="30" customHeight="1" x14ac:dyDescent="0.2">
      <c r="A657" s="268">
        <v>575</v>
      </c>
      <c r="B657" s="332" t="s">
        <v>9797</v>
      </c>
      <c r="C657" s="332" t="s">
        <v>9798</v>
      </c>
      <c r="D657" s="332" t="s">
        <v>371</v>
      </c>
      <c r="E657" s="340">
        <v>4.0000000000000001E-3</v>
      </c>
      <c r="F657" s="332">
        <v>0.23</v>
      </c>
      <c r="G657" s="332" t="s">
        <v>444</v>
      </c>
      <c r="H657" s="332" t="s">
        <v>4114</v>
      </c>
      <c r="I657" s="332" t="s">
        <v>180</v>
      </c>
      <c r="J657" s="332">
        <v>1005864515</v>
      </c>
      <c r="K657" s="339">
        <v>45700</v>
      </c>
      <c r="L657" s="332" t="s">
        <v>52</v>
      </c>
      <c r="M657" s="332" t="s">
        <v>368</v>
      </c>
      <c r="N657" s="339">
        <v>46065</v>
      </c>
      <c r="O657" s="339" t="s">
        <v>21</v>
      </c>
      <c r="P657" s="339" t="s">
        <v>6639</v>
      </c>
      <c r="Q657" s="332"/>
      <c r="R657" s="332"/>
      <c r="S657" s="332"/>
      <c r="T657" s="332"/>
      <c r="U657" s="527"/>
      <c r="V657" s="527"/>
      <c r="W657" s="332"/>
      <c r="X657" s="332"/>
      <c r="Y657" s="528">
        <v>4.0000000000000001E-3</v>
      </c>
    </row>
    <row r="658" spans="1:25" s="3" customFormat="1" ht="30" customHeight="1" x14ac:dyDescent="0.2">
      <c r="A658" s="268">
        <v>576</v>
      </c>
      <c r="B658" s="332" t="s">
        <v>9882</v>
      </c>
      <c r="C658" s="332" t="s">
        <v>9883</v>
      </c>
      <c r="D658" s="332" t="s">
        <v>369</v>
      </c>
      <c r="E658" s="340">
        <v>0.04</v>
      </c>
      <c r="F658" s="332">
        <v>0.4</v>
      </c>
      <c r="G658" s="332" t="s">
        <v>424</v>
      </c>
      <c r="H658" s="332" t="s">
        <v>4114</v>
      </c>
      <c r="I658" s="332" t="s">
        <v>180</v>
      </c>
      <c r="J658" s="332">
        <v>1005874437</v>
      </c>
      <c r="K658" s="339">
        <v>45713</v>
      </c>
      <c r="L658" s="332" t="s">
        <v>52</v>
      </c>
      <c r="M658" s="332" t="s">
        <v>368</v>
      </c>
      <c r="N658" s="339">
        <v>46078</v>
      </c>
      <c r="O658" s="339" t="s">
        <v>21</v>
      </c>
      <c r="P658" s="339" t="s">
        <v>6639</v>
      </c>
      <c r="Q658" s="332"/>
      <c r="R658" s="332"/>
      <c r="S658" s="332"/>
      <c r="T658" s="332"/>
      <c r="U658" s="527"/>
      <c r="V658" s="527"/>
      <c r="W658" s="332"/>
      <c r="X658" s="332"/>
      <c r="Y658" s="528">
        <v>0.04</v>
      </c>
    </row>
    <row r="659" spans="1:25" s="3" customFormat="1" ht="30" customHeight="1" x14ac:dyDescent="0.2">
      <c r="A659" s="268">
        <v>577</v>
      </c>
      <c r="B659" s="332" t="s">
        <v>9884</v>
      </c>
      <c r="C659" s="332" t="s">
        <v>9885</v>
      </c>
      <c r="D659" s="332" t="s">
        <v>374</v>
      </c>
      <c r="E659" s="340">
        <v>1.4E-2</v>
      </c>
      <c r="F659" s="332">
        <v>0.4</v>
      </c>
      <c r="G659" s="332" t="s">
        <v>9923</v>
      </c>
      <c r="H659" s="332" t="s">
        <v>4114</v>
      </c>
      <c r="I659" s="332" t="s">
        <v>180</v>
      </c>
      <c r="J659" s="332">
        <v>1005873470</v>
      </c>
      <c r="K659" s="339">
        <v>45712</v>
      </c>
      <c r="L659" s="332" t="s">
        <v>52</v>
      </c>
      <c r="M659" s="332" t="s">
        <v>368</v>
      </c>
      <c r="N659" s="339">
        <v>46077</v>
      </c>
      <c r="O659" s="339" t="s">
        <v>21</v>
      </c>
      <c r="P659" s="339" t="s">
        <v>6639</v>
      </c>
      <c r="Q659" s="332"/>
      <c r="R659" s="332"/>
      <c r="S659" s="332"/>
      <c r="T659" s="332"/>
      <c r="U659" s="527"/>
      <c r="V659" s="527"/>
      <c r="W659" s="332"/>
      <c r="X659" s="332"/>
      <c r="Y659" s="528">
        <v>1.4E-2</v>
      </c>
    </row>
    <row r="660" spans="1:25" s="3" customFormat="1" ht="30" customHeight="1" x14ac:dyDescent="0.2">
      <c r="A660" s="268">
        <v>578</v>
      </c>
      <c r="B660" s="332" t="s">
        <v>9886</v>
      </c>
      <c r="C660" s="332" t="s">
        <v>9887</v>
      </c>
      <c r="D660" s="332" t="s">
        <v>373</v>
      </c>
      <c r="E660" s="340">
        <v>8.0000000000000002E-3</v>
      </c>
      <c r="F660" s="332">
        <v>0.23</v>
      </c>
      <c r="G660" s="332" t="s">
        <v>431</v>
      </c>
      <c r="H660" s="332" t="s">
        <v>4114</v>
      </c>
      <c r="I660" s="332" t="s">
        <v>180</v>
      </c>
      <c r="J660" s="332">
        <v>1005876887</v>
      </c>
      <c r="K660" s="339">
        <v>45716</v>
      </c>
      <c r="L660" s="332" t="s">
        <v>52</v>
      </c>
      <c r="M660" s="332" t="s">
        <v>368</v>
      </c>
      <c r="N660" s="339">
        <v>46081</v>
      </c>
      <c r="O660" s="339" t="s">
        <v>21</v>
      </c>
      <c r="P660" s="339" t="s">
        <v>6639</v>
      </c>
      <c r="Q660" s="332"/>
      <c r="R660" s="332"/>
      <c r="S660" s="332"/>
      <c r="T660" s="332"/>
      <c r="U660" s="527"/>
      <c r="V660" s="527"/>
      <c r="W660" s="332"/>
      <c r="X660" s="332"/>
      <c r="Y660" s="528">
        <v>8.0000000000000002E-3</v>
      </c>
    </row>
    <row r="661" spans="1:25" s="3" customFormat="1" ht="30" customHeight="1" x14ac:dyDescent="0.2">
      <c r="A661" s="268">
        <v>579</v>
      </c>
      <c r="B661" s="332" t="s">
        <v>9888</v>
      </c>
      <c r="C661" s="332" t="s">
        <v>9889</v>
      </c>
      <c r="D661" s="332" t="s">
        <v>370</v>
      </c>
      <c r="E661" s="340">
        <v>0.02</v>
      </c>
      <c r="F661" s="332">
        <v>0.4</v>
      </c>
      <c r="G661" s="332" t="s">
        <v>9924</v>
      </c>
      <c r="H661" s="332" t="s">
        <v>4114</v>
      </c>
      <c r="I661" s="332" t="s">
        <v>180</v>
      </c>
      <c r="J661" s="332">
        <v>1005873495</v>
      </c>
      <c r="K661" s="339">
        <v>45712</v>
      </c>
      <c r="L661" s="332" t="s">
        <v>52</v>
      </c>
      <c r="M661" s="332" t="s">
        <v>368</v>
      </c>
      <c r="N661" s="339">
        <v>46077</v>
      </c>
      <c r="O661" s="339" t="s">
        <v>21</v>
      </c>
      <c r="P661" s="339" t="s">
        <v>6639</v>
      </c>
      <c r="Q661" s="332"/>
      <c r="R661" s="332"/>
      <c r="S661" s="332"/>
      <c r="T661" s="332"/>
      <c r="U661" s="527"/>
      <c r="V661" s="527"/>
      <c r="W661" s="332"/>
      <c r="X661" s="332"/>
      <c r="Y661" s="528">
        <v>0.02</v>
      </c>
    </row>
    <row r="662" spans="1:25" s="3" customFormat="1" ht="30" customHeight="1" x14ac:dyDescent="0.2">
      <c r="A662" s="268">
        <v>580</v>
      </c>
      <c r="B662" s="332" t="s">
        <v>9864</v>
      </c>
      <c r="C662" s="332" t="s">
        <v>9865</v>
      </c>
      <c r="D662" s="332" t="s">
        <v>370</v>
      </c>
      <c r="E662" s="340">
        <v>8.5000000000000006E-2</v>
      </c>
      <c r="F662" s="332">
        <v>0.4</v>
      </c>
      <c r="G662" s="332" t="s">
        <v>753</v>
      </c>
      <c r="H662" s="332" t="s">
        <v>4114</v>
      </c>
      <c r="I662" s="332" t="s">
        <v>180</v>
      </c>
      <c r="J662" s="332">
        <v>1005877302</v>
      </c>
      <c r="K662" s="339">
        <v>45716</v>
      </c>
      <c r="L662" s="332" t="s">
        <v>52</v>
      </c>
      <c r="M662" s="332" t="s">
        <v>368</v>
      </c>
      <c r="N662" s="339">
        <v>46081</v>
      </c>
      <c r="O662" s="339" t="s">
        <v>21</v>
      </c>
      <c r="P662" s="339" t="s">
        <v>6639</v>
      </c>
      <c r="Q662" s="332"/>
      <c r="R662" s="332"/>
      <c r="S662" s="332"/>
      <c r="T662" s="332"/>
      <c r="U662" s="527"/>
      <c r="V662" s="527"/>
      <c r="W662" s="332"/>
      <c r="X662" s="332"/>
      <c r="Y662" s="528">
        <v>8.5000000000000006E-2</v>
      </c>
    </row>
    <row r="663" spans="1:25" s="3" customFormat="1" ht="30" customHeight="1" x14ac:dyDescent="0.2">
      <c r="A663" s="268">
        <v>581</v>
      </c>
      <c r="B663" s="332" t="s">
        <v>9888</v>
      </c>
      <c r="C663" s="332" t="s">
        <v>9889</v>
      </c>
      <c r="D663" s="332" t="s">
        <v>370</v>
      </c>
      <c r="E663" s="340">
        <v>0.02</v>
      </c>
      <c r="F663" s="332">
        <v>0.4</v>
      </c>
      <c r="G663" s="332" t="s">
        <v>9924</v>
      </c>
      <c r="H663" s="332" t="s">
        <v>4114</v>
      </c>
      <c r="I663" s="332" t="s">
        <v>180</v>
      </c>
      <c r="J663" s="332">
        <v>1005873479</v>
      </c>
      <c r="K663" s="339">
        <v>45712</v>
      </c>
      <c r="L663" s="332" t="s">
        <v>52</v>
      </c>
      <c r="M663" s="332" t="s">
        <v>368</v>
      </c>
      <c r="N663" s="339">
        <v>46077</v>
      </c>
      <c r="O663" s="339" t="s">
        <v>21</v>
      </c>
      <c r="P663" s="339" t="s">
        <v>6639</v>
      </c>
      <c r="Q663" s="332"/>
      <c r="R663" s="332"/>
      <c r="S663" s="332"/>
      <c r="T663" s="332"/>
      <c r="U663" s="527"/>
      <c r="V663" s="527"/>
      <c r="W663" s="332"/>
      <c r="X663" s="332"/>
      <c r="Y663" s="528">
        <v>0.02</v>
      </c>
    </row>
    <row r="664" spans="1:25" s="3" customFormat="1" ht="30" customHeight="1" x14ac:dyDescent="0.2">
      <c r="A664" s="268">
        <v>582</v>
      </c>
      <c r="B664" s="332" t="s">
        <v>9888</v>
      </c>
      <c r="C664" s="332" t="s">
        <v>9890</v>
      </c>
      <c r="D664" s="332" t="s">
        <v>370</v>
      </c>
      <c r="E664" s="340">
        <v>0.02</v>
      </c>
      <c r="F664" s="332">
        <v>0.4</v>
      </c>
      <c r="G664" s="332" t="s">
        <v>9924</v>
      </c>
      <c r="H664" s="332" t="s">
        <v>4114</v>
      </c>
      <c r="I664" s="332" t="s">
        <v>180</v>
      </c>
      <c r="J664" s="332">
        <v>1005873475</v>
      </c>
      <c r="K664" s="339">
        <v>45712</v>
      </c>
      <c r="L664" s="332" t="s">
        <v>52</v>
      </c>
      <c r="M664" s="332" t="s">
        <v>368</v>
      </c>
      <c r="N664" s="339">
        <v>46077</v>
      </c>
      <c r="O664" s="339" t="s">
        <v>21</v>
      </c>
      <c r="P664" s="339" t="s">
        <v>6639</v>
      </c>
      <c r="Q664" s="332"/>
      <c r="R664" s="332"/>
      <c r="S664" s="332"/>
      <c r="T664" s="332"/>
      <c r="U664" s="527"/>
      <c r="V664" s="527"/>
      <c r="W664" s="332"/>
      <c r="X664" s="332"/>
      <c r="Y664" s="528">
        <v>0.02</v>
      </c>
    </row>
    <row r="665" spans="1:25" s="3" customFormat="1" ht="30" customHeight="1" x14ac:dyDescent="0.2">
      <c r="A665" s="268">
        <v>583</v>
      </c>
      <c r="B665" s="332" t="s">
        <v>8694</v>
      </c>
      <c r="C665" s="332" t="s">
        <v>8695</v>
      </c>
      <c r="D665" s="332" t="s">
        <v>370</v>
      </c>
      <c r="E665" s="340">
        <v>4.4999999999999998E-2</v>
      </c>
      <c r="F665" s="332">
        <v>0.4</v>
      </c>
      <c r="G665" s="332" t="s">
        <v>455</v>
      </c>
      <c r="H665" s="332" t="s">
        <v>4114</v>
      </c>
      <c r="I665" s="332" t="s">
        <v>180</v>
      </c>
      <c r="J665" s="332">
        <v>1005871847</v>
      </c>
      <c r="K665" s="339">
        <v>45709</v>
      </c>
      <c r="L665" s="332" t="s">
        <v>52</v>
      </c>
      <c r="M665" s="332" t="s">
        <v>368</v>
      </c>
      <c r="N665" s="339">
        <v>46074</v>
      </c>
      <c r="O665" s="339" t="s">
        <v>21</v>
      </c>
      <c r="P665" s="339" t="s">
        <v>6639</v>
      </c>
      <c r="Q665" s="332"/>
      <c r="R665" s="332"/>
      <c r="S665" s="332"/>
      <c r="T665" s="332"/>
      <c r="U665" s="527"/>
      <c r="V665" s="527"/>
      <c r="W665" s="332"/>
      <c r="X665" s="332"/>
      <c r="Y665" s="528">
        <v>4.4999999999999998E-2</v>
      </c>
    </row>
    <row r="666" spans="1:25" s="3" customFormat="1" ht="30" customHeight="1" x14ac:dyDescent="0.2">
      <c r="A666" s="268">
        <v>584</v>
      </c>
      <c r="B666" s="332" t="s">
        <v>9891</v>
      </c>
      <c r="C666" s="332" t="s">
        <v>9892</v>
      </c>
      <c r="D666" s="332" t="s">
        <v>370</v>
      </c>
      <c r="E666" s="340">
        <v>0.19980000000000001</v>
      </c>
      <c r="F666" s="332">
        <v>20</v>
      </c>
      <c r="G666" s="332" t="s">
        <v>451</v>
      </c>
      <c r="H666" s="332" t="s">
        <v>4114</v>
      </c>
      <c r="I666" s="332" t="s">
        <v>180</v>
      </c>
      <c r="J666" s="332">
        <v>1005874126</v>
      </c>
      <c r="K666" s="339">
        <v>45713</v>
      </c>
      <c r="L666" s="332" t="s">
        <v>52</v>
      </c>
      <c r="M666" s="332" t="s">
        <v>368</v>
      </c>
      <c r="N666" s="339">
        <v>46078</v>
      </c>
      <c r="O666" s="339" t="s">
        <v>21</v>
      </c>
      <c r="P666" s="339" t="s">
        <v>6639</v>
      </c>
      <c r="Q666" s="332"/>
      <c r="R666" s="332"/>
      <c r="S666" s="332"/>
      <c r="T666" s="332"/>
      <c r="U666" s="527"/>
      <c r="V666" s="527"/>
      <c r="W666" s="332"/>
      <c r="X666" s="332"/>
      <c r="Y666" s="528">
        <v>0.19980000000000001</v>
      </c>
    </row>
    <row r="667" spans="1:25" s="3" customFormat="1" ht="30" customHeight="1" x14ac:dyDescent="0.2">
      <c r="A667" s="268">
        <v>585</v>
      </c>
      <c r="B667" s="332" t="s">
        <v>9893</v>
      </c>
      <c r="C667" s="332" t="s">
        <v>9894</v>
      </c>
      <c r="D667" s="332" t="s">
        <v>370</v>
      </c>
      <c r="E667" s="340">
        <v>8.7200000000000003E-3</v>
      </c>
      <c r="F667" s="332">
        <v>0.23</v>
      </c>
      <c r="G667" s="332" t="s">
        <v>425</v>
      </c>
      <c r="H667" s="332" t="s">
        <v>4114</v>
      </c>
      <c r="I667" s="332" t="s">
        <v>180</v>
      </c>
      <c r="J667" s="332">
        <v>1005876544</v>
      </c>
      <c r="K667" s="339">
        <v>45715</v>
      </c>
      <c r="L667" s="332" t="s">
        <v>52</v>
      </c>
      <c r="M667" s="332" t="s">
        <v>368</v>
      </c>
      <c r="N667" s="339">
        <v>46080</v>
      </c>
      <c r="O667" s="339" t="s">
        <v>21</v>
      </c>
      <c r="P667" s="339" t="s">
        <v>6639</v>
      </c>
      <c r="Q667" s="332"/>
      <c r="R667" s="332"/>
      <c r="S667" s="332"/>
      <c r="T667" s="332"/>
      <c r="U667" s="527"/>
      <c r="V667" s="527"/>
      <c r="W667" s="332"/>
      <c r="X667" s="332"/>
      <c r="Y667" s="528">
        <v>8.7200000000000003E-3</v>
      </c>
    </row>
    <row r="668" spans="1:25" s="3" customFormat="1" ht="30" customHeight="1" x14ac:dyDescent="0.2">
      <c r="A668" s="268">
        <v>586</v>
      </c>
      <c r="B668" s="332" t="s">
        <v>9895</v>
      </c>
      <c r="C668" s="332" t="s">
        <v>9896</v>
      </c>
      <c r="D668" s="332" t="s">
        <v>369</v>
      </c>
      <c r="E668" s="340">
        <v>0.39</v>
      </c>
      <c r="F668" s="332">
        <v>20</v>
      </c>
      <c r="G668" s="332" t="s">
        <v>1162</v>
      </c>
      <c r="H668" s="332" t="s">
        <v>4114</v>
      </c>
      <c r="I668" s="332" t="s">
        <v>180</v>
      </c>
      <c r="J668" s="332">
        <v>1005874332</v>
      </c>
      <c r="K668" s="339">
        <v>45713</v>
      </c>
      <c r="L668" s="332" t="s">
        <v>52</v>
      </c>
      <c r="M668" s="332" t="s">
        <v>368</v>
      </c>
      <c r="N668" s="339">
        <v>46078</v>
      </c>
      <c r="O668" s="339" t="s">
        <v>21</v>
      </c>
      <c r="P668" s="339" t="s">
        <v>6639</v>
      </c>
      <c r="Q668" s="332"/>
      <c r="R668" s="332"/>
      <c r="S668" s="332"/>
      <c r="T668" s="332"/>
      <c r="U668" s="527"/>
      <c r="V668" s="527"/>
      <c r="W668" s="332"/>
      <c r="X668" s="332"/>
      <c r="Y668" s="528">
        <v>0.39</v>
      </c>
    </row>
    <row r="669" spans="1:25" s="3" customFormat="1" ht="30" customHeight="1" x14ac:dyDescent="0.2">
      <c r="A669" s="268">
        <v>587</v>
      </c>
      <c r="B669" s="332" t="s">
        <v>7307</v>
      </c>
      <c r="C669" s="332" t="s">
        <v>7308</v>
      </c>
      <c r="D669" s="332" t="s">
        <v>372</v>
      </c>
      <c r="E669" s="340">
        <v>10.199999999999999</v>
      </c>
      <c r="F669" s="332">
        <v>20</v>
      </c>
      <c r="G669" s="332" t="s">
        <v>7314</v>
      </c>
      <c r="H669" s="332" t="s">
        <v>7236</v>
      </c>
      <c r="I669" s="332" t="s">
        <v>180</v>
      </c>
      <c r="J669" s="332" t="s">
        <v>6172</v>
      </c>
      <c r="K669" s="339"/>
      <c r="L669" s="332" t="s">
        <v>52</v>
      </c>
      <c r="M669" s="332" t="s">
        <v>305</v>
      </c>
      <c r="N669" s="339"/>
      <c r="O669" s="339"/>
      <c r="P669" s="339"/>
      <c r="Q669" s="332" t="s">
        <v>7237</v>
      </c>
      <c r="R669" s="332" t="s">
        <v>7237</v>
      </c>
      <c r="S669" s="332" t="s">
        <v>7237</v>
      </c>
      <c r="T669" s="332"/>
      <c r="U669" s="527"/>
      <c r="V669" s="527"/>
      <c r="W669" s="332"/>
      <c r="X669" s="332"/>
      <c r="Y669" s="528"/>
    </row>
    <row r="670" spans="1:25" s="3" customFormat="1" ht="30" customHeight="1" x14ac:dyDescent="0.2">
      <c r="A670" s="268">
        <v>588</v>
      </c>
      <c r="B670" s="332" t="s">
        <v>6633</v>
      </c>
      <c r="C670" s="332" t="s">
        <v>6634</v>
      </c>
      <c r="D670" s="332" t="s">
        <v>374</v>
      </c>
      <c r="E670" s="340">
        <v>4.9649999999999999</v>
      </c>
      <c r="F670" s="332">
        <v>20</v>
      </c>
      <c r="G670" s="332" t="s">
        <v>449</v>
      </c>
      <c r="H670" s="332" t="s">
        <v>7315</v>
      </c>
      <c r="I670" s="332" t="s">
        <v>180</v>
      </c>
      <c r="J670" s="332" t="s">
        <v>6172</v>
      </c>
      <c r="K670" s="339"/>
      <c r="L670" s="332" t="s">
        <v>52</v>
      </c>
      <c r="M670" s="332" t="s">
        <v>305</v>
      </c>
      <c r="N670" s="339"/>
      <c r="O670" s="339"/>
      <c r="P670" s="339"/>
      <c r="Q670" s="332" t="s">
        <v>6650</v>
      </c>
      <c r="R670" s="332" t="s">
        <v>6650</v>
      </c>
      <c r="S670" s="332" t="s">
        <v>6651</v>
      </c>
      <c r="T670" s="332"/>
      <c r="U670" s="527"/>
      <c r="V670" s="527"/>
      <c r="W670" s="332"/>
      <c r="X670" s="332"/>
      <c r="Y670" s="528"/>
    </row>
    <row r="671" spans="1:25" s="3" customFormat="1" ht="30" customHeight="1" x14ac:dyDescent="0.2">
      <c r="A671" s="268">
        <v>589</v>
      </c>
      <c r="B671" s="332" t="s">
        <v>6216</v>
      </c>
      <c r="C671" s="332" t="s">
        <v>6217</v>
      </c>
      <c r="D671" s="332" t="s">
        <v>369</v>
      </c>
      <c r="E671" s="340">
        <v>41.25</v>
      </c>
      <c r="F671" s="332">
        <v>110</v>
      </c>
      <c r="G671" s="332" t="s">
        <v>457</v>
      </c>
      <c r="H671" s="332" t="s">
        <v>270</v>
      </c>
      <c r="I671" s="332" t="s">
        <v>180</v>
      </c>
      <c r="J671" s="332" t="s">
        <v>6172</v>
      </c>
      <c r="K671" s="339"/>
      <c r="L671" s="332" t="s">
        <v>52</v>
      </c>
      <c r="M671" s="332" t="s">
        <v>305</v>
      </c>
      <c r="N671" s="339"/>
      <c r="O671" s="339"/>
      <c r="P671" s="339"/>
      <c r="Q671" s="332" t="s">
        <v>6225</v>
      </c>
      <c r="R671" s="332" t="s">
        <v>6226</v>
      </c>
      <c r="S671" s="332" t="s">
        <v>6227</v>
      </c>
      <c r="T671" s="332"/>
      <c r="U671" s="527"/>
      <c r="V671" s="527"/>
      <c r="W671" s="332"/>
      <c r="X671" s="332"/>
      <c r="Y671" s="528"/>
    </row>
    <row r="672" spans="1:25" s="3" customFormat="1" ht="30" customHeight="1" x14ac:dyDescent="0.2">
      <c r="A672" s="268">
        <v>590</v>
      </c>
      <c r="B672" s="332" t="s">
        <v>7309</v>
      </c>
      <c r="C672" s="332" t="s">
        <v>7310</v>
      </c>
      <c r="D672" s="332" t="s">
        <v>369</v>
      </c>
      <c r="E672" s="340">
        <v>41</v>
      </c>
      <c r="F672" s="332">
        <v>110</v>
      </c>
      <c r="G672" s="332" t="s">
        <v>408</v>
      </c>
      <c r="H672" s="332" t="s">
        <v>5401</v>
      </c>
      <c r="I672" s="332" t="s">
        <v>180</v>
      </c>
      <c r="J672" s="332" t="s">
        <v>6172</v>
      </c>
      <c r="K672" s="339"/>
      <c r="L672" s="332" t="s">
        <v>52</v>
      </c>
      <c r="M672" s="332" t="s">
        <v>305</v>
      </c>
      <c r="N672" s="339"/>
      <c r="O672" s="339"/>
      <c r="P672" s="339"/>
      <c r="Q672" s="332" t="s">
        <v>7316</v>
      </c>
      <c r="R672" s="332" t="s">
        <v>7317</v>
      </c>
      <c r="S672" s="332" t="s">
        <v>7318</v>
      </c>
      <c r="T672" s="332"/>
      <c r="U672" s="527"/>
      <c r="V672" s="527"/>
      <c r="W672" s="332"/>
      <c r="X672" s="332"/>
      <c r="Y672" s="528"/>
    </row>
    <row r="673" spans="1:25" s="3" customFormat="1" ht="30" customHeight="1" x14ac:dyDescent="0.2">
      <c r="A673" s="268">
        <v>591</v>
      </c>
      <c r="B673" s="332" t="s">
        <v>6218</v>
      </c>
      <c r="C673" s="332" t="s">
        <v>6219</v>
      </c>
      <c r="D673" s="332" t="s">
        <v>374</v>
      </c>
      <c r="E673" s="340">
        <v>30</v>
      </c>
      <c r="F673" s="332">
        <v>110</v>
      </c>
      <c r="G673" s="332" t="s">
        <v>563</v>
      </c>
      <c r="H673" s="332" t="s">
        <v>5401</v>
      </c>
      <c r="I673" s="332" t="s">
        <v>180</v>
      </c>
      <c r="J673" s="332" t="s">
        <v>6172</v>
      </c>
      <c r="K673" s="339"/>
      <c r="L673" s="332" t="s">
        <v>52</v>
      </c>
      <c r="M673" s="332" t="s">
        <v>305</v>
      </c>
      <c r="N673" s="339"/>
      <c r="O673" s="339"/>
      <c r="P673" s="339"/>
      <c r="Q673" s="332" t="s">
        <v>6228</v>
      </c>
      <c r="R673" s="332" t="s">
        <v>6228</v>
      </c>
      <c r="S673" s="332" t="s">
        <v>6228</v>
      </c>
      <c r="T673" s="332"/>
      <c r="U673" s="527"/>
      <c r="V673" s="527"/>
      <c r="W673" s="332"/>
      <c r="X673" s="332"/>
      <c r="Y673" s="528"/>
    </row>
    <row r="674" spans="1:25" s="3" customFormat="1" ht="30" customHeight="1" x14ac:dyDescent="0.2">
      <c r="A674" s="268">
        <v>592</v>
      </c>
      <c r="B674" s="332" t="s">
        <v>8745</v>
      </c>
      <c r="C674" s="332" t="s">
        <v>8746</v>
      </c>
      <c r="D674" s="332" t="s">
        <v>373</v>
      </c>
      <c r="E674" s="340">
        <v>3.6</v>
      </c>
      <c r="F674" s="332">
        <v>20</v>
      </c>
      <c r="G674" s="332" t="s">
        <v>4116</v>
      </c>
      <c r="H674" s="332" t="s">
        <v>270</v>
      </c>
      <c r="I674" s="332" t="s">
        <v>180</v>
      </c>
      <c r="J674" s="332" t="s">
        <v>6172</v>
      </c>
      <c r="K674" s="339"/>
      <c r="L674" s="332" t="s">
        <v>52</v>
      </c>
      <c r="M674" s="332" t="s">
        <v>305</v>
      </c>
      <c r="N674" s="339"/>
      <c r="O674" s="339"/>
      <c r="P674" s="339"/>
      <c r="Q674" s="332"/>
      <c r="R674" s="332"/>
      <c r="S674" s="332" t="s">
        <v>52</v>
      </c>
      <c r="T674" s="332"/>
      <c r="U674" s="527"/>
      <c r="V674" s="527"/>
      <c r="W674" s="332"/>
      <c r="X674" s="332"/>
      <c r="Y674" s="528"/>
    </row>
    <row r="675" spans="1:25" s="3" customFormat="1" ht="30" customHeight="1" x14ac:dyDescent="0.2">
      <c r="A675" s="268">
        <v>593</v>
      </c>
      <c r="B675" s="332" t="s">
        <v>6635</v>
      </c>
      <c r="C675" s="332" t="s">
        <v>6636</v>
      </c>
      <c r="D675" s="332" t="s">
        <v>372</v>
      </c>
      <c r="E675" s="340">
        <v>4.2</v>
      </c>
      <c r="F675" s="332">
        <v>20</v>
      </c>
      <c r="G675" s="332" t="s">
        <v>442</v>
      </c>
      <c r="H675" s="332" t="s">
        <v>270</v>
      </c>
      <c r="I675" s="332" t="s">
        <v>180</v>
      </c>
      <c r="J675" s="332" t="s">
        <v>6172</v>
      </c>
      <c r="K675" s="339"/>
      <c r="L675" s="332" t="s">
        <v>52</v>
      </c>
      <c r="M675" s="332" t="s">
        <v>305</v>
      </c>
      <c r="N675" s="339"/>
      <c r="O675" s="339"/>
      <c r="P675" s="339"/>
      <c r="Q675" s="332"/>
      <c r="R675" s="332"/>
      <c r="S675" s="332" t="s">
        <v>52</v>
      </c>
      <c r="T675" s="332"/>
      <c r="U675" s="527"/>
      <c r="V675" s="527"/>
      <c r="W675" s="332"/>
      <c r="X675" s="332"/>
      <c r="Y675" s="528"/>
    </row>
    <row r="676" spans="1:25" s="3" customFormat="1" ht="30" customHeight="1" x14ac:dyDescent="0.2">
      <c r="A676" s="268">
        <v>594</v>
      </c>
      <c r="B676" s="332" t="s">
        <v>6637</v>
      </c>
      <c r="C676" s="332" t="s">
        <v>6638</v>
      </c>
      <c r="D676" s="332" t="s">
        <v>372</v>
      </c>
      <c r="E676" s="340">
        <v>1.54</v>
      </c>
      <c r="F676" s="332">
        <v>20</v>
      </c>
      <c r="G676" s="332" t="s">
        <v>1127</v>
      </c>
      <c r="H676" s="332" t="s">
        <v>6652</v>
      </c>
      <c r="I676" s="332" t="s">
        <v>180</v>
      </c>
      <c r="J676" s="332" t="s">
        <v>6172</v>
      </c>
      <c r="K676" s="339"/>
      <c r="L676" s="332" t="s">
        <v>52</v>
      </c>
      <c r="M676" s="332" t="s">
        <v>305</v>
      </c>
      <c r="N676" s="339"/>
      <c r="O676" s="339"/>
      <c r="P676" s="339"/>
      <c r="Q676" s="332"/>
      <c r="R676" s="332"/>
      <c r="S676" s="332" t="s">
        <v>52</v>
      </c>
      <c r="T676" s="332"/>
      <c r="U676" s="527"/>
      <c r="V676" s="527"/>
      <c r="W676" s="332"/>
      <c r="X676" s="332"/>
      <c r="Y676" s="528"/>
    </row>
    <row r="677" spans="1:25" s="3" customFormat="1" ht="30" customHeight="1" thickBot="1" x14ac:dyDescent="0.25">
      <c r="A677" s="80"/>
      <c r="B677" s="217"/>
      <c r="C677" s="217"/>
      <c r="D677" s="217"/>
      <c r="E677" s="267">
        <f>SUM(E83:E676)</f>
        <v>523.97113999999794</v>
      </c>
      <c r="F677" s="217"/>
      <c r="G677" s="217"/>
      <c r="H677" s="217"/>
      <c r="I677" s="217"/>
      <c r="J677" s="217"/>
      <c r="K677" s="218"/>
      <c r="L677" s="217"/>
      <c r="M677" s="217"/>
      <c r="N677" s="218"/>
      <c r="O677" s="217"/>
      <c r="P677" s="219"/>
      <c r="Q677" s="217"/>
      <c r="R677" s="217"/>
      <c r="S677" s="217"/>
      <c r="T677" s="217"/>
      <c r="U677" s="217"/>
      <c r="V677" s="217"/>
      <c r="W677" s="217"/>
      <c r="X677" s="217"/>
      <c r="Y677" s="220">
        <f>SUM(Y83:Y676)</f>
        <v>387.21613999999789</v>
      </c>
    </row>
    <row r="678" spans="1:25" s="3" customFormat="1" ht="30" customHeight="1" x14ac:dyDescent="0.2">
      <c r="A678" s="100">
        <v>1</v>
      </c>
      <c r="B678" s="597" t="s">
        <v>1296</v>
      </c>
      <c r="C678" s="597" t="s">
        <v>1297</v>
      </c>
      <c r="D678" s="597" t="s">
        <v>299</v>
      </c>
      <c r="E678" s="598">
        <v>2.9749999999999999E-2</v>
      </c>
      <c r="F678" s="597">
        <v>0.4</v>
      </c>
      <c r="G678" s="597" t="s">
        <v>1298</v>
      </c>
      <c r="H678" s="597" t="s">
        <v>330</v>
      </c>
      <c r="I678" s="599" t="s">
        <v>474</v>
      </c>
      <c r="J678" s="600">
        <v>3060230719692</v>
      </c>
      <c r="K678" s="601">
        <v>45348</v>
      </c>
      <c r="L678" s="599"/>
      <c r="M678" s="601">
        <v>45714</v>
      </c>
      <c r="N678" s="602" t="s">
        <v>12</v>
      </c>
      <c r="O678" s="599"/>
      <c r="P678" s="599"/>
      <c r="Q678" s="599"/>
      <c r="R678" s="599"/>
      <c r="S678" s="599"/>
      <c r="T678" s="596"/>
      <c r="U678" s="156"/>
      <c r="V678" s="223"/>
      <c r="W678" s="222"/>
      <c r="X678" s="221"/>
      <c r="Y678" s="221"/>
    </row>
    <row r="679" spans="1:25" s="3" customFormat="1" ht="30" customHeight="1" x14ac:dyDescent="0.2">
      <c r="A679" s="100">
        <v>2</v>
      </c>
      <c r="B679" s="603" t="s">
        <v>1300</v>
      </c>
      <c r="C679" s="603" t="s">
        <v>851</v>
      </c>
      <c r="D679" s="603" t="s">
        <v>312</v>
      </c>
      <c r="E679" s="598">
        <v>0.06</v>
      </c>
      <c r="F679" s="603">
        <v>0.4</v>
      </c>
      <c r="G679" s="603" t="s">
        <v>1301</v>
      </c>
      <c r="H679" s="603" t="s">
        <v>367</v>
      </c>
      <c r="I679" s="599" t="s">
        <v>474</v>
      </c>
      <c r="J679" s="604">
        <v>3030231016936</v>
      </c>
      <c r="K679" s="605">
        <v>45324</v>
      </c>
      <c r="L679" s="599"/>
      <c r="M679" s="605">
        <v>45690</v>
      </c>
      <c r="N679" s="602" t="s">
        <v>12</v>
      </c>
      <c r="O679" s="599"/>
      <c r="P679" s="599"/>
      <c r="Q679" s="599"/>
      <c r="R679" s="599"/>
      <c r="S679" s="599"/>
      <c r="T679" s="596"/>
      <c r="U679" s="156"/>
      <c r="V679" s="223"/>
      <c r="W679" s="222"/>
      <c r="X679" s="221"/>
      <c r="Y679" s="221"/>
    </row>
    <row r="680" spans="1:25" s="3" customFormat="1" ht="30" customHeight="1" x14ac:dyDescent="0.2">
      <c r="A680" s="100">
        <v>3</v>
      </c>
      <c r="B680" s="603" t="s">
        <v>1302</v>
      </c>
      <c r="C680" s="603" t="s">
        <v>1303</v>
      </c>
      <c r="D680" s="603" t="s">
        <v>312</v>
      </c>
      <c r="E680" s="598">
        <v>1.242E-2</v>
      </c>
      <c r="F680" s="603">
        <v>0.4</v>
      </c>
      <c r="G680" s="603" t="s">
        <v>1304</v>
      </c>
      <c r="H680" s="603" t="s">
        <v>330</v>
      </c>
      <c r="I680" s="599" t="s">
        <v>474</v>
      </c>
      <c r="J680" s="604">
        <v>3030231016994</v>
      </c>
      <c r="K680" s="605">
        <v>45343</v>
      </c>
      <c r="L680" s="599"/>
      <c r="M680" s="605">
        <v>45709</v>
      </c>
      <c r="N680" s="602" t="s">
        <v>12</v>
      </c>
      <c r="O680" s="599"/>
      <c r="P680" s="599"/>
      <c r="Q680" s="599"/>
      <c r="R680" s="599"/>
      <c r="S680" s="599"/>
      <c r="T680" s="596"/>
      <c r="U680" s="156"/>
      <c r="V680" s="223"/>
      <c r="W680" s="222"/>
      <c r="X680" s="221"/>
      <c r="Y680" s="221"/>
    </row>
    <row r="681" spans="1:25" s="3" customFormat="1" ht="30" customHeight="1" x14ac:dyDescent="0.2">
      <c r="A681" s="100">
        <v>4</v>
      </c>
      <c r="B681" s="597" t="s">
        <v>1305</v>
      </c>
      <c r="C681" s="597" t="s">
        <v>644</v>
      </c>
      <c r="D681" s="597" t="s">
        <v>171</v>
      </c>
      <c r="E681" s="598">
        <v>0.05</v>
      </c>
      <c r="F681" s="597">
        <v>20</v>
      </c>
      <c r="G681" s="597" t="s">
        <v>1306</v>
      </c>
      <c r="H681" s="597" t="s">
        <v>330</v>
      </c>
      <c r="I681" s="599" t="s">
        <v>474</v>
      </c>
      <c r="J681" s="600">
        <v>3030231017134</v>
      </c>
      <c r="K681" s="601">
        <v>45323</v>
      </c>
      <c r="L681" s="599"/>
      <c r="M681" s="601">
        <v>45689</v>
      </c>
      <c r="N681" s="602" t="s">
        <v>12</v>
      </c>
      <c r="O681" s="599"/>
      <c r="P681" s="599"/>
      <c r="Q681" s="599"/>
      <c r="R681" s="599"/>
      <c r="S681" s="599"/>
      <c r="T681" s="596"/>
      <c r="U681" s="156"/>
      <c r="V681" s="223"/>
      <c r="W681" s="222"/>
      <c r="X681" s="221"/>
      <c r="Y681" s="221"/>
    </row>
    <row r="682" spans="1:25" s="3" customFormat="1" ht="15.75" x14ac:dyDescent="0.2">
      <c r="A682" s="100">
        <v>5</v>
      </c>
      <c r="B682" s="603" t="s">
        <v>635</v>
      </c>
      <c r="C682" s="603" t="s">
        <v>636</v>
      </c>
      <c r="D682" s="603" t="s">
        <v>171</v>
      </c>
      <c r="E682" s="598">
        <v>0.23499999999999999</v>
      </c>
      <c r="F682" s="603">
        <v>20</v>
      </c>
      <c r="G682" s="603" t="s">
        <v>1307</v>
      </c>
      <c r="H682" s="603" t="s">
        <v>367</v>
      </c>
      <c r="I682" s="599" t="s">
        <v>474</v>
      </c>
      <c r="J682" s="604">
        <v>3030231117406</v>
      </c>
      <c r="K682" s="605">
        <v>45330</v>
      </c>
      <c r="L682" s="599"/>
      <c r="M682" s="605">
        <v>45696</v>
      </c>
      <c r="N682" s="602" t="s">
        <v>12</v>
      </c>
      <c r="O682" s="599"/>
      <c r="P682" s="599"/>
      <c r="Q682" s="599"/>
      <c r="R682" s="599"/>
      <c r="S682" s="599"/>
      <c r="T682" s="596"/>
      <c r="U682" s="156"/>
      <c r="V682" s="223"/>
      <c r="W682" s="222"/>
      <c r="X682" s="221"/>
      <c r="Y682" s="221"/>
    </row>
    <row r="683" spans="1:25" s="3" customFormat="1" ht="24.95" customHeight="1" x14ac:dyDescent="0.2">
      <c r="A683" s="100">
        <v>6</v>
      </c>
      <c r="B683" s="603" t="s">
        <v>1308</v>
      </c>
      <c r="C683" s="603" t="s">
        <v>1309</v>
      </c>
      <c r="D683" s="603" t="s">
        <v>296</v>
      </c>
      <c r="E683" s="598">
        <v>2.7E-2</v>
      </c>
      <c r="F683" s="603">
        <v>0.4</v>
      </c>
      <c r="G683" s="603" t="s">
        <v>1310</v>
      </c>
      <c r="H683" s="603" t="s">
        <v>367</v>
      </c>
      <c r="I683" s="599" t="s">
        <v>474</v>
      </c>
      <c r="J683" s="604">
        <v>3060231122829</v>
      </c>
      <c r="K683" s="605">
        <v>45349</v>
      </c>
      <c r="L683" s="599"/>
      <c r="M683" s="605">
        <v>45715</v>
      </c>
      <c r="N683" s="602" t="s">
        <v>12</v>
      </c>
      <c r="O683" s="599"/>
      <c r="P683" s="599"/>
      <c r="Q683" s="599"/>
      <c r="R683" s="599"/>
      <c r="S683" s="599"/>
      <c r="T683" s="596"/>
      <c r="U683" s="156"/>
      <c r="V683" s="223"/>
      <c r="W683" s="222"/>
      <c r="X683" s="221"/>
      <c r="Y683" s="221"/>
    </row>
    <row r="684" spans="1:25" s="3" customFormat="1" ht="24.95" customHeight="1" x14ac:dyDescent="0.2">
      <c r="A684" s="100">
        <v>7</v>
      </c>
      <c r="B684" s="597" t="s">
        <v>1311</v>
      </c>
      <c r="C684" s="597" t="s">
        <v>848</v>
      </c>
      <c r="D684" s="597" t="s">
        <v>312</v>
      </c>
      <c r="E684" s="598">
        <v>0.11990000000000001</v>
      </c>
      <c r="F684" s="597">
        <v>20</v>
      </c>
      <c r="G684" s="597" t="s">
        <v>1312</v>
      </c>
      <c r="H684" s="597" t="s">
        <v>330</v>
      </c>
      <c r="I684" s="599" t="s">
        <v>474</v>
      </c>
      <c r="J684" s="600">
        <v>3030231117544</v>
      </c>
      <c r="K684" s="601">
        <v>45323</v>
      </c>
      <c r="L684" s="599"/>
      <c r="M684" s="601">
        <v>45689</v>
      </c>
      <c r="N684" s="602" t="s">
        <v>12</v>
      </c>
      <c r="O684" s="599"/>
      <c r="P684" s="599"/>
      <c r="Q684" s="599"/>
      <c r="R684" s="599"/>
      <c r="S684" s="599"/>
      <c r="T684" s="596"/>
      <c r="U684" s="156"/>
      <c r="V684" s="223"/>
      <c r="W684" s="222"/>
      <c r="X684" s="221"/>
      <c r="Y684" s="221"/>
    </row>
    <row r="685" spans="1:25" s="3" customFormat="1" ht="24.95" customHeight="1" x14ac:dyDescent="0.2">
      <c r="A685" s="100">
        <v>8</v>
      </c>
      <c r="B685" s="603" t="s">
        <v>1314</v>
      </c>
      <c r="C685" s="603" t="s">
        <v>643</v>
      </c>
      <c r="D685" s="603" t="s">
        <v>299</v>
      </c>
      <c r="E685" s="598">
        <v>0.04</v>
      </c>
      <c r="F685" s="603">
        <v>0.4</v>
      </c>
      <c r="G685" s="603" t="s">
        <v>1315</v>
      </c>
      <c r="H685" s="603" t="s">
        <v>330</v>
      </c>
      <c r="I685" s="599" t="s">
        <v>474</v>
      </c>
      <c r="J685" s="604">
        <v>3060240100240</v>
      </c>
      <c r="K685" s="605">
        <v>45331</v>
      </c>
      <c r="L685" s="599"/>
      <c r="M685" s="605">
        <v>45697</v>
      </c>
      <c r="N685" s="602" t="s">
        <v>12</v>
      </c>
      <c r="O685" s="599"/>
      <c r="P685" s="599"/>
      <c r="Q685" s="599"/>
      <c r="R685" s="599"/>
      <c r="S685" s="599"/>
      <c r="T685" s="596"/>
      <c r="U685" s="156"/>
      <c r="V685" s="223"/>
      <c r="W685" s="222"/>
      <c r="X685" s="221"/>
      <c r="Y685" s="221"/>
    </row>
    <row r="686" spans="1:25" s="3" customFormat="1" ht="24.95" customHeight="1" x14ac:dyDescent="0.2">
      <c r="A686" s="100">
        <v>9</v>
      </c>
      <c r="B686" s="597" t="s">
        <v>1316</v>
      </c>
      <c r="C686" s="597" t="s">
        <v>310</v>
      </c>
      <c r="D686" s="597" t="s">
        <v>310</v>
      </c>
      <c r="E686" s="598">
        <v>0.03</v>
      </c>
      <c r="F686" s="597">
        <v>0.4</v>
      </c>
      <c r="G686" s="597" t="s">
        <v>1317</v>
      </c>
      <c r="H686" s="597" t="s">
        <v>330</v>
      </c>
      <c r="I686" s="599" t="s">
        <v>474</v>
      </c>
      <c r="J686" s="600">
        <v>3050240100325</v>
      </c>
      <c r="K686" s="601">
        <v>45341</v>
      </c>
      <c r="L686" s="599"/>
      <c r="M686" s="601">
        <v>45707</v>
      </c>
      <c r="N686" s="602" t="s">
        <v>12</v>
      </c>
      <c r="O686" s="599"/>
      <c r="P686" s="599"/>
      <c r="Q686" s="599"/>
      <c r="R686" s="599"/>
      <c r="S686" s="599"/>
      <c r="T686" s="596"/>
      <c r="U686" s="156"/>
      <c r="V686" s="223"/>
      <c r="W686" s="222"/>
      <c r="X686" s="221"/>
      <c r="Y686" s="221"/>
    </row>
    <row r="687" spans="1:25" s="3" customFormat="1" ht="24.95" customHeight="1" x14ac:dyDescent="0.2">
      <c r="A687" s="100">
        <v>10</v>
      </c>
      <c r="B687" s="597" t="s">
        <v>1319</v>
      </c>
      <c r="C687" s="597" t="s">
        <v>1320</v>
      </c>
      <c r="D687" s="597" t="s">
        <v>313</v>
      </c>
      <c r="E687" s="598">
        <v>0.45600000000000002</v>
      </c>
      <c r="F687" s="603">
        <v>20</v>
      </c>
      <c r="G687" s="603" t="s">
        <v>1321</v>
      </c>
      <c r="H687" s="597" t="s">
        <v>330</v>
      </c>
      <c r="I687" s="599" t="s">
        <v>474</v>
      </c>
      <c r="J687" s="600">
        <v>3040240100267</v>
      </c>
      <c r="K687" s="601">
        <v>45329</v>
      </c>
      <c r="L687" s="599"/>
      <c r="M687" s="605">
        <v>45695</v>
      </c>
      <c r="N687" s="602" t="s">
        <v>12</v>
      </c>
      <c r="O687" s="599"/>
      <c r="P687" s="599"/>
      <c r="Q687" s="599"/>
      <c r="R687" s="599"/>
      <c r="S687" s="599"/>
      <c r="T687" s="596"/>
      <c r="U687" s="156"/>
      <c r="V687" s="223"/>
      <c r="W687" s="222"/>
      <c r="X687" s="221"/>
      <c r="Y687" s="221"/>
    </row>
    <row r="688" spans="1:25" s="3" customFormat="1" ht="24.95" customHeight="1" x14ac:dyDescent="0.2">
      <c r="A688" s="100">
        <v>11</v>
      </c>
      <c r="B688" s="597" t="s">
        <v>1322</v>
      </c>
      <c r="C688" s="597" t="s">
        <v>850</v>
      </c>
      <c r="D688" s="597" t="s">
        <v>311</v>
      </c>
      <c r="E688" s="598">
        <v>0.17763499999999999</v>
      </c>
      <c r="F688" s="603">
        <v>20</v>
      </c>
      <c r="G688" s="603" t="s">
        <v>1323</v>
      </c>
      <c r="H688" s="597" t="s">
        <v>330</v>
      </c>
      <c r="I688" s="599" t="s">
        <v>474</v>
      </c>
      <c r="J688" s="600">
        <v>3010240200830</v>
      </c>
      <c r="K688" s="601">
        <v>45342</v>
      </c>
      <c r="L688" s="599"/>
      <c r="M688" s="605">
        <v>45708</v>
      </c>
      <c r="N688" s="602" t="s">
        <v>12</v>
      </c>
      <c r="O688" s="599"/>
      <c r="P688" s="599"/>
      <c r="Q688" s="599"/>
      <c r="R688" s="599"/>
      <c r="S688" s="599"/>
      <c r="T688" s="596"/>
      <c r="U688" s="156"/>
      <c r="V688" s="223"/>
      <c r="W688" s="222"/>
      <c r="X688" s="221"/>
      <c r="Y688" s="221"/>
    </row>
    <row r="689" spans="1:25" s="3" customFormat="1" ht="24.95" customHeight="1" x14ac:dyDescent="0.2">
      <c r="A689" s="100">
        <v>12</v>
      </c>
      <c r="B689" s="603" t="s">
        <v>1324</v>
      </c>
      <c r="C689" s="603" t="s">
        <v>520</v>
      </c>
      <c r="D689" s="603" t="s">
        <v>262</v>
      </c>
      <c r="E689" s="598">
        <v>3.0000000000000001E-3</v>
      </c>
      <c r="F689" s="597">
        <v>0.23</v>
      </c>
      <c r="G689" s="597" t="s">
        <v>1325</v>
      </c>
      <c r="H689" s="603" t="s">
        <v>330</v>
      </c>
      <c r="I689" s="599" t="s">
        <v>474</v>
      </c>
      <c r="J689" s="604">
        <v>3050240200571</v>
      </c>
      <c r="K689" s="605">
        <v>45329</v>
      </c>
      <c r="L689" s="599"/>
      <c r="M689" s="601">
        <v>45695</v>
      </c>
      <c r="N689" s="602" t="s">
        <v>12</v>
      </c>
      <c r="O689" s="599"/>
      <c r="P689" s="599"/>
      <c r="Q689" s="599"/>
      <c r="R689" s="599"/>
      <c r="S689" s="599"/>
      <c r="T689" s="596"/>
      <c r="U689" s="156"/>
      <c r="V689" s="223"/>
      <c r="W689" s="222"/>
      <c r="X689" s="221"/>
      <c r="Y689" s="221"/>
    </row>
    <row r="690" spans="1:25" s="3" customFormat="1" ht="24.95" customHeight="1" x14ac:dyDescent="0.2">
      <c r="A690" s="100">
        <v>13</v>
      </c>
      <c r="B690" s="603" t="s">
        <v>1326</v>
      </c>
      <c r="C690" s="603" t="s">
        <v>1327</v>
      </c>
      <c r="D690" s="603" t="s">
        <v>296</v>
      </c>
      <c r="E690" s="598">
        <v>8.199999999999999E-3</v>
      </c>
      <c r="F690" s="599">
        <v>0.23</v>
      </c>
      <c r="G690" s="599" t="s">
        <v>1328</v>
      </c>
      <c r="H690" s="603" t="s">
        <v>330</v>
      </c>
      <c r="I690" s="599" t="s">
        <v>474</v>
      </c>
      <c r="J690" s="604">
        <v>3060240200718</v>
      </c>
      <c r="K690" s="605">
        <v>45351</v>
      </c>
      <c r="L690" s="599"/>
      <c r="M690" s="606">
        <v>45716</v>
      </c>
      <c r="N690" s="602" t="s">
        <v>12</v>
      </c>
      <c r="O690" s="599"/>
      <c r="P690" s="599"/>
      <c r="Q690" s="599"/>
      <c r="R690" s="599"/>
      <c r="S690" s="599"/>
      <c r="T690" s="596"/>
      <c r="U690" s="156"/>
      <c r="V690" s="223"/>
      <c r="W690" s="222"/>
      <c r="X690" s="221"/>
      <c r="Y690" s="221"/>
    </row>
    <row r="691" spans="1:25" s="3" customFormat="1" ht="24.95" customHeight="1" x14ac:dyDescent="0.2">
      <c r="A691" s="100">
        <v>14</v>
      </c>
      <c r="B691" s="603" t="s">
        <v>1329</v>
      </c>
      <c r="C691" s="603" t="s">
        <v>518</v>
      </c>
      <c r="D691" s="603" t="s">
        <v>262</v>
      </c>
      <c r="E691" s="598">
        <v>0.39360000000000001</v>
      </c>
      <c r="F691" s="597">
        <v>20</v>
      </c>
      <c r="G691" s="597" t="s">
        <v>1330</v>
      </c>
      <c r="H691" s="603" t="s">
        <v>330</v>
      </c>
      <c r="I691" s="599" t="s">
        <v>474</v>
      </c>
      <c r="J691" s="604">
        <v>3050240200609</v>
      </c>
      <c r="K691" s="605">
        <v>45348</v>
      </c>
      <c r="L691" s="599"/>
      <c r="M691" s="601">
        <v>45714</v>
      </c>
      <c r="N691" s="602" t="s">
        <v>12</v>
      </c>
      <c r="O691" s="599"/>
      <c r="P691" s="599"/>
      <c r="Q691" s="599"/>
      <c r="R691" s="599"/>
      <c r="S691" s="599"/>
      <c r="T691" s="596"/>
      <c r="U691" s="156"/>
      <c r="V691" s="223"/>
      <c r="W691" s="222"/>
      <c r="X691" s="221"/>
      <c r="Y691" s="221"/>
    </row>
    <row r="692" spans="1:25" s="3" customFormat="1" ht="24.95" customHeight="1" x14ac:dyDescent="0.2">
      <c r="A692" s="100">
        <v>15</v>
      </c>
      <c r="B692" s="603" t="s">
        <v>1038</v>
      </c>
      <c r="C692" s="603" t="s">
        <v>1039</v>
      </c>
      <c r="D692" s="603" t="s">
        <v>262</v>
      </c>
      <c r="E692" s="598">
        <v>0.01</v>
      </c>
      <c r="F692" s="597">
        <v>0.4</v>
      </c>
      <c r="G692" s="597" t="s">
        <v>1333</v>
      </c>
      <c r="H692" s="603" t="s">
        <v>330</v>
      </c>
      <c r="I692" s="599" t="s">
        <v>474</v>
      </c>
      <c r="J692" s="604">
        <v>3050240200633</v>
      </c>
      <c r="K692" s="605">
        <v>45344</v>
      </c>
      <c r="L692" s="599"/>
      <c r="M692" s="601">
        <v>45710</v>
      </c>
      <c r="N692" s="602" t="s">
        <v>12</v>
      </c>
      <c r="O692" s="599"/>
      <c r="P692" s="599"/>
      <c r="Q692" s="599"/>
      <c r="R692" s="599"/>
      <c r="S692" s="599"/>
      <c r="T692" s="596"/>
      <c r="U692" s="156"/>
      <c r="V692" s="223"/>
      <c r="W692" s="222"/>
      <c r="X692" s="221"/>
      <c r="Y692" s="221"/>
    </row>
    <row r="693" spans="1:25" s="3" customFormat="1" ht="24.95" customHeight="1" x14ac:dyDescent="0.2">
      <c r="A693" s="100">
        <v>16</v>
      </c>
      <c r="B693" s="597" t="s">
        <v>1038</v>
      </c>
      <c r="C693" s="597" t="s">
        <v>1039</v>
      </c>
      <c r="D693" s="597" t="s">
        <v>262</v>
      </c>
      <c r="E693" s="598">
        <v>0.01</v>
      </c>
      <c r="F693" s="603">
        <v>0.4</v>
      </c>
      <c r="G693" s="603" t="s">
        <v>1333</v>
      </c>
      <c r="H693" s="597" t="s">
        <v>330</v>
      </c>
      <c r="I693" s="599" t="s">
        <v>474</v>
      </c>
      <c r="J693" s="600">
        <v>3050240200637</v>
      </c>
      <c r="K693" s="601">
        <v>45338</v>
      </c>
      <c r="L693" s="599"/>
      <c r="M693" s="605">
        <v>45704</v>
      </c>
      <c r="N693" s="602" t="s">
        <v>12</v>
      </c>
      <c r="O693" s="599"/>
      <c r="P693" s="599"/>
      <c r="Q693" s="599"/>
      <c r="R693" s="599"/>
      <c r="S693" s="599"/>
      <c r="T693" s="596"/>
      <c r="U693" s="156"/>
      <c r="V693" s="223"/>
      <c r="W693" s="222"/>
      <c r="X693" s="221"/>
      <c r="Y693" s="221"/>
    </row>
    <row r="694" spans="1:25" s="3" customFormat="1" ht="24.95" customHeight="1" x14ac:dyDescent="0.2">
      <c r="A694" s="100">
        <v>17</v>
      </c>
      <c r="B694" s="603" t="s">
        <v>1528</v>
      </c>
      <c r="C694" s="599" t="s">
        <v>1529</v>
      </c>
      <c r="D694" s="603" t="s">
        <v>299</v>
      </c>
      <c r="E694" s="607">
        <v>44.954999999999998</v>
      </c>
      <c r="F694" s="603">
        <v>110</v>
      </c>
      <c r="G694" s="603" t="s">
        <v>1530</v>
      </c>
      <c r="H694" s="603" t="s">
        <v>367</v>
      </c>
      <c r="I694" s="599" t="s">
        <v>474</v>
      </c>
      <c r="J694" s="604">
        <v>3060230317300</v>
      </c>
      <c r="K694" s="605">
        <v>45362</v>
      </c>
      <c r="L694" s="599"/>
      <c r="M694" s="605">
        <v>45727</v>
      </c>
      <c r="N694" s="602" t="s">
        <v>12</v>
      </c>
      <c r="O694" s="599"/>
      <c r="P694" s="599"/>
      <c r="Q694" s="599"/>
      <c r="R694" s="599"/>
      <c r="S694" s="599"/>
      <c r="T694" s="596"/>
      <c r="U694" s="156"/>
      <c r="V694" s="223"/>
      <c r="W694" s="222"/>
      <c r="X694" s="221"/>
      <c r="Y694" s="221"/>
    </row>
    <row r="695" spans="1:25" s="3" customFormat="1" ht="24.95" customHeight="1" x14ac:dyDescent="0.2">
      <c r="A695" s="100">
        <v>18</v>
      </c>
      <c r="B695" s="603" t="s">
        <v>1532</v>
      </c>
      <c r="C695" s="599" t="s">
        <v>581</v>
      </c>
      <c r="D695" s="603" t="s">
        <v>310</v>
      </c>
      <c r="E695" s="607">
        <v>0.89924999999999999</v>
      </c>
      <c r="F695" s="603">
        <v>20</v>
      </c>
      <c r="G695" s="603" t="s">
        <v>1533</v>
      </c>
      <c r="H695" s="603" t="s">
        <v>367</v>
      </c>
      <c r="I695" s="599" t="s">
        <v>474</v>
      </c>
      <c r="J695" s="604">
        <v>3050230820551</v>
      </c>
      <c r="K695" s="605">
        <v>45355</v>
      </c>
      <c r="L695" s="599"/>
      <c r="M695" s="605">
        <v>45720</v>
      </c>
      <c r="N695" s="602" t="s">
        <v>12</v>
      </c>
      <c r="O695" s="599"/>
      <c r="P695" s="599"/>
      <c r="Q695" s="599"/>
      <c r="R695" s="599"/>
      <c r="S695" s="599"/>
      <c r="T695" s="596"/>
      <c r="U695" s="156"/>
      <c r="V695" s="223"/>
      <c r="W695" s="222"/>
      <c r="X695" s="221"/>
      <c r="Y695" s="221"/>
    </row>
    <row r="696" spans="1:25" s="3" customFormat="1" ht="24.95" customHeight="1" x14ac:dyDescent="0.2">
      <c r="A696" s="100">
        <v>19</v>
      </c>
      <c r="B696" s="603" t="s">
        <v>1535</v>
      </c>
      <c r="C696" s="599" t="s">
        <v>1536</v>
      </c>
      <c r="D696" s="603" t="s">
        <v>13</v>
      </c>
      <c r="E696" s="607">
        <v>2.875</v>
      </c>
      <c r="F696" s="603">
        <v>20</v>
      </c>
      <c r="G696" s="603" t="s">
        <v>1537</v>
      </c>
      <c r="H696" s="603" t="s">
        <v>367</v>
      </c>
      <c r="I696" s="599" t="s">
        <v>474</v>
      </c>
      <c r="J696" s="604">
        <v>3020231113445</v>
      </c>
      <c r="K696" s="605">
        <v>45358</v>
      </c>
      <c r="L696" s="599"/>
      <c r="M696" s="605">
        <v>45723</v>
      </c>
      <c r="N696" s="602" t="s">
        <v>12</v>
      </c>
      <c r="O696" s="599"/>
      <c r="P696" s="599"/>
      <c r="Q696" s="599"/>
      <c r="R696" s="599"/>
      <c r="S696" s="599"/>
      <c r="T696" s="596"/>
      <c r="U696" s="156"/>
      <c r="V696" s="223"/>
      <c r="W696" s="222"/>
      <c r="X696" s="221"/>
      <c r="Y696" s="221"/>
    </row>
    <row r="697" spans="1:25" s="3" customFormat="1" ht="24.95" customHeight="1" x14ac:dyDescent="0.2">
      <c r="A697" s="100">
        <v>20</v>
      </c>
      <c r="B697" s="597" t="s">
        <v>1538</v>
      </c>
      <c r="C697" s="599" t="s">
        <v>1531</v>
      </c>
      <c r="D697" s="597" t="s">
        <v>311</v>
      </c>
      <c r="E697" s="608">
        <v>5.0000000000000001E-3</v>
      </c>
      <c r="F697" s="597">
        <v>0.4</v>
      </c>
      <c r="G697" s="597" t="s">
        <v>1539</v>
      </c>
      <c r="H697" s="597" t="s">
        <v>330</v>
      </c>
      <c r="I697" s="599" t="s">
        <v>474</v>
      </c>
      <c r="J697" s="600">
        <v>3010231233951</v>
      </c>
      <c r="K697" s="601">
        <v>45359</v>
      </c>
      <c r="L697" s="599"/>
      <c r="M697" s="601">
        <v>45724</v>
      </c>
      <c r="N697" s="602" t="s">
        <v>12</v>
      </c>
      <c r="O697" s="599"/>
      <c r="P697" s="599"/>
      <c r="Q697" s="599"/>
      <c r="R697" s="599"/>
      <c r="S697" s="599"/>
      <c r="T697" s="596"/>
      <c r="U697" s="156"/>
      <c r="V697" s="223"/>
      <c r="W697" s="222"/>
      <c r="X697" s="221"/>
      <c r="Y697" s="221"/>
    </row>
    <row r="698" spans="1:25" s="3" customFormat="1" ht="24.95" customHeight="1" x14ac:dyDescent="0.2">
      <c r="A698" s="100">
        <v>21</v>
      </c>
      <c r="B698" s="603" t="s">
        <v>1540</v>
      </c>
      <c r="C698" s="599" t="s">
        <v>1541</v>
      </c>
      <c r="D698" s="603" t="s">
        <v>299</v>
      </c>
      <c r="E698" s="607">
        <v>5.4999999999999997E-3</v>
      </c>
      <c r="F698" s="603">
        <v>0.23</v>
      </c>
      <c r="G698" s="603" t="s">
        <v>1542</v>
      </c>
      <c r="H698" s="603" t="s">
        <v>330</v>
      </c>
      <c r="I698" s="599" t="s">
        <v>474</v>
      </c>
      <c r="J698" s="604">
        <v>3060240100481</v>
      </c>
      <c r="K698" s="605">
        <v>45364</v>
      </c>
      <c r="L698" s="599"/>
      <c r="M698" s="605">
        <v>45729</v>
      </c>
      <c r="N698" s="602" t="s">
        <v>12</v>
      </c>
      <c r="O698" s="599"/>
      <c r="P698" s="599"/>
      <c r="Q698" s="599"/>
      <c r="R698" s="599"/>
      <c r="S698" s="599"/>
      <c r="T698" s="596"/>
      <c r="U698" s="156"/>
      <c r="V698" s="223"/>
      <c r="W698" s="222"/>
      <c r="X698" s="221"/>
      <c r="Y698" s="221"/>
    </row>
    <row r="699" spans="1:25" s="3" customFormat="1" ht="24.95" customHeight="1" x14ac:dyDescent="0.2">
      <c r="A699" s="100">
        <v>22</v>
      </c>
      <c r="B699" s="603" t="s">
        <v>1546</v>
      </c>
      <c r="C699" s="599" t="s">
        <v>1036</v>
      </c>
      <c r="D699" s="603" t="s">
        <v>171</v>
      </c>
      <c r="E699" s="607">
        <v>2.1999999999999999E-2</v>
      </c>
      <c r="F699" s="603">
        <v>20</v>
      </c>
      <c r="G699" s="603" t="s">
        <v>1547</v>
      </c>
      <c r="H699" s="603" t="s">
        <v>367</v>
      </c>
      <c r="I699" s="599" t="s">
        <v>474</v>
      </c>
      <c r="J699" s="604">
        <v>3030240200455</v>
      </c>
      <c r="K699" s="605">
        <v>45359</v>
      </c>
      <c r="L699" s="599"/>
      <c r="M699" s="605">
        <v>45724</v>
      </c>
      <c r="N699" s="602" t="s">
        <v>12</v>
      </c>
      <c r="O699" s="599"/>
      <c r="P699" s="599"/>
      <c r="Q699" s="599"/>
      <c r="R699" s="599"/>
      <c r="S699" s="599"/>
      <c r="T699" s="596"/>
      <c r="U699" s="156"/>
      <c r="V699" s="223"/>
      <c r="W699" s="222"/>
      <c r="X699" s="221"/>
      <c r="Y699" s="221"/>
    </row>
    <row r="700" spans="1:25" s="3" customFormat="1" ht="24.95" customHeight="1" x14ac:dyDescent="0.2">
      <c r="A700" s="100">
        <v>23</v>
      </c>
      <c r="B700" s="603" t="s">
        <v>1548</v>
      </c>
      <c r="C700" s="599" t="s">
        <v>310</v>
      </c>
      <c r="D700" s="603" t="s">
        <v>262</v>
      </c>
      <c r="E700" s="607">
        <v>7.3800000000000003E-3</v>
      </c>
      <c r="F700" s="603">
        <v>0.4</v>
      </c>
      <c r="G700" s="603" t="s">
        <v>1549</v>
      </c>
      <c r="H700" s="603" t="s">
        <v>330</v>
      </c>
      <c r="I700" s="599" t="s">
        <v>474</v>
      </c>
      <c r="J700" s="604">
        <v>3050240200808</v>
      </c>
      <c r="K700" s="605">
        <v>45377</v>
      </c>
      <c r="L700" s="599"/>
      <c r="M700" s="605">
        <v>45742</v>
      </c>
      <c r="N700" s="602" t="s">
        <v>12</v>
      </c>
      <c r="O700" s="599"/>
      <c r="P700" s="599"/>
      <c r="Q700" s="599"/>
      <c r="R700" s="599"/>
      <c r="S700" s="599"/>
      <c r="T700" s="596"/>
      <c r="U700" s="156"/>
      <c r="V700" s="223"/>
      <c r="W700" s="222"/>
      <c r="X700" s="221"/>
      <c r="Y700" s="221"/>
    </row>
    <row r="701" spans="1:25" s="3" customFormat="1" ht="24.95" customHeight="1" x14ac:dyDescent="0.2">
      <c r="A701" s="100">
        <v>24</v>
      </c>
      <c r="B701" s="597" t="s">
        <v>1099</v>
      </c>
      <c r="C701" s="599" t="s">
        <v>300</v>
      </c>
      <c r="D701" s="597" t="s">
        <v>13</v>
      </c>
      <c r="E701" s="608">
        <v>0.03</v>
      </c>
      <c r="F701" s="597">
        <v>0.4</v>
      </c>
      <c r="G701" s="597" t="s">
        <v>1550</v>
      </c>
      <c r="H701" s="597" t="s">
        <v>330</v>
      </c>
      <c r="I701" s="599" t="s">
        <v>474</v>
      </c>
      <c r="J701" s="600">
        <v>3020240200424</v>
      </c>
      <c r="K701" s="601">
        <v>45359</v>
      </c>
      <c r="L701" s="599"/>
      <c r="M701" s="601">
        <v>45724</v>
      </c>
      <c r="N701" s="602" t="s">
        <v>12</v>
      </c>
      <c r="O701" s="599"/>
      <c r="P701" s="599"/>
      <c r="Q701" s="599"/>
      <c r="R701" s="599"/>
      <c r="S701" s="599"/>
      <c r="T701" s="596"/>
      <c r="U701" s="156"/>
      <c r="V701" s="223"/>
      <c r="W701" s="222"/>
      <c r="X701" s="221"/>
      <c r="Y701" s="221"/>
    </row>
    <row r="702" spans="1:25" s="3" customFormat="1" ht="24.95" customHeight="1" x14ac:dyDescent="0.2">
      <c r="A702" s="100">
        <v>25</v>
      </c>
      <c r="B702" s="597" t="s">
        <v>1551</v>
      </c>
      <c r="C702" s="599" t="s">
        <v>310</v>
      </c>
      <c r="D702" s="597" t="s">
        <v>262</v>
      </c>
      <c r="E702" s="608">
        <v>0.15</v>
      </c>
      <c r="F702" s="597">
        <v>20</v>
      </c>
      <c r="G702" s="597" t="s">
        <v>1552</v>
      </c>
      <c r="H702" s="597" t="s">
        <v>367</v>
      </c>
      <c r="I702" s="599" t="s">
        <v>474</v>
      </c>
      <c r="J702" s="600">
        <v>3050240200966</v>
      </c>
      <c r="K702" s="601">
        <v>45359</v>
      </c>
      <c r="L702" s="599"/>
      <c r="M702" s="601">
        <v>45724</v>
      </c>
      <c r="N702" s="602" t="s">
        <v>12</v>
      </c>
      <c r="O702" s="599"/>
      <c r="P702" s="599"/>
      <c r="Q702" s="599"/>
      <c r="R702" s="599"/>
      <c r="S702" s="599"/>
      <c r="T702" s="596"/>
      <c r="U702" s="156"/>
      <c r="V702" s="223"/>
      <c r="W702" s="222"/>
      <c r="X702" s="221"/>
      <c r="Y702" s="221"/>
    </row>
    <row r="703" spans="1:25" s="3" customFormat="1" ht="24.95" customHeight="1" x14ac:dyDescent="0.2">
      <c r="A703" s="100">
        <v>26</v>
      </c>
      <c r="B703" s="603" t="s">
        <v>1553</v>
      </c>
      <c r="C703" s="599" t="s">
        <v>1451</v>
      </c>
      <c r="D703" s="603" t="s">
        <v>296</v>
      </c>
      <c r="E703" s="607">
        <v>0.02</v>
      </c>
      <c r="F703" s="603">
        <v>0.4</v>
      </c>
      <c r="G703" s="603" t="s">
        <v>1554</v>
      </c>
      <c r="H703" s="603" t="s">
        <v>330</v>
      </c>
      <c r="I703" s="599" t="s">
        <v>474</v>
      </c>
      <c r="J703" s="604">
        <v>3060240301433</v>
      </c>
      <c r="K703" s="605">
        <v>45352</v>
      </c>
      <c r="L703" s="599"/>
      <c r="M703" s="605">
        <v>45717</v>
      </c>
      <c r="N703" s="602" t="s">
        <v>12</v>
      </c>
      <c r="O703" s="599"/>
      <c r="P703" s="599"/>
      <c r="Q703" s="599"/>
      <c r="R703" s="599"/>
      <c r="S703" s="599"/>
      <c r="T703" s="596"/>
      <c r="U703" s="158"/>
      <c r="V703" s="223"/>
      <c r="W703" s="222"/>
      <c r="X703" s="221"/>
      <c r="Y703" s="221"/>
    </row>
    <row r="704" spans="1:25" s="3" customFormat="1" ht="24.95" customHeight="1" x14ac:dyDescent="0.2">
      <c r="A704" s="100">
        <v>27</v>
      </c>
      <c r="B704" s="597" t="s">
        <v>1555</v>
      </c>
      <c r="C704" s="599" t="s">
        <v>1544</v>
      </c>
      <c r="D704" s="597" t="s">
        <v>190</v>
      </c>
      <c r="E704" s="608">
        <v>0.7</v>
      </c>
      <c r="F704" s="597">
        <v>20</v>
      </c>
      <c r="G704" s="597" t="s">
        <v>1556</v>
      </c>
      <c r="H704" s="597" t="s">
        <v>330</v>
      </c>
      <c r="I704" s="599" t="s">
        <v>474</v>
      </c>
      <c r="J704" s="600">
        <v>3040240300624</v>
      </c>
      <c r="K704" s="601">
        <v>45357</v>
      </c>
      <c r="L704" s="599"/>
      <c r="M704" s="601">
        <v>45722</v>
      </c>
      <c r="N704" s="602" t="s">
        <v>12</v>
      </c>
      <c r="O704" s="599"/>
      <c r="P704" s="599"/>
      <c r="Q704" s="599"/>
      <c r="R704" s="599"/>
      <c r="S704" s="599"/>
      <c r="T704" s="596"/>
      <c r="U704" s="157"/>
      <c r="V704" s="223"/>
      <c r="W704" s="222"/>
      <c r="X704" s="221"/>
      <c r="Y704" s="221"/>
    </row>
    <row r="705" spans="1:25" s="3" customFormat="1" ht="24.95" customHeight="1" x14ac:dyDescent="0.2">
      <c r="A705" s="100">
        <v>28</v>
      </c>
      <c r="B705" s="597" t="s">
        <v>1557</v>
      </c>
      <c r="C705" s="599" t="s">
        <v>1558</v>
      </c>
      <c r="D705" s="597" t="s">
        <v>15</v>
      </c>
      <c r="E705" s="608">
        <v>9.7699999999999992E-3</v>
      </c>
      <c r="F705" s="597">
        <v>0.4</v>
      </c>
      <c r="G705" s="597" t="s">
        <v>1559</v>
      </c>
      <c r="H705" s="597" t="s">
        <v>330</v>
      </c>
      <c r="I705" s="599" t="s">
        <v>474</v>
      </c>
      <c r="J705" s="600">
        <v>3010240301934</v>
      </c>
      <c r="K705" s="601">
        <v>45363</v>
      </c>
      <c r="L705" s="599"/>
      <c r="M705" s="601">
        <v>45728</v>
      </c>
      <c r="N705" s="602" t="s">
        <v>12</v>
      </c>
      <c r="O705" s="599"/>
      <c r="P705" s="599"/>
      <c r="Q705" s="599"/>
      <c r="R705" s="599"/>
      <c r="S705" s="599"/>
      <c r="T705" s="596"/>
      <c r="U705" s="158"/>
      <c r="V705" s="223"/>
      <c r="W705" s="222"/>
      <c r="X705" s="221"/>
      <c r="Y705" s="221"/>
    </row>
    <row r="706" spans="1:25" s="3" customFormat="1" ht="24.95" customHeight="1" x14ac:dyDescent="0.2">
      <c r="A706" s="100">
        <v>29</v>
      </c>
      <c r="B706" s="597" t="s">
        <v>1560</v>
      </c>
      <c r="C706" s="599" t="s">
        <v>865</v>
      </c>
      <c r="D706" s="597" t="s">
        <v>299</v>
      </c>
      <c r="E706" s="608">
        <v>1.7000000000000001E-2</v>
      </c>
      <c r="F706" s="597">
        <v>20</v>
      </c>
      <c r="G706" s="597" t="s">
        <v>1561</v>
      </c>
      <c r="H706" s="597" t="s">
        <v>330</v>
      </c>
      <c r="I706" s="599" t="s">
        <v>474</v>
      </c>
      <c r="J706" s="600">
        <v>3060240302048</v>
      </c>
      <c r="K706" s="601">
        <v>45377</v>
      </c>
      <c r="L706" s="599"/>
      <c r="M706" s="601">
        <v>45742</v>
      </c>
      <c r="N706" s="602" t="s">
        <v>12</v>
      </c>
      <c r="O706" s="599"/>
      <c r="P706" s="599"/>
      <c r="Q706" s="599"/>
      <c r="R706" s="599"/>
      <c r="S706" s="599"/>
      <c r="T706" s="596"/>
      <c r="U706" s="157"/>
      <c r="V706" s="223"/>
      <c r="W706" s="222"/>
      <c r="X706" s="221"/>
      <c r="Y706" s="221"/>
    </row>
    <row r="707" spans="1:25" s="3" customFormat="1" ht="24.95" customHeight="1" x14ac:dyDescent="0.2">
      <c r="A707" s="100">
        <v>30</v>
      </c>
      <c r="B707" s="603" t="s">
        <v>2587</v>
      </c>
      <c r="C707" s="603" t="s">
        <v>1332</v>
      </c>
      <c r="D707" s="603" t="s">
        <v>15</v>
      </c>
      <c r="E707" s="607">
        <v>4.5600000000000002E-2</v>
      </c>
      <c r="F707" s="603">
        <v>0.4</v>
      </c>
      <c r="G707" s="603" t="s">
        <v>2588</v>
      </c>
      <c r="H707" s="603" t="s">
        <v>330</v>
      </c>
      <c r="I707" s="599" t="s">
        <v>474</v>
      </c>
      <c r="J707" s="604">
        <v>3010230223297</v>
      </c>
      <c r="K707" s="605">
        <v>45406</v>
      </c>
      <c r="L707" s="599"/>
      <c r="M707" s="605">
        <v>45771</v>
      </c>
      <c r="N707" s="602" t="s">
        <v>12</v>
      </c>
      <c r="O707" s="599"/>
      <c r="P707" s="599"/>
      <c r="Q707" s="599"/>
      <c r="R707" s="599"/>
      <c r="S707" s="599"/>
      <c r="T707" s="596"/>
      <c r="U707" s="158"/>
      <c r="V707" s="223"/>
      <c r="W707" s="222"/>
      <c r="X707" s="221"/>
      <c r="Y707" s="221"/>
    </row>
    <row r="708" spans="1:25" s="3" customFormat="1" ht="24.95" customHeight="1" x14ac:dyDescent="0.2">
      <c r="A708" s="100">
        <v>31</v>
      </c>
      <c r="B708" s="597" t="s">
        <v>2589</v>
      </c>
      <c r="C708" s="597" t="s">
        <v>639</v>
      </c>
      <c r="D708" s="597" t="s">
        <v>13</v>
      </c>
      <c r="E708" s="608">
        <v>4.9998000000000005</v>
      </c>
      <c r="F708" s="597">
        <v>20</v>
      </c>
      <c r="G708" s="597" t="s">
        <v>2590</v>
      </c>
      <c r="H708" s="597" t="s">
        <v>367</v>
      </c>
      <c r="I708" s="599" t="s">
        <v>474</v>
      </c>
      <c r="J708" s="600">
        <v>3020230611791</v>
      </c>
      <c r="K708" s="601">
        <v>45398</v>
      </c>
      <c r="L708" s="599"/>
      <c r="M708" s="601">
        <v>45763</v>
      </c>
      <c r="N708" s="602" t="s">
        <v>12</v>
      </c>
      <c r="O708" s="599"/>
      <c r="P708" s="599"/>
      <c r="Q708" s="599"/>
      <c r="R708" s="599"/>
      <c r="S708" s="599"/>
      <c r="T708" s="596"/>
      <c r="U708" s="158"/>
      <c r="V708" s="223"/>
      <c r="W708" s="222"/>
      <c r="X708" s="221"/>
      <c r="Y708" s="221"/>
    </row>
    <row r="709" spans="1:25" s="3" customFormat="1" ht="24.95" customHeight="1" x14ac:dyDescent="0.2">
      <c r="A709" s="100">
        <v>32</v>
      </c>
      <c r="B709" s="603" t="s">
        <v>2591</v>
      </c>
      <c r="C709" s="603" t="s">
        <v>2592</v>
      </c>
      <c r="D709" s="603" t="s">
        <v>15</v>
      </c>
      <c r="E709" s="607">
        <v>1.87</v>
      </c>
      <c r="F709" s="603">
        <v>20</v>
      </c>
      <c r="G709" s="603" t="s">
        <v>2593</v>
      </c>
      <c r="H709" s="603" t="s">
        <v>367</v>
      </c>
      <c r="I709" s="599" t="s">
        <v>474</v>
      </c>
      <c r="J709" s="604">
        <v>3010230628382</v>
      </c>
      <c r="K709" s="605">
        <v>45405</v>
      </c>
      <c r="L709" s="599"/>
      <c r="M709" s="605">
        <v>45770</v>
      </c>
      <c r="N709" s="602" t="s">
        <v>12</v>
      </c>
      <c r="O709" s="599"/>
      <c r="P709" s="599"/>
      <c r="Q709" s="599"/>
      <c r="R709" s="599"/>
      <c r="S709" s="599"/>
      <c r="T709" s="596"/>
      <c r="U709" s="158"/>
      <c r="V709" s="223"/>
      <c r="W709" s="222"/>
      <c r="X709" s="221"/>
      <c r="Y709" s="221"/>
    </row>
    <row r="710" spans="1:25" s="3" customFormat="1" ht="24.95" customHeight="1" x14ac:dyDescent="0.2">
      <c r="A710" s="100">
        <v>33</v>
      </c>
      <c r="B710" s="597" t="s">
        <v>2594</v>
      </c>
      <c r="C710" s="597" t="s">
        <v>2595</v>
      </c>
      <c r="D710" s="597" t="s">
        <v>171</v>
      </c>
      <c r="E710" s="608">
        <v>0.88</v>
      </c>
      <c r="F710" s="597">
        <v>20</v>
      </c>
      <c r="G710" s="597" t="s">
        <v>2596</v>
      </c>
      <c r="H710" s="597" t="s">
        <v>367</v>
      </c>
      <c r="I710" s="599" t="s">
        <v>474</v>
      </c>
      <c r="J710" s="600">
        <v>3030230715245</v>
      </c>
      <c r="K710" s="601">
        <v>45393</v>
      </c>
      <c r="L710" s="599"/>
      <c r="M710" s="601">
        <v>45758</v>
      </c>
      <c r="N710" s="602" t="s">
        <v>12</v>
      </c>
      <c r="O710" s="599"/>
      <c r="P710" s="599"/>
      <c r="Q710" s="599"/>
      <c r="R710" s="599"/>
      <c r="S710" s="599"/>
      <c r="T710" s="596"/>
      <c r="U710" s="158"/>
      <c r="V710" s="223"/>
      <c r="W710" s="222"/>
      <c r="X710" s="221"/>
      <c r="Y710" s="221"/>
    </row>
    <row r="711" spans="1:25" s="3" customFormat="1" ht="24.95" customHeight="1" x14ac:dyDescent="0.2">
      <c r="A711" s="100">
        <v>34</v>
      </c>
      <c r="B711" s="597" t="s">
        <v>2597</v>
      </c>
      <c r="C711" s="597" t="s">
        <v>676</v>
      </c>
      <c r="D711" s="597" t="s">
        <v>15</v>
      </c>
      <c r="E711" s="608">
        <v>0.11766</v>
      </c>
      <c r="F711" s="597">
        <v>0.4</v>
      </c>
      <c r="G711" s="597" t="s">
        <v>2598</v>
      </c>
      <c r="H711" s="597" t="s">
        <v>330</v>
      </c>
      <c r="I711" s="599" t="s">
        <v>474</v>
      </c>
      <c r="J711" s="600">
        <v>3010240302006</v>
      </c>
      <c r="K711" s="601">
        <v>45385</v>
      </c>
      <c r="L711" s="599"/>
      <c r="M711" s="601">
        <v>45750</v>
      </c>
      <c r="N711" s="602" t="s">
        <v>12</v>
      </c>
      <c r="O711" s="599"/>
      <c r="P711" s="599"/>
      <c r="Q711" s="599"/>
      <c r="R711" s="599"/>
      <c r="S711" s="599"/>
      <c r="T711" s="596"/>
      <c r="U711" s="158"/>
      <c r="V711" s="223"/>
      <c r="W711" s="222"/>
      <c r="X711" s="221"/>
      <c r="Y711" s="221"/>
    </row>
    <row r="712" spans="1:25" s="3" customFormat="1" ht="24.95" customHeight="1" x14ac:dyDescent="0.2">
      <c r="A712" s="100">
        <v>35</v>
      </c>
      <c r="B712" s="597" t="s">
        <v>2599</v>
      </c>
      <c r="C712" s="597" t="s">
        <v>2600</v>
      </c>
      <c r="D712" s="597" t="s">
        <v>15</v>
      </c>
      <c r="E712" s="608">
        <v>2.5000000000000001E-2</v>
      </c>
      <c r="F712" s="597">
        <v>0.4</v>
      </c>
      <c r="G712" s="597" t="s">
        <v>2601</v>
      </c>
      <c r="H712" s="597" t="s">
        <v>330</v>
      </c>
      <c r="I712" s="599" t="s">
        <v>474</v>
      </c>
      <c r="J712" s="600">
        <v>3010240302179</v>
      </c>
      <c r="K712" s="601">
        <v>45398</v>
      </c>
      <c r="L712" s="599"/>
      <c r="M712" s="601">
        <v>45763</v>
      </c>
      <c r="N712" s="602" t="s">
        <v>12</v>
      </c>
      <c r="O712" s="599"/>
      <c r="P712" s="599"/>
      <c r="Q712" s="599"/>
      <c r="R712" s="599"/>
      <c r="S712" s="599"/>
      <c r="T712" s="596"/>
      <c r="U712" s="158"/>
      <c r="V712" s="223"/>
      <c r="W712" s="222"/>
      <c r="X712" s="221"/>
      <c r="Y712" s="221"/>
    </row>
    <row r="713" spans="1:25" s="3" customFormat="1" ht="24.95" customHeight="1" x14ac:dyDescent="0.2">
      <c r="A713" s="100">
        <v>36</v>
      </c>
      <c r="B713" s="597" t="s">
        <v>2602</v>
      </c>
      <c r="C713" s="597" t="s">
        <v>2603</v>
      </c>
      <c r="D713" s="597" t="s">
        <v>15</v>
      </c>
      <c r="E713" s="608">
        <v>0.3</v>
      </c>
      <c r="F713" s="597">
        <v>10</v>
      </c>
      <c r="G713" s="597" t="s">
        <v>2604</v>
      </c>
      <c r="H713" s="597" t="s">
        <v>367</v>
      </c>
      <c r="I713" s="599" t="s">
        <v>474</v>
      </c>
      <c r="J713" s="600">
        <v>3010240302283</v>
      </c>
      <c r="K713" s="601">
        <v>45385</v>
      </c>
      <c r="L713" s="599"/>
      <c r="M713" s="601">
        <v>45750</v>
      </c>
      <c r="N713" s="602" t="s">
        <v>12</v>
      </c>
      <c r="O713" s="599"/>
      <c r="P713" s="599"/>
      <c r="Q713" s="599"/>
      <c r="R713" s="599"/>
      <c r="S713" s="599"/>
      <c r="T713" s="596"/>
      <c r="U713" s="157"/>
      <c r="V713" s="223"/>
      <c r="W713" s="222"/>
      <c r="X713" s="221"/>
      <c r="Y713" s="221"/>
    </row>
    <row r="714" spans="1:25" s="3" customFormat="1" ht="24.95" customHeight="1" x14ac:dyDescent="0.2">
      <c r="A714" s="100">
        <v>37</v>
      </c>
      <c r="B714" s="603" t="s">
        <v>2606</v>
      </c>
      <c r="C714" s="603" t="s">
        <v>2607</v>
      </c>
      <c r="D714" s="603" t="s">
        <v>15</v>
      </c>
      <c r="E714" s="607">
        <v>0.05</v>
      </c>
      <c r="F714" s="603">
        <v>0.4</v>
      </c>
      <c r="G714" s="603" t="s">
        <v>2608</v>
      </c>
      <c r="H714" s="603" t="s">
        <v>367</v>
      </c>
      <c r="I714" s="599" t="s">
        <v>474</v>
      </c>
      <c r="J714" s="604">
        <v>3010240302410</v>
      </c>
      <c r="K714" s="605">
        <v>45399</v>
      </c>
      <c r="L714" s="599"/>
      <c r="M714" s="605">
        <v>45764</v>
      </c>
      <c r="N714" s="602" t="s">
        <v>12</v>
      </c>
      <c r="O714" s="599"/>
      <c r="P714" s="599"/>
      <c r="Q714" s="599"/>
      <c r="R714" s="599"/>
      <c r="S714" s="599"/>
      <c r="T714" s="596"/>
      <c r="U714" s="157"/>
      <c r="V714" s="223"/>
      <c r="W714" s="222"/>
      <c r="X714" s="221"/>
      <c r="Y714" s="221"/>
    </row>
    <row r="715" spans="1:25" s="3" customFormat="1" ht="24.95" customHeight="1" x14ac:dyDescent="0.2">
      <c r="A715" s="100">
        <v>38</v>
      </c>
      <c r="B715" s="597" t="s">
        <v>2609</v>
      </c>
      <c r="C715" s="597" t="s">
        <v>2610</v>
      </c>
      <c r="D715" s="597" t="s">
        <v>262</v>
      </c>
      <c r="E715" s="608">
        <v>3.4100000000000003E-3</v>
      </c>
      <c r="F715" s="597">
        <v>0.23</v>
      </c>
      <c r="G715" s="597" t="s">
        <v>2611</v>
      </c>
      <c r="H715" s="597" t="s">
        <v>330</v>
      </c>
      <c r="I715" s="599" t="s">
        <v>474</v>
      </c>
      <c r="J715" s="600">
        <v>3050240301597</v>
      </c>
      <c r="K715" s="601">
        <v>45384</v>
      </c>
      <c r="L715" s="599"/>
      <c r="M715" s="601">
        <v>45749</v>
      </c>
      <c r="N715" s="602" t="s">
        <v>12</v>
      </c>
      <c r="O715" s="599"/>
      <c r="P715" s="599"/>
      <c r="Q715" s="599"/>
      <c r="R715" s="599"/>
      <c r="S715" s="599"/>
      <c r="T715" s="596"/>
      <c r="U715" s="157"/>
      <c r="V715" s="223"/>
      <c r="W715" s="222"/>
      <c r="X715" s="221"/>
      <c r="Y715" s="221"/>
    </row>
    <row r="716" spans="1:25" s="3" customFormat="1" ht="24.95" customHeight="1" x14ac:dyDescent="0.2">
      <c r="A716" s="100">
        <v>39</v>
      </c>
      <c r="B716" s="597" t="s">
        <v>2612</v>
      </c>
      <c r="C716" s="597" t="s">
        <v>1033</v>
      </c>
      <c r="D716" s="597" t="s">
        <v>190</v>
      </c>
      <c r="E716" s="608">
        <v>8.0000000000000002E-3</v>
      </c>
      <c r="F716" s="597">
        <v>20</v>
      </c>
      <c r="G716" s="597" t="s">
        <v>1034</v>
      </c>
      <c r="H716" s="597" t="s">
        <v>330</v>
      </c>
      <c r="I716" s="599" t="s">
        <v>474</v>
      </c>
      <c r="J716" s="600">
        <v>3040240301078</v>
      </c>
      <c r="K716" s="601">
        <v>45392</v>
      </c>
      <c r="L716" s="599"/>
      <c r="M716" s="601">
        <v>45757</v>
      </c>
      <c r="N716" s="602" t="s">
        <v>12</v>
      </c>
      <c r="O716" s="599"/>
      <c r="P716" s="599"/>
      <c r="Q716" s="599"/>
      <c r="R716" s="599"/>
      <c r="S716" s="599"/>
      <c r="T716" s="596"/>
      <c r="U716" s="157"/>
      <c r="V716" s="223"/>
      <c r="W716" s="222"/>
      <c r="X716" s="221"/>
      <c r="Y716" s="221"/>
    </row>
    <row r="717" spans="1:25" s="3" customFormat="1" ht="24.95" customHeight="1" x14ac:dyDescent="0.2">
      <c r="A717" s="100">
        <v>40</v>
      </c>
      <c r="B717" s="603" t="s">
        <v>2613</v>
      </c>
      <c r="C717" s="603" t="s">
        <v>2614</v>
      </c>
      <c r="D717" s="603" t="s">
        <v>15</v>
      </c>
      <c r="E717" s="607">
        <v>0.25419999999999998</v>
      </c>
      <c r="F717" s="603">
        <v>20</v>
      </c>
      <c r="G717" s="603" t="s">
        <v>2615</v>
      </c>
      <c r="H717" s="603" t="s">
        <v>367</v>
      </c>
      <c r="I717" s="599" t="s">
        <v>474</v>
      </c>
      <c r="J717" s="604">
        <v>3010240302768</v>
      </c>
      <c r="K717" s="605">
        <v>45401</v>
      </c>
      <c r="L717" s="599"/>
      <c r="M717" s="605">
        <v>45766</v>
      </c>
      <c r="N717" s="602" t="s">
        <v>12</v>
      </c>
      <c r="O717" s="599"/>
      <c r="P717" s="599"/>
      <c r="Q717" s="599"/>
      <c r="R717" s="599"/>
      <c r="S717" s="599"/>
      <c r="T717" s="596"/>
      <c r="U717" s="158"/>
      <c r="V717" s="223"/>
      <c r="W717" s="222"/>
      <c r="X717" s="221"/>
      <c r="Y717" s="221"/>
    </row>
    <row r="718" spans="1:25" s="3" customFormat="1" ht="24.95" customHeight="1" x14ac:dyDescent="0.2">
      <c r="A718" s="100">
        <v>41</v>
      </c>
      <c r="B718" s="597" t="s">
        <v>2616</v>
      </c>
      <c r="C718" s="597" t="s">
        <v>2617</v>
      </c>
      <c r="D718" s="597" t="s">
        <v>171</v>
      </c>
      <c r="E718" s="608">
        <v>5.0000000000000001E-3</v>
      </c>
      <c r="F718" s="597">
        <v>0.23</v>
      </c>
      <c r="G718" s="597" t="s">
        <v>2618</v>
      </c>
      <c r="H718" s="597" t="s">
        <v>330</v>
      </c>
      <c r="I718" s="599" t="s">
        <v>474</v>
      </c>
      <c r="J718" s="600">
        <v>3030240301376</v>
      </c>
      <c r="K718" s="601">
        <v>45386</v>
      </c>
      <c r="L718" s="599"/>
      <c r="M718" s="601">
        <v>45751</v>
      </c>
      <c r="N718" s="602" t="s">
        <v>12</v>
      </c>
      <c r="O718" s="599"/>
      <c r="P718" s="599"/>
      <c r="Q718" s="599"/>
      <c r="R718" s="599"/>
      <c r="S718" s="599"/>
      <c r="T718" s="596"/>
      <c r="U718" s="158"/>
      <c r="V718" s="223"/>
      <c r="W718" s="222"/>
      <c r="X718" s="221"/>
      <c r="Y718" s="221"/>
    </row>
    <row r="719" spans="1:25" s="3" customFormat="1" ht="24.95" customHeight="1" x14ac:dyDescent="0.2">
      <c r="A719" s="100">
        <v>42</v>
      </c>
      <c r="B719" s="603" t="s">
        <v>1032</v>
      </c>
      <c r="C719" s="603" t="s">
        <v>2619</v>
      </c>
      <c r="D719" s="603" t="s">
        <v>15</v>
      </c>
      <c r="E719" s="607">
        <v>0.3</v>
      </c>
      <c r="F719" s="599">
        <v>20</v>
      </c>
      <c r="G719" s="609" t="s">
        <v>2620</v>
      </c>
      <c r="H719" s="603" t="s">
        <v>330</v>
      </c>
      <c r="I719" s="599" t="s">
        <v>474</v>
      </c>
      <c r="J719" s="604">
        <v>3010240302843</v>
      </c>
      <c r="K719" s="605">
        <v>45412</v>
      </c>
      <c r="L719" s="599"/>
      <c r="M719" s="606">
        <v>45777</v>
      </c>
      <c r="N719" s="602" t="s">
        <v>12</v>
      </c>
      <c r="O719" s="599"/>
      <c r="P719" s="599"/>
      <c r="Q719" s="599"/>
      <c r="R719" s="599"/>
      <c r="S719" s="599"/>
      <c r="T719" s="596"/>
      <c r="U719" s="158"/>
      <c r="V719" s="223"/>
      <c r="W719" s="222"/>
      <c r="X719" s="221"/>
      <c r="Y719" s="221"/>
    </row>
    <row r="720" spans="1:25" s="3" customFormat="1" ht="24.95" customHeight="1" x14ac:dyDescent="0.2">
      <c r="A720" s="100">
        <v>43</v>
      </c>
      <c r="B720" s="597" t="s">
        <v>2621</v>
      </c>
      <c r="C720" s="597" t="s">
        <v>581</v>
      </c>
      <c r="D720" s="597" t="s">
        <v>262</v>
      </c>
      <c r="E720" s="608">
        <v>8.0000000000000002E-3</v>
      </c>
      <c r="F720" s="603">
        <v>0.23</v>
      </c>
      <c r="G720" s="603" t="s">
        <v>2622</v>
      </c>
      <c r="H720" s="597" t="s">
        <v>330</v>
      </c>
      <c r="I720" s="599" t="s">
        <v>474</v>
      </c>
      <c r="J720" s="600">
        <v>3050240301701</v>
      </c>
      <c r="K720" s="601">
        <v>45390</v>
      </c>
      <c r="L720" s="599"/>
      <c r="M720" s="605">
        <v>45755</v>
      </c>
      <c r="N720" s="602" t="s">
        <v>12</v>
      </c>
      <c r="O720" s="599"/>
      <c r="P720" s="599"/>
      <c r="Q720" s="599"/>
      <c r="R720" s="599"/>
      <c r="S720" s="599"/>
      <c r="T720" s="596"/>
      <c r="U720" s="157"/>
      <c r="V720" s="223"/>
      <c r="W720" s="222"/>
      <c r="X720" s="221"/>
      <c r="Y720" s="221"/>
    </row>
    <row r="721" spans="1:25" s="3" customFormat="1" ht="24.95" customHeight="1" x14ac:dyDescent="0.2">
      <c r="A721" s="100">
        <v>44</v>
      </c>
      <c r="B721" s="603" t="s">
        <v>2623</v>
      </c>
      <c r="C721" s="603" t="s">
        <v>581</v>
      </c>
      <c r="D721" s="603" t="s">
        <v>262</v>
      </c>
      <c r="E721" s="607">
        <v>0.13475999999999999</v>
      </c>
      <c r="F721" s="597">
        <v>20</v>
      </c>
      <c r="G721" s="597" t="s">
        <v>862</v>
      </c>
      <c r="H721" s="603" t="s">
        <v>330</v>
      </c>
      <c r="I721" s="599" t="s">
        <v>474</v>
      </c>
      <c r="J721" s="604">
        <v>3050240401738</v>
      </c>
      <c r="K721" s="605">
        <v>45397</v>
      </c>
      <c r="L721" s="599"/>
      <c r="M721" s="601">
        <v>45762</v>
      </c>
      <c r="N721" s="602" t="s">
        <v>12</v>
      </c>
      <c r="O721" s="599"/>
      <c r="P721" s="599"/>
      <c r="Q721" s="599"/>
      <c r="R721" s="599"/>
      <c r="S721" s="599"/>
      <c r="T721" s="596"/>
      <c r="U721" s="158"/>
      <c r="V721" s="223"/>
      <c r="W721" s="222"/>
      <c r="X721" s="221"/>
      <c r="Y721" s="221"/>
    </row>
    <row r="722" spans="1:25" s="3" customFormat="1" ht="24.95" customHeight="1" x14ac:dyDescent="0.2">
      <c r="A722" s="100">
        <v>45</v>
      </c>
      <c r="B722" s="597" t="s">
        <v>2624</v>
      </c>
      <c r="C722" s="597" t="s">
        <v>2625</v>
      </c>
      <c r="D722" s="597" t="s">
        <v>13</v>
      </c>
      <c r="E722" s="608">
        <v>0.20111999999999999</v>
      </c>
      <c r="F722" s="603">
        <v>0.4</v>
      </c>
      <c r="G722" s="603" t="s">
        <v>491</v>
      </c>
      <c r="H722" s="597" t="s">
        <v>330</v>
      </c>
      <c r="I722" s="599" t="s">
        <v>474</v>
      </c>
      <c r="J722" s="600">
        <v>3020240400971</v>
      </c>
      <c r="K722" s="601">
        <v>45408</v>
      </c>
      <c r="L722" s="599"/>
      <c r="M722" s="605">
        <v>45773</v>
      </c>
      <c r="N722" s="602" t="s">
        <v>12</v>
      </c>
      <c r="O722" s="599"/>
      <c r="P722" s="599"/>
      <c r="Q722" s="599"/>
      <c r="R722" s="599"/>
      <c r="S722" s="599"/>
      <c r="T722" s="596"/>
      <c r="U722" s="157"/>
      <c r="V722" s="223"/>
      <c r="W722" s="222"/>
      <c r="X722" s="221"/>
      <c r="Y722" s="221"/>
    </row>
    <row r="723" spans="1:25" s="3" customFormat="1" ht="24.95" customHeight="1" x14ac:dyDescent="0.2">
      <c r="A723" s="100">
        <v>46</v>
      </c>
      <c r="B723" s="603" t="s">
        <v>2626</v>
      </c>
      <c r="C723" s="603" t="s">
        <v>517</v>
      </c>
      <c r="D723" s="603" t="s">
        <v>190</v>
      </c>
      <c r="E723" s="607">
        <v>0.35</v>
      </c>
      <c r="F723" s="597">
        <v>20</v>
      </c>
      <c r="G723" s="597" t="s">
        <v>2627</v>
      </c>
      <c r="H723" s="603" t="s">
        <v>367</v>
      </c>
      <c r="I723" s="599" t="s">
        <v>474</v>
      </c>
      <c r="J723" s="604">
        <v>3040240401253</v>
      </c>
      <c r="K723" s="605">
        <v>45401</v>
      </c>
      <c r="L723" s="599"/>
      <c r="M723" s="601">
        <v>45766</v>
      </c>
      <c r="N723" s="602" t="s">
        <v>12</v>
      </c>
      <c r="O723" s="599"/>
      <c r="P723" s="599"/>
      <c r="Q723" s="599"/>
      <c r="R723" s="599"/>
      <c r="S723" s="599"/>
      <c r="T723" s="596"/>
      <c r="U723" s="157"/>
      <c r="V723" s="223"/>
      <c r="W723" s="222"/>
      <c r="X723" s="221"/>
      <c r="Y723" s="221"/>
    </row>
    <row r="724" spans="1:25" s="3" customFormat="1" ht="24.95" customHeight="1" x14ac:dyDescent="0.2">
      <c r="A724" s="100">
        <v>47</v>
      </c>
      <c r="B724" s="597" t="s">
        <v>2629</v>
      </c>
      <c r="C724" s="597" t="s">
        <v>851</v>
      </c>
      <c r="D724" s="597" t="s">
        <v>171</v>
      </c>
      <c r="E724" s="608">
        <v>9.6050000000000007E-3</v>
      </c>
      <c r="F724" s="603">
        <v>0.4</v>
      </c>
      <c r="G724" s="603" t="s">
        <v>2630</v>
      </c>
      <c r="H724" s="597" t="s">
        <v>330</v>
      </c>
      <c r="I724" s="599" t="s">
        <v>474</v>
      </c>
      <c r="J724" s="600">
        <v>3030240401536</v>
      </c>
      <c r="K724" s="601">
        <v>45406</v>
      </c>
      <c r="L724" s="599"/>
      <c r="M724" s="605">
        <v>45771</v>
      </c>
      <c r="N724" s="602" t="s">
        <v>12</v>
      </c>
      <c r="O724" s="599"/>
      <c r="P724" s="599"/>
      <c r="Q724" s="599"/>
      <c r="R724" s="599"/>
      <c r="S724" s="599"/>
      <c r="T724" s="596"/>
      <c r="U724" s="157"/>
      <c r="V724" s="223"/>
      <c r="W724" s="222"/>
      <c r="X724" s="221"/>
      <c r="Y724" s="221"/>
    </row>
    <row r="725" spans="1:25" s="3" customFormat="1" ht="24.95" customHeight="1" x14ac:dyDescent="0.2">
      <c r="A725" s="100">
        <v>48</v>
      </c>
      <c r="B725" s="597" t="s">
        <v>2631</v>
      </c>
      <c r="C725" s="597" t="s">
        <v>1033</v>
      </c>
      <c r="D725" s="597" t="s">
        <v>190</v>
      </c>
      <c r="E725" s="608">
        <v>8.0000000000000002E-3</v>
      </c>
      <c r="F725" s="603">
        <v>0.23</v>
      </c>
      <c r="G725" s="603" t="s">
        <v>2632</v>
      </c>
      <c r="H725" s="597" t="s">
        <v>330</v>
      </c>
      <c r="I725" s="599" t="s">
        <v>474</v>
      </c>
      <c r="J725" s="600">
        <v>3040240401285</v>
      </c>
      <c r="K725" s="601">
        <v>45401</v>
      </c>
      <c r="L725" s="599"/>
      <c r="M725" s="605">
        <v>45766</v>
      </c>
      <c r="N725" s="602" t="s">
        <v>12</v>
      </c>
      <c r="O725" s="599"/>
      <c r="P725" s="599"/>
      <c r="Q725" s="599"/>
      <c r="R725" s="599"/>
      <c r="S725" s="599"/>
      <c r="T725" s="596"/>
      <c r="U725" s="158"/>
      <c r="V725" s="223"/>
      <c r="W725" s="222"/>
      <c r="X725" s="221"/>
      <c r="Y725" s="221"/>
    </row>
    <row r="726" spans="1:25" s="3" customFormat="1" ht="24.95" customHeight="1" x14ac:dyDescent="0.2">
      <c r="A726" s="100">
        <v>49</v>
      </c>
      <c r="B726" s="597" t="s">
        <v>2633</v>
      </c>
      <c r="C726" s="597" t="s">
        <v>520</v>
      </c>
      <c r="D726" s="597" t="s">
        <v>262</v>
      </c>
      <c r="E726" s="608">
        <v>1.9800000000000002E-2</v>
      </c>
      <c r="F726" s="603">
        <v>0.4</v>
      </c>
      <c r="G726" s="603" t="s">
        <v>2634</v>
      </c>
      <c r="H726" s="597" t="s">
        <v>330</v>
      </c>
      <c r="I726" s="599" t="s">
        <v>474</v>
      </c>
      <c r="J726" s="600">
        <v>3050240402085</v>
      </c>
      <c r="K726" s="601">
        <v>45399</v>
      </c>
      <c r="L726" s="599"/>
      <c r="M726" s="605">
        <v>45764</v>
      </c>
      <c r="N726" s="602" t="s">
        <v>12</v>
      </c>
      <c r="O726" s="599"/>
      <c r="P726" s="599"/>
      <c r="Q726" s="599"/>
      <c r="R726" s="599"/>
      <c r="S726" s="599"/>
      <c r="T726" s="596"/>
      <c r="U726" s="158"/>
      <c r="V726" s="223"/>
      <c r="W726" s="222"/>
      <c r="X726" s="221"/>
      <c r="Y726" s="221"/>
    </row>
    <row r="727" spans="1:25" s="3" customFormat="1" ht="24.95" customHeight="1" x14ac:dyDescent="0.2">
      <c r="A727" s="100">
        <v>50</v>
      </c>
      <c r="B727" s="597" t="s">
        <v>2635</v>
      </c>
      <c r="C727" s="597" t="s">
        <v>644</v>
      </c>
      <c r="D727" s="597" t="s">
        <v>171</v>
      </c>
      <c r="E727" s="608">
        <v>0.16500000000000001</v>
      </c>
      <c r="F727" s="603">
        <v>20</v>
      </c>
      <c r="G727" s="603" t="s">
        <v>2636</v>
      </c>
      <c r="H727" s="597" t="s">
        <v>330</v>
      </c>
      <c r="I727" s="599" t="s">
        <v>474</v>
      </c>
      <c r="J727" s="600">
        <v>3030240401810</v>
      </c>
      <c r="K727" s="601">
        <v>45398</v>
      </c>
      <c r="L727" s="599"/>
      <c r="M727" s="605">
        <v>45763</v>
      </c>
      <c r="N727" s="602" t="s">
        <v>12</v>
      </c>
      <c r="O727" s="599"/>
      <c r="P727" s="599"/>
      <c r="Q727" s="599"/>
      <c r="R727" s="599"/>
      <c r="S727" s="599"/>
      <c r="T727" s="596"/>
      <c r="U727" s="157"/>
      <c r="V727" s="223"/>
      <c r="W727" s="222"/>
      <c r="X727" s="221"/>
      <c r="Y727" s="221"/>
    </row>
    <row r="728" spans="1:25" s="3" customFormat="1" ht="24.95" customHeight="1" x14ac:dyDescent="0.2">
      <c r="A728" s="100">
        <v>51</v>
      </c>
      <c r="B728" s="603" t="s">
        <v>482</v>
      </c>
      <c r="C728" s="603" t="s">
        <v>2637</v>
      </c>
      <c r="D728" s="603" t="s">
        <v>310</v>
      </c>
      <c r="E728" s="607">
        <v>0.3362</v>
      </c>
      <c r="F728" s="597">
        <v>20</v>
      </c>
      <c r="G728" s="597" t="s">
        <v>483</v>
      </c>
      <c r="H728" s="603" t="s">
        <v>367</v>
      </c>
      <c r="I728" s="599" t="s">
        <v>474</v>
      </c>
      <c r="J728" s="604">
        <v>3050240402118</v>
      </c>
      <c r="K728" s="605">
        <v>45411</v>
      </c>
      <c r="L728" s="599"/>
      <c r="M728" s="601">
        <v>45776</v>
      </c>
      <c r="N728" s="602" t="s">
        <v>12</v>
      </c>
      <c r="O728" s="599"/>
      <c r="P728" s="599"/>
      <c r="Q728" s="599"/>
      <c r="R728" s="599"/>
      <c r="S728" s="599"/>
      <c r="T728" s="596"/>
      <c r="U728" s="158"/>
      <c r="V728" s="223"/>
      <c r="W728" s="222"/>
      <c r="X728" s="221"/>
      <c r="Y728" s="221"/>
    </row>
    <row r="729" spans="1:25" s="3" customFormat="1" ht="24.95" customHeight="1" x14ac:dyDescent="0.2">
      <c r="A729" s="100">
        <v>52</v>
      </c>
      <c r="B729" s="597" t="s">
        <v>3181</v>
      </c>
      <c r="C729" s="597" t="s">
        <v>637</v>
      </c>
      <c r="D729" s="597" t="s">
        <v>15</v>
      </c>
      <c r="E729" s="608">
        <v>0.88</v>
      </c>
      <c r="F729" s="597">
        <v>20</v>
      </c>
      <c r="G729" s="597" t="s">
        <v>3182</v>
      </c>
      <c r="H729" s="597" t="s">
        <v>367</v>
      </c>
      <c r="I729" s="599" t="s">
        <v>474</v>
      </c>
      <c r="J729" s="600">
        <v>3010230526814</v>
      </c>
      <c r="K729" s="601">
        <v>45440</v>
      </c>
      <c r="L729" s="599"/>
      <c r="M729" s="601">
        <v>45805</v>
      </c>
      <c r="N729" s="602" t="s">
        <v>12</v>
      </c>
      <c r="O729" s="599"/>
      <c r="P729" s="599"/>
      <c r="Q729" s="599"/>
      <c r="R729" s="599"/>
      <c r="S729" s="599"/>
      <c r="T729" s="596"/>
      <c r="U729" s="158"/>
      <c r="V729" s="223"/>
      <c r="W729" s="222"/>
      <c r="X729" s="221"/>
      <c r="Y729" s="221"/>
    </row>
    <row r="730" spans="1:25" s="3" customFormat="1" ht="24.95" customHeight="1" x14ac:dyDescent="0.2">
      <c r="A730" s="100">
        <v>53</v>
      </c>
      <c r="B730" s="603" t="s">
        <v>3183</v>
      </c>
      <c r="C730" s="603" t="s">
        <v>3184</v>
      </c>
      <c r="D730" s="603" t="s">
        <v>310</v>
      </c>
      <c r="E730" s="607">
        <v>0.99</v>
      </c>
      <c r="F730" s="603">
        <v>20</v>
      </c>
      <c r="G730" s="603" t="s">
        <v>3185</v>
      </c>
      <c r="H730" s="603" t="s">
        <v>367</v>
      </c>
      <c r="I730" s="599" t="s">
        <v>474</v>
      </c>
      <c r="J730" s="604">
        <v>3050230518425</v>
      </c>
      <c r="K730" s="605">
        <v>45428</v>
      </c>
      <c r="L730" s="599"/>
      <c r="M730" s="605">
        <v>45793</v>
      </c>
      <c r="N730" s="602" t="s">
        <v>12</v>
      </c>
      <c r="O730" s="599"/>
      <c r="P730" s="599"/>
      <c r="Q730" s="599"/>
      <c r="R730" s="599"/>
      <c r="S730" s="599"/>
      <c r="T730" s="596"/>
      <c r="U730" s="158"/>
      <c r="V730" s="223"/>
      <c r="W730" s="222"/>
      <c r="X730" s="221"/>
      <c r="Y730" s="221"/>
    </row>
    <row r="731" spans="1:25" s="3" customFormat="1" ht="24.95" customHeight="1" x14ac:dyDescent="0.2">
      <c r="A731" s="100">
        <v>54</v>
      </c>
      <c r="B731" s="597" t="s">
        <v>3186</v>
      </c>
      <c r="C731" s="597" t="s">
        <v>3187</v>
      </c>
      <c r="D731" s="597" t="s">
        <v>311</v>
      </c>
      <c r="E731" s="608">
        <v>0.2</v>
      </c>
      <c r="F731" s="597">
        <v>20</v>
      </c>
      <c r="G731" s="597" t="s">
        <v>3188</v>
      </c>
      <c r="H731" s="597" t="s">
        <v>367</v>
      </c>
      <c r="I731" s="599" t="s">
        <v>474</v>
      </c>
      <c r="J731" s="600">
        <v>3010231233748</v>
      </c>
      <c r="K731" s="601">
        <v>45414</v>
      </c>
      <c r="L731" s="599"/>
      <c r="M731" s="601">
        <v>45779</v>
      </c>
      <c r="N731" s="602" t="s">
        <v>12</v>
      </c>
      <c r="O731" s="599"/>
      <c r="P731" s="599"/>
      <c r="Q731" s="599"/>
      <c r="R731" s="599"/>
      <c r="S731" s="599"/>
      <c r="T731" s="596"/>
      <c r="U731" s="157"/>
      <c r="V731" s="223"/>
      <c r="W731" s="222"/>
      <c r="X731" s="221"/>
      <c r="Y731" s="221"/>
    </row>
    <row r="732" spans="1:25" s="3" customFormat="1" ht="24.95" customHeight="1" x14ac:dyDescent="0.2">
      <c r="A732" s="100">
        <v>55</v>
      </c>
      <c r="B732" s="603" t="s">
        <v>3189</v>
      </c>
      <c r="C732" s="603" t="s">
        <v>3190</v>
      </c>
      <c r="D732" s="603" t="s">
        <v>310</v>
      </c>
      <c r="E732" s="607">
        <v>1.8</v>
      </c>
      <c r="F732" s="603">
        <v>20</v>
      </c>
      <c r="G732" s="603" t="s">
        <v>3191</v>
      </c>
      <c r="H732" s="603" t="s">
        <v>367</v>
      </c>
      <c r="I732" s="599" t="s">
        <v>474</v>
      </c>
      <c r="J732" s="604">
        <v>3050240100105</v>
      </c>
      <c r="K732" s="605">
        <v>45426</v>
      </c>
      <c r="L732" s="599"/>
      <c r="M732" s="605">
        <v>45791</v>
      </c>
      <c r="N732" s="602" t="s">
        <v>12</v>
      </c>
      <c r="O732" s="599"/>
      <c r="P732" s="599"/>
      <c r="Q732" s="599"/>
      <c r="R732" s="599"/>
      <c r="S732" s="599"/>
      <c r="T732" s="596"/>
      <c r="U732" s="158"/>
      <c r="V732" s="223"/>
      <c r="W732" s="222"/>
      <c r="X732" s="221"/>
      <c r="Y732" s="221"/>
    </row>
    <row r="733" spans="1:25" s="3" customFormat="1" ht="24.95" customHeight="1" x14ac:dyDescent="0.2">
      <c r="A733" s="100">
        <v>56</v>
      </c>
      <c r="B733" s="597" t="s">
        <v>3192</v>
      </c>
      <c r="C733" s="597" t="s">
        <v>3193</v>
      </c>
      <c r="D733" s="597" t="s">
        <v>312</v>
      </c>
      <c r="E733" s="608">
        <v>2.7E-2</v>
      </c>
      <c r="F733" s="597">
        <v>0.4</v>
      </c>
      <c r="G733" s="597" t="s">
        <v>3194</v>
      </c>
      <c r="H733" s="597" t="s">
        <v>330</v>
      </c>
      <c r="I733" s="599" t="s">
        <v>474</v>
      </c>
      <c r="J733" s="600">
        <v>3030240100242</v>
      </c>
      <c r="K733" s="601">
        <v>45428</v>
      </c>
      <c r="L733" s="599"/>
      <c r="M733" s="601">
        <v>45793</v>
      </c>
      <c r="N733" s="602" t="s">
        <v>12</v>
      </c>
      <c r="O733" s="599"/>
      <c r="P733" s="599"/>
      <c r="Q733" s="599"/>
      <c r="R733" s="599"/>
      <c r="S733" s="599"/>
      <c r="T733" s="596"/>
      <c r="U733" s="157"/>
      <c r="V733" s="223"/>
      <c r="W733" s="222"/>
      <c r="X733" s="221"/>
      <c r="Y733" s="221"/>
    </row>
    <row r="734" spans="1:25" s="3" customFormat="1" ht="24.95" customHeight="1" x14ac:dyDescent="0.2">
      <c r="A734" s="100">
        <v>57</v>
      </c>
      <c r="B734" s="603" t="s">
        <v>3195</v>
      </c>
      <c r="C734" s="603" t="s">
        <v>3196</v>
      </c>
      <c r="D734" s="603" t="s">
        <v>15</v>
      </c>
      <c r="E734" s="607">
        <v>5.3200000000000001E-3</v>
      </c>
      <c r="F734" s="603">
        <v>0.4</v>
      </c>
      <c r="G734" s="603" t="s">
        <v>3197</v>
      </c>
      <c r="H734" s="603" t="s">
        <v>330</v>
      </c>
      <c r="I734" s="599" t="s">
        <v>474</v>
      </c>
      <c r="J734" s="604">
        <v>3010240301845</v>
      </c>
      <c r="K734" s="605">
        <v>45435</v>
      </c>
      <c r="L734" s="599"/>
      <c r="M734" s="605">
        <v>45800</v>
      </c>
      <c r="N734" s="602" t="s">
        <v>12</v>
      </c>
      <c r="O734" s="599"/>
      <c r="P734" s="599"/>
      <c r="Q734" s="599"/>
      <c r="R734" s="599"/>
      <c r="S734" s="599"/>
      <c r="T734" s="596"/>
      <c r="U734" s="158"/>
      <c r="V734" s="223"/>
      <c r="W734" s="222"/>
      <c r="X734" s="221"/>
      <c r="Y734" s="221"/>
    </row>
    <row r="735" spans="1:25" s="3" customFormat="1" ht="24.95" customHeight="1" x14ac:dyDescent="0.2">
      <c r="A735" s="100">
        <v>58</v>
      </c>
      <c r="B735" s="603" t="s">
        <v>3198</v>
      </c>
      <c r="C735" s="603" t="s">
        <v>1037</v>
      </c>
      <c r="D735" s="603" t="s">
        <v>15</v>
      </c>
      <c r="E735" s="607">
        <v>0.4</v>
      </c>
      <c r="F735" s="603">
        <v>20</v>
      </c>
      <c r="G735" s="603" t="s">
        <v>3199</v>
      </c>
      <c r="H735" s="603" t="s">
        <v>330</v>
      </c>
      <c r="I735" s="599" t="s">
        <v>474</v>
      </c>
      <c r="J735" s="604">
        <v>3010240302170</v>
      </c>
      <c r="K735" s="605">
        <v>45420</v>
      </c>
      <c r="L735" s="599"/>
      <c r="M735" s="605">
        <v>45785</v>
      </c>
      <c r="N735" s="602" t="s">
        <v>12</v>
      </c>
      <c r="O735" s="599"/>
      <c r="P735" s="599"/>
      <c r="Q735" s="599"/>
      <c r="R735" s="599"/>
      <c r="S735" s="599"/>
      <c r="T735" s="596"/>
      <c r="U735" s="157"/>
      <c r="V735" s="223"/>
      <c r="W735" s="222"/>
      <c r="X735" s="221"/>
      <c r="Y735" s="221"/>
    </row>
    <row r="736" spans="1:25" s="3" customFormat="1" ht="24.95" customHeight="1" x14ac:dyDescent="0.2">
      <c r="A736" s="100">
        <v>59</v>
      </c>
      <c r="B736" s="597" t="s">
        <v>3200</v>
      </c>
      <c r="C736" s="597" t="s">
        <v>3201</v>
      </c>
      <c r="D736" s="597" t="s">
        <v>15</v>
      </c>
      <c r="E736" s="608">
        <v>0.2</v>
      </c>
      <c r="F736" s="597">
        <v>20</v>
      </c>
      <c r="G736" s="597" t="s">
        <v>3202</v>
      </c>
      <c r="H736" s="597" t="s">
        <v>367</v>
      </c>
      <c r="I736" s="599" t="s">
        <v>474</v>
      </c>
      <c r="J736" s="600">
        <v>3010240302404</v>
      </c>
      <c r="K736" s="601">
        <v>45414</v>
      </c>
      <c r="L736" s="599"/>
      <c r="M736" s="601">
        <v>45779</v>
      </c>
      <c r="N736" s="602" t="s">
        <v>12</v>
      </c>
      <c r="O736" s="599"/>
      <c r="P736" s="599"/>
      <c r="Q736" s="599"/>
      <c r="R736" s="599"/>
      <c r="S736" s="599"/>
      <c r="T736" s="596"/>
      <c r="U736" s="158"/>
      <c r="V736" s="223"/>
      <c r="W736" s="222"/>
      <c r="X736" s="221"/>
      <c r="Y736" s="221"/>
    </row>
    <row r="737" spans="1:25" s="3" customFormat="1" ht="24.95" customHeight="1" x14ac:dyDescent="0.2">
      <c r="A737" s="100">
        <v>60</v>
      </c>
      <c r="B737" s="603" t="s">
        <v>3203</v>
      </c>
      <c r="C737" s="603" t="s">
        <v>3204</v>
      </c>
      <c r="D737" s="603" t="s">
        <v>15</v>
      </c>
      <c r="E737" s="607">
        <v>0.01</v>
      </c>
      <c r="F737" s="603">
        <v>0.4</v>
      </c>
      <c r="G737" s="603" t="s">
        <v>3205</v>
      </c>
      <c r="H737" s="603" t="s">
        <v>330</v>
      </c>
      <c r="I737" s="599" t="s">
        <v>474</v>
      </c>
      <c r="J737" s="604">
        <v>3010240302487</v>
      </c>
      <c r="K737" s="605">
        <v>45429</v>
      </c>
      <c r="L737" s="599"/>
      <c r="M737" s="605">
        <v>45794</v>
      </c>
      <c r="N737" s="602" t="s">
        <v>12</v>
      </c>
      <c r="O737" s="599"/>
      <c r="P737" s="599"/>
      <c r="Q737" s="599"/>
      <c r="R737" s="599"/>
      <c r="S737" s="599"/>
      <c r="T737" s="596"/>
      <c r="U737" s="158"/>
      <c r="V737" s="223"/>
      <c r="W737" s="222"/>
      <c r="X737" s="221"/>
      <c r="Y737" s="221"/>
    </row>
    <row r="738" spans="1:25" s="3" customFormat="1" ht="24.95" customHeight="1" x14ac:dyDescent="0.2">
      <c r="A738" s="100">
        <v>61</v>
      </c>
      <c r="B738" s="597" t="s">
        <v>3206</v>
      </c>
      <c r="C738" s="597" t="s">
        <v>3207</v>
      </c>
      <c r="D738" s="597" t="s">
        <v>296</v>
      </c>
      <c r="E738" s="608">
        <v>1.2E-2</v>
      </c>
      <c r="F738" s="597">
        <v>20</v>
      </c>
      <c r="G738" s="597" t="s">
        <v>3208</v>
      </c>
      <c r="H738" s="597" t="s">
        <v>330</v>
      </c>
      <c r="I738" s="599" t="s">
        <v>474</v>
      </c>
      <c r="J738" s="600">
        <v>3060240302084</v>
      </c>
      <c r="K738" s="601">
        <v>45425</v>
      </c>
      <c r="L738" s="599"/>
      <c r="M738" s="601">
        <v>45790</v>
      </c>
      <c r="N738" s="602" t="s">
        <v>12</v>
      </c>
      <c r="O738" s="599"/>
      <c r="P738" s="599"/>
      <c r="Q738" s="599"/>
      <c r="R738" s="599"/>
      <c r="S738" s="599"/>
      <c r="T738" s="596"/>
      <c r="U738" s="158"/>
      <c r="V738" s="223"/>
      <c r="W738" s="222"/>
      <c r="X738" s="221"/>
      <c r="Y738" s="221"/>
    </row>
    <row r="739" spans="1:25" s="3" customFormat="1" ht="24.95" customHeight="1" x14ac:dyDescent="0.2">
      <c r="A739" s="100">
        <v>62</v>
      </c>
      <c r="B739" s="603" t="s">
        <v>3210</v>
      </c>
      <c r="C739" s="603" t="s">
        <v>643</v>
      </c>
      <c r="D739" s="603" t="s">
        <v>296</v>
      </c>
      <c r="E739" s="607">
        <v>6.0000000000000001E-3</v>
      </c>
      <c r="F739" s="603">
        <v>0.23</v>
      </c>
      <c r="G739" s="603" t="s">
        <v>3211</v>
      </c>
      <c r="H739" s="603" t="s">
        <v>330</v>
      </c>
      <c r="I739" s="599" t="s">
        <v>474</v>
      </c>
      <c r="J739" s="604">
        <v>3060240402959</v>
      </c>
      <c r="K739" s="605">
        <v>45428</v>
      </c>
      <c r="L739" s="599"/>
      <c r="M739" s="605">
        <v>45793</v>
      </c>
      <c r="N739" s="602" t="s">
        <v>12</v>
      </c>
      <c r="O739" s="599"/>
      <c r="P739" s="599"/>
      <c r="Q739" s="599"/>
      <c r="R739" s="599"/>
      <c r="S739" s="599"/>
      <c r="T739" s="596"/>
      <c r="U739" s="158"/>
      <c r="V739" s="223"/>
      <c r="W739" s="222"/>
      <c r="X739" s="221"/>
      <c r="Y739" s="221"/>
    </row>
    <row r="740" spans="1:25" s="3" customFormat="1" ht="24.95" customHeight="1" x14ac:dyDescent="0.2">
      <c r="A740" s="100">
        <v>63</v>
      </c>
      <c r="B740" s="597" t="s">
        <v>3212</v>
      </c>
      <c r="C740" s="597" t="s">
        <v>3213</v>
      </c>
      <c r="D740" s="597" t="s">
        <v>296</v>
      </c>
      <c r="E740" s="608">
        <v>0.02</v>
      </c>
      <c r="F740" s="597">
        <v>0.4</v>
      </c>
      <c r="G740" s="597" t="s">
        <v>3214</v>
      </c>
      <c r="H740" s="597" t="s">
        <v>330</v>
      </c>
      <c r="I740" s="599" t="s">
        <v>474</v>
      </c>
      <c r="J740" s="600">
        <v>3060240402991</v>
      </c>
      <c r="K740" s="601">
        <v>45427</v>
      </c>
      <c r="L740" s="599"/>
      <c r="M740" s="601">
        <v>45792</v>
      </c>
      <c r="N740" s="602" t="s">
        <v>12</v>
      </c>
      <c r="O740" s="599"/>
      <c r="P740" s="599"/>
      <c r="Q740" s="599"/>
      <c r="R740" s="599"/>
      <c r="S740" s="599"/>
      <c r="T740" s="596"/>
      <c r="U740" s="158"/>
      <c r="V740" s="223"/>
      <c r="W740" s="222"/>
      <c r="X740" s="221"/>
      <c r="Y740" s="221"/>
    </row>
    <row r="741" spans="1:25" s="3" customFormat="1" ht="24.95" customHeight="1" x14ac:dyDescent="0.2">
      <c r="A741" s="100">
        <v>64</v>
      </c>
      <c r="B741" s="603" t="s">
        <v>1546</v>
      </c>
      <c r="C741" s="603" t="s">
        <v>1036</v>
      </c>
      <c r="D741" s="603" t="s">
        <v>171</v>
      </c>
      <c r="E741" s="607">
        <v>0.15580000000000002</v>
      </c>
      <c r="F741" s="603">
        <v>20</v>
      </c>
      <c r="G741" s="603" t="s">
        <v>1547</v>
      </c>
      <c r="H741" s="603" t="s">
        <v>367</v>
      </c>
      <c r="I741" s="599" t="s">
        <v>474</v>
      </c>
      <c r="J741" s="604">
        <v>3030240401882</v>
      </c>
      <c r="K741" s="605">
        <v>45429</v>
      </c>
      <c r="L741" s="599"/>
      <c r="M741" s="605">
        <v>45794</v>
      </c>
      <c r="N741" s="602" t="s">
        <v>12</v>
      </c>
      <c r="O741" s="599"/>
      <c r="P741" s="599"/>
      <c r="Q741" s="599"/>
      <c r="R741" s="599"/>
      <c r="S741" s="599"/>
      <c r="T741" s="596"/>
      <c r="U741" s="158"/>
      <c r="V741" s="223"/>
      <c r="W741" s="222"/>
      <c r="X741" s="221"/>
      <c r="Y741" s="221"/>
    </row>
    <row r="742" spans="1:25" s="3" customFormat="1" ht="24.95" customHeight="1" x14ac:dyDescent="0.2">
      <c r="A742" s="100">
        <v>65</v>
      </c>
      <c r="B742" s="603" t="s">
        <v>3215</v>
      </c>
      <c r="C742" s="603" t="s">
        <v>1313</v>
      </c>
      <c r="D742" s="603" t="s">
        <v>15</v>
      </c>
      <c r="E742" s="607">
        <v>1.52E-2</v>
      </c>
      <c r="F742" s="603">
        <v>0.4</v>
      </c>
      <c r="G742" s="603" t="s">
        <v>3216</v>
      </c>
      <c r="H742" s="603" t="s">
        <v>330</v>
      </c>
      <c r="I742" s="599" t="s">
        <v>474</v>
      </c>
      <c r="J742" s="604">
        <v>3010240403910</v>
      </c>
      <c r="K742" s="605">
        <v>45429</v>
      </c>
      <c r="L742" s="599"/>
      <c r="M742" s="605">
        <v>45794</v>
      </c>
      <c r="N742" s="602" t="s">
        <v>12</v>
      </c>
      <c r="O742" s="599"/>
      <c r="P742" s="599"/>
      <c r="Q742" s="599"/>
      <c r="R742" s="599"/>
      <c r="S742" s="599"/>
      <c r="T742" s="596"/>
      <c r="U742" s="158"/>
      <c r="V742" s="223"/>
      <c r="W742" s="222"/>
      <c r="X742" s="221"/>
      <c r="Y742" s="221"/>
    </row>
    <row r="743" spans="1:25" s="3" customFormat="1" ht="24.95" customHeight="1" x14ac:dyDescent="0.2">
      <c r="A743" s="100">
        <v>66</v>
      </c>
      <c r="B743" s="603" t="s">
        <v>3219</v>
      </c>
      <c r="C743" s="603" t="s">
        <v>674</v>
      </c>
      <c r="D743" s="603" t="s">
        <v>171</v>
      </c>
      <c r="E743" s="607">
        <v>3.0000000000000001E-3</v>
      </c>
      <c r="F743" s="603">
        <v>0.23</v>
      </c>
      <c r="G743" s="603" t="s">
        <v>3220</v>
      </c>
      <c r="H743" s="603" t="s">
        <v>330</v>
      </c>
      <c r="I743" s="599" t="s">
        <v>474</v>
      </c>
      <c r="J743" s="604">
        <v>3030240502359</v>
      </c>
      <c r="K743" s="605">
        <v>45432</v>
      </c>
      <c r="L743" s="599"/>
      <c r="M743" s="605">
        <v>45797</v>
      </c>
      <c r="N743" s="602" t="s">
        <v>12</v>
      </c>
      <c r="O743" s="599"/>
      <c r="P743" s="599"/>
      <c r="Q743" s="599"/>
      <c r="R743" s="599"/>
      <c r="S743" s="599"/>
      <c r="T743" s="596"/>
      <c r="U743" s="158"/>
      <c r="V743" s="223"/>
      <c r="W743" s="222"/>
      <c r="X743" s="221"/>
      <c r="Y743" s="221"/>
    </row>
    <row r="744" spans="1:25" s="3" customFormat="1" ht="24.95" customHeight="1" x14ac:dyDescent="0.2">
      <c r="A744" s="100">
        <v>67</v>
      </c>
      <c r="B744" s="599" t="s">
        <v>3908</v>
      </c>
      <c r="C744" s="599" t="s">
        <v>312</v>
      </c>
      <c r="D744" s="599" t="s">
        <v>312</v>
      </c>
      <c r="E744" s="598">
        <v>49</v>
      </c>
      <c r="F744" s="599">
        <v>110</v>
      </c>
      <c r="G744" s="599" t="s">
        <v>580</v>
      </c>
      <c r="H744" s="599" t="s">
        <v>367</v>
      </c>
      <c r="I744" s="599" t="s">
        <v>474</v>
      </c>
      <c r="J744" s="610">
        <v>3030230112306</v>
      </c>
      <c r="K744" s="606">
        <v>45455</v>
      </c>
      <c r="L744" s="599"/>
      <c r="M744" s="606">
        <v>45820</v>
      </c>
      <c r="N744" s="602" t="s">
        <v>12</v>
      </c>
      <c r="O744" s="599"/>
      <c r="P744" s="599"/>
      <c r="Q744" s="599"/>
      <c r="R744" s="599"/>
      <c r="S744" s="599"/>
      <c r="T744" s="596"/>
      <c r="U744" s="158"/>
      <c r="V744" s="223"/>
      <c r="W744" s="222"/>
      <c r="X744" s="221"/>
      <c r="Y744" s="221"/>
    </row>
    <row r="745" spans="1:25" s="3" customFormat="1" ht="24.95" customHeight="1" x14ac:dyDescent="0.2">
      <c r="A745" s="100">
        <v>68</v>
      </c>
      <c r="B745" s="599" t="s">
        <v>3909</v>
      </c>
      <c r="C745" s="599" t="s">
        <v>3910</v>
      </c>
      <c r="D745" s="599" t="s">
        <v>299</v>
      </c>
      <c r="E745" s="598">
        <v>3.6</v>
      </c>
      <c r="F745" s="599">
        <v>20</v>
      </c>
      <c r="G745" s="599" t="s">
        <v>3911</v>
      </c>
      <c r="H745" s="599" t="s">
        <v>367</v>
      </c>
      <c r="I745" s="599" t="s">
        <v>474</v>
      </c>
      <c r="J745" s="610">
        <v>3060230417831</v>
      </c>
      <c r="K745" s="606">
        <v>45455</v>
      </c>
      <c r="L745" s="599"/>
      <c r="M745" s="606">
        <v>45820</v>
      </c>
      <c r="N745" s="602" t="s">
        <v>12</v>
      </c>
      <c r="O745" s="599"/>
      <c r="P745" s="599"/>
      <c r="Q745" s="599"/>
      <c r="R745" s="599"/>
      <c r="S745" s="599"/>
      <c r="T745" s="596"/>
      <c r="U745" s="158"/>
      <c r="V745" s="223"/>
      <c r="W745" s="222"/>
      <c r="X745" s="221"/>
      <c r="Y745" s="221"/>
    </row>
    <row r="746" spans="1:25" s="3" customFormat="1" ht="24.95" customHeight="1" x14ac:dyDescent="0.2">
      <c r="A746" s="100">
        <v>69</v>
      </c>
      <c r="B746" s="599" t="s">
        <v>3912</v>
      </c>
      <c r="C746" s="599" t="s">
        <v>3221</v>
      </c>
      <c r="D746" s="599" t="s">
        <v>299</v>
      </c>
      <c r="E746" s="598">
        <v>4.95</v>
      </c>
      <c r="F746" s="599">
        <v>20</v>
      </c>
      <c r="G746" s="599" t="s">
        <v>3913</v>
      </c>
      <c r="H746" s="599" t="s">
        <v>367</v>
      </c>
      <c r="I746" s="599" t="s">
        <v>474</v>
      </c>
      <c r="J746" s="610">
        <v>3060230417839</v>
      </c>
      <c r="K746" s="606">
        <v>45447</v>
      </c>
      <c r="L746" s="599"/>
      <c r="M746" s="606">
        <v>45812</v>
      </c>
      <c r="N746" s="602" t="s">
        <v>12</v>
      </c>
      <c r="O746" s="599"/>
      <c r="P746" s="599"/>
      <c r="Q746" s="599"/>
      <c r="R746" s="599"/>
      <c r="S746" s="599"/>
      <c r="T746" s="596"/>
      <c r="U746" s="158"/>
      <c r="V746" s="223"/>
      <c r="W746" s="222"/>
      <c r="X746" s="221"/>
      <c r="Y746" s="221"/>
    </row>
    <row r="747" spans="1:25" s="3" customFormat="1" ht="24.95" customHeight="1" x14ac:dyDescent="0.2">
      <c r="A747" s="100">
        <v>70</v>
      </c>
      <c r="B747" s="599" t="s">
        <v>3912</v>
      </c>
      <c r="C747" s="599" t="s">
        <v>3221</v>
      </c>
      <c r="D747" s="599" t="s">
        <v>299</v>
      </c>
      <c r="E747" s="598">
        <v>4.5</v>
      </c>
      <c r="F747" s="599">
        <v>20</v>
      </c>
      <c r="G747" s="599" t="s">
        <v>3914</v>
      </c>
      <c r="H747" s="599" t="s">
        <v>367</v>
      </c>
      <c r="I747" s="599" t="s">
        <v>474</v>
      </c>
      <c r="J747" s="610">
        <v>3060230417840</v>
      </c>
      <c r="K747" s="606">
        <v>45456</v>
      </c>
      <c r="L747" s="599"/>
      <c r="M747" s="606">
        <v>45821</v>
      </c>
      <c r="N747" s="602" t="s">
        <v>12</v>
      </c>
      <c r="O747" s="599"/>
      <c r="P747" s="599"/>
      <c r="Q747" s="599"/>
      <c r="R747" s="599"/>
      <c r="S747" s="599"/>
      <c r="T747" s="596"/>
      <c r="U747" s="158"/>
      <c r="V747" s="223"/>
      <c r="W747" s="222"/>
      <c r="X747" s="221"/>
      <c r="Y747" s="221"/>
    </row>
    <row r="748" spans="1:25" s="3" customFormat="1" ht="24.95" customHeight="1" x14ac:dyDescent="0.2">
      <c r="A748" s="100">
        <v>71</v>
      </c>
      <c r="B748" s="599" t="s">
        <v>3915</v>
      </c>
      <c r="C748" s="599" t="s">
        <v>3916</v>
      </c>
      <c r="D748" s="599" t="s">
        <v>313</v>
      </c>
      <c r="E748" s="598">
        <v>4.9561200000000003</v>
      </c>
      <c r="F748" s="599">
        <v>20</v>
      </c>
      <c r="G748" s="599" t="s">
        <v>3917</v>
      </c>
      <c r="H748" s="599" t="s">
        <v>367</v>
      </c>
      <c r="I748" s="599" t="s">
        <v>474</v>
      </c>
      <c r="J748" s="610">
        <v>3040230510460</v>
      </c>
      <c r="K748" s="606">
        <v>45454</v>
      </c>
      <c r="L748" s="599"/>
      <c r="M748" s="606">
        <v>45819</v>
      </c>
      <c r="N748" s="602" t="s">
        <v>12</v>
      </c>
      <c r="O748" s="599"/>
      <c r="P748" s="599"/>
      <c r="Q748" s="599"/>
      <c r="R748" s="599"/>
      <c r="S748" s="599"/>
      <c r="T748" s="596"/>
      <c r="U748" s="158"/>
      <c r="V748" s="223"/>
      <c r="W748" s="222"/>
      <c r="X748" s="221"/>
      <c r="Y748" s="221"/>
    </row>
    <row r="749" spans="1:25" s="3" customFormat="1" ht="24.95" customHeight="1" x14ac:dyDescent="0.2">
      <c r="A749" s="100">
        <v>72</v>
      </c>
      <c r="B749" s="599" t="s">
        <v>3918</v>
      </c>
      <c r="C749" s="599" t="s">
        <v>2628</v>
      </c>
      <c r="D749" s="599" t="s">
        <v>299</v>
      </c>
      <c r="E749" s="598">
        <v>1</v>
      </c>
      <c r="F749" s="599">
        <v>20</v>
      </c>
      <c r="G749" s="599" t="s">
        <v>579</v>
      </c>
      <c r="H749" s="599" t="s">
        <v>367</v>
      </c>
      <c r="I749" s="599" t="s">
        <v>474</v>
      </c>
      <c r="J749" s="610">
        <v>3060230518797</v>
      </c>
      <c r="K749" s="606">
        <v>45455</v>
      </c>
      <c r="L749" s="599"/>
      <c r="M749" s="606">
        <v>45820</v>
      </c>
      <c r="N749" s="602" t="s">
        <v>12</v>
      </c>
      <c r="O749" s="599"/>
      <c r="P749" s="599"/>
      <c r="Q749" s="599"/>
      <c r="R749" s="599"/>
      <c r="S749" s="599"/>
      <c r="T749" s="596"/>
      <c r="U749" s="158"/>
      <c r="V749" s="223"/>
      <c r="W749" s="222"/>
      <c r="X749" s="221"/>
      <c r="Y749" s="221"/>
    </row>
    <row r="750" spans="1:25" s="3" customFormat="1" ht="24.95" customHeight="1" x14ac:dyDescent="0.2">
      <c r="A750" s="100">
        <v>73</v>
      </c>
      <c r="B750" s="599" t="s">
        <v>3919</v>
      </c>
      <c r="C750" s="599" t="s">
        <v>1534</v>
      </c>
      <c r="D750" s="599" t="s">
        <v>15</v>
      </c>
      <c r="E750" s="598">
        <v>6.0000000000000001E-3</v>
      </c>
      <c r="F750" s="599">
        <v>0.4</v>
      </c>
      <c r="G750" s="599" t="s">
        <v>3920</v>
      </c>
      <c r="H750" s="599" t="s">
        <v>330</v>
      </c>
      <c r="I750" s="599" t="s">
        <v>474</v>
      </c>
      <c r="J750" s="610">
        <v>3010231133084</v>
      </c>
      <c r="K750" s="606">
        <v>45464</v>
      </c>
      <c r="L750" s="599"/>
      <c r="M750" s="606">
        <v>45829</v>
      </c>
      <c r="N750" s="602" t="s">
        <v>12</v>
      </c>
      <c r="O750" s="599"/>
      <c r="P750" s="599"/>
      <c r="Q750" s="599"/>
      <c r="R750" s="599"/>
      <c r="S750" s="599"/>
      <c r="T750" s="596"/>
      <c r="U750" s="158"/>
      <c r="V750" s="223"/>
      <c r="W750" s="222"/>
      <c r="X750" s="221"/>
      <c r="Y750" s="221"/>
    </row>
    <row r="751" spans="1:25" s="3" customFormat="1" ht="24.95" customHeight="1" x14ac:dyDescent="0.2">
      <c r="A751" s="100">
        <v>74</v>
      </c>
      <c r="B751" s="599" t="s">
        <v>3921</v>
      </c>
      <c r="C751" s="599" t="s">
        <v>3922</v>
      </c>
      <c r="D751" s="599" t="s">
        <v>312</v>
      </c>
      <c r="E751" s="598">
        <v>0.12</v>
      </c>
      <c r="F751" s="599">
        <v>20</v>
      </c>
      <c r="G751" s="599" t="s">
        <v>3923</v>
      </c>
      <c r="H751" s="599" t="s">
        <v>367</v>
      </c>
      <c r="I751" s="599" t="s">
        <v>474</v>
      </c>
      <c r="J751" s="610">
        <v>3030231117641</v>
      </c>
      <c r="K751" s="606">
        <v>45449</v>
      </c>
      <c r="L751" s="599"/>
      <c r="M751" s="606">
        <v>45814</v>
      </c>
      <c r="N751" s="602" t="s">
        <v>12</v>
      </c>
      <c r="O751" s="599"/>
      <c r="P751" s="599"/>
      <c r="Q751" s="599"/>
      <c r="R751" s="599"/>
      <c r="S751" s="599"/>
      <c r="T751" s="596"/>
      <c r="U751" s="158"/>
      <c r="V751" s="223"/>
      <c r="W751" s="222"/>
      <c r="X751" s="221"/>
      <c r="Y751" s="221"/>
    </row>
    <row r="752" spans="1:25" s="3" customFormat="1" ht="24.95" customHeight="1" x14ac:dyDescent="0.2">
      <c r="A752" s="100">
        <v>75</v>
      </c>
      <c r="B752" s="599" t="s">
        <v>3924</v>
      </c>
      <c r="C752" s="599" t="s">
        <v>513</v>
      </c>
      <c r="D752" s="599" t="s">
        <v>15</v>
      </c>
      <c r="E752" s="598">
        <v>8.0000000000000002E-3</v>
      </c>
      <c r="F752" s="599">
        <v>0.23</v>
      </c>
      <c r="G752" s="599" t="s">
        <v>3925</v>
      </c>
      <c r="H752" s="599" t="s">
        <v>330</v>
      </c>
      <c r="I752" s="599" t="s">
        <v>474</v>
      </c>
      <c r="J752" s="610">
        <v>3010240201129</v>
      </c>
      <c r="K752" s="606">
        <v>45471</v>
      </c>
      <c r="L752" s="599"/>
      <c r="M752" s="606">
        <v>45836</v>
      </c>
      <c r="N752" s="602" t="s">
        <v>12</v>
      </c>
      <c r="O752" s="599"/>
      <c r="P752" s="599"/>
      <c r="Q752" s="599"/>
      <c r="R752" s="599"/>
      <c r="S752" s="599"/>
      <c r="T752" s="596"/>
      <c r="U752" s="158"/>
      <c r="V752" s="223"/>
      <c r="W752" s="222"/>
      <c r="X752" s="221"/>
      <c r="Y752" s="221"/>
    </row>
    <row r="753" spans="1:25" s="3" customFormat="1" ht="24.95" customHeight="1" x14ac:dyDescent="0.2">
      <c r="A753" s="100">
        <v>76</v>
      </c>
      <c r="B753" s="599" t="s">
        <v>3926</v>
      </c>
      <c r="C753" s="599" t="s">
        <v>3927</v>
      </c>
      <c r="D753" s="599" t="s">
        <v>171</v>
      </c>
      <c r="E753" s="598">
        <v>0.18053999999999998</v>
      </c>
      <c r="F753" s="599">
        <v>0.4</v>
      </c>
      <c r="G753" s="599" t="s">
        <v>3928</v>
      </c>
      <c r="H753" s="599" t="s">
        <v>367</v>
      </c>
      <c r="I753" s="599" t="s">
        <v>474</v>
      </c>
      <c r="J753" s="610">
        <v>3030240200440</v>
      </c>
      <c r="K753" s="606">
        <v>45470</v>
      </c>
      <c r="L753" s="599"/>
      <c r="M753" s="606">
        <v>45835</v>
      </c>
      <c r="N753" s="602" t="s">
        <v>12</v>
      </c>
      <c r="O753" s="599"/>
      <c r="P753" s="599"/>
      <c r="Q753" s="599"/>
      <c r="R753" s="599"/>
      <c r="S753" s="599"/>
      <c r="T753" s="596"/>
      <c r="U753" s="158"/>
      <c r="V753" s="223"/>
      <c r="W753" s="222"/>
      <c r="X753" s="221"/>
      <c r="Y753" s="221"/>
    </row>
    <row r="754" spans="1:25" s="3" customFormat="1" ht="24.95" customHeight="1" x14ac:dyDescent="0.2">
      <c r="A754" s="100">
        <v>77</v>
      </c>
      <c r="B754" s="599" t="s">
        <v>3929</v>
      </c>
      <c r="C754" s="599" t="s">
        <v>513</v>
      </c>
      <c r="D754" s="599" t="s">
        <v>15</v>
      </c>
      <c r="E754" s="598">
        <v>5.9924999999999999E-2</v>
      </c>
      <c r="F754" s="599">
        <v>0.4</v>
      </c>
      <c r="G754" s="599" t="s">
        <v>3930</v>
      </c>
      <c r="H754" s="599" t="s">
        <v>330</v>
      </c>
      <c r="I754" s="599" t="s">
        <v>474</v>
      </c>
      <c r="J754" s="610">
        <v>3010240201554</v>
      </c>
      <c r="K754" s="606">
        <v>45462</v>
      </c>
      <c r="L754" s="599"/>
      <c r="M754" s="606">
        <v>45827</v>
      </c>
      <c r="N754" s="602" t="s">
        <v>12</v>
      </c>
      <c r="O754" s="599"/>
      <c r="P754" s="599"/>
      <c r="Q754" s="599"/>
      <c r="R754" s="599"/>
      <c r="S754" s="599"/>
      <c r="T754" s="596"/>
      <c r="U754" s="158"/>
      <c r="V754" s="223"/>
      <c r="W754" s="222"/>
      <c r="X754" s="221"/>
      <c r="Y754" s="221"/>
    </row>
    <row r="755" spans="1:25" s="3" customFormat="1" ht="24.95" customHeight="1" x14ac:dyDescent="0.2">
      <c r="A755" s="100">
        <v>78</v>
      </c>
      <c r="B755" s="599" t="s">
        <v>3931</v>
      </c>
      <c r="C755" s="599" t="s">
        <v>513</v>
      </c>
      <c r="D755" s="599" t="s">
        <v>15</v>
      </c>
      <c r="E755" s="598">
        <v>8.1599999999999992E-2</v>
      </c>
      <c r="F755" s="599">
        <v>0.4</v>
      </c>
      <c r="G755" s="599" t="s">
        <v>3932</v>
      </c>
      <c r="H755" s="599" t="s">
        <v>330</v>
      </c>
      <c r="I755" s="599" t="s">
        <v>474</v>
      </c>
      <c r="J755" s="610">
        <v>3010240201556</v>
      </c>
      <c r="K755" s="606">
        <v>45446</v>
      </c>
      <c r="L755" s="599"/>
      <c r="M755" s="606">
        <v>45811</v>
      </c>
      <c r="N755" s="602" t="s">
        <v>12</v>
      </c>
      <c r="O755" s="599"/>
      <c r="P755" s="599"/>
      <c r="Q755" s="599"/>
      <c r="R755" s="599"/>
      <c r="S755" s="599"/>
      <c r="T755" s="596"/>
      <c r="U755" s="158"/>
      <c r="V755" s="223"/>
      <c r="W755" s="222"/>
      <c r="X755" s="221"/>
      <c r="Y755" s="221"/>
    </row>
    <row r="756" spans="1:25" s="3" customFormat="1" ht="24.95" customHeight="1" x14ac:dyDescent="0.2">
      <c r="A756" s="100">
        <v>79</v>
      </c>
      <c r="B756" s="599" t="s">
        <v>3929</v>
      </c>
      <c r="C756" s="599" t="s">
        <v>513</v>
      </c>
      <c r="D756" s="599" t="s">
        <v>15</v>
      </c>
      <c r="E756" s="598">
        <v>0.09</v>
      </c>
      <c r="F756" s="599">
        <v>0.4</v>
      </c>
      <c r="G756" s="599" t="s">
        <v>3933</v>
      </c>
      <c r="H756" s="599" t="s">
        <v>330</v>
      </c>
      <c r="I756" s="599" t="s">
        <v>474</v>
      </c>
      <c r="J756" s="610">
        <v>3010240201558</v>
      </c>
      <c r="K756" s="606">
        <v>45450</v>
      </c>
      <c r="L756" s="599"/>
      <c r="M756" s="606">
        <v>45815</v>
      </c>
      <c r="N756" s="602" t="s">
        <v>12</v>
      </c>
      <c r="O756" s="599"/>
      <c r="P756" s="599"/>
      <c r="Q756" s="599"/>
      <c r="R756" s="599"/>
      <c r="S756" s="599"/>
      <c r="T756" s="596"/>
      <c r="U756" s="158"/>
      <c r="V756" s="223"/>
      <c r="W756" s="222"/>
      <c r="X756" s="221"/>
      <c r="Y756" s="221"/>
    </row>
    <row r="757" spans="1:25" s="3" customFormat="1" ht="24.95" customHeight="1" x14ac:dyDescent="0.2">
      <c r="A757" s="100">
        <v>80</v>
      </c>
      <c r="B757" s="599" t="s">
        <v>3934</v>
      </c>
      <c r="C757" s="599" t="s">
        <v>3935</v>
      </c>
      <c r="D757" s="599" t="s">
        <v>15</v>
      </c>
      <c r="E757" s="598">
        <v>9.8399999999999998E-3</v>
      </c>
      <c r="F757" s="599">
        <v>0.4</v>
      </c>
      <c r="G757" s="599" t="s">
        <v>3936</v>
      </c>
      <c r="H757" s="599" t="s">
        <v>330</v>
      </c>
      <c r="I757" s="599" t="s">
        <v>474</v>
      </c>
      <c r="J757" s="610">
        <v>3010240403518</v>
      </c>
      <c r="K757" s="606">
        <v>45447</v>
      </c>
      <c r="L757" s="599"/>
      <c r="M757" s="606">
        <v>45812</v>
      </c>
      <c r="N757" s="602" t="s">
        <v>12</v>
      </c>
      <c r="O757" s="599"/>
      <c r="P757" s="599"/>
      <c r="Q757" s="599"/>
      <c r="R757" s="599"/>
      <c r="S757" s="599"/>
      <c r="T757" s="596"/>
      <c r="U757" s="158"/>
      <c r="V757" s="223"/>
      <c r="W757" s="222"/>
      <c r="X757" s="221"/>
      <c r="Y757" s="221"/>
    </row>
    <row r="758" spans="1:25" s="3" customFormat="1" ht="24.95" customHeight="1" x14ac:dyDescent="0.2">
      <c r="A758" s="100">
        <v>81</v>
      </c>
      <c r="B758" s="599" t="s">
        <v>3937</v>
      </c>
      <c r="C758" s="599" t="s">
        <v>3938</v>
      </c>
      <c r="D758" s="599" t="s">
        <v>13</v>
      </c>
      <c r="E758" s="598">
        <v>0.1</v>
      </c>
      <c r="F758" s="599">
        <v>0.4</v>
      </c>
      <c r="G758" s="599" t="s">
        <v>3939</v>
      </c>
      <c r="H758" s="599" t="s">
        <v>367</v>
      </c>
      <c r="I758" s="599" t="s">
        <v>474</v>
      </c>
      <c r="J758" s="610">
        <v>3020240401181</v>
      </c>
      <c r="K758" s="606">
        <v>45450</v>
      </c>
      <c r="L758" s="599"/>
      <c r="M758" s="606">
        <v>45815</v>
      </c>
      <c r="N758" s="602" t="s">
        <v>12</v>
      </c>
      <c r="O758" s="599"/>
      <c r="P758" s="599"/>
      <c r="Q758" s="599"/>
      <c r="R758" s="599"/>
      <c r="S758" s="599"/>
      <c r="T758" s="596"/>
      <c r="U758" s="158"/>
      <c r="V758" s="223"/>
      <c r="W758" s="222"/>
      <c r="X758" s="221"/>
      <c r="Y758" s="221"/>
    </row>
    <row r="759" spans="1:25" s="3" customFormat="1" ht="24.95" customHeight="1" x14ac:dyDescent="0.2">
      <c r="A759" s="100">
        <v>82</v>
      </c>
      <c r="B759" s="599" t="s">
        <v>3940</v>
      </c>
      <c r="C759" s="599" t="s">
        <v>517</v>
      </c>
      <c r="D759" s="599" t="s">
        <v>190</v>
      </c>
      <c r="E759" s="598">
        <v>0.01</v>
      </c>
      <c r="F759" s="599">
        <v>0.4</v>
      </c>
      <c r="G759" s="599" t="s">
        <v>3941</v>
      </c>
      <c r="H759" s="599" t="s">
        <v>330</v>
      </c>
      <c r="I759" s="599" t="s">
        <v>474</v>
      </c>
      <c r="J759" s="610">
        <v>3040240501866</v>
      </c>
      <c r="K759" s="606">
        <v>45463</v>
      </c>
      <c r="L759" s="599"/>
      <c r="M759" s="606">
        <v>45828</v>
      </c>
      <c r="N759" s="602" t="s">
        <v>12</v>
      </c>
      <c r="O759" s="599"/>
      <c r="P759" s="599"/>
      <c r="Q759" s="599"/>
      <c r="R759" s="599"/>
      <c r="S759" s="599"/>
      <c r="T759" s="596"/>
      <c r="U759" s="158"/>
      <c r="V759" s="223"/>
      <c r="W759" s="222"/>
      <c r="X759" s="221"/>
      <c r="Y759" s="221"/>
    </row>
    <row r="760" spans="1:25" s="3" customFormat="1" ht="24.95" customHeight="1" x14ac:dyDescent="0.2">
      <c r="A760" s="100">
        <v>83</v>
      </c>
      <c r="B760" s="599" t="s">
        <v>3942</v>
      </c>
      <c r="C760" s="599" t="s">
        <v>3943</v>
      </c>
      <c r="D760" s="599" t="s">
        <v>13</v>
      </c>
      <c r="E760" s="598">
        <v>1.4999999999999999E-2</v>
      </c>
      <c r="F760" s="599">
        <v>0.4</v>
      </c>
      <c r="G760" s="599" t="s">
        <v>3944</v>
      </c>
      <c r="H760" s="599" t="s">
        <v>330</v>
      </c>
      <c r="I760" s="599" t="s">
        <v>474</v>
      </c>
      <c r="J760" s="610">
        <v>3020240501512</v>
      </c>
      <c r="K760" s="606">
        <v>45447</v>
      </c>
      <c r="L760" s="599"/>
      <c r="M760" s="606">
        <v>45812</v>
      </c>
      <c r="N760" s="602" t="s">
        <v>12</v>
      </c>
      <c r="O760" s="599"/>
      <c r="P760" s="599"/>
      <c r="Q760" s="599"/>
      <c r="R760" s="599"/>
      <c r="S760" s="599"/>
      <c r="T760" s="596"/>
      <c r="U760" s="158"/>
      <c r="V760" s="223"/>
      <c r="W760" s="222"/>
      <c r="X760" s="221"/>
      <c r="Y760" s="221"/>
    </row>
    <row r="761" spans="1:25" s="3" customFormat="1" ht="24.95" customHeight="1" x14ac:dyDescent="0.2">
      <c r="A761" s="100">
        <v>84</v>
      </c>
      <c r="B761" s="599" t="s">
        <v>3946</v>
      </c>
      <c r="C761" s="599" t="s">
        <v>1295</v>
      </c>
      <c r="D761" s="599" t="s">
        <v>262</v>
      </c>
      <c r="E761" s="598">
        <v>5.9150000000000001E-3</v>
      </c>
      <c r="F761" s="599">
        <v>0.23</v>
      </c>
      <c r="G761" s="599" t="s">
        <v>3947</v>
      </c>
      <c r="H761" s="599" t="s">
        <v>330</v>
      </c>
      <c r="I761" s="599" t="s">
        <v>474</v>
      </c>
      <c r="J761" s="610">
        <v>3050240503035</v>
      </c>
      <c r="K761" s="606">
        <v>45450</v>
      </c>
      <c r="L761" s="599"/>
      <c r="M761" s="606">
        <v>45815</v>
      </c>
      <c r="N761" s="602" t="s">
        <v>12</v>
      </c>
      <c r="O761" s="599"/>
      <c r="P761" s="599"/>
      <c r="Q761" s="599"/>
      <c r="R761" s="599"/>
      <c r="S761" s="599"/>
      <c r="T761" s="596"/>
      <c r="U761" s="158"/>
      <c r="V761" s="223"/>
      <c r="W761" s="222"/>
      <c r="X761" s="221"/>
      <c r="Y761" s="221"/>
    </row>
    <row r="762" spans="1:25" s="3" customFormat="1" ht="24.95" customHeight="1" x14ac:dyDescent="0.2">
      <c r="A762" s="100">
        <v>85</v>
      </c>
      <c r="B762" s="599" t="s">
        <v>3949</v>
      </c>
      <c r="C762" s="599" t="s">
        <v>3950</v>
      </c>
      <c r="D762" s="599" t="s">
        <v>190</v>
      </c>
      <c r="E762" s="598">
        <v>4.0999999999999995E-3</v>
      </c>
      <c r="F762" s="599">
        <v>0.23</v>
      </c>
      <c r="G762" s="599" t="s">
        <v>3951</v>
      </c>
      <c r="H762" s="599" t="s">
        <v>330</v>
      </c>
      <c r="I762" s="599" t="s">
        <v>474</v>
      </c>
      <c r="J762" s="610">
        <v>3040240602293</v>
      </c>
      <c r="K762" s="606">
        <v>45450</v>
      </c>
      <c r="L762" s="599"/>
      <c r="M762" s="606">
        <v>45815</v>
      </c>
      <c r="N762" s="602" t="s">
        <v>12</v>
      </c>
      <c r="O762" s="599"/>
      <c r="P762" s="599"/>
      <c r="Q762" s="599"/>
      <c r="R762" s="599"/>
      <c r="S762" s="599"/>
      <c r="T762" s="596"/>
      <c r="U762" s="158"/>
      <c r="V762" s="223"/>
      <c r="W762" s="222"/>
      <c r="X762" s="221"/>
      <c r="Y762" s="221"/>
    </row>
    <row r="763" spans="1:25" s="3" customFormat="1" ht="24.95" customHeight="1" x14ac:dyDescent="0.2">
      <c r="A763" s="100">
        <v>86</v>
      </c>
      <c r="B763" s="599" t="s">
        <v>3952</v>
      </c>
      <c r="C763" s="599" t="s">
        <v>3217</v>
      </c>
      <c r="D763" s="599" t="s">
        <v>190</v>
      </c>
      <c r="E763" s="598">
        <v>9.7899999999999984E-3</v>
      </c>
      <c r="F763" s="599">
        <v>0.4</v>
      </c>
      <c r="G763" s="599" t="s">
        <v>3218</v>
      </c>
      <c r="H763" s="599" t="s">
        <v>330</v>
      </c>
      <c r="I763" s="599" t="s">
        <v>474</v>
      </c>
      <c r="J763" s="610">
        <v>3040240602294</v>
      </c>
      <c r="K763" s="606">
        <v>45454</v>
      </c>
      <c r="L763" s="599"/>
      <c r="M763" s="606">
        <v>45819</v>
      </c>
      <c r="N763" s="602" t="s">
        <v>12</v>
      </c>
      <c r="O763" s="599"/>
      <c r="P763" s="599"/>
      <c r="Q763" s="599"/>
      <c r="R763" s="599"/>
      <c r="S763" s="599"/>
      <c r="T763" s="596"/>
      <c r="U763" s="158"/>
      <c r="V763" s="223"/>
      <c r="W763" s="222"/>
      <c r="X763" s="221"/>
      <c r="Y763" s="221"/>
    </row>
    <row r="764" spans="1:25" s="3" customFormat="1" ht="24.95" customHeight="1" x14ac:dyDescent="0.2">
      <c r="A764" s="100">
        <v>87</v>
      </c>
      <c r="B764" s="599" t="s">
        <v>3953</v>
      </c>
      <c r="C764" s="599" t="s">
        <v>1531</v>
      </c>
      <c r="D764" s="599" t="s">
        <v>15</v>
      </c>
      <c r="E764" s="598">
        <v>2.4E-2</v>
      </c>
      <c r="F764" s="599">
        <v>0.4</v>
      </c>
      <c r="G764" s="599" t="s">
        <v>3954</v>
      </c>
      <c r="H764" s="599" t="s">
        <v>330</v>
      </c>
      <c r="I764" s="599" t="s">
        <v>474</v>
      </c>
      <c r="J764" s="610">
        <v>3010240605992</v>
      </c>
      <c r="K764" s="606">
        <v>45470</v>
      </c>
      <c r="L764" s="599"/>
      <c r="M764" s="606">
        <v>45835</v>
      </c>
      <c r="N764" s="602" t="s">
        <v>12</v>
      </c>
      <c r="O764" s="599"/>
      <c r="P764" s="599"/>
      <c r="Q764" s="599"/>
      <c r="R764" s="599"/>
      <c r="S764" s="599"/>
      <c r="T764" s="596"/>
      <c r="U764" s="158"/>
      <c r="V764" s="223"/>
      <c r="W764" s="222"/>
      <c r="X764" s="221"/>
      <c r="Y764" s="221"/>
    </row>
    <row r="765" spans="1:25" s="3" customFormat="1" ht="24.95" customHeight="1" x14ac:dyDescent="0.2">
      <c r="A765" s="100">
        <v>88</v>
      </c>
      <c r="B765" s="603" t="s">
        <v>4538</v>
      </c>
      <c r="C765" s="603" t="s">
        <v>4539</v>
      </c>
      <c r="D765" s="603" t="s">
        <v>299</v>
      </c>
      <c r="E765" s="607">
        <v>44.953480000000006</v>
      </c>
      <c r="F765" s="603">
        <v>110</v>
      </c>
      <c r="G765" s="603" t="s">
        <v>4540</v>
      </c>
      <c r="H765" s="603" t="s">
        <v>4541</v>
      </c>
      <c r="I765" s="599" t="s">
        <v>474</v>
      </c>
      <c r="J765" s="604">
        <v>3060210905547</v>
      </c>
      <c r="K765" s="605">
        <v>45503</v>
      </c>
      <c r="L765" s="599"/>
      <c r="M765" s="605">
        <v>45868</v>
      </c>
      <c r="N765" s="602" t="s">
        <v>12</v>
      </c>
      <c r="O765" s="599"/>
      <c r="P765" s="599"/>
      <c r="Q765" s="599"/>
      <c r="R765" s="599"/>
      <c r="S765" s="599"/>
      <c r="T765" s="596"/>
      <c r="U765" s="158"/>
      <c r="V765" s="223"/>
      <c r="W765" s="222"/>
      <c r="X765" s="221"/>
      <c r="Y765" s="221"/>
    </row>
    <row r="766" spans="1:25" s="3" customFormat="1" ht="24.95" customHeight="1" x14ac:dyDescent="0.2">
      <c r="A766" s="100">
        <v>89</v>
      </c>
      <c r="B766" s="603" t="s">
        <v>4542</v>
      </c>
      <c r="C766" s="603" t="s">
        <v>673</v>
      </c>
      <c r="D766" s="603" t="s">
        <v>299</v>
      </c>
      <c r="E766" s="607">
        <v>4.5999999999999996</v>
      </c>
      <c r="F766" s="603">
        <v>20</v>
      </c>
      <c r="G766" s="603" t="s">
        <v>4543</v>
      </c>
      <c r="H766" s="603" t="s">
        <v>367</v>
      </c>
      <c r="I766" s="599" t="s">
        <v>474</v>
      </c>
      <c r="J766" s="604">
        <v>3060220912292</v>
      </c>
      <c r="K766" s="605">
        <v>45484</v>
      </c>
      <c r="L766" s="599"/>
      <c r="M766" s="605">
        <v>45849</v>
      </c>
      <c r="N766" s="602" t="s">
        <v>12</v>
      </c>
      <c r="O766" s="599"/>
      <c r="P766" s="599"/>
      <c r="Q766" s="599"/>
      <c r="R766" s="599"/>
      <c r="S766" s="599"/>
      <c r="T766" s="596"/>
      <c r="U766" s="158"/>
      <c r="V766" s="223"/>
      <c r="W766" s="222"/>
      <c r="X766" s="221"/>
      <c r="Y766" s="221"/>
    </row>
    <row r="767" spans="1:25" s="3" customFormat="1" ht="24.95" customHeight="1" x14ac:dyDescent="0.2">
      <c r="A767" s="100">
        <v>90</v>
      </c>
      <c r="B767" s="603" t="s">
        <v>4544</v>
      </c>
      <c r="C767" s="603" t="s">
        <v>300</v>
      </c>
      <c r="D767" s="603" t="s">
        <v>13</v>
      </c>
      <c r="E767" s="607">
        <v>4</v>
      </c>
      <c r="F767" s="603">
        <v>20</v>
      </c>
      <c r="G767" s="603" t="s">
        <v>4545</v>
      </c>
      <c r="H767" s="603" t="s">
        <v>367</v>
      </c>
      <c r="I767" s="599" t="s">
        <v>474</v>
      </c>
      <c r="J767" s="604">
        <v>3020230912709</v>
      </c>
      <c r="K767" s="605">
        <v>45490</v>
      </c>
      <c r="L767" s="599"/>
      <c r="M767" s="605">
        <v>45855</v>
      </c>
      <c r="N767" s="602" t="s">
        <v>12</v>
      </c>
      <c r="O767" s="599"/>
      <c r="P767" s="599"/>
      <c r="Q767" s="599"/>
      <c r="R767" s="599"/>
      <c r="S767" s="599"/>
      <c r="T767" s="596"/>
      <c r="U767" s="158"/>
      <c r="V767" s="223"/>
      <c r="W767" s="222"/>
      <c r="X767" s="221"/>
      <c r="Y767" s="221"/>
    </row>
    <row r="768" spans="1:25" s="3" customFormat="1" ht="24.95" customHeight="1" x14ac:dyDescent="0.2">
      <c r="A768" s="100">
        <v>91</v>
      </c>
      <c r="B768" s="597" t="s">
        <v>4546</v>
      </c>
      <c r="C768" s="597" t="s">
        <v>848</v>
      </c>
      <c r="D768" s="597" t="s">
        <v>171</v>
      </c>
      <c r="E768" s="608">
        <v>0.32</v>
      </c>
      <c r="F768" s="597">
        <v>20</v>
      </c>
      <c r="G768" s="597" t="s">
        <v>1312</v>
      </c>
      <c r="H768" s="597" t="s">
        <v>330</v>
      </c>
      <c r="I768" s="599" t="s">
        <v>474</v>
      </c>
      <c r="J768" s="600">
        <v>3030240200510</v>
      </c>
      <c r="K768" s="601">
        <v>45491</v>
      </c>
      <c r="L768" s="599"/>
      <c r="M768" s="601">
        <v>45856</v>
      </c>
      <c r="N768" s="602" t="s">
        <v>12</v>
      </c>
      <c r="O768" s="599"/>
      <c r="P768" s="599"/>
      <c r="Q768" s="599"/>
      <c r="R768" s="599"/>
      <c r="S768" s="599"/>
      <c r="T768" s="596"/>
      <c r="U768" s="158"/>
      <c r="V768" s="223"/>
      <c r="W768" s="222"/>
      <c r="X768" s="221"/>
      <c r="Y768" s="221"/>
    </row>
    <row r="769" spans="1:25" s="3" customFormat="1" ht="24.95" customHeight="1" x14ac:dyDescent="0.2">
      <c r="A769" s="100">
        <v>92</v>
      </c>
      <c r="B769" s="603" t="s">
        <v>4547</v>
      </c>
      <c r="C769" s="603" t="s">
        <v>310</v>
      </c>
      <c r="D769" s="603" t="s">
        <v>262</v>
      </c>
      <c r="E769" s="607">
        <v>1.05</v>
      </c>
      <c r="F769" s="603">
        <v>20</v>
      </c>
      <c r="G769" s="603" t="s">
        <v>4548</v>
      </c>
      <c r="H769" s="603" t="s">
        <v>367</v>
      </c>
      <c r="I769" s="599" t="s">
        <v>474</v>
      </c>
      <c r="J769" s="604">
        <v>3050240200846</v>
      </c>
      <c r="K769" s="605">
        <v>45478</v>
      </c>
      <c r="L769" s="599"/>
      <c r="M769" s="605">
        <v>45843</v>
      </c>
      <c r="N769" s="602" t="s">
        <v>12</v>
      </c>
      <c r="O769" s="599"/>
      <c r="P769" s="599"/>
      <c r="Q769" s="599"/>
      <c r="R769" s="599"/>
      <c r="S769" s="599"/>
      <c r="T769" s="596"/>
      <c r="U769" s="158"/>
      <c r="V769" s="223"/>
      <c r="W769" s="222"/>
      <c r="X769" s="221"/>
      <c r="Y769" s="221"/>
    </row>
    <row r="770" spans="1:25" s="3" customFormat="1" ht="24.95" customHeight="1" x14ac:dyDescent="0.2">
      <c r="A770" s="100">
        <v>93</v>
      </c>
      <c r="B770" s="597" t="s">
        <v>4547</v>
      </c>
      <c r="C770" s="597" t="s">
        <v>310</v>
      </c>
      <c r="D770" s="597" t="s">
        <v>262</v>
      </c>
      <c r="E770" s="608">
        <v>4</v>
      </c>
      <c r="F770" s="597">
        <v>20</v>
      </c>
      <c r="G770" s="597" t="s">
        <v>4549</v>
      </c>
      <c r="H770" s="597" t="s">
        <v>367</v>
      </c>
      <c r="I770" s="599" t="s">
        <v>474</v>
      </c>
      <c r="J770" s="600">
        <v>3050240200850</v>
      </c>
      <c r="K770" s="601">
        <v>45478</v>
      </c>
      <c r="L770" s="599"/>
      <c r="M770" s="601">
        <v>45843</v>
      </c>
      <c r="N770" s="602" t="s">
        <v>12</v>
      </c>
      <c r="O770" s="599"/>
      <c r="P770" s="599"/>
      <c r="Q770" s="599"/>
      <c r="R770" s="599"/>
      <c r="S770" s="599"/>
      <c r="T770" s="596"/>
      <c r="U770" s="158"/>
      <c r="V770" s="223"/>
      <c r="W770" s="222"/>
      <c r="X770" s="221"/>
      <c r="Y770" s="221"/>
    </row>
    <row r="771" spans="1:25" s="3" customFormat="1" ht="24.95" customHeight="1" x14ac:dyDescent="0.2">
      <c r="A771" s="100">
        <v>94</v>
      </c>
      <c r="B771" s="597" t="s">
        <v>4550</v>
      </c>
      <c r="C771" s="597" t="s">
        <v>3204</v>
      </c>
      <c r="D771" s="597" t="s">
        <v>15</v>
      </c>
      <c r="E771" s="608">
        <v>1.9620000000000002E-2</v>
      </c>
      <c r="F771" s="597">
        <v>0.4</v>
      </c>
      <c r="G771" s="597" t="s">
        <v>4551</v>
      </c>
      <c r="H771" s="597" t="s">
        <v>330</v>
      </c>
      <c r="I771" s="599" t="s">
        <v>474</v>
      </c>
      <c r="J771" s="600">
        <v>3010240201643</v>
      </c>
      <c r="K771" s="601">
        <v>45478</v>
      </c>
      <c r="L771" s="599"/>
      <c r="M771" s="601">
        <v>45843</v>
      </c>
      <c r="N771" s="602" t="s">
        <v>12</v>
      </c>
      <c r="O771" s="599"/>
      <c r="P771" s="599"/>
      <c r="Q771" s="599"/>
      <c r="R771" s="599"/>
      <c r="S771" s="599"/>
      <c r="T771" s="596"/>
      <c r="U771" s="158"/>
      <c r="V771" s="223"/>
      <c r="W771" s="222"/>
      <c r="X771" s="221"/>
      <c r="Y771" s="221"/>
    </row>
    <row r="772" spans="1:25" s="3" customFormat="1" ht="24.95" customHeight="1" x14ac:dyDescent="0.2">
      <c r="A772" s="100">
        <v>95</v>
      </c>
      <c r="B772" s="597" t="s">
        <v>4552</v>
      </c>
      <c r="C772" s="597" t="s">
        <v>4553</v>
      </c>
      <c r="D772" s="597" t="s">
        <v>296</v>
      </c>
      <c r="E772" s="608">
        <v>0.99999000000000005</v>
      </c>
      <c r="F772" s="597">
        <v>20</v>
      </c>
      <c r="G772" s="597" t="s">
        <v>3911</v>
      </c>
      <c r="H772" s="597" t="s">
        <v>367</v>
      </c>
      <c r="I772" s="599" t="s">
        <v>474</v>
      </c>
      <c r="J772" s="600">
        <v>3060240302216</v>
      </c>
      <c r="K772" s="601">
        <v>45502</v>
      </c>
      <c r="L772" s="599"/>
      <c r="M772" s="601">
        <v>45867</v>
      </c>
      <c r="N772" s="602" t="s">
        <v>12</v>
      </c>
      <c r="O772" s="599"/>
      <c r="P772" s="599"/>
      <c r="Q772" s="599"/>
      <c r="R772" s="599"/>
      <c r="S772" s="599"/>
      <c r="T772" s="596"/>
      <c r="U772" s="158"/>
      <c r="V772" s="223"/>
      <c r="W772" s="222"/>
      <c r="X772" s="221"/>
      <c r="Y772" s="221"/>
    </row>
    <row r="773" spans="1:25" s="3" customFormat="1" ht="24.95" customHeight="1" x14ac:dyDescent="0.2">
      <c r="A773" s="100">
        <v>96</v>
      </c>
      <c r="B773" s="603" t="s">
        <v>4554</v>
      </c>
      <c r="C773" s="603" t="s">
        <v>4555</v>
      </c>
      <c r="D773" s="603" t="s">
        <v>15</v>
      </c>
      <c r="E773" s="607">
        <v>9.8399999999999998E-3</v>
      </c>
      <c r="F773" s="603">
        <v>0.4</v>
      </c>
      <c r="G773" s="603" t="s">
        <v>4556</v>
      </c>
      <c r="H773" s="603" t="s">
        <v>330</v>
      </c>
      <c r="I773" s="599" t="s">
        <v>474</v>
      </c>
      <c r="J773" s="604">
        <v>3010240302745</v>
      </c>
      <c r="K773" s="605">
        <v>45478</v>
      </c>
      <c r="L773" s="599"/>
      <c r="M773" s="605">
        <v>45843</v>
      </c>
      <c r="N773" s="602" t="s">
        <v>12</v>
      </c>
      <c r="O773" s="599"/>
      <c r="P773" s="599"/>
      <c r="Q773" s="599"/>
      <c r="R773" s="599"/>
      <c r="S773" s="599"/>
      <c r="T773" s="596"/>
      <c r="U773" s="158"/>
      <c r="V773" s="223"/>
      <c r="W773" s="222"/>
      <c r="X773" s="221"/>
      <c r="Y773" s="221"/>
    </row>
    <row r="774" spans="1:25" s="3" customFormat="1" ht="24.95" customHeight="1" x14ac:dyDescent="0.2">
      <c r="A774" s="100">
        <v>97</v>
      </c>
      <c r="B774" s="597" t="s">
        <v>4557</v>
      </c>
      <c r="C774" s="597" t="s">
        <v>1544</v>
      </c>
      <c r="D774" s="597" t="s">
        <v>190</v>
      </c>
      <c r="E774" s="608">
        <v>0.39900000000000002</v>
      </c>
      <c r="F774" s="597">
        <v>20</v>
      </c>
      <c r="G774" s="597" t="s">
        <v>1545</v>
      </c>
      <c r="H774" s="597" t="s">
        <v>367</v>
      </c>
      <c r="I774" s="599" t="s">
        <v>474</v>
      </c>
      <c r="J774" s="600">
        <v>3040240401637</v>
      </c>
      <c r="K774" s="601">
        <v>45494</v>
      </c>
      <c r="L774" s="599"/>
      <c r="M774" s="601">
        <v>45859</v>
      </c>
      <c r="N774" s="602" t="s">
        <v>12</v>
      </c>
      <c r="O774" s="599"/>
      <c r="P774" s="599"/>
      <c r="Q774" s="599"/>
      <c r="R774" s="599"/>
      <c r="S774" s="599"/>
      <c r="T774" s="596"/>
      <c r="U774" s="158"/>
      <c r="V774" s="223"/>
      <c r="W774" s="222"/>
      <c r="X774" s="221"/>
      <c r="Y774" s="221"/>
    </row>
    <row r="775" spans="1:25" s="3" customFormat="1" ht="24.95" customHeight="1" x14ac:dyDescent="0.2">
      <c r="A775" s="100">
        <v>98</v>
      </c>
      <c r="B775" s="597" t="s">
        <v>4559</v>
      </c>
      <c r="C775" s="597" t="s">
        <v>513</v>
      </c>
      <c r="D775" s="597" t="s">
        <v>311</v>
      </c>
      <c r="E775" s="608">
        <v>1.418E-2</v>
      </c>
      <c r="F775" s="597">
        <v>0.4</v>
      </c>
      <c r="G775" s="597" t="s">
        <v>4560</v>
      </c>
      <c r="H775" s="597" t="s">
        <v>330</v>
      </c>
      <c r="I775" s="599" t="s">
        <v>474</v>
      </c>
      <c r="J775" s="600">
        <v>3010240404197</v>
      </c>
      <c r="K775" s="601">
        <v>45478</v>
      </c>
      <c r="L775" s="599"/>
      <c r="M775" s="601">
        <v>45843</v>
      </c>
      <c r="N775" s="602" t="s">
        <v>12</v>
      </c>
      <c r="O775" s="599"/>
      <c r="P775" s="599"/>
      <c r="Q775" s="599"/>
      <c r="R775" s="599"/>
      <c r="S775" s="599"/>
      <c r="T775" s="596"/>
      <c r="U775" s="158"/>
      <c r="V775" s="223"/>
      <c r="W775" s="222"/>
      <c r="X775" s="221"/>
      <c r="Y775" s="221"/>
    </row>
    <row r="776" spans="1:25" s="3" customFormat="1" ht="24.95" customHeight="1" x14ac:dyDescent="0.2">
      <c r="A776" s="100">
        <v>99</v>
      </c>
      <c r="B776" s="603" t="s">
        <v>4561</v>
      </c>
      <c r="C776" s="603" t="s">
        <v>850</v>
      </c>
      <c r="D776" s="603" t="s">
        <v>15</v>
      </c>
      <c r="E776" s="607">
        <v>6.0000000000000001E-3</v>
      </c>
      <c r="F776" s="603">
        <v>0.23</v>
      </c>
      <c r="G776" s="603" t="s">
        <v>4562</v>
      </c>
      <c r="H776" s="603" t="s">
        <v>330</v>
      </c>
      <c r="I776" s="599" t="s">
        <v>474</v>
      </c>
      <c r="J776" s="604">
        <v>3010240404236</v>
      </c>
      <c r="K776" s="605">
        <v>45478</v>
      </c>
      <c r="L776" s="599"/>
      <c r="M776" s="605">
        <v>45843</v>
      </c>
      <c r="N776" s="602" t="s">
        <v>12</v>
      </c>
      <c r="O776" s="599"/>
      <c r="P776" s="599"/>
      <c r="Q776" s="599"/>
      <c r="R776" s="599"/>
      <c r="S776" s="599"/>
      <c r="T776" s="596"/>
      <c r="U776" s="158"/>
      <c r="V776" s="223"/>
      <c r="W776" s="222"/>
      <c r="X776" s="221"/>
      <c r="Y776" s="221"/>
    </row>
    <row r="777" spans="1:25" s="3" customFormat="1" ht="24.95" customHeight="1" x14ac:dyDescent="0.2">
      <c r="A777" s="100">
        <v>100</v>
      </c>
      <c r="B777" s="597" t="s">
        <v>4564</v>
      </c>
      <c r="C777" s="597" t="s">
        <v>670</v>
      </c>
      <c r="D777" s="597" t="s">
        <v>15</v>
      </c>
      <c r="E777" s="608">
        <v>2.7E-2</v>
      </c>
      <c r="F777" s="597">
        <v>0.4</v>
      </c>
      <c r="G777" s="597" t="s">
        <v>4565</v>
      </c>
      <c r="H777" s="597" t="s">
        <v>330</v>
      </c>
      <c r="I777" s="599" t="s">
        <v>474</v>
      </c>
      <c r="J777" s="600">
        <v>3010240504474</v>
      </c>
      <c r="K777" s="601">
        <v>45481</v>
      </c>
      <c r="L777" s="599"/>
      <c r="M777" s="601">
        <v>45846</v>
      </c>
      <c r="N777" s="602" t="s">
        <v>12</v>
      </c>
      <c r="O777" s="599"/>
      <c r="P777" s="599"/>
      <c r="Q777" s="599"/>
      <c r="R777" s="599"/>
      <c r="S777" s="599"/>
      <c r="T777" s="596"/>
      <c r="U777" s="158"/>
      <c r="V777" s="223"/>
      <c r="W777" s="222"/>
      <c r="X777" s="221"/>
      <c r="Y777" s="221"/>
    </row>
    <row r="778" spans="1:25" s="3" customFormat="1" ht="24.95" customHeight="1" x14ac:dyDescent="0.2">
      <c r="A778" s="100">
        <v>101</v>
      </c>
      <c r="B778" s="603" t="s">
        <v>4566</v>
      </c>
      <c r="C778" s="603" t="s">
        <v>643</v>
      </c>
      <c r="D778" s="603" t="s">
        <v>296</v>
      </c>
      <c r="E778" s="607">
        <v>0.38500000000000001</v>
      </c>
      <c r="F778" s="603">
        <v>20</v>
      </c>
      <c r="G778" s="603" t="s">
        <v>4567</v>
      </c>
      <c r="H778" s="603" t="s">
        <v>365</v>
      </c>
      <c r="I778" s="599" t="s">
        <v>474</v>
      </c>
      <c r="J778" s="604">
        <v>3060240503863</v>
      </c>
      <c r="K778" s="605">
        <v>45485</v>
      </c>
      <c r="L778" s="599"/>
      <c r="M778" s="605">
        <v>45850</v>
      </c>
      <c r="N778" s="602" t="s">
        <v>12</v>
      </c>
      <c r="O778" s="599"/>
      <c r="P778" s="599"/>
      <c r="Q778" s="599"/>
      <c r="R778" s="599"/>
      <c r="S778" s="599"/>
      <c r="T778" s="596"/>
      <c r="U778" s="158"/>
      <c r="V778" s="223"/>
      <c r="W778" s="222"/>
      <c r="X778" s="221"/>
      <c r="Y778" s="221"/>
    </row>
    <row r="779" spans="1:25" s="3" customFormat="1" ht="24.95" customHeight="1" x14ac:dyDescent="0.2">
      <c r="A779" s="100">
        <v>102</v>
      </c>
      <c r="B779" s="597" t="s">
        <v>4568</v>
      </c>
      <c r="C779" s="597" t="s">
        <v>4569</v>
      </c>
      <c r="D779" s="597" t="s">
        <v>171</v>
      </c>
      <c r="E779" s="608">
        <v>0.15</v>
      </c>
      <c r="F779" s="597">
        <v>20</v>
      </c>
      <c r="G779" s="597" t="s">
        <v>4570</v>
      </c>
      <c r="H779" s="597" t="s">
        <v>367</v>
      </c>
      <c r="I779" s="599" t="s">
        <v>474</v>
      </c>
      <c r="J779" s="600">
        <v>3030240502553</v>
      </c>
      <c r="K779" s="601">
        <v>45481</v>
      </c>
      <c r="L779" s="599"/>
      <c r="M779" s="601">
        <v>45846</v>
      </c>
      <c r="N779" s="602" t="s">
        <v>12</v>
      </c>
      <c r="O779" s="599"/>
      <c r="P779" s="599"/>
      <c r="Q779" s="599"/>
      <c r="R779" s="599"/>
      <c r="S779" s="599"/>
      <c r="T779" s="596"/>
      <c r="U779" s="158"/>
      <c r="V779" s="223"/>
      <c r="W779" s="222"/>
      <c r="X779" s="221"/>
      <c r="Y779" s="221"/>
    </row>
    <row r="780" spans="1:25" s="3" customFormat="1" ht="24.95" customHeight="1" x14ac:dyDescent="0.2">
      <c r="A780" s="100">
        <v>103</v>
      </c>
      <c r="B780" s="603" t="s">
        <v>4571</v>
      </c>
      <c r="C780" s="603" t="s">
        <v>4572</v>
      </c>
      <c r="D780" s="603" t="s">
        <v>262</v>
      </c>
      <c r="E780" s="607">
        <v>0.25419999999999998</v>
      </c>
      <c r="F780" s="603">
        <v>20</v>
      </c>
      <c r="G780" s="603" t="s">
        <v>4573</v>
      </c>
      <c r="H780" s="603" t="s">
        <v>330</v>
      </c>
      <c r="I780" s="599" t="s">
        <v>474</v>
      </c>
      <c r="J780" s="604">
        <v>3050240502889</v>
      </c>
      <c r="K780" s="605">
        <v>45481</v>
      </c>
      <c r="L780" s="599"/>
      <c r="M780" s="605">
        <v>45846</v>
      </c>
      <c r="N780" s="602" t="s">
        <v>12</v>
      </c>
      <c r="O780" s="599"/>
      <c r="P780" s="599"/>
      <c r="Q780" s="599"/>
      <c r="R780" s="599"/>
      <c r="S780" s="599"/>
      <c r="T780" s="596"/>
      <c r="U780" s="158"/>
      <c r="V780" s="223"/>
      <c r="W780" s="222"/>
      <c r="X780" s="221"/>
      <c r="Y780" s="221"/>
    </row>
    <row r="781" spans="1:25" s="3" customFormat="1" ht="24.95" customHeight="1" x14ac:dyDescent="0.2">
      <c r="A781" s="100">
        <v>104</v>
      </c>
      <c r="B781" s="597" t="s">
        <v>4574</v>
      </c>
      <c r="C781" s="597" t="s">
        <v>4575</v>
      </c>
      <c r="D781" s="597" t="s">
        <v>15</v>
      </c>
      <c r="E781" s="608">
        <v>1.4999999999999999E-2</v>
      </c>
      <c r="F781" s="597">
        <v>0.4</v>
      </c>
      <c r="G781" s="597" t="s">
        <v>4576</v>
      </c>
      <c r="H781" s="597" t="s">
        <v>330</v>
      </c>
      <c r="I781" s="599" t="s">
        <v>474</v>
      </c>
      <c r="J781" s="600">
        <v>3010240505317</v>
      </c>
      <c r="K781" s="601">
        <v>45476</v>
      </c>
      <c r="L781" s="599"/>
      <c r="M781" s="601">
        <v>45841</v>
      </c>
      <c r="N781" s="602" t="s">
        <v>12</v>
      </c>
      <c r="O781" s="599"/>
      <c r="P781" s="599"/>
      <c r="Q781" s="599"/>
      <c r="R781" s="599"/>
      <c r="S781" s="599"/>
      <c r="T781" s="596"/>
      <c r="U781" s="158"/>
      <c r="V781" s="223"/>
      <c r="W781" s="222"/>
      <c r="X781" s="221"/>
      <c r="Y781" s="221"/>
    </row>
    <row r="782" spans="1:25" s="3" customFormat="1" ht="24.95" customHeight="1" x14ac:dyDescent="0.2">
      <c r="A782" s="100">
        <v>105</v>
      </c>
      <c r="B782" s="597" t="s">
        <v>4577</v>
      </c>
      <c r="C782" s="597" t="s">
        <v>634</v>
      </c>
      <c r="D782" s="597" t="s">
        <v>15</v>
      </c>
      <c r="E782" s="608">
        <v>1.2150000000000002E-3</v>
      </c>
      <c r="F782" s="597">
        <v>0.23</v>
      </c>
      <c r="G782" s="597" t="s">
        <v>4578</v>
      </c>
      <c r="H782" s="597" t="s">
        <v>367</v>
      </c>
      <c r="I782" s="599" t="s">
        <v>474</v>
      </c>
      <c r="J782" s="600">
        <v>3010240605852</v>
      </c>
      <c r="K782" s="601">
        <v>45484</v>
      </c>
      <c r="L782" s="599"/>
      <c r="M782" s="601">
        <v>45849</v>
      </c>
      <c r="N782" s="602" t="s">
        <v>12</v>
      </c>
      <c r="O782" s="599"/>
      <c r="P782" s="599"/>
      <c r="Q782" s="599"/>
      <c r="R782" s="599"/>
      <c r="S782" s="599"/>
      <c r="T782" s="596"/>
      <c r="U782" s="158"/>
      <c r="V782" s="223"/>
      <c r="W782" s="222"/>
      <c r="X782" s="221"/>
      <c r="Y782" s="221"/>
    </row>
    <row r="783" spans="1:25" s="3" customFormat="1" ht="24.95" customHeight="1" x14ac:dyDescent="0.2">
      <c r="A783" s="100">
        <v>106</v>
      </c>
      <c r="B783" s="603" t="s">
        <v>4577</v>
      </c>
      <c r="C783" s="603" t="s">
        <v>634</v>
      </c>
      <c r="D783" s="603" t="s">
        <v>15</v>
      </c>
      <c r="E783" s="607">
        <v>1.25E-3</v>
      </c>
      <c r="F783" s="603">
        <v>0.23</v>
      </c>
      <c r="G783" s="603" t="s">
        <v>4578</v>
      </c>
      <c r="H783" s="603" t="s">
        <v>367</v>
      </c>
      <c r="I783" s="599" t="s">
        <v>474</v>
      </c>
      <c r="J783" s="604">
        <v>3010240605853</v>
      </c>
      <c r="K783" s="605">
        <v>45484</v>
      </c>
      <c r="L783" s="599"/>
      <c r="M783" s="605">
        <v>45849</v>
      </c>
      <c r="N783" s="602" t="s">
        <v>12</v>
      </c>
      <c r="O783" s="599"/>
      <c r="P783" s="599"/>
      <c r="Q783" s="599"/>
      <c r="R783" s="599"/>
      <c r="S783" s="599"/>
      <c r="T783" s="596"/>
      <c r="U783" s="158"/>
      <c r="V783" s="223"/>
      <c r="W783" s="222"/>
      <c r="X783" s="221"/>
      <c r="Y783" s="221"/>
    </row>
    <row r="784" spans="1:25" s="3" customFormat="1" ht="24.95" customHeight="1" x14ac:dyDescent="0.2">
      <c r="A784" s="100">
        <v>107</v>
      </c>
      <c r="B784" s="597" t="s">
        <v>4577</v>
      </c>
      <c r="C784" s="597" t="s">
        <v>634</v>
      </c>
      <c r="D784" s="597" t="s">
        <v>15</v>
      </c>
      <c r="E784" s="608">
        <v>1E-3</v>
      </c>
      <c r="F784" s="597">
        <v>0.23</v>
      </c>
      <c r="G784" s="597" t="s">
        <v>4578</v>
      </c>
      <c r="H784" s="597" t="s">
        <v>367</v>
      </c>
      <c r="I784" s="599" t="s">
        <v>474</v>
      </c>
      <c r="J784" s="600">
        <v>3010240605855</v>
      </c>
      <c r="K784" s="601">
        <v>45484</v>
      </c>
      <c r="L784" s="599"/>
      <c r="M784" s="601">
        <v>45849</v>
      </c>
      <c r="N784" s="602" t="s">
        <v>12</v>
      </c>
      <c r="O784" s="599"/>
      <c r="P784" s="599"/>
      <c r="Q784" s="599"/>
      <c r="R784" s="599"/>
      <c r="S784" s="599"/>
      <c r="T784" s="596"/>
      <c r="U784" s="158"/>
      <c r="V784" s="223"/>
      <c r="W784" s="222"/>
      <c r="X784" s="221"/>
      <c r="Y784" s="221"/>
    </row>
    <row r="785" spans="1:25" s="3" customFormat="1" ht="24.95" customHeight="1" x14ac:dyDescent="0.2">
      <c r="A785" s="100">
        <v>108</v>
      </c>
      <c r="B785" s="603" t="s">
        <v>4579</v>
      </c>
      <c r="C785" s="603" t="s">
        <v>3948</v>
      </c>
      <c r="D785" s="603" t="s">
        <v>262</v>
      </c>
      <c r="E785" s="607">
        <v>6.0000000000000001E-3</v>
      </c>
      <c r="F785" s="603">
        <v>0.23</v>
      </c>
      <c r="G785" s="603" t="s">
        <v>4580</v>
      </c>
      <c r="H785" s="603" t="s">
        <v>330</v>
      </c>
      <c r="I785" s="599" t="s">
        <v>474</v>
      </c>
      <c r="J785" s="604">
        <v>3050240603536</v>
      </c>
      <c r="K785" s="605">
        <v>45484</v>
      </c>
      <c r="L785" s="599"/>
      <c r="M785" s="605">
        <v>45849</v>
      </c>
      <c r="N785" s="602" t="s">
        <v>12</v>
      </c>
      <c r="O785" s="599"/>
      <c r="P785" s="599"/>
      <c r="Q785" s="599"/>
      <c r="R785" s="599"/>
      <c r="S785" s="599"/>
      <c r="T785" s="596"/>
      <c r="U785" s="158"/>
      <c r="V785" s="223"/>
      <c r="W785" s="222"/>
      <c r="X785" s="221"/>
      <c r="Y785" s="221"/>
    </row>
    <row r="786" spans="1:25" s="3" customFormat="1" ht="24.95" customHeight="1" x14ac:dyDescent="0.2">
      <c r="A786" s="100">
        <v>109</v>
      </c>
      <c r="B786" s="603" t="s">
        <v>4581</v>
      </c>
      <c r="C786" s="603" t="s">
        <v>636</v>
      </c>
      <c r="D786" s="603" t="s">
        <v>171</v>
      </c>
      <c r="E786" s="607">
        <v>0.11368</v>
      </c>
      <c r="F786" s="603">
        <v>20</v>
      </c>
      <c r="G786" s="603" t="s">
        <v>492</v>
      </c>
      <c r="H786" s="603" t="s">
        <v>367</v>
      </c>
      <c r="I786" s="599" t="s">
        <v>474</v>
      </c>
      <c r="J786" s="604">
        <v>3030240603290</v>
      </c>
      <c r="K786" s="605">
        <v>45476</v>
      </c>
      <c r="L786" s="599"/>
      <c r="M786" s="605">
        <v>45841</v>
      </c>
      <c r="N786" s="602" t="s">
        <v>12</v>
      </c>
      <c r="O786" s="599"/>
      <c r="P786" s="599"/>
      <c r="Q786" s="599"/>
      <c r="R786" s="599"/>
      <c r="S786" s="599"/>
      <c r="T786" s="596"/>
      <c r="U786" s="158"/>
      <c r="V786" s="223"/>
      <c r="W786" s="222"/>
      <c r="X786" s="221"/>
      <c r="Y786" s="221"/>
    </row>
    <row r="787" spans="1:25" s="3" customFormat="1" ht="24.95" customHeight="1" x14ac:dyDescent="0.2">
      <c r="A787" s="100">
        <v>110</v>
      </c>
      <c r="B787" s="597" t="s">
        <v>4582</v>
      </c>
      <c r="C787" s="597" t="s">
        <v>4583</v>
      </c>
      <c r="D787" s="597" t="s">
        <v>15</v>
      </c>
      <c r="E787" s="608">
        <v>0.09</v>
      </c>
      <c r="F787" s="597">
        <v>20</v>
      </c>
      <c r="G787" s="597" t="s">
        <v>4584</v>
      </c>
      <c r="H787" s="597" t="s">
        <v>330</v>
      </c>
      <c r="I787" s="599" t="s">
        <v>474</v>
      </c>
      <c r="J787" s="600">
        <v>3010240606154</v>
      </c>
      <c r="K787" s="601">
        <v>45497</v>
      </c>
      <c r="L787" s="599"/>
      <c r="M787" s="601">
        <v>45862</v>
      </c>
      <c r="N787" s="602" t="s">
        <v>12</v>
      </c>
      <c r="O787" s="599"/>
      <c r="P787" s="599"/>
      <c r="Q787" s="599"/>
      <c r="R787" s="599"/>
      <c r="S787" s="599"/>
      <c r="T787" s="596"/>
      <c r="U787" s="158"/>
      <c r="V787" s="223"/>
      <c r="W787" s="222"/>
      <c r="X787" s="221"/>
      <c r="Y787" s="221"/>
    </row>
    <row r="788" spans="1:25" s="3" customFormat="1" ht="24.95" customHeight="1" x14ac:dyDescent="0.2">
      <c r="A788" s="100">
        <v>111</v>
      </c>
      <c r="B788" s="597" t="s">
        <v>4586</v>
      </c>
      <c r="C788" s="597" t="s">
        <v>4587</v>
      </c>
      <c r="D788" s="597" t="s">
        <v>262</v>
      </c>
      <c r="E788" s="608">
        <v>6.0000000000000001E-3</v>
      </c>
      <c r="F788" s="597">
        <v>0.23</v>
      </c>
      <c r="G788" s="597" t="s">
        <v>4588</v>
      </c>
      <c r="H788" s="597" t="s">
        <v>330</v>
      </c>
      <c r="I788" s="599" t="s">
        <v>474</v>
      </c>
      <c r="J788" s="600">
        <v>3050240603679</v>
      </c>
      <c r="K788" s="601">
        <v>45491</v>
      </c>
      <c r="L788" s="599"/>
      <c r="M788" s="601">
        <v>45856</v>
      </c>
      <c r="N788" s="602" t="s">
        <v>12</v>
      </c>
      <c r="O788" s="599"/>
      <c r="P788" s="599"/>
      <c r="Q788" s="599"/>
      <c r="R788" s="599"/>
      <c r="S788" s="599"/>
      <c r="T788" s="596"/>
      <c r="U788" s="158"/>
      <c r="V788" s="223"/>
      <c r="W788" s="222"/>
      <c r="X788" s="221"/>
      <c r="Y788" s="221"/>
    </row>
    <row r="789" spans="1:25" s="3" customFormat="1" ht="24.95" customHeight="1" x14ac:dyDescent="0.2">
      <c r="A789" s="100">
        <v>112</v>
      </c>
      <c r="B789" s="597" t="s">
        <v>4590</v>
      </c>
      <c r="C789" s="597" t="s">
        <v>4591</v>
      </c>
      <c r="D789" s="597" t="s">
        <v>296</v>
      </c>
      <c r="E789" s="608">
        <v>6.0000000000000001E-3</v>
      </c>
      <c r="F789" s="597">
        <v>0.23</v>
      </c>
      <c r="G789" s="597" t="s">
        <v>4592</v>
      </c>
      <c r="H789" s="597" t="s">
        <v>330</v>
      </c>
      <c r="I789" s="599" t="s">
        <v>474</v>
      </c>
      <c r="J789" s="600">
        <v>3060240605205</v>
      </c>
      <c r="K789" s="601">
        <v>45501</v>
      </c>
      <c r="L789" s="599"/>
      <c r="M789" s="601">
        <v>45866</v>
      </c>
      <c r="N789" s="602" t="s">
        <v>12</v>
      </c>
      <c r="O789" s="599"/>
      <c r="P789" s="599"/>
      <c r="Q789" s="599"/>
      <c r="R789" s="599"/>
      <c r="S789" s="599"/>
      <c r="T789" s="596"/>
      <c r="U789" s="158"/>
      <c r="V789" s="223"/>
      <c r="W789" s="222"/>
      <c r="X789" s="221"/>
      <c r="Y789" s="221"/>
    </row>
    <row r="790" spans="1:25" s="3" customFormat="1" ht="24.95" customHeight="1" x14ac:dyDescent="0.2">
      <c r="A790" s="100">
        <v>113</v>
      </c>
      <c r="B790" s="597" t="s">
        <v>642</v>
      </c>
      <c r="C790" s="597" t="s">
        <v>312</v>
      </c>
      <c r="D790" s="597" t="s">
        <v>171</v>
      </c>
      <c r="E790" s="608">
        <v>0.2</v>
      </c>
      <c r="F790" s="597">
        <v>20</v>
      </c>
      <c r="G790" s="597" t="s">
        <v>4593</v>
      </c>
      <c r="H790" s="597" t="s">
        <v>330</v>
      </c>
      <c r="I790" s="599" t="s">
        <v>474</v>
      </c>
      <c r="J790" s="600">
        <v>3030240603460</v>
      </c>
      <c r="K790" s="601">
        <v>45475</v>
      </c>
      <c r="L790" s="599"/>
      <c r="M790" s="601">
        <v>45840</v>
      </c>
      <c r="N790" s="602" t="s">
        <v>12</v>
      </c>
      <c r="O790" s="599"/>
      <c r="P790" s="599"/>
      <c r="Q790" s="599"/>
      <c r="R790" s="599"/>
      <c r="S790" s="599"/>
      <c r="T790" s="596"/>
      <c r="U790" s="158"/>
      <c r="V790" s="223"/>
      <c r="W790" s="222"/>
      <c r="X790" s="221"/>
      <c r="Y790" s="221"/>
    </row>
    <row r="791" spans="1:25" s="3" customFormat="1" ht="24.95" customHeight="1" x14ac:dyDescent="0.2">
      <c r="A791" s="100">
        <v>114</v>
      </c>
      <c r="B791" s="597" t="s">
        <v>4594</v>
      </c>
      <c r="C791" s="597" t="s">
        <v>3945</v>
      </c>
      <c r="D791" s="597" t="s">
        <v>262</v>
      </c>
      <c r="E791" s="608">
        <v>6.0000000000000001E-3</v>
      </c>
      <c r="F791" s="597">
        <v>0.23</v>
      </c>
      <c r="G791" s="597" t="s">
        <v>4595</v>
      </c>
      <c r="H791" s="597" t="s">
        <v>330</v>
      </c>
      <c r="I791" s="599" t="s">
        <v>474</v>
      </c>
      <c r="J791" s="600">
        <v>3050240603858</v>
      </c>
      <c r="K791" s="601">
        <v>45481</v>
      </c>
      <c r="L791" s="599"/>
      <c r="M791" s="601">
        <v>45846</v>
      </c>
      <c r="N791" s="602" t="s">
        <v>12</v>
      </c>
      <c r="O791" s="599"/>
      <c r="P791" s="599"/>
      <c r="Q791" s="599"/>
      <c r="R791" s="599"/>
      <c r="S791" s="599"/>
      <c r="T791" s="596"/>
      <c r="U791" s="158"/>
      <c r="V791" s="223"/>
      <c r="W791" s="222"/>
      <c r="X791" s="221"/>
      <c r="Y791" s="221"/>
    </row>
    <row r="792" spans="1:25" s="3" customFormat="1" ht="24.95" customHeight="1" x14ac:dyDescent="0.2">
      <c r="A792" s="100">
        <v>115</v>
      </c>
      <c r="B792" s="603" t="s">
        <v>4596</v>
      </c>
      <c r="C792" s="603" t="s">
        <v>3945</v>
      </c>
      <c r="D792" s="603" t="s">
        <v>262</v>
      </c>
      <c r="E792" s="607">
        <v>6.0000000000000001E-3</v>
      </c>
      <c r="F792" s="603">
        <v>0.23</v>
      </c>
      <c r="G792" s="603" t="s">
        <v>4595</v>
      </c>
      <c r="H792" s="603" t="s">
        <v>330</v>
      </c>
      <c r="I792" s="599" t="s">
        <v>474</v>
      </c>
      <c r="J792" s="604">
        <v>3050240603860</v>
      </c>
      <c r="K792" s="605">
        <v>45481</v>
      </c>
      <c r="L792" s="599"/>
      <c r="M792" s="605">
        <v>45846</v>
      </c>
      <c r="N792" s="602" t="s">
        <v>12</v>
      </c>
      <c r="O792" s="599"/>
      <c r="P792" s="599"/>
      <c r="Q792" s="599"/>
      <c r="R792" s="599"/>
      <c r="S792" s="599"/>
      <c r="T792" s="596"/>
      <c r="U792" s="158"/>
      <c r="V792" s="223"/>
      <c r="W792" s="222"/>
      <c r="X792" s="221"/>
      <c r="Y792" s="221"/>
    </row>
    <row r="793" spans="1:25" s="3" customFormat="1" ht="24.95" customHeight="1" x14ac:dyDescent="0.2">
      <c r="A793" s="100">
        <v>116</v>
      </c>
      <c r="B793" s="597" t="s">
        <v>4597</v>
      </c>
      <c r="C793" s="597" t="s">
        <v>4598</v>
      </c>
      <c r="D793" s="597" t="s">
        <v>15</v>
      </c>
      <c r="E793" s="608">
        <v>8.9999999999999993E-3</v>
      </c>
      <c r="F793" s="597">
        <v>0.23</v>
      </c>
      <c r="G793" s="597" t="s">
        <v>4599</v>
      </c>
      <c r="H793" s="597" t="s">
        <v>330</v>
      </c>
      <c r="I793" s="599" t="s">
        <v>474</v>
      </c>
      <c r="J793" s="600">
        <v>3010240706610</v>
      </c>
      <c r="K793" s="601">
        <v>45492</v>
      </c>
      <c r="L793" s="599"/>
      <c r="M793" s="601">
        <v>45857</v>
      </c>
      <c r="N793" s="602" t="s">
        <v>12</v>
      </c>
      <c r="O793" s="599"/>
      <c r="P793" s="599"/>
      <c r="Q793" s="599"/>
      <c r="R793" s="599"/>
      <c r="S793" s="599"/>
      <c r="T793" s="596"/>
      <c r="U793" s="158"/>
      <c r="V793" s="223"/>
      <c r="W793" s="222"/>
      <c r="X793" s="221"/>
      <c r="Y793" s="221"/>
    </row>
    <row r="794" spans="1:25" s="3" customFormat="1" ht="24.95" customHeight="1" x14ac:dyDescent="0.2">
      <c r="A794" s="100">
        <v>117</v>
      </c>
      <c r="B794" s="603" t="s">
        <v>4600</v>
      </c>
      <c r="C794" s="603" t="s">
        <v>4601</v>
      </c>
      <c r="D794" s="603" t="s">
        <v>190</v>
      </c>
      <c r="E794" s="607">
        <v>2.0085000000000002E-2</v>
      </c>
      <c r="F794" s="603">
        <v>0.4</v>
      </c>
      <c r="G794" s="603" t="s">
        <v>4602</v>
      </c>
      <c r="H794" s="603" t="s">
        <v>330</v>
      </c>
      <c r="I794" s="599" t="s">
        <v>474</v>
      </c>
      <c r="J794" s="604">
        <v>3040240702820</v>
      </c>
      <c r="K794" s="605">
        <v>45482</v>
      </c>
      <c r="L794" s="599"/>
      <c r="M794" s="605">
        <v>45847</v>
      </c>
      <c r="N794" s="602" t="s">
        <v>12</v>
      </c>
      <c r="O794" s="599"/>
      <c r="P794" s="599"/>
      <c r="Q794" s="599"/>
      <c r="R794" s="599"/>
      <c r="S794" s="599"/>
      <c r="T794" s="596"/>
      <c r="U794" s="158"/>
      <c r="V794" s="223"/>
      <c r="W794" s="222"/>
      <c r="X794" s="221"/>
      <c r="Y794" s="221"/>
    </row>
    <row r="795" spans="1:25" s="3" customFormat="1" ht="24.95" customHeight="1" x14ac:dyDescent="0.2">
      <c r="A795" s="100">
        <v>118</v>
      </c>
      <c r="B795" s="603" t="s">
        <v>4605</v>
      </c>
      <c r="C795" s="603" t="s">
        <v>3945</v>
      </c>
      <c r="D795" s="603" t="s">
        <v>262</v>
      </c>
      <c r="E795" s="607">
        <v>6.0000000000000001E-3</v>
      </c>
      <c r="F795" s="603">
        <v>0.23</v>
      </c>
      <c r="G795" s="603" t="s">
        <v>4589</v>
      </c>
      <c r="H795" s="603" t="s">
        <v>330</v>
      </c>
      <c r="I795" s="599" t="s">
        <v>474</v>
      </c>
      <c r="J795" s="604">
        <v>3050240704127</v>
      </c>
      <c r="K795" s="605">
        <v>45483</v>
      </c>
      <c r="L795" s="599"/>
      <c r="M795" s="605">
        <v>45848</v>
      </c>
      <c r="N795" s="602" t="s">
        <v>12</v>
      </c>
      <c r="O795" s="599"/>
      <c r="P795" s="599"/>
      <c r="Q795" s="599"/>
      <c r="R795" s="599"/>
      <c r="S795" s="599"/>
      <c r="T795" s="596"/>
      <c r="U795" s="158"/>
      <c r="V795" s="223"/>
      <c r="W795" s="222"/>
      <c r="X795" s="221"/>
      <c r="Y795" s="221"/>
    </row>
    <row r="796" spans="1:25" s="3" customFormat="1" ht="24.95" customHeight="1" x14ac:dyDescent="0.2">
      <c r="A796" s="100">
        <v>119</v>
      </c>
      <c r="B796" s="603" t="s">
        <v>4606</v>
      </c>
      <c r="C796" s="603" t="s">
        <v>4572</v>
      </c>
      <c r="D796" s="603" t="s">
        <v>262</v>
      </c>
      <c r="E796" s="607">
        <v>6.0000000000000001E-3</v>
      </c>
      <c r="F796" s="603">
        <v>0.23</v>
      </c>
      <c r="G796" s="603" t="s">
        <v>4607</v>
      </c>
      <c r="H796" s="603" t="s">
        <v>330</v>
      </c>
      <c r="I796" s="599" t="s">
        <v>474</v>
      </c>
      <c r="J796" s="604">
        <v>3050240704146</v>
      </c>
      <c r="K796" s="605">
        <v>45488</v>
      </c>
      <c r="L796" s="599"/>
      <c r="M796" s="605">
        <v>45853</v>
      </c>
      <c r="N796" s="602" t="s">
        <v>12</v>
      </c>
      <c r="O796" s="599"/>
      <c r="P796" s="599"/>
      <c r="Q796" s="599"/>
      <c r="R796" s="599"/>
      <c r="S796" s="599"/>
      <c r="T796" s="596"/>
      <c r="U796" s="158"/>
      <c r="V796" s="223"/>
      <c r="W796" s="222"/>
      <c r="X796" s="221"/>
      <c r="Y796" s="221"/>
    </row>
    <row r="797" spans="1:25" s="3" customFormat="1" ht="24.95" customHeight="1" x14ac:dyDescent="0.2">
      <c r="A797" s="100">
        <v>120</v>
      </c>
      <c r="B797" s="597" t="s">
        <v>4608</v>
      </c>
      <c r="C797" s="597" t="s">
        <v>4587</v>
      </c>
      <c r="D797" s="597" t="s">
        <v>262</v>
      </c>
      <c r="E797" s="608">
        <v>6.0000000000000001E-3</v>
      </c>
      <c r="F797" s="597">
        <v>0.23</v>
      </c>
      <c r="G797" s="597" t="s">
        <v>4588</v>
      </c>
      <c r="H797" s="597" t="s">
        <v>330</v>
      </c>
      <c r="I797" s="599" t="s">
        <v>474</v>
      </c>
      <c r="J797" s="600">
        <v>3050240704187</v>
      </c>
      <c r="K797" s="601">
        <v>45491</v>
      </c>
      <c r="L797" s="599"/>
      <c r="M797" s="601">
        <v>45856</v>
      </c>
      <c r="N797" s="602" t="s">
        <v>12</v>
      </c>
      <c r="O797" s="599"/>
      <c r="P797" s="599"/>
      <c r="Q797" s="599"/>
      <c r="R797" s="599"/>
      <c r="S797" s="599"/>
      <c r="T797" s="596"/>
      <c r="U797" s="158"/>
      <c r="V797" s="223"/>
      <c r="W797" s="222"/>
      <c r="X797" s="221"/>
      <c r="Y797" s="221"/>
    </row>
    <row r="798" spans="1:25" s="3" customFormat="1" ht="24.95" customHeight="1" x14ac:dyDescent="0.2">
      <c r="A798" s="100">
        <v>121</v>
      </c>
      <c r="B798" s="603" t="s">
        <v>4571</v>
      </c>
      <c r="C798" s="603" t="s">
        <v>4572</v>
      </c>
      <c r="D798" s="603" t="s">
        <v>262</v>
      </c>
      <c r="E798" s="607">
        <v>1.9440000000000002E-2</v>
      </c>
      <c r="F798" s="603">
        <v>0.4</v>
      </c>
      <c r="G798" s="603" t="s">
        <v>4610</v>
      </c>
      <c r="H798" s="603" t="s">
        <v>367</v>
      </c>
      <c r="I798" s="599" t="s">
        <v>474</v>
      </c>
      <c r="J798" s="604">
        <v>3050240704206</v>
      </c>
      <c r="K798" s="605">
        <v>45492</v>
      </c>
      <c r="L798" s="599"/>
      <c r="M798" s="605">
        <v>45857</v>
      </c>
      <c r="N798" s="602" t="s">
        <v>12</v>
      </c>
      <c r="O798" s="599"/>
      <c r="P798" s="599"/>
      <c r="Q798" s="599"/>
      <c r="R798" s="599"/>
      <c r="S798" s="599"/>
      <c r="T798" s="596"/>
      <c r="U798" s="158"/>
      <c r="V798" s="223"/>
      <c r="W798" s="222"/>
      <c r="X798" s="221"/>
      <c r="Y798" s="221"/>
    </row>
    <row r="799" spans="1:25" s="3" customFormat="1" ht="24.95" customHeight="1" x14ac:dyDescent="0.2">
      <c r="A799" s="100">
        <v>122</v>
      </c>
      <c r="B799" s="603" t="s">
        <v>4611</v>
      </c>
      <c r="C799" s="603" t="s">
        <v>959</v>
      </c>
      <c r="D799" s="603" t="s">
        <v>262</v>
      </c>
      <c r="E799" s="607">
        <v>6.0000000000000001E-3</v>
      </c>
      <c r="F799" s="603">
        <v>0.23</v>
      </c>
      <c r="G799" s="603" t="s">
        <v>4612</v>
      </c>
      <c r="H799" s="603" t="s">
        <v>330</v>
      </c>
      <c r="I799" s="599" t="s">
        <v>474</v>
      </c>
      <c r="J799" s="604">
        <v>3050240704252</v>
      </c>
      <c r="K799" s="605">
        <v>45492</v>
      </c>
      <c r="L799" s="599"/>
      <c r="M799" s="605">
        <v>45857</v>
      </c>
      <c r="N799" s="602" t="s">
        <v>12</v>
      </c>
      <c r="O799" s="599"/>
      <c r="P799" s="599"/>
      <c r="Q799" s="599"/>
      <c r="R799" s="599"/>
      <c r="S799" s="599"/>
      <c r="T799" s="596"/>
      <c r="U799" s="158"/>
      <c r="V799" s="223"/>
      <c r="W799" s="222"/>
      <c r="X799" s="221"/>
      <c r="Y799" s="221"/>
    </row>
    <row r="800" spans="1:25" s="3" customFormat="1" ht="24.95" customHeight="1" x14ac:dyDescent="0.2">
      <c r="A800" s="100">
        <v>123</v>
      </c>
      <c r="B800" s="597" t="s">
        <v>4613</v>
      </c>
      <c r="C800" s="597" t="s">
        <v>2637</v>
      </c>
      <c r="D800" s="597" t="s">
        <v>262</v>
      </c>
      <c r="E800" s="608">
        <v>2.9520000000000001E-2</v>
      </c>
      <c r="F800" s="597">
        <v>0.4</v>
      </c>
      <c r="G800" s="597" t="s">
        <v>4614</v>
      </c>
      <c r="H800" s="597" t="s">
        <v>330</v>
      </c>
      <c r="I800" s="599" t="s">
        <v>474</v>
      </c>
      <c r="J800" s="600">
        <v>3050240704295</v>
      </c>
      <c r="K800" s="601">
        <v>45499</v>
      </c>
      <c r="L800" s="599"/>
      <c r="M800" s="601">
        <v>45864</v>
      </c>
      <c r="N800" s="602" t="s">
        <v>12</v>
      </c>
      <c r="O800" s="599"/>
      <c r="P800" s="599"/>
      <c r="Q800" s="599"/>
      <c r="R800" s="599"/>
      <c r="S800" s="599"/>
      <c r="T800" s="596"/>
      <c r="U800" s="158"/>
      <c r="V800" s="223"/>
      <c r="W800" s="222"/>
      <c r="X800" s="221"/>
      <c r="Y800" s="221"/>
    </row>
    <row r="801" spans="1:25" s="3" customFormat="1" ht="24.95" customHeight="1" x14ac:dyDescent="0.2">
      <c r="A801" s="100">
        <v>124</v>
      </c>
      <c r="B801" s="597" t="s">
        <v>4616</v>
      </c>
      <c r="C801" s="597" t="s">
        <v>863</v>
      </c>
      <c r="D801" s="597" t="s">
        <v>296</v>
      </c>
      <c r="E801" s="608">
        <v>5.3099999999999996E-3</v>
      </c>
      <c r="F801" s="597">
        <v>0.4</v>
      </c>
      <c r="G801" s="597" t="s">
        <v>4617</v>
      </c>
      <c r="H801" s="597" t="s">
        <v>330</v>
      </c>
      <c r="I801" s="599" t="s">
        <v>474</v>
      </c>
      <c r="J801" s="600">
        <v>3060240705898</v>
      </c>
      <c r="K801" s="601">
        <v>45497</v>
      </c>
      <c r="L801" s="599"/>
      <c r="M801" s="601">
        <v>45862</v>
      </c>
      <c r="N801" s="602" t="s">
        <v>12</v>
      </c>
      <c r="O801" s="599"/>
      <c r="P801" s="599"/>
      <c r="Q801" s="599"/>
      <c r="R801" s="599"/>
      <c r="S801" s="599"/>
      <c r="T801" s="596"/>
      <c r="U801" s="158"/>
      <c r="V801" s="223"/>
      <c r="W801" s="222"/>
      <c r="X801" s="221"/>
      <c r="Y801" s="221"/>
    </row>
    <row r="802" spans="1:25" s="3" customFormat="1" ht="24.95" customHeight="1" x14ac:dyDescent="0.2">
      <c r="A802" s="100">
        <v>125</v>
      </c>
      <c r="B802" s="603" t="s">
        <v>4618</v>
      </c>
      <c r="C802" s="603" t="s">
        <v>518</v>
      </c>
      <c r="D802" s="603" t="s">
        <v>262</v>
      </c>
      <c r="E802" s="607">
        <v>6.0000000000000001E-3</v>
      </c>
      <c r="F802" s="603">
        <v>0.23</v>
      </c>
      <c r="G802" s="603" t="s">
        <v>4615</v>
      </c>
      <c r="H802" s="603" t="s">
        <v>330</v>
      </c>
      <c r="I802" s="599" t="s">
        <v>474</v>
      </c>
      <c r="J802" s="604">
        <v>3050240704469</v>
      </c>
      <c r="K802" s="605">
        <v>45499</v>
      </c>
      <c r="L802" s="599"/>
      <c r="M802" s="605">
        <v>45864</v>
      </c>
      <c r="N802" s="602" t="s">
        <v>12</v>
      </c>
      <c r="O802" s="599"/>
      <c r="P802" s="599"/>
      <c r="Q802" s="599"/>
      <c r="R802" s="599"/>
      <c r="S802" s="599"/>
      <c r="T802" s="596"/>
      <c r="U802" s="158"/>
      <c r="V802" s="223"/>
      <c r="W802" s="222"/>
      <c r="X802" s="221"/>
      <c r="Y802" s="221"/>
    </row>
    <row r="803" spans="1:25" s="3" customFormat="1" ht="24.95" customHeight="1" x14ac:dyDescent="0.2">
      <c r="A803" s="100">
        <v>126</v>
      </c>
      <c r="B803" s="597" t="s">
        <v>1097</v>
      </c>
      <c r="C803" s="597" t="s">
        <v>1531</v>
      </c>
      <c r="D803" s="597" t="s">
        <v>15</v>
      </c>
      <c r="E803" s="608">
        <v>0.75</v>
      </c>
      <c r="F803" s="597">
        <v>20</v>
      </c>
      <c r="G803" s="597" t="s">
        <v>4619</v>
      </c>
      <c r="H803" s="597" t="s">
        <v>365</v>
      </c>
      <c r="I803" s="599" t="s">
        <v>474</v>
      </c>
      <c r="J803" s="600">
        <v>3010240707542</v>
      </c>
      <c r="K803" s="601">
        <v>45497</v>
      </c>
      <c r="L803" s="599"/>
      <c r="M803" s="601">
        <v>45862</v>
      </c>
      <c r="N803" s="602" t="s">
        <v>12</v>
      </c>
      <c r="O803" s="599"/>
      <c r="P803" s="599"/>
      <c r="Q803" s="599"/>
      <c r="R803" s="599"/>
      <c r="S803" s="599"/>
      <c r="T803" s="596"/>
      <c r="U803" s="158"/>
      <c r="V803" s="223"/>
      <c r="W803" s="222"/>
      <c r="X803" s="221"/>
      <c r="Y803" s="221"/>
    </row>
    <row r="804" spans="1:25" s="3" customFormat="1" ht="24.95" customHeight="1" x14ac:dyDescent="0.2">
      <c r="A804" s="100">
        <v>127</v>
      </c>
      <c r="B804" s="603" t="s">
        <v>5890</v>
      </c>
      <c r="C804" s="603" t="s">
        <v>638</v>
      </c>
      <c r="D804" s="603" t="s">
        <v>312</v>
      </c>
      <c r="E804" s="607">
        <v>1.5840000000000001</v>
      </c>
      <c r="F804" s="603">
        <v>20</v>
      </c>
      <c r="G804" s="603" t="s">
        <v>5891</v>
      </c>
      <c r="H804" s="603" t="s">
        <v>367</v>
      </c>
      <c r="I804" s="599" t="s">
        <v>474</v>
      </c>
      <c r="J804" s="604">
        <v>3030230313288</v>
      </c>
      <c r="K804" s="605">
        <v>45518</v>
      </c>
      <c r="L804" s="599"/>
      <c r="M804" s="605">
        <v>45883</v>
      </c>
      <c r="N804" s="602" t="s">
        <v>12</v>
      </c>
      <c r="O804" s="599"/>
      <c r="P804" s="599"/>
      <c r="Q804" s="599"/>
      <c r="R804" s="599"/>
      <c r="S804" s="599"/>
      <c r="T804" s="596"/>
      <c r="U804" s="158"/>
      <c r="V804" s="223"/>
      <c r="W804" s="222"/>
      <c r="X804" s="221"/>
      <c r="Y804" s="221"/>
    </row>
    <row r="805" spans="1:25" s="3" customFormat="1" ht="24.95" customHeight="1" x14ac:dyDescent="0.2">
      <c r="A805" s="100">
        <v>128</v>
      </c>
      <c r="B805" s="597" t="s">
        <v>5892</v>
      </c>
      <c r="C805" s="597" t="s">
        <v>5893</v>
      </c>
      <c r="D805" s="597" t="s">
        <v>312</v>
      </c>
      <c r="E805" s="608">
        <v>4.0002599999999999</v>
      </c>
      <c r="F805" s="597">
        <v>20</v>
      </c>
      <c r="G805" s="597" t="s">
        <v>5894</v>
      </c>
      <c r="H805" s="597" t="s">
        <v>367</v>
      </c>
      <c r="I805" s="599" t="s">
        <v>474</v>
      </c>
      <c r="J805" s="600">
        <v>3030230413836</v>
      </c>
      <c r="K805" s="601">
        <v>45511</v>
      </c>
      <c r="L805" s="599"/>
      <c r="M805" s="601">
        <v>45876</v>
      </c>
      <c r="N805" s="602" t="s">
        <v>12</v>
      </c>
      <c r="O805" s="599"/>
      <c r="P805" s="599"/>
      <c r="Q805" s="599"/>
      <c r="R805" s="599"/>
      <c r="S805" s="599"/>
      <c r="T805" s="596"/>
      <c r="U805" s="158"/>
      <c r="V805" s="223"/>
      <c r="W805" s="222"/>
      <c r="X805" s="221"/>
      <c r="Y805" s="221"/>
    </row>
    <row r="806" spans="1:25" s="3" customFormat="1" ht="24.95" customHeight="1" x14ac:dyDescent="0.2">
      <c r="A806" s="100">
        <v>129</v>
      </c>
      <c r="B806" s="603" t="s">
        <v>5895</v>
      </c>
      <c r="C806" s="603" t="s">
        <v>5896</v>
      </c>
      <c r="D806" s="603" t="s">
        <v>15</v>
      </c>
      <c r="E806" s="607">
        <v>7.3800000000000003E-3</v>
      </c>
      <c r="F806" s="603">
        <v>0.23</v>
      </c>
      <c r="G806" s="603" t="s">
        <v>5897</v>
      </c>
      <c r="H806" s="603" t="s">
        <v>330</v>
      </c>
      <c r="I806" s="599" t="s">
        <v>474</v>
      </c>
      <c r="J806" s="604">
        <v>3010230729636</v>
      </c>
      <c r="K806" s="605">
        <v>45518</v>
      </c>
      <c r="L806" s="599"/>
      <c r="M806" s="605">
        <v>45883</v>
      </c>
      <c r="N806" s="602" t="s">
        <v>12</v>
      </c>
      <c r="O806" s="599"/>
      <c r="P806" s="599"/>
      <c r="Q806" s="599"/>
      <c r="R806" s="599"/>
      <c r="S806" s="599"/>
      <c r="T806" s="596"/>
      <c r="U806" s="158"/>
      <c r="V806" s="223"/>
      <c r="W806" s="222"/>
      <c r="X806" s="221"/>
      <c r="Y806" s="221"/>
    </row>
    <row r="807" spans="1:25" s="3" customFormat="1" ht="24.95" customHeight="1" x14ac:dyDescent="0.2">
      <c r="A807" s="100">
        <v>130</v>
      </c>
      <c r="B807" s="597" t="s">
        <v>766</v>
      </c>
      <c r="C807" s="597" t="s">
        <v>5898</v>
      </c>
      <c r="D807" s="597" t="s">
        <v>296</v>
      </c>
      <c r="E807" s="608">
        <v>4.5045000000000002E-2</v>
      </c>
      <c r="F807" s="597">
        <v>20</v>
      </c>
      <c r="G807" s="597" t="s">
        <v>5899</v>
      </c>
      <c r="H807" s="597" t="s">
        <v>330</v>
      </c>
      <c r="I807" s="599" t="s">
        <v>474</v>
      </c>
      <c r="J807" s="600">
        <v>3060231021694</v>
      </c>
      <c r="K807" s="601">
        <v>45506</v>
      </c>
      <c r="L807" s="599"/>
      <c r="M807" s="601">
        <v>45871</v>
      </c>
      <c r="N807" s="602" t="s">
        <v>12</v>
      </c>
      <c r="O807" s="599"/>
      <c r="P807" s="599"/>
      <c r="Q807" s="599"/>
      <c r="R807" s="599"/>
      <c r="S807" s="599"/>
      <c r="T807" s="596"/>
      <c r="U807" s="158"/>
      <c r="V807" s="223"/>
      <c r="W807" s="222"/>
      <c r="X807" s="221"/>
      <c r="Y807" s="221"/>
    </row>
    <row r="808" spans="1:25" s="3" customFormat="1" ht="24.95" customHeight="1" x14ac:dyDescent="0.2">
      <c r="A808" s="100">
        <v>131</v>
      </c>
      <c r="B808" s="603" t="s">
        <v>5900</v>
      </c>
      <c r="C808" s="603" t="s">
        <v>645</v>
      </c>
      <c r="D808" s="603" t="s">
        <v>300</v>
      </c>
      <c r="E808" s="607">
        <v>15</v>
      </c>
      <c r="F808" s="603">
        <v>20</v>
      </c>
      <c r="G808" s="603" t="s">
        <v>5901</v>
      </c>
      <c r="H808" s="603" t="s">
        <v>367</v>
      </c>
      <c r="I808" s="599" t="s">
        <v>474</v>
      </c>
      <c r="J808" s="604">
        <v>3020231113563</v>
      </c>
      <c r="K808" s="605">
        <v>45512</v>
      </c>
      <c r="L808" s="599"/>
      <c r="M808" s="605">
        <v>45877</v>
      </c>
      <c r="N808" s="602" t="s">
        <v>12</v>
      </c>
      <c r="O808" s="599"/>
      <c r="P808" s="599"/>
      <c r="Q808" s="599"/>
      <c r="R808" s="599"/>
      <c r="S808" s="599"/>
      <c r="T808" s="596"/>
      <c r="U808" s="158"/>
      <c r="V808" s="223"/>
      <c r="W808" s="222"/>
      <c r="X808" s="221"/>
      <c r="Y808" s="221"/>
    </row>
    <row r="809" spans="1:25" s="3" customFormat="1" ht="24.95" customHeight="1" x14ac:dyDescent="0.2">
      <c r="A809" s="100">
        <v>132</v>
      </c>
      <c r="B809" s="597" t="s">
        <v>5902</v>
      </c>
      <c r="C809" s="597" t="s">
        <v>5903</v>
      </c>
      <c r="D809" s="597" t="s">
        <v>171</v>
      </c>
      <c r="E809" s="608">
        <v>3.0339999999999999E-2</v>
      </c>
      <c r="F809" s="597">
        <v>0.4</v>
      </c>
      <c r="G809" s="597" t="s">
        <v>5904</v>
      </c>
      <c r="H809" s="597" t="s">
        <v>330</v>
      </c>
      <c r="I809" s="599" t="s">
        <v>474</v>
      </c>
      <c r="J809" s="600">
        <v>3030231217863</v>
      </c>
      <c r="K809" s="601">
        <v>45513</v>
      </c>
      <c r="L809" s="599"/>
      <c r="M809" s="601">
        <v>45878</v>
      </c>
      <c r="N809" s="602" t="s">
        <v>12</v>
      </c>
      <c r="O809" s="599"/>
      <c r="P809" s="599"/>
      <c r="Q809" s="599"/>
      <c r="R809" s="599"/>
      <c r="S809" s="599"/>
      <c r="T809" s="596"/>
      <c r="U809" s="158"/>
      <c r="V809" s="223"/>
      <c r="W809" s="222"/>
      <c r="X809" s="221"/>
      <c r="Y809" s="221"/>
    </row>
    <row r="810" spans="1:25" s="3" customFormat="1" ht="24.95" customHeight="1" x14ac:dyDescent="0.2">
      <c r="A810" s="100">
        <v>133</v>
      </c>
      <c r="B810" s="597" t="s">
        <v>5905</v>
      </c>
      <c r="C810" s="597" t="s">
        <v>513</v>
      </c>
      <c r="D810" s="597" t="s">
        <v>15</v>
      </c>
      <c r="E810" s="608">
        <v>0.02</v>
      </c>
      <c r="F810" s="597">
        <v>0.4</v>
      </c>
      <c r="G810" s="597" t="s">
        <v>5906</v>
      </c>
      <c r="H810" s="597" t="s">
        <v>330</v>
      </c>
      <c r="I810" s="599" t="s">
        <v>474</v>
      </c>
      <c r="J810" s="600">
        <v>3010240301945</v>
      </c>
      <c r="K810" s="601">
        <v>45512</v>
      </c>
      <c r="L810" s="599"/>
      <c r="M810" s="601">
        <v>45877</v>
      </c>
      <c r="N810" s="602" t="s">
        <v>12</v>
      </c>
      <c r="O810" s="599"/>
      <c r="P810" s="599"/>
      <c r="Q810" s="599"/>
      <c r="R810" s="599"/>
      <c r="S810" s="599"/>
      <c r="T810" s="596"/>
      <c r="U810" s="158"/>
      <c r="V810" s="223"/>
      <c r="W810" s="222"/>
      <c r="X810" s="221"/>
      <c r="Y810" s="221"/>
    </row>
    <row r="811" spans="1:25" s="3" customFormat="1" ht="24.95" customHeight="1" x14ac:dyDescent="0.2">
      <c r="A811" s="100">
        <v>134</v>
      </c>
      <c r="B811" s="603" t="s">
        <v>5907</v>
      </c>
      <c r="C811" s="603" t="s">
        <v>643</v>
      </c>
      <c r="D811" s="603" t="s">
        <v>296</v>
      </c>
      <c r="E811" s="607">
        <v>1.2E-2</v>
      </c>
      <c r="F811" s="603">
        <v>0.4</v>
      </c>
      <c r="G811" s="603" t="s">
        <v>5908</v>
      </c>
      <c r="H811" s="603" t="s">
        <v>330</v>
      </c>
      <c r="I811" s="599" t="s">
        <v>474</v>
      </c>
      <c r="J811" s="604">
        <v>3060240403094</v>
      </c>
      <c r="K811" s="605">
        <v>45534</v>
      </c>
      <c r="L811" s="599"/>
      <c r="M811" s="605">
        <v>45899</v>
      </c>
      <c r="N811" s="602" t="s">
        <v>12</v>
      </c>
      <c r="O811" s="599"/>
      <c r="P811" s="599"/>
      <c r="Q811" s="599"/>
      <c r="R811" s="599"/>
      <c r="S811" s="599"/>
      <c r="T811" s="596"/>
      <c r="U811" s="158"/>
      <c r="V811" s="223"/>
      <c r="W811" s="222"/>
      <c r="X811" s="221"/>
      <c r="Y811" s="221"/>
    </row>
    <row r="812" spans="1:25" s="3" customFormat="1" ht="24.95" customHeight="1" x14ac:dyDescent="0.2">
      <c r="A812" s="100">
        <v>135</v>
      </c>
      <c r="B812" s="597" t="s">
        <v>5909</v>
      </c>
      <c r="C812" s="597" t="s">
        <v>643</v>
      </c>
      <c r="D812" s="597" t="s">
        <v>296</v>
      </c>
      <c r="E812" s="608">
        <v>0.01</v>
      </c>
      <c r="F812" s="597">
        <v>0.4</v>
      </c>
      <c r="G812" s="597" t="s">
        <v>5910</v>
      </c>
      <c r="H812" s="597" t="s">
        <v>330</v>
      </c>
      <c r="I812" s="599" t="s">
        <v>474</v>
      </c>
      <c r="J812" s="600">
        <v>3060240403208</v>
      </c>
      <c r="K812" s="601">
        <v>45510</v>
      </c>
      <c r="L812" s="599"/>
      <c r="M812" s="601">
        <v>45875</v>
      </c>
      <c r="N812" s="602" t="s">
        <v>12</v>
      </c>
      <c r="O812" s="599"/>
      <c r="P812" s="599"/>
      <c r="Q812" s="599"/>
      <c r="R812" s="599"/>
      <c r="S812" s="599"/>
      <c r="T812" s="596"/>
      <c r="U812" s="158"/>
      <c r="V812" s="223"/>
      <c r="W812" s="222"/>
      <c r="X812" s="221"/>
      <c r="Y812" s="221"/>
    </row>
    <row r="813" spans="1:25" s="3" customFormat="1" ht="24.95" customHeight="1" x14ac:dyDescent="0.2">
      <c r="A813" s="100">
        <v>136</v>
      </c>
      <c r="B813" s="597" t="s">
        <v>5911</v>
      </c>
      <c r="C813" s="597" t="s">
        <v>496</v>
      </c>
      <c r="D813" s="597" t="s">
        <v>15</v>
      </c>
      <c r="E813" s="608">
        <v>3.0519999999999999E-2</v>
      </c>
      <c r="F813" s="597">
        <v>0.4</v>
      </c>
      <c r="G813" s="597" t="s">
        <v>5912</v>
      </c>
      <c r="H813" s="597" t="s">
        <v>330</v>
      </c>
      <c r="I813" s="599" t="s">
        <v>474</v>
      </c>
      <c r="J813" s="600">
        <v>3010240404224</v>
      </c>
      <c r="K813" s="601">
        <v>45533</v>
      </c>
      <c r="L813" s="599"/>
      <c r="M813" s="601">
        <v>45898</v>
      </c>
      <c r="N813" s="602" t="s">
        <v>12</v>
      </c>
      <c r="O813" s="599"/>
      <c r="P813" s="599"/>
      <c r="Q813" s="599"/>
      <c r="R813" s="599"/>
      <c r="S813" s="599"/>
      <c r="T813" s="596"/>
      <c r="U813" s="158"/>
      <c r="V813" s="223"/>
      <c r="W813" s="222"/>
      <c r="X813" s="221"/>
      <c r="Y813" s="221"/>
    </row>
    <row r="814" spans="1:25" s="3" customFormat="1" ht="24.95" customHeight="1" x14ac:dyDescent="0.2">
      <c r="A814" s="100">
        <v>137</v>
      </c>
      <c r="B814" s="603" t="s">
        <v>5913</v>
      </c>
      <c r="C814" s="603" t="s">
        <v>5914</v>
      </c>
      <c r="D814" s="603" t="s">
        <v>15</v>
      </c>
      <c r="E814" s="607">
        <v>0.02</v>
      </c>
      <c r="F814" s="603">
        <v>0.4</v>
      </c>
      <c r="G814" s="603" t="s">
        <v>5915</v>
      </c>
      <c r="H814" s="603" t="s">
        <v>330</v>
      </c>
      <c r="I814" s="599" t="s">
        <v>474</v>
      </c>
      <c r="J814" s="604">
        <v>3010240404230</v>
      </c>
      <c r="K814" s="605">
        <v>45534</v>
      </c>
      <c r="L814" s="599"/>
      <c r="M814" s="605">
        <v>45899</v>
      </c>
      <c r="N814" s="602" t="s">
        <v>12</v>
      </c>
      <c r="O814" s="599"/>
      <c r="P814" s="599"/>
      <c r="Q814" s="599"/>
      <c r="R814" s="599"/>
      <c r="S814" s="599"/>
      <c r="T814" s="596"/>
      <c r="U814" s="158"/>
      <c r="V814" s="223"/>
      <c r="W814" s="222"/>
      <c r="X814" s="221"/>
      <c r="Y814" s="221"/>
    </row>
    <row r="815" spans="1:25" s="3" customFormat="1" ht="24.95" customHeight="1" x14ac:dyDescent="0.2">
      <c r="A815" s="100">
        <v>138</v>
      </c>
      <c r="B815" s="597" t="s">
        <v>5913</v>
      </c>
      <c r="C815" s="597" t="s">
        <v>5914</v>
      </c>
      <c r="D815" s="597" t="s">
        <v>15</v>
      </c>
      <c r="E815" s="608">
        <v>0.02</v>
      </c>
      <c r="F815" s="597">
        <v>0.4</v>
      </c>
      <c r="G815" s="597" t="s">
        <v>5916</v>
      </c>
      <c r="H815" s="597" t="s">
        <v>330</v>
      </c>
      <c r="I815" s="599" t="s">
        <v>474</v>
      </c>
      <c r="J815" s="600">
        <v>3010240404232</v>
      </c>
      <c r="K815" s="601">
        <v>45534</v>
      </c>
      <c r="L815" s="599"/>
      <c r="M815" s="601">
        <v>45899</v>
      </c>
      <c r="N815" s="602" t="s">
        <v>12</v>
      </c>
      <c r="O815" s="599"/>
      <c r="P815" s="599"/>
      <c r="Q815" s="599"/>
      <c r="R815" s="599"/>
      <c r="S815" s="599"/>
      <c r="T815" s="596"/>
      <c r="U815" s="158"/>
      <c r="V815" s="223"/>
      <c r="W815" s="222"/>
      <c r="X815" s="221"/>
      <c r="Y815" s="221"/>
    </row>
    <row r="816" spans="1:25" s="3" customFormat="1" ht="24.95" customHeight="1" x14ac:dyDescent="0.2">
      <c r="A816" s="100">
        <v>139</v>
      </c>
      <c r="B816" s="603" t="s">
        <v>5913</v>
      </c>
      <c r="C816" s="603" t="s">
        <v>5914</v>
      </c>
      <c r="D816" s="603" t="s">
        <v>15</v>
      </c>
      <c r="E816" s="607">
        <v>0.01</v>
      </c>
      <c r="F816" s="603">
        <v>0.4</v>
      </c>
      <c r="G816" s="603" t="s">
        <v>5917</v>
      </c>
      <c r="H816" s="603" t="s">
        <v>330</v>
      </c>
      <c r="I816" s="599" t="s">
        <v>474</v>
      </c>
      <c r="J816" s="604">
        <v>3010240404234</v>
      </c>
      <c r="K816" s="605">
        <v>45534</v>
      </c>
      <c r="L816" s="599"/>
      <c r="M816" s="605">
        <v>45899</v>
      </c>
      <c r="N816" s="602" t="s">
        <v>12</v>
      </c>
      <c r="O816" s="599"/>
      <c r="P816" s="599"/>
      <c r="Q816" s="599"/>
      <c r="R816" s="599"/>
      <c r="S816" s="599"/>
      <c r="T816" s="596"/>
      <c r="U816" s="158"/>
      <c r="V816" s="223"/>
      <c r="W816" s="222"/>
      <c r="X816" s="221"/>
      <c r="Y816" s="221"/>
    </row>
    <row r="817" spans="1:25" s="3" customFormat="1" ht="24.95" customHeight="1" x14ac:dyDescent="0.2">
      <c r="A817" s="100">
        <v>140</v>
      </c>
      <c r="B817" s="597" t="s">
        <v>5913</v>
      </c>
      <c r="C817" s="597" t="s">
        <v>5914</v>
      </c>
      <c r="D817" s="597" t="s">
        <v>15</v>
      </c>
      <c r="E817" s="608">
        <v>7.0000000000000007E-2</v>
      </c>
      <c r="F817" s="597">
        <v>0.4</v>
      </c>
      <c r="G817" s="597" t="s">
        <v>5915</v>
      </c>
      <c r="H817" s="597" t="s">
        <v>330</v>
      </c>
      <c r="I817" s="599" t="s">
        <v>474</v>
      </c>
      <c r="J817" s="600">
        <v>3010240404237</v>
      </c>
      <c r="K817" s="601">
        <v>45532</v>
      </c>
      <c r="L817" s="599"/>
      <c r="M817" s="601">
        <v>45897</v>
      </c>
      <c r="N817" s="602" t="s">
        <v>12</v>
      </c>
      <c r="O817" s="599"/>
      <c r="P817" s="599"/>
      <c r="Q817" s="599"/>
      <c r="R817" s="599"/>
      <c r="S817" s="599"/>
      <c r="T817" s="596"/>
      <c r="U817" s="158"/>
      <c r="V817" s="223"/>
      <c r="W817" s="222"/>
      <c r="X817" s="221"/>
      <c r="Y817" s="221"/>
    </row>
    <row r="818" spans="1:25" s="3" customFormat="1" ht="24.95" customHeight="1" x14ac:dyDescent="0.2">
      <c r="A818" s="100">
        <v>141</v>
      </c>
      <c r="B818" s="603" t="s">
        <v>5918</v>
      </c>
      <c r="C818" s="603" t="s">
        <v>5919</v>
      </c>
      <c r="D818" s="603" t="s">
        <v>190</v>
      </c>
      <c r="E818" s="607">
        <v>0.80300000000000005</v>
      </c>
      <c r="F818" s="603">
        <v>20</v>
      </c>
      <c r="G818" s="603" t="s">
        <v>5920</v>
      </c>
      <c r="H818" s="603" t="s">
        <v>367</v>
      </c>
      <c r="I818" s="599" t="s">
        <v>474</v>
      </c>
      <c r="J818" s="604">
        <v>3040240401760</v>
      </c>
      <c r="K818" s="605">
        <v>45511</v>
      </c>
      <c r="L818" s="599"/>
      <c r="M818" s="605">
        <v>45876</v>
      </c>
      <c r="N818" s="602" t="s">
        <v>12</v>
      </c>
      <c r="O818" s="599"/>
      <c r="P818" s="599"/>
      <c r="Q818" s="599"/>
      <c r="R818" s="599"/>
      <c r="S818" s="599"/>
      <c r="T818" s="596"/>
      <c r="U818" s="158"/>
      <c r="V818" s="223"/>
      <c r="W818" s="222"/>
      <c r="X818" s="221"/>
      <c r="Y818" s="221"/>
    </row>
    <row r="819" spans="1:25" s="3" customFormat="1" ht="24.95" customHeight="1" x14ac:dyDescent="0.2">
      <c r="A819" s="100">
        <v>142</v>
      </c>
      <c r="B819" s="597" t="s">
        <v>515</v>
      </c>
      <c r="C819" s="597" t="s">
        <v>513</v>
      </c>
      <c r="D819" s="597" t="s">
        <v>15</v>
      </c>
      <c r="E819" s="608">
        <v>2.5000000000000001E-2</v>
      </c>
      <c r="F819" s="597">
        <v>20</v>
      </c>
      <c r="G819" s="597" t="s">
        <v>5921</v>
      </c>
      <c r="H819" s="597" t="s">
        <v>330</v>
      </c>
      <c r="I819" s="599" t="s">
        <v>474</v>
      </c>
      <c r="J819" s="600">
        <v>3010240404290</v>
      </c>
      <c r="K819" s="601">
        <v>45530</v>
      </c>
      <c r="L819" s="599"/>
      <c r="M819" s="601">
        <v>45895</v>
      </c>
      <c r="N819" s="602" t="s">
        <v>12</v>
      </c>
      <c r="O819" s="599"/>
      <c r="P819" s="599"/>
      <c r="Q819" s="599"/>
      <c r="R819" s="599"/>
      <c r="S819" s="599"/>
      <c r="T819" s="596"/>
      <c r="U819" s="158"/>
      <c r="V819" s="223"/>
      <c r="W819" s="222"/>
      <c r="X819" s="221"/>
      <c r="Y819" s="221"/>
    </row>
    <row r="820" spans="1:25" s="3" customFormat="1" ht="24.95" customHeight="1" x14ac:dyDescent="0.2">
      <c r="A820" s="100">
        <v>143</v>
      </c>
      <c r="B820" s="603" t="s">
        <v>5922</v>
      </c>
      <c r="C820" s="603" t="s">
        <v>5923</v>
      </c>
      <c r="D820" s="603" t="s">
        <v>296</v>
      </c>
      <c r="E820" s="607">
        <v>1.2999999999999999E-2</v>
      </c>
      <c r="F820" s="603">
        <v>0.23</v>
      </c>
      <c r="G820" s="603" t="s">
        <v>5924</v>
      </c>
      <c r="H820" s="603" t="s">
        <v>330</v>
      </c>
      <c r="I820" s="599" t="s">
        <v>474</v>
      </c>
      <c r="J820" s="604">
        <v>3060240503735</v>
      </c>
      <c r="K820" s="605">
        <v>45531</v>
      </c>
      <c r="L820" s="599"/>
      <c r="M820" s="605">
        <v>45896</v>
      </c>
      <c r="N820" s="602" t="s">
        <v>12</v>
      </c>
      <c r="O820" s="599"/>
      <c r="P820" s="599"/>
      <c r="Q820" s="599"/>
      <c r="R820" s="599"/>
      <c r="S820" s="599"/>
      <c r="T820" s="596"/>
      <c r="U820" s="158"/>
      <c r="V820" s="223"/>
      <c r="W820" s="222"/>
      <c r="X820" s="221"/>
      <c r="Y820" s="221"/>
    </row>
    <row r="821" spans="1:25" s="3" customFormat="1" ht="24.95" customHeight="1" x14ac:dyDescent="0.2">
      <c r="A821" s="100">
        <v>144</v>
      </c>
      <c r="B821" s="597" t="s">
        <v>5925</v>
      </c>
      <c r="C821" s="597" t="s">
        <v>3935</v>
      </c>
      <c r="D821" s="597" t="s">
        <v>15</v>
      </c>
      <c r="E821" s="608">
        <v>3.0000000000000001E-3</v>
      </c>
      <c r="F821" s="603">
        <v>0.23</v>
      </c>
      <c r="G821" s="603" t="s">
        <v>5926</v>
      </c>
      <c r="H821" s="597" t="s">
        <v>330</v>
      </c>
      <c r="I821" s="599" t="s">
        <v>474</v>
      </c>
      <c r="J821" s="600">
        <v>3010240504870</v>
      </c>
      <c r="K821" s="601">
        <v>45517</v>
      </c>
      <c r="L821" s="599"/>
      <c r="M821" s="605">
        <v>45882</v>
      </c>
      <c r="N821" s="602" t="s">
        <v>12</v>
      </c>
      <c r="O821" s="599"/>
      <c r="P821" s="599"/>
      <c r="Q821" s="599"/>
      <c r="R821" s="599"/>
      <c r="S821" s="599"/>
      <c r="T821" s="596"/>
      <c r="U821" s="158"/>
      <c r="V821" s="223"/>
      <c r="W821" s="222"/>
      <c r="X821" s="221"/>
      <c r="Y821" s="221"/>
    </row>
    <row r="822" spans="1:25" s="3" customFormat="1" ht="24.95" customHeight="1" x14ac:dyDescent="0.2">
      <c r="A822" s="100">
        <v>145</v>
      </c>
      <c r="B822" s="597" t="s">
        <v>5909</v>
      </c>
      <c r="C822" s="597" t="s">
        <v>643</v>
      </c>
      <c r="D822" s="597" t="s">
        <v>296</v>
      </c>
      <c r="E822" s="608">
        <v>0.17927999999999999</v>
      </c>
      <c r="F822" s="603">
        <v>20</v>
      </c>
      <c r="G822" s="603" t="s">
        <v>1098</v>
      </c>
      <c r="H822" s="597" t="s">
        <v>330</v>
      </c>
      <c r="I822" s="599" t="s">
        <v>474</v>
      </c>
      <c r="J822" s="600">
        <v>3060240605112</v>
      </c>
      <c r="K822" s="601">
        <v>45518</v>
      </c>
      <c r="L822" s="599"/>
      <c r="M822" s="605">
        <v>45883</v>
      </c>
      <c r="N822" s="602" t="s">
        <v>12</v>
      </c>
      <c r="O822" s="599"/>
      <c r="P822" s="599"/>
      <c r="Q822" s="599"/>
      <c r="R822" s="599"/>
      <c r="S822" s="599"/>
      <c r="T822" s="596"/>
      <c r="U822" s="158"/>
      <c r="V822" s="223"/>
      <c r="W822" s="222"/>
      <c r="X822" s="221"/>
      <c r="Y822" s="221"/>
    </row>
    <row r="823" spans="1:25" s="3" customFormat="1" ht="24.95" customHeight="1" x14ac:dyDescent="0.2">
      <c r="A823" s="100">
        <v>146</v>
      </c>
      <c r="B823" s="603" t="s">
        <v>5927</v>
      </c>
      <c r="C823" s="603" t="s">
        <v>4598</v>
      </c>
      <c r="D823" s="603" t="s">
        <v>15</v>
      </c>
      <c r="E823" s="607">
        <v>3.5944999999999998E-2</v>
      </c>
      <c r="F823" s="597">
        <v>0.4</v>
      </c>
      <c r="G823" s="597" t="s">
        <v>5928</v>
      </c>
      <c r="H823" s="603" t="s">
        <v>330</v>
      </c>
      <c r="I823" s="599" t="s">
        <v>474</v>
      </c>
      <c r="J823" s="604">
        <v>3010240606140</v>
      </c>
      <c r="K823" s="605">
        <v>45517</v>
      </c>
      <c r="L823" s="599"/>
      <c r="M823" s="601">
        <v>45882</v>
      </c>
      <c r="N823" s="602" t="s">
        <v>12</v>
      </c>
      <c r="O823" s="599"/>
      <c r="P823" s="599"/>
      <c r="Q823" s="599"/>
      <c r="R823" s="599"/>
      <c r="S823" s="599"/>
      <c r="T823" s="596"/>
      <c r="U823" s="158"/>
      <c r="V823" s="223"/>
      <c r="W823" s="222"/>
      <c r="X823" s="221"/>
      <c r="Y823" s="221"/>
    </row>
    <row r="824" spans="1:25" s="3" customFormat="1" ht="24.95" customHeight="1" x14ac:dyDescent="0.2">
      <c r="A824" s="100">
        <v>147</v>
      </c>
      <c r="B824" s="597" t="s">
        <v>5929</v>
      </c>
      <c r="C824" s="597" t="s">
        <v>514</v>
      </c>
      <c r="D824" s="597" t="s">
        <v>296</v>
      </c>
      <c r="E824" s="608">
        <v>6.0000000000000001E-3</v>
      </c>
      <c r="F824" s="603">
        <v>0.23</v>
      </c>
      <c r="G824" s="603" t="s">
        <v>5930</v>
      </c>
      <c r="H824" s="597" t="s">
        <v>330</v>
      </c>
      <c r="I824" s="599" t="s">
        <v>474</v>
      </c>
      <c r="J824" s="600">
        <v>3060240705529</v>
      </c>
      <c r="K824" s="601">
        <v>45533</v>
      </c>
      <c r="L824" s="599"/>
      <c r="M824" s="605">
        <v>45898</v>
      </c>
      <c r="N824" s="602" t="s">
        <v>12</v>
      </c>
      <c r="O824" s="599"/>
      <c r="P824" s="599"/>
      <c r="Q824" s="599"/>
      <c r="R824" s="599"/>
      <c r="S824" s="599"/>
      <c r="T824" s="596"/>
      <c r="U824" s="158"/>
      <c r="V824" s="223"/>
      <c r="W824" s="222"/>
      <c r="X824" s="221"/>
      <c r="Y824" s="221"/>
    </row>
    <row r="825" spans="1:25" s="3" customFormat="1" ht="24.95" customHeight="1" x14ac:dyDescent="0.2">
      <c r="A825" s="100">
        <v>148</v>
      </c>
      <c r="B825" s="603" t="s">
        <v>5931</v>
      </c>
      <c r="C825" s="603" t="s">
        <v>312</v>
      </c>
      <c r="D825" s="603" t="s">
        <v>171</v>
      </c>
      <c r="E825" s="607">
        <v>1.2E-2</v>
      </c>
      <c r="F825" s="597">
        <v>0.4</v>
      </c>
      <c r="G825" s="597" t="s">
        <v>5932</v>
      </c>
      <c r="H825" s="603" t="s">
        <v>330</v>
      </c>
      <c r="I825" s="599" t="s">
        <v>474</v>
      </c>
      <c r="J825" s="604">
        <v>3030240703825</v>
      </c>
      <c r="K825" s="605">
        <v>45506</v>
      </c>
      <c r="L825" s="599"/>
      <c r="M825" s="601">
        <v>45871</v>
      </c>
      <c r="N825" s="602" t="s">
        <v>12</v>
      </c>
      <c r="O825" s="599"/>
      <c r="P825" s="599"/>
      <c r="Q825" s="599"/>
      <c r="R825" s="599"/>
      <c r="S825" s="599"/>
      <c r="T825" s="596"/>
      <c r="U825" s="158"/>
      <c r="V825" s="223"/>
      <c r="W825" s="222"/>
      <c r="X825" s="221"/>
      <c r="Y825" s="221"/>
    </row>
    <row r="826" spans="1:25" s="3" customFormat="1" ht="24.95" customHeight="1" x14ac:dyDescent="0.2">
      <c r="A826" s="100">
        <v>149</v>
      </c>
      <c r="B826" s="597" t="s">
        <v>5933</v>
      </c>
      <c r="C826" s="597" t="s">
        <v>643</v>
      </c>
      <c r="D826" s="597" t="s">
        <v>296</v>
      </c>
      <c r="E826" s="608">
        <v>8.0000000000000002E-3</v>
      </c>
      <c r="F826" s="603">
        <v>0.23</v>
      </c>
      <c r="G826" s="603" t="s">
        <v>5934</v>
      </c>
      <c r="H826" s="597" t="s">
        <v>330</v>
      </c>
      <c r="I826" s="599" t="s">
        <v>474</v>
      </c>
      <c r="J826" s="600">
        <v>3060240705757</v>
      </c>
      <c r="K826" s="601">
        <v>45513</v>
      </c>
      <c r="L826" s="599"/>
      <c r="M826" s="605">
        <v>45878</v>
      </c>
      <c r="N826" s="602" t="s">
        <v>12</v>
      </c>
      <c r="O826" s="599"/>
      <c r="P826" s="599"/>
      <c r="Q826" s="599"/>
      <c r="R826" s="599"/>
      <c r="S826" s="599"/>
      <c r="T826" s="596"/>
      <c r="U826" s="158"/>
      <c r="V826" s="223"/>
      <c r="W826" s="222"/>
      <c r="X826" s="221"/>
      <c r="Y826" s="221"/>
    </row>
    <row r="827" spans="1:25" s="3" customFormat="1" ht="24.95" customHeight="1" x14ac:dyDescent="0.2">
      <c r="A827" s="100">
        <v>150</v>
      </c>
      <c r="B827" s="603" t="s">
        <v>5935</v>
      </c>
      <c r="C827" s="603" t="s">
        <v>5936</v>
      </c>
      <c r="D827" s="603" t="s">
        <v>262</v>
      </c>
      <c r="E827" s="607">
        <v>1.2E-2</v>
      </c>
      <c r="F827" s="597">
        <v>0.4</v>
      </c>
      <c r="G827" s="597" t="s">
        <v>5937</v>
      </c>
      <c r="H827" s="603" t="s">
        <v>330</v>
      </c>
      <c r="I827" s="599" t="s">
        <v>474</v>
      </c>
      <c r="J827" s="604">
        <v>3050240704299</v>
      </c>
      <c r="K827" s="605">
        <v>45517</v>
      </c>
      <c r="L827" s="599"/>
      <c r="M827" s="601">
        <v>45882</v>
      </c>
      <c r="N827" s="602" t="s">
        <v>12</v>
      </c>
      <c r="O827" s="599"/>
      <c r="P827" s="599"/>
      <c r="Q827" s="599"/>
      <c r="R827" s="599"/>
      <c r="S827" s="599"/>
      <c r="T827" s="596"/>
      <c r="U827" s="158"/>
      <c r="V827" s="223"/>
      <c r="W827" s="222"/>
      <c r="X827" s="221"/>
      <c r="Y827" s="221"/>
    </row>
    <row r="828" spans="1:25" s="3" customFormat="1" ht="24.95" customHeight="1" x14ac:dyDescent="0.2">
      <c r="A828" s="100">
        <v>151</v>
      </c>
      <c r="B828" s="597" t="s">
        <v>5938</v>
      </c>
      <c r="C828" s="597" t="s">
        <v>4585</v>
      </c>
      <c r="D828" s="597" t="s">
        <v>171</v>
      </c>
      <c r="E828" s="608">
        <v>0.01</v>
      </c>
      <c r="F828" s="603">
        <v>0.4</v>
      </c>
      <c r="G828" s="603" t="s">
        <v>5939</v>
      </c>
      <c r="H828" s="597" t="s">
        <v>330</v>
      </c>
      <c r="I828" s="599" t="s">
        <v>474</v>
      </c>
      <c r="J828" s="600">
        <v>3030240704037</v>
      </c>
      <c r="K828" s="601">
        <v>45517</v>
      </c>
      <c r="L828" s="599"/>
      <c r="M828" s="605">
        <v>45882</v>
      </c>
      <c r="N828" s="602" t="s">
        <v>12</v>
      </c>
      <c r="O828" s="599"/>
      <c r="P828" s="599"/>
      <c r="Q828" s="599"/>
      <c r="R828" s="599"/>
      <c r="S828" s="599"/>
      <c r="T828" s="596"/>
      <c r="U828" s="158"/>
      <c r="V828" s="223"/>
      <c r="W828" s="222"/>
      <c r="X828" s="221"/>
      <c r="Y828" s="221"/>
    </row>
    <row r="829" spans="1:25" s="3" customFormat="1" ht="24.95" customHeight="1" x14ac:dyDescent="0.2">
      <c r="A829" s="100">
        <v>152</v>
      </c>
      <c r="B829" s="603" t="s">
        <v>5940</v>
      </c>
      <c r="C829" s="603" t="s">
        <v>5941</v>
      </c>
      <c r="D829" s="603" t="s">
        <v>15</v>
      </c>
      <c r="E829" s="607">
        <v>0.01</v>
      </c>
      <c r="F829" s="597">
        <v>0.4</v>
      </c>
      <c r="G829" s="597" t="s">
        <v>5942</v>
      </c>
      <c r="H829" s="603" t="s">
        <v>330</v>
      </c>
      <c r="I829" s="599" t="s">
        <v>474</v>
      </c>
      <c r="J829" s="604">
        <v>3010240707476</v>
      </c>
      <c r="K829" s="605">
        <v>45518</v>
      </c>
      <c r="L829" s="599"/>
      <c r="M829" s="601">
        <v>45883</v>
      </c>
      <c r="N829" s="602" t="s">
        <v>12</v>
      </c>
      <c r="O829" s="599"/>
      <c r="P829" s="599"/>
      <c r="Q829" s="599"/>
      <c r="R829" s="599"/>
      <c r="S829" s="599"/>
      <c r="T829" s="596"/>
      <c r="U829" s="158"/>
      <c r="V829" s="223"/>
      <c r="W829" s="222"/>
      <c r="X829" s="221"/>
      <c r="Y829" s="221"/>
    </row>
    <row r="830" spans="1:25" s="3" customFormat="1" ht="24.95" customHeight="1" x14ac:dyDescent="0.2">
      <c r="A830" s="100">
        <v>153</v>
      </c>
      <c r="B830" s="597" t="s">
        <v>4546</v>
      </c>
      <c r="C830" s="597" t="s">
        <v>848</v>
      </c>
      <c r="D830" s="597" t="s">
        <v>171</v>
      </c>
      <c r="E830" s="608">
        <v>0.39985000000000004</v>
      </c>
      <c r="F830" s="603">
        <v>20</v>
      </c>
      <c r="G830" s="603" t="s">
        <v>1312</v>
      </c>
      <c r="H830" s="597" t="s">
        <v>367</v>
      </c>
      <c r="I830" s="599" t="s">
        <v>474</v>
      </c>
      <c r="J830" s="600">
        <v>3030240704054</v>
      </c>
      <c r="K830" s="601">
        <v>45513</v>
      </c>
      <c r="L830" s="599"/>
      <c r="M830" s="605">
        <v>45878</v>
      </c>
      <c r="N830" s="602" t="s">
        <v>12</v>
      </c>
      <c r="O830" s="599"/>
      <c r="P830" s="599"/>
      <c r="Q830" s="599"/>
      <c r="R830" s="599"/>
      <c r="S830" s="599"/>
      <c r="T830" s="596"/>
      <c r="U830" s="158"/>
      <c r="V830" s="223"/>
      <c r="W830" s="222"/>
      <c r="X830" s="221"/>
      <c r="Y830" s="221"/>
    </row>
    <row r="831" spans="1:25" s="3" customFormat="1" ht="24.95" customHeight="1" x14ac:dyDescent="0.2">
      <c r="A831" s="100">
        <v>154</v>
      </c>
      <c r="B831" s="597" t="s">
        <v>5943</v>
      </c>
      <c r="C831" s="597" t="s">
        <v>636</v>
      </c>
      <c r="D831" s="597" t="s">
        <v>171</v>
      </c>
      <c r="E831" s="608">
        <v>0.23499999999999999</v>
      </c>
      <c r="F831" s="603">
        <v>20</v>
      </c>
      <c r="G831" s="603" t="s">
        <v>1307</v>
      </c>
      <c r="H831" s="597" t="s">
        <v>367</v>
      </c>
      <c r="I831" s="599" t="s">
        <v>474</v>
      </c>
      <c r="J831" s="600">
        <v>3030240704101</v>
      </c>
      <c r="K831" s="601">
        <v>45513</v>
      </c>
      <c r="L831" s="599"/>
      <c r="M831" s="605">
        <v>45878</v>
      </c>
      <c r="N831" s="602" t="s">
        <v>12</v>
      </c>
      <c r="O831" s="599"/>
      <c r="P831" s="599"/>
      <c r="Q831" s="599"/>
      <c r="R831" s="599"/>
      <c r="S831" s="599"/>
      <c r="T831" s="596"/>
      <c r="U831" s="158"/>
      <c r="V831" s="223"/>
      <c r="W831" s="222"/>
      <c r="X831" s="221"/>
      <c r="Y831" s="221"/>
    </row>
    <row r="832" spans="1:25" s="3" customFormat="1" ht="24.95" customHeight="1" x14ac:dyDescent="0.2">
      <c r="A832" s="100">
        <v>155</v>
      </c>
      <c r="B832" s="597" t="s">
        <v>5944</v>
      </c>
      <c r="C832" s="597" t="s">
        <v>5945</v>
      </c>
      <c r="D832" s="597" t="s">
        <v>262</v>
      </c>
      <c r="E832" s="608">
        <v>3.3599999999999997E-3</v>
      </c>
      <c r="F832" s="603">
        <v>0.4</v>
      </c>
      <c r="G832" s="603" t="s">
        <v>5946</v>
      </c>
      <c r="H832" s="597" t="s">
        <v>365</v>
      </c>
      <c r="I832" s="599" t="s">
        <v>474</v>
      </c>
      <c r="J832" s="600">
        <v>3050240704620</v>
      </c>
      <c r="K832" s="601">
        <v>45518</v>
      </c>
      <c r="L832" s="599"/>
      <c r="M832" s="605">
        <v>45883</v>
      </c>
      <c r="N832" s="602" t="s">
        <v>12</v>
      </c>
      <c r="O832" s="599"/>
      <c r="P832" s="599"/>
      <c r="Q832" s="599"/>
      <c r="R832" s="599"/>
      <c r="S832" s="599"/>
      <c r="T832" s="596"/>
      <c r="U832" s="158"/>
      <c r="V832" s="223"/>
      <c r="W832" s="222"/>
      <c r="X832" s="221"/>
      <c r="Y832" s="221"/>
    </row>
    <row r="833" spans="1:25" s="3" customFormat="1" ht="24.95" customHeight="1" x14ac:dyDescent="0.2">
      <c r="A833" s="100">
        <v>156</v>
      </c>
      <c r="B833" s="603" t="s">
        <v>5947</v>
      </c>
      <c r="C833" s="603" t="s">
        <v>674</v>
      </c>
      <c r="D833" s="603" t="s">
        <v>171</v>
      </c>
      <c r="E833" s="607">
        <v>1.5179999999999999E-2</v>
      </c>
      <c r="F833" s="597">
        <v>0.4</v>
      </c>
      <c r="G833" s="597" t="s">
        <v>5948</v>
      </c>
      <c r="H833" s="603" t="s">
        <v>330</v>
      </c>
      <c r="I833" s="599" t="s">
        <v>474</v>
      </c>
      <c r="J833" s="604">
        <v>3030240704152</v>
      </c>
      <c r="K833" s="605">
        <v>45526</v>
      </c>
      <c r="L833" s="599"/>
      <c r="M833" s="601">
        <v>45891</v>
      </c>
      <c r="N833" s="602" t="s">
        <v>12</v>
      </c>
      <c r="O833" s="599"/>
      <c r="P833" s="599"/>
      <c r="Q833" s="599"/>
      <c r="R833" s="599"/>
      <c r="S833" s="599"/>
      <c r="T833" s="596"/>
      <c r="U833" s="158"/>
      <c r="V833" s="223"/>
      <c r="W833" s="222"/>
      <c r="X833" s="221"/>
      <c r="Y833" s="221"/>
    </row>
    <row r="834" spans="1:25" s="3" customFormat="1" ht="24.95" customHeight="1" x14ac:dyDescent="0.2">
      <c r="A834" s="100">
        <v>157</v>
      </c>
      <c r="B834" s="603" t="s">
        <v>5949</v>
      </c>
      <c r="C834" s="603" t="s">
        <v>5950</v>
      </c>
      <c r="D834" s="603" t="s">
        <v>190</v>
      </c>
      <c r="E834" s="607">
        <v>0.02</v>
      </c>
      <c r="F834" s="597">
        <v>0.4</v>
      </c>
      <c r="G834" s="597" t="s">
        <v>5951</v>
      </c>
      <c r="H834" s="603" t="s">
        <v>330</v>
      </c>
      <c r="I834" s="599" t="s">
        <v>474</v>
      </c>
      <c r="J834" s="604">
        <v>3040240703247</v>
      </c>
      <c r="K834" s="605">
        <v>45509</v>
      </c>
      <c r="L834" s="599"/>
      <c r="M834" s="601">
        <v>45874</v>
      </c>
      <c r="N834" s="602" t="s">
        <v>12</v>
      </c>
      <c r="O834" s="599"/>
      <c r="P834" s="599"/>
      <c r="Q834" s="599"/>
      <c r="R834" s="599"/>
      <c r="S834" s="599"/>
      <c r="T834" s="596"/>
      <c r="U834" s="158"/>
      <c r="V834" s="223"/>
      <c r="W834" s="222"/>
      <c r="X834" s="221"/>
      <c r="Y834" s="221"/>
    </row>
    <row r="835" spans="1:25" s="3" customFormat="1" ht="24.95" customHeight="1" x14ac:dyDescent="0.2">
      <c r="A835" s="100">
        <v>158</v>
      </c>
      <c r="B835" s="597" t="s">
        <v>5952</v>
      </c>
      <c r="C835" s="597" t="s">
        <v>581</v>
      </c>
      <c r="D835" s="597" t="s">
        <v>262</v>
      </c>
      <c r="E835" s="608">
        <v>6.0000000000000001E-3</v>
      </c>
      <c r="F835" s="603">
        <v>0.4</v>
      </c>
      <c r="G835" s="603" t="s">
        <v>5953</v>
      </c>
      <c r="H835" s="597" t="s">
        <v>330</v>
      </c>
      <c r="I835" s="599" t="s">
        <v>474</v>
      </c>
      <c r="J835" s="600">
        <v>3050240704724</v>
      </c>
      <c r="K835" s="601">
        <v>45518</v>
      </c>
      <c r="L835" s="599"/>
      <c r="M835" s="605">
        <v>45883</v>
      </c>
      <c r="N835" s="602" t="s">
        <v>12</v>
      </c>
      <c r="O835" s="599"/>
      <c r="P835" s="599"/>
      <c r="Q835" s="599"/>
      <c r="R835" s="599"/>
      <c r="S835" s="599"/>
      <c r="T835" s="596"/>
      <c r="U835" s="158"/>
      <c r="V835" s="223"/>
      <c r="W835" s="222"/>
      <c r="X835" s="221"/>
      <c r="Y835" s="221"/>
    </row>
    <row r="836" spans="1:25" s="3" customFormat="1" ht="24.95" customHeight="1" x14ac:dyDescent="0.2">
      <c r="A836" s="100">
        <v>159</v>
      </c>
      <c r="B836" s="603" t="s">
        <v>5954</v>
      </c>
      <c r="C836" s="603" t="s">
        <v>5955</v>
      </c>
      <c r="D836" s="603" t="s">
        <v>15</v>
      </c>
      <c r="E836" s="607">
        <v>9.9900000000000003E-2</v>
      </c>
      <c r="F836" s="597">
        <v>20</v>
      </c>
      <c r="G836" s="597" t="s">
        <v>849</v>
      </c>
      <c r="H836" s="603" t="s">
        <v>330</v>
      </c>
      <c r="I836" s="599" t="s">
        <v>474</v>
      </c>
      <c r="J836" s="604">
        <v>3010240807888</v>
      </c>
      <c r="K836" s="605">
        <v>45531</v>
      </c>
      <c r="L836" s="599"/>
      <c r="M836" s="601">
        <v>45896</v>
      </c>
      <c r="N836" s="602" t="s">
        <v>12</v>
      </c>
      <c r="O836" s="599"/>
      <c r="P836" s="599"/>
      <c r="Q836" s="599"/>
      <c r="R836" s="599"/>
      <c r="S836" s="599"/>
      <c r="T836" s="596"/>
      <c r="U836" s="158"/>
      <c r="V836" s="223"/>
      <c r="W836" s="222"/>
      <c r="X836" s="221"/>
      <c r="Y836" s="221"/>
    </row>
    <row r="837" spans="1:25" s="3" customFormat="1" ht="24.95" customHeight="1" x14ac:dyDescent="0.2">
      <c r="A837" s="100">
        <v>160</v>
      </c>
      <c r="B837" s="597" t="s">
        <v>1543</v>
      </c>
      <c r="C837" s="597" t="s">
        <v>1544</v>
      </c>
      <c r="D837" s="597" t="s">
        <v>190</v>
      </c>
      <c r="E837" s="608">
        <v>0.7</v>
      </c>
      <c r="F837" s="603">
        <v>20</v>
      </c>
      <c r="G837" s="603" t="s">
        <v>1545</v>
      </c>
      <c r="H837" s="597" t="s">
        <v>367</v>
      </c>
      <c r="I837" s="599" t="s">
        <v>474</v>
      </c>
      <c r="J837" s="600">
        <v>3040240803358</v>
      </c>
      <c r="K837" s="601">
        <v>45527</v>
      </c>
      <c r="L837" s="599"/>
      <c r="M837" s="605">
        <v>45892</v>
      </c>
      <c r="N837" s="602" t="s">
        <v>12</v>
      </c>
      <c r="O837" s="599"/>
      <c r="P837" s="599"/>
      <c r="Q837" s="599"/>
      <c r="R837" s="599"/>
      <c r="S837" s="599"/>
      <c r="T837" s="596"/>
      <c r="U837" s="158"/>
      <c r="V837" s="223"/>
      <c r="W837" s="222"/>
      <c r="X837" s="221"/>
      <c r="Y837" s="221"/>
    </row>
    <row r="838" spans="1:25" s="3" customFormat="1" ht="24.95" customHeight="1" x14ac:dyDescent="0.2">
      <c r="A838" s="100">
        <v>161</v>
      </c>
      <c r="B838" s="597" t="s">
        <v>5956</v>
      </c>
      <c r="C838" s="597" t="s">
        <v>1039</v>
      </c>
      <c r="D838" s="597" t="s">
        <v>262</v>
      </c>
      <c r="E838" s="608">
        <v>6.0000000000000001E-3</v>
      </c>
      <c r="F838" s="603">
        <v>0.23</v>
      </c>
      <c r="G838" s="603" t="s">
        <v>5957</v>
      </c>
      <c r="H838" s="597" t="s">
        <v>330</v>
      </c>
      <c r="I838" s="599" t="s">
        <v>474</v>
      </c>
      <c r="J838" s="600">
        <v>3050240804804</v>
      </c>
      <c r="K838" s="601">
        <v>45526</v>
      </c>
      <c r="L838" s="599"/>
      <c r="M838" s="605">
        <v>45891</v>
      </c>
      <c r="N838" s="602" t="s">
        <v>12</v>
      </c>
      <c r="O838" s="599"/>
      <c r="P838" s="599"/>
      <c r="Q838" s="599"/>
      <c r="R838" s="599"/>
      <c r="S838" s="599"/>
      <c r="T838" s="596"/>
      <c r="U838" s="158"/>
      <c r="V838" s="223"/>
      <c r="W838" s="222"/>
      <c r="X838" s="221"/>
      <c r="Y838" s="221"/>
    </row>
    <row r="839" spans="1:25" s="3" customFormat="1" ht="24.95" customHeight="1" x14ac:dyDescent="0.2">
      <c r="A839" s="100">
        <v>162</v>
      </c>
      <c r="B839" s="597" t="s">
        <v>5959</v>
      </c>
      <c r="C839" s="597" t="s">
        <v>517</v>
      </c>
      <c r="D839" s="597" t="s">
        <v>190</v>
      </c>
      <c r="E839" s="598">
        <v>0.02</v>
      </c>
      <c r="F839" s="597">
        <v>0.4</v>
      </c>
      <c r="G839" s="597" t="s">
        <v>5960</v>
      </c>
      <c r="H839" s="597" t="s">
        <v>330</v>
      </c>
      <c r="I839" s="599" t="s">
        <v>474</v>
      </c>
      <c r="J839" s="600">
        <v>3040240803695</v>
      </c>
      <c r="K839" s="601">
        <v>45534</v>
      </c>
      <c r="L839" s="599"/>
      <c r="M839" s="601">
        <v>45899</v>
      </c>
      <c r="N839" s="602" t="s">
        <v>12</v>
      </c>
      <c r="O839" s="599"/>
      <c r="P839" s="599"/>
      <c r="Q839" s="599"/>
      <c r="R839" s="599"/>
      <c r="S839" s="599"/>
      <c r="T839" s="596"/>
      <c r="U839" s="158"/>
      <c r="V839" s="223"/>
      <c r="W839" s="222"/>
      <c r="X839" s="221"/>
      <c r="Y839" s="221"/>
    </row>
    <row r="840" spans="1:25" s="3" customFormat="1" ht="24.95" customHeight="1" x14ac:dyDescent="0.2">
      <c r="A840" s="100">
        <v>163</v>
      </c>
      <c r="B840" s="603" t="s">
        <v>5961</v>
      </c>
      <c r="C840" s="603" t="s">
        <v>5962</v>
      </c>
      <c r="D840" s="603" t="s">
        <v>296</v>
      </c>
      <c r="E840" s="598">
        <v>9.196E-2</v>
      </c>
      <c r="F840" s="603">
        <v>20</v>
      </c>
      <c r="G840" s="603" t="s">
        <v>3208</v>
      </c>
      <c r="H840" s="603" t="s">
        <v>330</v>
      </c>
      <c r="I840" s="599" t="s">
        <v>474</v>
      </c>
      <c r="J840" s="604">
        <v>3060231223750</v>
      </c>
      <c r="K840" s="605">
        <v>45537</v>
      </c>
      <c r="L840" s="599"/>
      <c r="M840" s="605">
        <v>45902</v>
      </c>
      <c r="N840" s="602" t="s">
        <v>12</v>
      </c>
      <c r="O840" s="599"/>
      <c r="P840" s="599"/>
      <c r="Q840" s="599"/>
      <c r="R840" s="599"/>
      <c r="S840" s="599"/>
      <c r="T840" s="596"/>
      <c r="U840" s="158"/>
      <c r="V840" s="223"/>
      <c r="W840" s="222"/>
      <c r="X840" s="221"/>
      <c r="Y840" s="221"/>
    </row>
    <row r="841" spans="1:25" s="3" customFormat="1" ht="24.95" customHeight="1" x14ac:dyDescent="0.2">
      <c r="A841" s="100">
        <v>164</v>
      </c>
      <c r="B841" s="603" t="s">
        <v>5963</v>
      </c>
      <c r="C841" s="603" t="s">
        <v>2605</v>
      </c>
      <c r="D841" s="603" t="s">
        <v>296</v>
      </c>
      <c r="E841" s="598">
        <v>7.1500000000000001E-3</v>
      </c>
      <c r="F841" s="603">
        <v>0.23</v>
      </c>
      <c r="G841" s="603" t="s">
        <v>5964</v>
      </c>
      <c r="H841" s="603" t="s">
        <v>330</v>
      </c>
      <c r="I841" s="599" t="s">
        <v>474</v>
      </c>
      <c r="J841" s="604">
        <v>3060240705574</v>
      </c>
      <c r="K841" s="605">
        <v>45540</v>
      </c>
      <c r="L841" s="599"/>
      <c r="M841" s="605">
        <v>45905</v>
      </c>
      <c r="N841" s="602" t="s">
        <v>12</v>
      </c>
      <c r="O841" s="599"/>
      <c r="P841" s="599"/>
      <c r="Q841" s="599"/>
      <c r="R841" s="599"/>
      <c r="S841" s="599"/>
      <c r="T841" s="596"/>
      <c r="U841" s="158"/>
      <c r="V841" s="223"/>
      <c r="W841" s="222"/>
      <c r="X841" s="221"/>
      <c r="Y841" s="221"/>
    </row>
    <row r="842" spans="1:25" s="3" customFormat="1" ht="24.95" customHeight="1" x14ac:dyDescent="0.2">
      <c r="A842" s="100">
        <v>165</v>
      </c>
      <c r="B842" s="597" t="s">
        <v>5965</v>
      </c>
      <c r="C842" s="597" t="s">
        <v>643</v>
      </c>
      <c r="D842" s="597" t="s">
        <v>296</v>
      </c>
      <c r="E842" s="598">
        <v>6.0000000000000001E-3</v>
      </c>
      <c r="F842" s="597">
        <v>0.23</v>
      </c>
      <c r="G842" s="597" t="s">
        <v>5966</v>
      </c>
      <c r="H842" s="597" t="s">
        <v>330</v>
      </c>
      <c r="I842" s="599" t="s">
        <v>474</v>
      </c>
      <c r="J842" s="600">
        <v>3060240705704</v>
      </c>
      <c r="K842" s="601">
        <v>45541</v>
      </c>
      <c r="L842" s="599"/>
      <c r="M842" s="601">
        <v>45906</v>
      </c>
      <c r="N842" s="602" t="s">
        <v>12</v>
      </c>
      <c r="O842" s="599"/>
      <c r="P842" s="599"/>
      <c r="Q842" s="599"/>
      <c r="R842" s="599"/>
      <c r="S842" s="599"/>
      <c r="T842" s="596"/>
      <c r="U842" s="158"/>
      <c r="V842" s="223"/>
      <c r="W842" s="222"/>
      <c r="X842" s="221"/>
      <c r="Y842" s="221"/>
    </row>
    <row r="843" spans="1:25" s="3" customFormat="1" ht="24.95" customHeight="1" x14ac:dyDescent="0.2">
      <c r="A843" s="100">
        <v>166</v>
      </c>
      <c r="B843" s="603" t="s">
        <v>5967</v>
      </c>
      <c r="C843" s="603" t="s">
        <v>5893</v>
      </c>
      <c r="D843" s="603" t="s">
        <v>171</v>
      </c>
      <c r="E843" s="598">
        <v>9.9000000000000005E-2</v>
      </c>
      <c r="F843" s="603">
        <v>0.4</v>
      </c>
      <c r="G843" s="603" t="s">
        <v>5968</v>
      </c>
      <c r="H843" s="603" t="s">
        <v>330</v>
      </c>
      <c r="I843" s="599" t="s">
        <v>474</v>
      </c>
      <c r="J843" s="604">
        <v>3030240704260</v>
      </c>
      <c r="K843" s="605">
        <v>45548</v>
      </c>
      <c r="L843" s="599"/>
      <c r="M843" s="605">
        <v>45913</v>
      </c>
      <c r="N843" s="602" t="s">
        <v>12</v>
      </c>
      <c r="O843" s="599"/>
      <c r="P843" s="599"/>
      <c r="Q843" s="599"/>
      <c r="R843" s="599"/>
      <c r="S843" s="599"/>
      <c r="T843" s="596"/>
      <c r="U843" s="158"/>
      <c r="V843" s="223"/>
      <c r="W843" s="222"/>
      <c r="X843" s="221"/>
      <c r="Y843" s="221"/>
    </row>
    <row r="844" spans="1:25" s="3" customFormat="1" ht="24.95" customHeight="1" x14ac:dyDescent="0.2">
      <c r="A844" s="100">
        <v>167</v>
      </c>
      <c r="B844" s="603" t="s">
        <v>4547</v>
      </c>
      <c r="C844" s="603" t="s">
        <v>310</v>
      </c>
      <c r="D844" s="603" t="s">
        <v>262</v>
      </c>
      <c r="E844" s="598">
        <v>0.01</v>
      </c>
      <c r="F844" s="603">
        <v>0.4</v>
      </c>
      <c r="G844" s="603" t="s">
        <v>5969</v>
      </c>
      <c r="H844" s="603" t="s">
        <v>330</v>
      </c>
      <c r="I844" s="599" t="s">
        <v>474</v>
      </c>
      <c r="J844" s="604">
        <v>3050240804983</v>
      </c>
      <c r="K844" s="605">
        <v>45537</v>
      </c>
      <c r="L844" s="599"/>
      <c r="M844" s="605">
        <v>45902</v>
      </c>
      <c r="N844" s="602" t="s">
        <v>12</v>
      </c>
      <c r="O844" s="599"/>
      <c r="P844" s="599"/>
      <c r="Q844" s="599"/>
      <c r="R844" s="599"/>
      <c r="S844" s="599"/>
      <c r="T844" s="596"/>
      <c r="U844" s="158"/>
      <c r="V844" s="223"/>
      <c r="W844" s="222"/>
      <c r="X844" s="221"/>
      <c r="Y844" s="221"/>
    </row>
    <row r="845" spans="1:25" s="3" customFormat="1" ht="24.95" customHeight="1" x14ac:dyDescent="0.2">
      <c r="A845" s="100">
        <v>168</v>
      </c>
      <c r="B845" s="603" t="s">
        <v>5970</v>
      </c>
      <c r="C845" s="603" t="s">
        <v>310</v>
      </c>
      <c r="D845" s="603" t="s">
        <v>262</v>
      </c>
      <c r="E845" s="598">
        <v>6.0000000000000001E-3</v>
      </c>
      <c r="F845" s="603">
        <v>0.4</v>
      </c>
      <c r="G845" s="603" t="s">
        <v>5971</v>
      </c>
      <c r="H845" s="603" t="s">
        <v>330</v>
      </c>
      <c r="I845" s="599" t="s">
        <v>474</v>
      </c>
      <c r="J845" s="604">
        <v>3050240805247</v>
      </c>
      <c r="K845" s="605">
        <v>45537</v>
      </c>
      <c r="L845" s="599"/>
      <c r="M845" s="605">
        <v>45902</v>
      </c>
      <c r="N845" s="602" t="s">
        <v>12</v>
      </c>
      <c r="O845" s="599"/>
      <c r="P845" s="599"/>
      <c r="Q845" s="599"/>
      <c r="R845" s="599"/>
      <c r="S845" s="599"/>
      <c r="T845" s="596"/>
      <c r="U845" s="158"/>
      <c r="V845" s="223"/>
      <c r="W845" s="222"/>
      <c r="X845" s="221"/>
      <c r="Y845" s="221"/>
    </row>
    <row r="846" spans="1:25" s="3" customFormat="1" ht="24.95" customHeight="1" x14ac:dyDescent="0.2">
      <c r="A846" s="100">
        <v>169</v>
      </c>
      <c r="B846" s="597" t="s">
        <v>5972</v>
      </c>
      <c r="C846" s="597" t="s">
        <v>637</v>
      </c>
      <c r="D846" s="597" t="s">
        <v>15</v>
      </c>
      <c r="E846" s="598">
        <v>5.9950000000000003E-2</v>
      </c>
      <c r="F846" s="597">
        <v>0.4</v>
      </c>
      <c r="G846" s="597" t="s">
        <v>5973</v>
      </c>
      <c r="H846" s="597" t="s">
        <v>367</v>
      </c>
      <c r="I846" s="599" t="s">
        <v>474</v>
      </c>
      <c r="J846" s="600">
        <v>3010240808806</v>
      </c>
      <c r="K846" s="601">
        <v>45548</v>
      </c>
      <c r="L846" s="599"/>
      <c r="M846" s="601">
        <v>45913</v>
      </c>
      <c r="N846" s="602" t="s">
        <v>12</v>
      </c>
      <c r="O846" s="599"/>
      <c r="P846" s="599"/>
      <c r="Q846" s="599"/>
      <c r="R846" s="599"/>
      <c r="S846" s="599"/>
      <c r="T846" s="596"/>
      <c r="U846" s="158"/>
      <c r="V846" s="223"/>
      <c r="W846" s="222"/>
      <c r="X846" s="221"/>
      <c r="Y846" s="221"/>
    </row>
    <row r="847" spans="1:25" s="3" customFormat="1" ht="24.95" customHeight="1" x14ac:dyDescent="0.2">
      <c r="A847" s="100">
        <v>170</v>
      </c>
      <c r="B847" s="603" t="s">
        <v>597</v>
      </c>
      <c r="C847" s="603" t="s">
        <v>5974</v>
      </c>
      <c r="D847" s="603" t="s">
        <v>190</v>
      </c>
      <c r="E847" s="598">
        <v>0.02</v>
      </c>
      <c r="F847" s="603">
        <v>0.4</v>
      </c>
      <c r="G847" s="603" t="s">
        <v>5975</v>
      </c>
      <c r="H847" s="603" t="s">
        <v>330</v>
      </c>
      <c r="I847" s="599" t="s">
        <v>474</v>
      </c>
      <c r="J847" s="604">
        <v>3040240803772</v>
      </c>
      <c r="K847" s="605">
        <v>45540</v>
      </c>
      <c r="L847" s="599"/>
      <c r="M847" s="605">
        <v>45905</v>
      </c>
      <c r="N847" s="602" t="s">
        <v>12</v>
      </c>
      <c r="O847" s="599"/>
      <c r="P847" s="599"/>
      <c r="Q847" s="599"/>
      <c r="R847" s="599"/>
      <c r="S847" s="599"/>
      <c r="T847" s="596"/>
      <c r="U847" s="158"/>
      <c r="V847" s="223"/>
      <c r="W847" s="222"/>
      <c r="X847" s="221"/>
      <c r="Y847" s="221"/>
    </row>
    <row r="848" spans="1:25" s="3" customFormat="1" ht="24.95" customHeight="1" x14ac:dyDescent="0.2">
      <c r="A848" s="100">
        <v>171</v>
      </c>
      <c r="B848" s="597" t="s">
        <v>5976</v>
      </c>
      <c r="C848" s="597" t="s">
        <v>310</v>
      </c>
      <c r="D848" s="597" t="s">
        <v>262</v>
      </c>
      <c r="E848" s="598">
        <v>1.43E-2</v>
      </c>
      <c r="F848" s="597">
        <v>0.4</v>
      </c>
      <c r="G848" s="597" t="s">
        <v>5977</v>
      </c>
      <c r="H848" s="597" t="s">
        <v>330</v>
      </c>
      <c r="I848" s="599" t="s">
        <v>474</v>
      </c>
      <c r="J848" s="600">
        <v>3050240805531</v>
      </c>
      <c r="K848" s="601">
        <v>45547</v>
      </c>
      <c r="L848" s="599"/>
      <c r="M848" s="601">
        <v>45912</v>
      </c>
      <c r="N848" s="602" t="s">
        <v>12</v>
      </c>
      <c r="O848" s="599"/>
      <c r="P848" s="599"/>
      <c r="Q848" s="599"/>
      <c r="R848" s="599"/>
      <c r="S848" s="599"/>
      <c r="T848" s="596"/>
      <c r="U848" s="158"/>
      <c r="V848" s="223"/>
      <c r="W848" s="222"/>
      <c r="X848" s="221"/>
      <c r="Y848" s="221"/>
    </row>
    <row r="849" spans="1:25" s="3" customFormat="1" ht="24.95" customHeight="1" x14ac:dyDescent="0.2">
      <c r="A849" s="100">
        <v>172</v>
      </c>
      <c r="B849" s="599" t="s">
        <v>7905</v>
      </c>
      <c r="C849" s="599" t="s">
        <v>4558</v>
      </c>
      <c r="D849" s="599" t="s">
        <v>296</v>
      </c>
      <c r="E849" s="598">
        <v>7.0000000000000001E-3</v>
      </c>
      <c r="F849" s="599">
        <v>0.23</v>
      </c>
      <c r="G849" s="599" t="s">
        <v>7906</v>
      </c>
      <c r="H849" s="599" t="s">
        <v>330</v>
      </c>
      <c r="I849" s="599" t="s">
        <v>474</v>
      </c>
      <c r="J849" s="610">
        <v>3060240907846</v>
      </c>
      <c r="K849" s="606">
        <v>45562</v>
      </c>
      <c r="L849" s="606"/>
      <c r="M849" s="606">
        <v>45927</v>
      </c>
      <c r="N849" s="602" t="s">
        <v>12</v>
      </c>
      <c r="O849" s="599"/>
      <c r="P849" s="599"/>
      <c r="Q849" s="599"/>
      <c r="R849" s="599"/>
      <c r="S849" s="599"/>
      <c r="T849" s="596"/>
      <c r="U849" s="158"/>
      <c r="V849" s="223"/>
      <c r="W849" s="222"/>
      <c r="X849" s="221"/>
      <c r="Y849" s="221"/>
    </row>
    <row r="850" spans="1:25" s="3" customFormat="1" ht="24.95" customHeight="1" x14ac:dyDescent="0.2">
      <c r="A850" s="100">
        <v>173</v>
      </c>
      <c r="B850" s="599" t="s">
        <v>7907</v>
      </c>
      <c r="C850" s="599" t="s">
        <v>4603</v>
      </c>
      <c r="D850" s="599" t="s">
        <v>310</v>
      </c>
      <c r="E850" s="598">
        <v>7.0000000000000001E-3</v>
      </c>
      <c r="F850" s="599">
        <v>0.23</v>
      </c>
      <c r="G850" s="599" t="s">
        <v>7908</v>
      </c>
      <c r="H850" s="599" t="s">
        <v>330</v>
      </c>
      <c r="I850" s="599" t="s">
        <v>474</v>
      </c>
      <c r="J850" s="610">
        <v>3050240906214</v>
      </c>
      <c r="K850" s="606">
        <v>45562</v>
      </c>
      <c r="L850" s="606"/>
      <c r="M850" s="606">
        <v>45927</v>
      </c>
      <c r="N850" s="602" t="s">
        <v>12</v>
      </c>
      <c r="O850" s="599"/>
      <c r="P850" s="599"/>
      <c r="Q850" s="599"/>
      <c r="R850" s="599"/>
      <c r="S850" s="599"/>
      <c r="T850" s="596"/>
      <c r="U850" s="158"/>
      <c r="V850" s="223"/>
      <c r="W850" s="222"/>
      <c r="X850" s="221"/>
      <c r="Y850" s="221"/>
    </row>
    <row r="851" spans="1:25" s="3" customFormat="1" ht="24.95" customHeight="1" x14ac:dyDescent="0.2">
      <c r="A851" s="100">
        <v>174</v>
      </c>
      <c r="B851" s="599" t="s">
        <v>7909</v>
      </c>
      <c r="C851" s="599" t="s">
        <v>5919</v>
      </c>
      <c r="D851" s="599" t="s">
        <v>313</v>
      </c>
      <c r="E851" s="598">
        <v>6.66</v>
      </c>
      <c r="F851" s="599">
        <v>20</v>
      </c>
      <c r="G851" s="599" t="s">
        <v>7910</v>
      </c>
      <c r="H851" s="599" t="s">
        <v>367</v>
      </c>
      <c r="I851" s="599" t="s">
        <v>474</v>
      </c>
      <c r="J851" s="610">
        <v>3040230409947</v>
      </c>
      <c r="K851" s="606">
        <v>45540</v>
      </c>
      <c r="L851" s="606"/>
      <c r="M851" s="606">
        <v>45905</v>
      </c>
      <c r="N851" s="602" t="s">
        <v>12</v>
      </c>
      <c r="O851" s="599"/>
      <c r="P851" s="599"/>
      <c r="Q851" s="599"/>
      <c r="R851" s="599"/>
      <c r="S851" s="599"/>
      <c r="T851" s="596"/>
      <c r="U851" s="158"/>
      <c r="V851" s="223"/>
      <c r="W851" s="222"/>
      <c r="X851" s="221"/>
      <c r="Y851" s="221"/>
    </row>
    <row r="852" spans="1:25" s="3" customFormat="1" ht="24.95" customHeight="1" x14ac:dyDescent="0.2">
      <c r="A852" s="100">
        <v>175</v>
      </c>
      <c r="B852" s="599" t="s">
        <v>3824</v>
      </c>
      <c r="C852" s="599" t="s">
        <v>670</v>
      </c>
      <c r="D852" s="599" t="s">
        <v>311</v>
      </c>
      <c r="E852" s="598">
        <v>0.19980000000000001</v>
      </c>
      <c r="F852" s="599">
        <v>20</v>
      </c>
      <c r="G852" s="599" t="s">
        <v>7911</v>
      </c>
      <c r="H852" s="599" t="s">
        <v>330</v>
      </c>
      <c r="I852" s="599" t="s">
        <v>474</v>
      </c>
      <c r="J852" s="610">
        <v>3010230628305</v>
      </c>
      <c r="K852" s="606">
        <v>45561</v>
      </c>
      <c r="L852" s="606"/>
      <c r="M852" s="606">
        <v>45926</v>
      </c>
      <c r="N852" s="602" t="s">
        <v>12</v>
      </c>
      <c r="O852" s="599"/>
      <c r="P852" s="599"/>
      <c r="Q852" s="599"/>
      <c r="R852" s="599"/>
      <c r="S852" s="599"/>
      <c r="T852" s="596"/>
      <c r="U852" s="158"/>
      <c r="V852" s="223"/>
      <c r="W852" s="222"/>
      <c r="X852" s="221"/>
      <c r="Y852" s="221"/>
    </row>
    <row r="853" spans="1:25" s="3" customFormat="1" ht="24.95" customHeight="1" x14ac:dyDescent="0.2">
      <c r="A853" s="100">
        <v>176</v>
      </c>
      <c r="B853" s="599" t="s">
        <v>5961</v>
      </c>
      <c r="C853" s="599" t="s">
        <v>1541</v>
      </c>
      <c r="D853" s="599" t="s">
        <v>296</v>
      </c>
      <c r="E853" s="598">
        <v>0.14696000000000001</v>
      </c>
      <c r="F853" s="599">
        <v>0.4</v>
      </c>
      <c r="G853" s="599" t="s">
        <v>7912</v>
      </c>
      <c r="H853" s="599" t="s">
        <v>330</v>
      </c>
      <c r="I853" s="599" t="s">
        <v>474</v>
      </c>
      <c r="J853" s="610">
        <v>3060231223751</v>
      </c>
      <c r="K853" s="606">
        <v>45544</v>
      </c>
      <c r="L853" s="606"/>
      <c r="M853" s="606">
        <v>45909</v>
      </c>
      <c r="N853" s="602" t="s">
        <v>12</v>
      </c>
      <c r="O853" s="599"/>
      <c r="P853" s="599"/>
      <c r="Q853" s="599"/>
      <c r="R853" s="599"/>
      <c r="S853" s="599"/>
      <c r="T853" s="596"/>
      <c r="U853" s="158"/>
      <c r="V853" s="223"/>
      <c r="W853" s="222"/>
      <c r="X853" s="221"/>
      <c r="Y853" s="221"/>
    </row>
    <row r="854" spans="1:25" s="3" customFormat="1" ht="24.95" customHeight="1" x14ac:dyDescent="0.2">
      <c r="A854" s="100">
        <v>177</v>
      </c>
      <c r="B854" s="599" t="s">
        <v>7913</v>
      </c>
      <c r="C854" s="599" t="s">
        <v>7914</v>
      </c>
      <c r="D854" s="599" t="s">
        <v>313</v>
      </c>
      <c r="E854" s="598">
        <v>0.39600000000000002</v>
      </c>
      <c r="F854" s="599">
        <v>20</v>
      </c>
      <c r="G854" s="599" t="s">
        <v>7915</v>
      </c>
      <c r="H854" s="599" t="s">
        <v>367</v>
      </c>
      <c r="I854" s="599" t="s">
        <v>474</v>
      </c>
      <c r="J854" s="610">
        <v>3040240401646</v>
      </c>
      <c r="K854" s="606">
        <v>45541</v>
      </c>
      <c r="L854" s="606"/>
      <c r="M854" s="606">
        <v>45906</v>
      </c>
      <c r="N854" s="602" t="s">
        <v>12</v>
      </c>
      <c r="O854" s="599"/>
      <c r="P854" s="599"/>
      <c r="Q854" s="599"/>
      <c r="R854" s="599"/>
      <c r="S854" s="599"/>
      <c r="T854" s="596"/>
      <c r="U854" s="158"/>
      <c r="V854" s="223"/>
      <c r="W854" s="222"/>
      <c r="X854" s="221"/>
      <c r="Y854" s="221"/>
    </row>
    <row r="855" spans="1:25" s="3" customFormat="1" ht="24.95" customHeight="1" x14ac:dyDescent="0.2">
      <c r="A855" s="100">
        <v>178</v>
      </c>
      <c r="B855" s="599" t="s">
        <v>7916</v>
      </c>
      <c r="C855" s="599" t="s">
        <v>7917</v>
      </c>
      <c r="D855" s="599" t="s">
        <v>296</v>
      </c>
      <c r="E855" s="598">
        <v>8.2400000000000008E-3</v>
      </c>
      <c r="F855" s="599">
        <v>0.23</v>
      </c>
      <c r="G855" s="599" t="s">
        <v>7918</v>
      </c>
      <c r="H855" s="599" t="s">
        <v>330</v>
      </c>
      <c r="I855" s="599" t="s">
        <v>474</v>
      </c>
      <c r="J855" s="610">
        <v>3060240503607</v>
      </c>
      <c r="K855" s="606">
        <v>45542</v>
      </c>
      <c r="L855" s="606"/>
      <c r="M855" s="606">
        <v>45907</v>
      </c>
      <c r="N855" s="602" t="s">
        <v>12</v>
      </c>
      <c r="O855" s="599"/>
      <c r="P855" s="599"/>
      <c r="Q855" s="599"/>
      <c r="R855" s="599"/>
      <c r="S855" s="599"/>
      <c r="T855" s="596"/>
      <c r="U855" s="158"/>
      <c r="V855" s="223"/>
      <c r="W855" s="222"/>
      <c r="X855" s="221"/>
      <c r="Y855" s="221"/>
    </row>
    <row r="856" spans="1:25" s="3" customFormat="1" ht="24.95" customHeight="1" x14ac:dyDescent="0.2">
      <c r="A856" s="100">
        <v>179</v>
      </c>
      <c r="B856" s="599" t="s">
        <v>7919</v>
      </c>
      <c r="C856" s="599" t="s">
        <v>4598</v>
      </c>
      <c r="D856" s="599" t="s">
        <v>311</v>
      </c>
      <c r="E856" s="598">
        <v>0.15</v>
      </c>
      <c r="F856" s="599">
        <v>20</v>
      </c>
      <c r="G856" s="599" t="s">
        <v>7920</v>
      </c>
      <c r="H856" s="599" t="s">
        <v>367</v>
      </c>
      <c r="I856" s="599" t="s">
        <v>474</v>
      </c>
      <c r="J856" s="610">
        <v>3010240505285</v>
      </c>
      <c r="K856" s="606">
        <v>45559</v>
      </c>
      <c r="L856" s="606"/>
      <c r="M856" s="606">
        <v>45924</v>
      </c>
      <c r="N856" s="602" t="s">
        <v>12</v>
      </c>
      <c r="O856" s="599"/>
      <c r="P856" s="599"/>
      <c r="Q856" s="599"/>
      <c r="R856" s="599"/>
      <c r="S856" s="599"/>
      <c r="T856" s="596"/>
      <c r="U856" s="158"/>
      <c r="V856" s="223"/>
      <c r="W856" s="222"/>
      <c r="X856" s="221"/>
      <c r="Y856" s="221"/>
    </row>
    <row r="857" spans="1:25" s="3" customFormat="1" ht="24.95" customHeight="1" x14ac:dyDescent="0.2">
      <c r="A857" s="100">
        <v>180</v>
      </c>
      <c r="B857" s="599" t="s">
        <v>7921</v>
      </c>
      <c r="C857" s="599" t="s">
        <v>850</v>
      </c>
      <c r="D857" s="599" t="s">
        <v>311</v>
      </c>
      <c r="E857" s="598">
        <v>0.01</v>
      </c>
      <c r="F857" s="599">
        <v>0.4</v>
      </c>
      <c r="G857" s="599" t="s">
        <v>7922</v>
      </c>
      <c r="H857" s="599" t="s">
        <v>330</v>
      </c>
      <c r="I857" s="599" t="s">
        <v>474</v>
      </c>
      <c r="J857" s="610">
        <v>3010240505315</v>
      </c>
      <c r="K857" s="606">
        <v>45562</v>
      </c>
      <c r="L857" s="606"/>
      <c r="M857" s="606">
        <v>45927</v>
      </c>
      <c r="N857" s="602" t="s">
        <v>12</v>
      </c>
      <c r="O857" s="599"/>
      <c r="P857" s="599"/>
      <c r="Q857" s="599"/>
      <c r="R857" s="599"/>
      <c r="S857" s="599"/>
      <c r="T857" s="596"/>
      <c r="U857" s="158"/>
      <c r="V857" s="223"/>
      <c r="W857" s="222"/>
      <c r="X857" s="221"/>
      <c r="Y857" s="221"/>
    </row>
    <row r="858" spans="1:25" s="3" customFormat="1" ht="24.95" customHeight="1" x14ac:dyDescent="0.2">
      <c r="A858" s="100">
        <v>181</v>
      </c>
      <c r="B858" s="599" t="s">
        <v>7923</v>
      </c>
      <c r="C858" s="599" t="s">
        <v>638</v>
      </c>
      <c r="D858" s="599" t="s">
        <v>312</v>
      </c>
      <c r="E858" s="598">
        <v>3.3000000000000002E-2</v>
      </c>
      <c r="F858" s="599">
        <v>0.4</v>
      </c>
      <c r="G858" s="599" t="s">
        <v>6532</v>
      </c>
      <c r="H858" s="599" t="s">
        <v>330</v>
      </c>
      <c r="I858" s="599" t="s">
        <v>474</v>
      </c>
      <c r="J858" s="610">
        <v>3030240602997</v>
      </c>
      <c r="K858" s="606">
        <v>45554</v>
      </c>
      <c r="L858" s="606"/>
      <c r="M858" s="606">
        <v>45919</v>
      </c>
      <c r="N858" s="602" t="s">
        <v>12</v>
      </c>
      <c r="O858" s="599"/>
      <c r="P858" s="599"/>
      <c r="Q858" s="599"/>
      <c r="R858" s="599"/>
      <c r="S858" s="599"/>
      <c r="T858" s="596"/>
      <c r="U858" s="158"/>
      <c r="V858" s="223"/>
      <c r="W858" s="222"/>
      <c r="X858" s="221"/>
      <c r="Y858" s="221"/>
    </row>
    <row r="859" spans="1:25" s="3" customFormat="1" ht="24.95" customHeight="1" x14ac:dyDescent="0.2">
      <c r="A859" s="100">
        <v>182</v>
      </c>
      <c r="B859" s="599" t="s">
        <v>7923</v>
      </c>
      <c r="C859" s="599" t="s">
        <v>638</v>
      </c>
      <c r="D859" s="599" t="s">
        <v>312</v>
      </c>
      <c r="E859" s="598">
        <v>0.06</v>
      </c>
      <c r="F859" s="599">
        <v>20</v>
      </c>
      <c r="G859" s="599" t="s">
        <v>7924</v>
      </c>
      <c r="H859" s="599" t="s">
        <v>330</v>
      </c>
      <c r="I859" s="599" t="s">
        <v>474</v>
      </c>
      <c r="J859" s="610">
        <v>3030240602998</v>
      </c>
      <c r="K859" s="606">
        <v>45554</v>
      </c>
      <c r="L859" s="606"/>
      <c r="M859" s="606">
        <v>45919</v>
      </c>
      <c r="N859" s="602" t="s">
        <v>12</v>
      </c>
      <c r="O859" s="599"/>
      <c r="P859" s="599"/>
      <c r="Q859" s="599"/>
      <c r="R859" s="599"/>
      <c r="S859" s="599"/>
      <c r="T859" s="596"/>
      <c r="U859" s="158"/>
      <c r="V859" s="223"/>
      <c r="W859" s="222"/>
      <c r="X859" s="221"/>
      <c r="Y859" s="221"/>
    </row>
    <row r="860" spans="1:25" s="3" customFormat="1" ht="24.95" customHeight="1" x14ac:dyDescent="0.2">
      <c r="A860" s="100">
        <v>183</v>
      </c>
      <c r="B860" s="599" t="s">
        <v>7925</v>
      </c>
      <c r="C860" s="599" t="s">
        <v>7926</v>
      </c>
      <c r="D860" s="599" t="s">
        <v>312</v>
      </c>
      <c r="E860" s="598">
        <v>0.38583999999999996</v>
      </c>
      <c r="F860" s="599">
        <v>20</v>
      </c>
      <c r="G860" s="599" t="s">
        <v>7927</v>
      </c>
      <c r="H860" s="599" t="s">
        <v>330</v>
      </c>
      <c r="I860" s="599" t="s">
        <v>474</v>
      </c>
      <c r="J860" s="610">
        <v>3030240603026</v>
      </c>
      <c r="K860" s="606">
        <v>45565</v>
      </c>
      <c r="L860" s="606"/>
      <c r="M860" s="606">
        <v>45930</v>
      </c>
      <c r="N860" s="602" t="s">
        <v>12</v>
      </c>
      <c r="O860" s="599"/>
      <c r="P860" s="599"/>
      <c r="Q860" s="599"/>
      <c r="R860" s="599"/>
      <c r="S860" s="599"/>
      <c r="T860" s="596"/>
      <c r="U860" s="158"/>
      <c r="V860" s="223"/>
      <c r="W860" s="222"/>
      <c r="X860" s="221"/>
      <c r="Y860" s="221"/>
    </row>
    <row r="861" spans="1:25" s="3" customFormat="1" ht="24.95" customHeight="1" x14ac:dyDescent="0.2">
      <c r="A861" s="100">
        <v>184</v>
      </c>
      <c r="B861" s="599" t="s">
        <v>7928</v>
      </c>
      <c r="C861" s="599" t="s">
        <v>7929</v>
      </c>
      <c r="D861" s="599" t="s">
        <v>312</v>
      </c>
      <c r="E861" s="598">
        <v>1.54E-2</v>
      </c>
      <c r="F861" s="599">
        <v>0.4</v>
      </c>
      <c r="G861" s="599" t="s">
        <v>7930</v>
      </c>
      <c r="H861" s="599" t="s">
        <v>330</v>
      </c>
      <c r="I861" s="599" t="s">
        <v>474</v>
      </c>
      <c r="J861" s="610">
        <v>3030240603485</v>
      </c>
      <c r="K861" s="606">
        <v>45554</v>
      </c>
      <c r="L861" s="606"/>
      <c r="M861" s="606">
        <v>45919</v>
      </c>
      <c r="N861" s="602" t="s">
        <v>12</v>
      </c>
      <c r="O861" s="599"/>
      <c r="P861" s="599"/>
      <c r="Q861" s="599"/>
      <c r="R861" s="599"/>
      <c r="S861" s="599"/>
      <c r="T861" s="596"/>
      <c r="U861" s="158"/>
      <c r="V861" s="223"/>
      <c r="W861" s="222"/>
      <c r="X861" s="221"/>
      <c r="Y861" s="221"/>
    </row>
    <row r="862" spans="1:25" s="3" customFormat="1" ht="24.95" customHeight="1" x14ac:dyDescent="0.2">
      <c r="A862" s="100">
        <v>185</v>
      </c>
      <c r="B862" s="599" t="s">
        <v>7931</v>
      </c>
      <c r="C862" s="599" t="s">
        <v>7932</v>
      </c>
      <c r="D862" s="599" t="s">
        <v>296</v>
      </c>
      <c r="E862" s="598">
        <v>6.0000000000000001E-3</v>
      </c>
      <c r="F862" s="599">
        <v>0.23</v>
      </c>
      <c r="G862" s="599" t="s">
        <v>7933</v>
      </c>
      <c r="H862" s="599" t="s">
        <v>330</v>
      </c>
      <c r="I862" s="599" t="s">
        <v>474</v>
      </c>
      <c r="J862" s="610">
        <v>3060240605377</v>
      </c>
      <c r="K862" s="606">
        <v>45542</v>
      </c>
      <c r="L862" s="606"/>
      <c r="M862" s="606">
        <v>45907</v>
      </c>
      <c r="N862" s="602" t="s">
        <v>12</v>
      </c>
      <c r="O862" s="599"/>
      <c r="P862" s="599"/>
      <c r="Q862" s="599"/>
      <c r="R862" s="599"/>
      <c r="S862" s="599"/>
      <c r="T862" s="596"/>
      <c r="U862" s="158"/>
      <c r="V862" s="223"/>
      <c r="W862" s="222"/>
      <c r="X862" s="221"/>
      <c r="Y862" s="221"/>
    </row>
    <row r="863" spans="1:25" s="3" customFormat="1" ht="24.95" customHeight="1" x14ac:dyDescent="0.2">
      <c r="A863" s="100">
        <v>186</v>
      </c>
      <c r="B863" s="599" t="s">
        <v>7934</v>
      </c>
      <c r="C863" s="599" t="s">
        <v>7935</v>
      </c>
      <c r="D863" s="599" t="s">
        <v>310</v>
      </c>
      <c r="E863" s="598">
        <v>38.4</v>
      </c>
      <c r="F863" s="599">
        <v>110</v>
      </c>
      <c r="G863" s="599" t="s">
        <v>7936</v>
      </c>
      <c r="H863" s="609" t="s">
        <v>7937</v>
      </c>
      <c r="I863" s="599" t="s">
        <v>474</v>
      </c>
      <c r="J863" s="610">
        <v>3050240704100</v>
      </c>
      <c r="K863" s="606">
        <v>45548</v>
      </c>
      <c r="L863" s="606"/>
      <c r="M863" s="606">
        <v>45913</v>
      </c>
      <c r="N863" s="602" t="s">
        <v>12</v>
      </c>
      <c r="O863" s="599"/>
      <c r="P863" s="599"/>
      <c r="Q863" s="599"/>
      <c r="R863" s="599"/>
      <c r="S863" s="599"/>
      <c r="T863" s="596"/>
      <c r="U863" s="158"/>
      <c r="V863" s="223"/>
      <c r="W863" s="222"/>
      <c r="X863" s="221"/>
      <c r="Y863" s="221"/>
    </row>
    <row r="864" spans="1:25" s="3" customFormat="1" ht="24.95" customHeight="1" x14ac:dyDescent="0.2">
      <c r="A864" s="100">
        <v>187</v>
      </c>
      <c r="B864" s="599" t="s">
        <v>7938</v>
      </c>
      <c r="C864" s="599" t="s">
        <v>1313</v>
      </c>
      <c r="D864" s="599" t="s">
        <v>310</v>
      </c>
      <c r="E864" s="598">
        <v>7.77E-3</v>
      </c>
      <c r="F864" s="599">
        <v>0.23</v>
      </c>
      <c r="G864" s="599" t="s">
        <v>7939</v>
      </c>
      <c r="H864" s="599" t="s">
        <v>330</v>
      </c>
      <c r="I864" s="599" t="s">
        <v>474</v>
      </c>
      <c r="J864" s="610">
        <v>3050240704296</v>
      </c>
      <c r="K864" s="606">
        <v>45548</v>
      </c>
      <c r="L864" s="606"/>
      <c r="M864" s="606">
        <v>45913</v>
      </c>
      <c r="N864" s="602" t="s">
        <v>12</v>
      </c>
      <c r="O864" s="599"/>
      <c r="P864" s="599"/>
      <c r="Q864" s="599"/>
      <c r="R864" s="599"/>
      <c r="S864" s="599"/>
      <c r="T864" s="596"/>
      <c r="U864" s="158"/>
      <c r="V864" s="223"/>
      <c r="W864" s="222"/>
      <c r="X864" s="221"/>
      <c r="Y864" s="221"/>
    </row>
    <row r="865" spans="1:25" s="3" customFormat="1" ht="24.95" customHeight="1" x14ac:dyDescent="0.2">
      <c r="A865" s="100">
        <v>188</v>
      </c>
      <c r="B865" s="599" t="s">
        <v>7940</v>
      </c>
      <c r="C865" s="599" t="s">
        <v>514</v>
      </c>
      <c r="D865" s="599" t="s">
        <v>296</v>
      </c>
      <c r="E865" s="598">
        <v>8.0000000000000002E-3</v>
      </c>
      <c r="F865" s="599">
        <v>0.23</v>
      </c>
      <c r="G865" s="599" t="s">
        <v>7941</v>
      </c>
      <c r="H865" s="599" t="s">
        <v>330</v>
      </c>
      <c r="I865" s="599" t="s">
        <v>474</v>
      </c>
      <c r="J865" s="610">
        <v>3060240705979</v>
      </c>
      <c r="K865" s="606">
        <v>45548</v>
      </c>
      <c r="L865" s="606"/>
      <c r="M865" s="606">
        <v>45913</v>
      </c>
      <c r="N865" s="602" t="s">
        <v>12</v>
      </c>
      <c r="O865" s="599"/>
      <c r="P865" s="599"/>
      <c r="Q865" s="599"/>
      <c r="R865" s="599"/>
      <c r="S865" s="599"/>
      <c r="T865" s="596"/>
      <c r="U865" s="158"/>
      <c r="V865" s="223"/>
      <c r="W865" s="222"/>
      <c r="X865" s="221"/>
      <c r="Y865" s="221"/>
    </row>
    <row r="866" spans="1:25" s="3" customFormat="1" ht="24.95" customHeight="1" x14ac:dyDescent="0.2">
      <c r="A866" s="100">
        <v>189</v>
      </c>
      <c r="B866" s="599" t="s">
        <v>7942</v>
      </c>
      <c r="C866" s="599" t="s">
        <v>643</v>
      </c>
      <c r="D866" s="599" t="s">
        <v>296</v>
      </c>
      <c r="E866" s="598">
        <v>0.01</v>
      </c>
      <c r="F866" s="599">
        <v>0.4</v>
      </c>
      <c r="G866" s="599" t="s">
        <v>5910</v>
      </c>
      <c r="H866" s="599" t="s">
        <v>330</v>
      </c>
      <c r="I866" s="599" t="s">
        <v>474</v>
      </c>
      <c r="J866" s="610">
        <v>3060240706048</v>
      </c>
      <c r="K866" s="606">
        <v>45539</v>
      </c>
      <c r="L866" s="606"/>
      <c r="M866" s="606">
        <v>45904</v>
      </c>
      <c r="N866" s="602" t="s">
        <v>12</v>
      </c>
      <c r="O866" s="599"/>
      <c r="P866" s="599"/>
      <c r="Q866" s="599"/>
      <c r="R866" s="599"/>
      <c r="S866" s="599"/>
      <c r="T866" s="596"/>
      <c r="U866" s="158"/>
      <c r="V866" s="223"/>
      <c r="W866" s="222"/>
      <c r="X866" s="221"/>
      <c r="Y866" s="221"/>
    </row>
    <row r="867" spans="1:25" s="3" customFormat="1" ht="24.95" customHeight="1" x14ac:dyDescent="0.2">
      <c r="A867" s="100">
        <v>190</v>
      </c>
      <c r="B867" s="599" t="s">
        <v>7943</v>
      </c>
      <c r="C867" s="599" t="s">
        <v>1318</v>
      </c>
      <c r="D867" s="599" t="s">
        <v>310</v>
      </c>
      <c r="E867" s="598">
        <v>0.3992</v>
      </c>
      <c r="F867" s="599">
        <v>20</v>
      </c>
      <c r="G867" s="599" t="s">
        <v>7944</v>
      </c>
      <c r="H867" s="599" t="s">
        <v>330</v>
      </c>
      <c r="I867" s="599" t="s">
        <v>474</v>
      </c>
      <c r="J867" s="610">
        <v>3050240704473</v>
      </c>
      <c r="K867" s="606">
        <v>45555</v>
      </c>
      <c r="L867" s="606"/>
      <c r="M867" s="606">
        <v>45920</v>
      </c>
      <c r="N867" s="602" t="s">
        <v>12</v>
      </c>
      <c r="O867" s="599"/>
      <c r="P867" s="599"/>
      <c r="Q867" s="599"/>
      <c r="R867" s="599"/>
      <c r="S867" s="599"/>
      <c r="T867" s="596"/>
      <c r="U867" s="158"/>
      <c r="V867" s="223"/>
      <c r="W867" s="222"/>
      <c r="X867" s="221"/>
      <c r="Y867" s="221"/>
    </row>
    <row r="868" spans="1:25" s="3" customFormat="1" ht="24.95" customHeight="1" x14ac:dyDescent="0.2">
      <c r="A868" s="100">
        <v>191</v>
      </c>
      <c r="B868" s="599" t="s">
        <v>7945</v>
      </c>
      <c r="C868" s="599" t="s">
        <v>7946</v>
      </c>
      <c r="D868" s="599" t="s">
        <v>296</v>
      </c>
      <c r="E868" s="598">
        <v>6.0000000000000001E-3</v>
      </c>
      <c r="F868" s="599">
        <v>0.23</v>
      </c>
      <c r="G868" s="599" t="s">
        <v>7947</v>
      </c>
      <c r="H868" s="599" t="s">
        <v>330</v>
      </c>
      <c r="I868" s="599" t="s">
        <v>474</v>
      </c>
      <c r="J868" s="610">
        <v>3060240706297</v>
      </c>
      <c r="K868" s="606">
        <v>45541</v>
      </c>
      <c r="L868" s="606"/>
      <c r="M868" s="606">
        <v>45906</v>
      </c>
      <c r="N868" s="602" t="s">
        <v>12</v>
      </c>
      <c r="O868" s="599"/>
      <c r="P868" s="599"/>
      <c r="Q868" s="599"/>
      <c r="R868" s="599"/>
      <c r="S868" s="599"/>
      <c r="T868" s="596"/>
      <c r="U868" s="158"/>
      <c r="V868" s="223"/>
      <c r="W868" s="222"/>
      <c r="X868" s="221"/>
      <c r="Y868" s="221"/>
    </row>
    <row r="869" spans="1:25" s="3" customFormat="1" ht="24.95" customHeight="1" x14ac:dyDescent="0.2">
      <c r="A869" s="100">
        <v>192</v>
      </c>
      <c r="B869" s="599" t="s">
        <v>7948</v>
      </c>
      <c r="C869" s="599" t="s">
        <v>7949</v>
      </c>
      <c r="D869" s="599" t="s">
        <v>311</v>
      </c>
      <c r="E869" s="598">
        <v>0.5</v>
      </c>
      <c r="F869" s="599">
        <v>20</v>
      </c>
      <c r="G869" s="599" t="s">
        <v>7950</v>
      </c>
      <c r="H869" s="599" t="s">
        <v>367</v>
      </c>
      <c r="I869" s="599" t="s">
        <v>474</v>
      </c>
      <c r="J869" s="610">
        <v>3010240707594</v>
      </c>
      <c r="K869" s="606">
        <v>45537</v>
      </c>
      <c r="L869" s="606"/>
      <c r="M869" s="606">
        <v>45902</v>
      </c>
      <c r="N869" s="602" t="s">
        <v>12</v>
      </c>
      <c r="O869" s="599"/>
      <c r="P869" s="599"/>
      <c r="Q869" s="599"/>
      <c r="R869" s="599"/>
      <c r="S869" s="599"/>
      <c r="T869" s="596"/>
      <c r="U869" s="158"/>
      <c r="V869" s="223"/>
      <c r="W869" s="222"/>
      <c r="X869" s="221"/>
      <c r="Y869" s="221"/>
    </row>
    <row r="870" spans="1:25" s="3" customFormat="1" ht="24.95" customHeight="1" x14ac:dyDescent="0.2">
      <c r="A870" s="100">
        <v>193</v>
      </c>
      <c r="B870" s="599" t="s">
        <v>7951</v>
      </c>
      <c r="C870" s="599" t="s">
        <v>670</v>
      </c>
      <c r="D870" s="599" t="s">
        <v>311</v>
      </c>
      <c r="E870" s="598">
        <v>0.02</v>
      </c>
      <c r="F870" s="599">
        <v>0.4</v>
      </c>
      <c r="G870" s="599" t="s">
        <v>4565</v>
      </c>
      <c r="H870" s="599" t="s">
        <v>330</v>
      </c>
      <c r="I870" s="599" t="s">
        <v>474</v>
      </c>
      <c r="J870" s="610">
        <v>3010240707600</v>
      </c>
      <c r="K870" s="606">
        <v>45560</v>
      </c>
      <c r="L870" s="606"/>
      <c r="M870" s="606">
        <v>45925</v>
      </c>
      <c r="N870" s="602" t="s">
        <v>12</v>
      </c>
      <c r="O870" s="599"/>
      <c r="P870" s="599"/>
      <c r="Q870" s="599"/>
      <c r="R870" s="599"/>
      <c r="S870" s="599"/>
      <c r="T870" s="596"/>
      <c r="U870" s="158"/>
      <c r="V870" s="223"/>
      <c r="W870" s="222"/>
      <c r="X870" s="221"/>
      <c r="Y870" s="221"/>
    </row>
    <row r="871" spans="1:25" s="3" customFormat="1" ht="24.95" customHeight="1" x14ac:dyDescent="0.2">
      <c r="A871" s="100">
        <v>194</v>
      </c>
      <c r="B871" s="599" t="s">
        <v>7952</v>
      </c>
      <c r="C871" s="599" t="s">
        <v>7926</v>
      </c>
      <c r="D871" s="599" t="s">
        <v>312</v>
      </c>
      <c r="E871" s="598">
        <v>0.01</v>
      </c>
      <c r="F871" s="599">
        <v>0.4</v>
      </c>
      <c r="G871" s="599" t="s">
        <v>7953</v>
      </c>
      <c r="H871" s="599" t="s">
        <v>330</v>
      </c>
      <c r="I871" s="599" t="s">
        <v>474</v>
      </c>
      <c r="J871" s="610">
        <v>3030240704135</v>
      </c>
      <c r="K871" s="606">
        <v>45551</v>
      </c>
      <c r="L871" s="606"/>
      <c r="M871" s="606">
        <v>45916</v>
      </c>
      <c r="N871" s="602" t="s">
        <v>12</v>
      </c>
      <c r="O871" s="599"/>
      <c r="P871" s="599"/>
      <c r="Q871" s="599"/>
      <c r="R871" s="599"/>
      <c r="S871" s="599"/>
      <c r="T871" s="596"/>
      <c r="U871" s="158"/>
      <c r="V871" s="223"/>
      <c r="W871" s="222"/>
      <c r="X871" s="221"/>
      <c r="Y871" s="221"/>
    </row>
    <row r="872" spans="1:25" s="3" customFormat="1" ht="24.95" customHeight="1" x14ac:dyDescent="0.2">
      <c r="A872" s="100">
        <v>195</v>
      </c>
      <c r="B872" s="599" t="s">
        <v>7954</v>
      </c>
      <c r="C872" s="599" t="s">
        <v>7955</v>
      </c>
      <c r="D872" s="599" t="s">
        <v>311</v>
      </c>
      <c r="E872" s="598">
        <v>8.199999999999999E-3</v>
      </c>
      <c r="F872" s="599">
        <v>0.4</v>
      </c>
      <c r="G872" s="599" t="s">
        <v>805</v>
      </c>
      <c r="H872" s="599" t="s">
        <v>330</v>
      </c>
      <c r="I872" s="599" t="s">
        <v>474</v>
      </c>
      <c r="J872" s="610">
        <v>3010240707640</v>
      </c>
      <c r="K872" s="606">
        <v>45565</v>
      </c>
      <c r="L872" s="606"/>
      <c r="M872" s="606">
        <v>45930</v>
      </c>
      <c r="N872" s="602" t="s">
        <v>12</v>
      </c>
      <c r="O872" s="599"/>
      <c r="P872" s="599"/>
      <c r="Q872" s="599"/>
      <c r="R872" s="599"/>
      <c r="S872" s="599"/>
      <c r="T872" s="596"/>
      <c r="U872" s="158"/>
      <c r="V872" s="223"/>
      <c r="W872" s="222"/>
      <c r="X872" s="221"/>
      <c r="Y872" s="221"/>
    </row>
    <row r="873" spans="1:25" s="3" customFormat="1" ht="24.95" customHeight="1" x14ac:dyDescent="0.2">
      <c r="A873" s="100">
        <v>196</v>
      </c>
      <c r="B873" s="599" t="s">
        <v>7956</v>
      </c>
      <c r="C873" s="599" t="s">
        <v>2637</v>
      </c>
      <c r="D873" s="599" t="s">
        <v>310</v>
      </c>
      <c r="E873" s="598">
        <v>0.3992</v>
      </c>
      <c r="F873" s="599">
        <v>0.4</v>
      </c>
      <c r="G873" s="599" t="s">
        <v>7957</v>
      </c>
      <c r="H873" s="599" t="s">
        <v>330</v>
      </c>
      <c r="I873" s="599" t="s">
        <v>474</v>
      </c>
      <c r="J873" s="610">
        <v>3050240804833</v>
      </c>
      <c r="K873" s="606">
        <v>45540</v>
      </c>
      <c r="L873" s="606"/>
      <c r="M873" s="606">
        <v>45905</v>
      </c>
      <c r="N873" s="602" t="s">
        <v>12</v>
      </c>
      <c r="O873" s="599"/>
      <c r="P873" s="599"/>
      <c r="Q873" s="599"/>
      <c r="R873" s="599"/>
      <c r="S873" s="599"/>
      <c r="T873" s="596"/>
      <c r="U873" s="158"/>
      <c r="V873" s="223"/>
      <c r="W873" s="222"/>
      <c r="X873" s="221"/>
      <c r="Y873" s="221"/>
    </row>
    <row r="874" spans="1:25" s="3" customFormat="1" ht="24.95" customHeight="1" x14ac:dyDescent="0.2">
      <c r="A874" s="100">
        <v>197</v>
      </c>
      <c r="B874" s="599" t="s">
        <v>7958</v>
      </c>
      <c r="C874" s="599" t="s">
        <v>2637</v>
      </c>
      <c r="D874" s="599" t="s">
        <v>310</v>
      </c>
      <c r="E874" s="598">
        <v>0.3992</v>
      </c>
      <c r="F874" s="599">
        <v>0.4</v>
      </c>
      <c r="G874" s="599" t="s">
        <v>7959</v>
      </c>
      <c r="H874" s="599" t="s">
        <v>330</v>
      </c>
      <c r="I874" s="599" t="s">
        <v>474</v>
      </c>
      <c r="J874" s="610">
        <v>3050240804840</v>
      </c>
      <c r="K874" s="606">
        <v>45540</v>
      </c>
      <c r="L874" s="606"/>
      <c r="M874" s="606">
        <v>45905</v>
      </c>
      <c r="N874" s="602" t="s">
        <v>12</v>
      </c>
      <c r="O874" s="599"/>
      <c r="P874" s="599"/>
      <c r="Q874" s="599"/>
      <c r="R874" s="599"/>
      <c r="S874" s="599"/>
      <c r="T874" s="596"/>
      <c r="U874" s="158"/>
      <c r="V874" s="223"/>
      <c r="W874" s="222"/>
      <c r="X874" s="221"/>
      <c r="Y874" s="221"/>
    </row>
    <row r="875" spans="1:25" s="3" customFormat="1" ht="24.95" customHeight="1" x14ac:dyDescent="0.2">
      <c r="A875" s="100">
        <v>198</v>
      </c>
      <c r="B875" s="599" t="s">
        <v>7960</v>
      </c>
      <c r="C875" s="599" t="s">
        <v>2637</v>
      </c>
      <c r="D875" s="599" t="s">
        <v>310</v>
      </c>
      <c r="E875" s="598">
        <v>0.3992</v>
      </c>
      <c r="F875" s="599">
        <v>0.4</v>
      </c>
      <c r="G875" s="599" t="s">
        <v>7961</v>
      </c>
      <c r="H875" s="599" t="s">
        <v>330</v>
      </c>
      <c r="I875" s="599" t="s">
        <v>474</v>
      </c>
      <c r="J875" s="610">
        <v>3050240804849</v>
      </c>
      <c r="K875" s="606">
        <v>45540</v>
      </c>
      <c r="L875" s="606"/>
      <c r="M875" s="606">
        <v>45905</v>
      </c>
      <c r="N875" s="602" t="s">
        <v>12</v>
      </c>
      <c r="O875" s="599"/>
      <c r="P875" s="599"/>
      <c r="Q875" s="599"/>
      <c r="R875" s="599"/>
      <c r="S875" s="599"/>
      <c r="T875" s="596"/>
      <c r="U875" s="158"/>
      <c r="V875" s="223"/>
      <c r="W875" s="222"/>
      <c r="X875" s="221"/>
      <c r="Y875" s="221"/>
    </row>
    <row r="876" spans="1:25" s="3" customFormat="1" ht="24.95" customHeight="1" x14ac:dyDescent="0.2">
      <c r="A876" s="100">
        <v>199</v>
      </c>
      <c r="B876" s="599" t="s">
        <v>7962</v>
      </c>
      <c r="C876" s="599" t="s">
        <v>7963</v>
      </c>
      <c r="D876" s="599" t="s">
        <v>296</v>
      </c>
      <c r="E876" s="598">
        <v>6.0000000000000001E-3</v>
      </c>
      <c r="F876" s="599">
        <v>0.23</v>
      </c>
      <c r="G876" s="599" t="s">
        <v>7964</v>
      </c>
      <c r="H876" s="599" t="s">
        <v>330</v>
      </c>
      <c r="I876" s="599" t="s">
        <v>474</v>
      </c>
      <c r="J876" s="610">
        <v>3060240806573</v>
      </c>
      <c r="K876" s="606">
        <v>45541</v>
      </c>
      <c r="L876" s="606"/>
      <c r="M876" s="606">
        <v>45906</v>
      </c>
      <c r="N876" s="602" t="s">
        <v>12</v>
      </c>
      <c r="O876" s="599"/>
      <c r="P876" s="599"/>
      <c r="Q876" s="599"/>
      <c r="R876" s="599"/>
      <c r="S876" s="599"/>
      <c r="T876" s="596"/>
      <c r="U876" s="158"/>
      <c r="V876" s="223"/>
      <c r="W876" s="222"/>
      <c r="X876" s="221"/>
      <c r="Y876" s="221"/>
    </row>
    <row r="877" spans="1:25" s="3" customFormat="1" ht="24.95" customHeight="1" x14ac:dyDescent="0.2">
      <c r="A877" s="100">
        <v>200</v>
      </c>
      <c r="B877" s="599" t="s">
        <v>7965</v>
      </c>
      <c r="C877" s="599" t="s">
        <v>7966</v>
      </c>
      <c r="D877" s="599" t="s">
        <v>310</v>
      </c>
      <c r="E877" s="598">
        <v>0.1</v>
      </c>
      <c r="F877" s="599">
        <v>20</v>
      </c>
      <c r="G877" s="599" t="s">
        <v>7967</v>
      </c>
      <c r="H877" s="599" t="s">
        <v>330</v>
      </c>
      <c r="I877" s="599" t="s">
        <v>474</v>
      </c>
      <c r="J877" s="610">
        <v>3050240804865</v>
      </c>
      <c r="K877" s="606">
        <v>45540</v>
      </c>
      <c r="L877" s="606"/>
      <c r="M877" s="606">
        <v>45905</v>
      </c>
      <c r="N877" s="602" t="s">
        <v>12</v>
      </c>
      <c r="O877" s="599"/>
      <c r="P877" s="599"/>
      <c r="Q877" s="599"/>
      <c r="R877" s="599"/>
      <c r="S877" s="599"/>
      <c r="T877" s="596"/>
      <c r="U877" s="158"/>
      <c r="V877" s="223"/>
      <c r="W877" s="222"/>
      <c r="X877" s="221"/>
      <c r="Y877" s="221"/>
    </row>
    <row r="878" spans="1:25" s="3" customFormat="1" ht="24.95" customHeight="1" x14ac:dyDescent="0.2">
      <c r="A878" s="100">
        <v>201</v>
      </c>
      <c r="B878" s="599" t="s">
        <v>7968</v>
      </c>
      <c r="C878" s="599" t="s">
        <v>4587</v>
      </c>
      <c r="D878" s="599" t="s">
        <v>310</v>
      </c>
      <c r="E878" s="598">
        <v>0.3992</v>
      </c>
      <c r="F878" s="599">
        <v>20</v>
      </c>
      <c r="G878" s="599" t="s">
        <v>7969</v>
      </c>
      <c r="H878" s="599" t="s">
        <v>330</v>
      </c>
      <c r="I878" s="599" t="s">
        <v>474</v>
      </c>
      <c r="J878" s="610">
        <v>3050240804956</v>
      </c>
      <c r="K878" s="606">
        <v>45540</v>
      </c>
      <c r="L878" s="606"/>
      <c r="M878" s="606">
        <v>45905</v>
      </c>
      <c r="N878" s="602" t="s">
        <v>12</v>
      </c>
      <c r="O878" s="599"/>
      <c r="P878" s="599"/>
      <c r="Q878" s="599"/>
      <c r="R878" s="599"/>
      <c r="S878" s="599"/>
      <c r="T878" s="596"/>
      <c r="U878" s="158"/>
      <c r="V878" s="223"/>
      <c r="W878" s="222"/>
      <c r="X878" s="221"/>
      <c r="Y878" s="221"/>
    </row>
    <row r="879" spans="1:25" s="3" customFormat="1" ht="24.95" customHeight="1" x14ac:dyDescent="0.2">
      <c r="A879" s="100">
        <v>202</v>
      </c>
      <c r="B879" s="599" t="s">
        <v>7970</v>
      </c>
      <c r="C879" s="599" t="s">
        <v>4587</v>
      </c>
      <c r="D879" s="599" t="s">
        <v>310</v>
      </c>
      <c r="E879" s="598">
        <v>0.3992</v>
      </c>
      <c r="F879" s="599">
        <v>20</v>
      </c>
      <c r="G879" s="599" t="s">
        <v>7971</v>
      </c>
      <c r="H879" s="599" t="s">
        <v>330</v>
      </c>
      <c r="I879" s="599" t="s">
        <v>474</v>
      </c>
      <c r="J879" s="610">
        <v>3050240804972</v>
      </c>
      <c r="K879" s="606">
        <v>45540</v>
      </c>
      <c r="L879" s="606"/>
      <c r="M879" s="606">
        <v>45905</v>
      </c>
      <c r="N879" s="602" t="s">
        <v>12</v>
      </c>
      <c r="O879" s="599"/>
      <c r="P879" s="599"/>
      <c r="Q879" s="599"/>
      <c r="R879" s="599"/>
      <c r="S879" s="599"/>
      <c r="T879" s="596"/>
      <c r="U879" s="158"/>
      <c r="V879" s="223"/>
      <c r="W879" s="222"/>
      <c r="X879" s="221"/>
      <c r="Y879" s="221"/>
    </row>
    <row r="880" spans="1:25" s="3" customFormat="1" ht="24.95" customHeight="1" x14ac:dyDescent="0.2">
      <c r="A880" s="100">
        <v>203</v>
      </c>
      <c r="B880" s="599" t="s">
        <v>7972</v>
      </c>
      <c r="C880" s="599" t="s">
        <v>1299</v>
      </c>
      <c r="D880" s="599" t="s">
        <v>310</v>
      </c>
      <c r="E880" s="598">
        <v>0.3992</v>
      </c>
      <c r="F880" s="599">
        <v>0.4</v>
      </c>
      <c r="G880" s="599" t="s">
        <v>7973</v>
      </c>
      <c r="H880" s="599" t="s">
        <v>330</v>
      </c>
      <c r="I880" s="599" t="s">
        <v>474</v>
      </c>
      <c r="J880" s="610">
        <v>3050240804973</v>
      </c>
      <c r="K880" s="606">
        <v>45541</v>
      </c>
      <c r="L880" s="606"/>
      <c r="M880" s="606">
        <v>45906</v>
      </c>
      <c r="N880" s="602" t="s">
        <v>12</v>
      </c>
      <c r="O880" s="599"/>
      <c r="P880" s="599"/>
      <c r="Q880" s="599"/>
      <c r="R880" s="599"/>
      <c r="S880" s="599"/>
      <c r="T880" s="596"/>
      <c r="U880" s="158"/>
      <c r="V880" s="223"/>
      <c r="W880" s="222"/>
      <c r="X880" s="221"/>
      <c r="Y880" s="221"/>
    </row>
    <row r="881" spans="1:25" s="3" customFormat="1" ht="24.95" customHeight="1" x14ac:dyDescent="0.2">
      <c r="A881" s="100">
        <v>204</v>
      </c>
      <c r="B881" s="599" t="s">
        <v>7974</v>
      </c>
      <c r="C881" s="599" t="s">
        <v>581</v>
      </c>
      <c r="D881" s="599" t="s">
        <v>310</v>
      </c>
      <c r="E881" s="598">
        <v>0.3</v>
      </c>
      <c r="F881" s="599">
        <v>20</v>
      </c>
      <c r="G881" s="599" t="s">
        <v>7975</v>
      </c>
      <c r="H881" s="599" t="s">
        <v>365</v>
      </c>
      <c r="I881" s="599" t="s">
        <v>474</v>
      </c>
      <c r="J881" s="610">
        <v>3050240805077</v>
      </c>
      <c r="K881" s="606">
        <v>45541</v>
      </c>
      <c r="L881" s="606"/>
      <c r="M881" s="606">
        <v>45906</v>
      </c>
      <c r="N881" s="602" t="s">
        <v>12</v>
      </c>
      <c r="O881" s="599"/>
      <c r="P881" s="599"/>
      <c r="Q881" s="599"/>
      <c r="R881" s="599"/>
      <c r="S881" s="599"/>
      <c r="T881" s="596"/>
      <c r="U881" s="158"/>
      <c r="V881" s="223"/>
      <c r="W881" s="222"/>
      <c r="X881" s="221"/>
      <c r="Y881" s="221"/>
    </row>
    <row r="882" spans="1:25" s="3" customFormat="1" ht="24.95" customHeight="1" x14ac:dyDescent="0.2">
      <c r="A882" s="100">
        <v>205</v>
      </c>
      <c r="B882" s="599" t="s">
        <v>4547</v>
      </c>
      <c r="C882" s="599" t="s">
        <v>310</v>
      </c>
      <c r="D882" s="599" t="s">
        <v>310</v>
      </c>
      <c r="E882" s="598">
        <v>0.01</v>
      </c>
      <c r="F882" s="599">
        <v>20</v>
      </c>
      <c r="G882" s="599" t="s">
        <v>7976</v>
      </c>
      <c r="H882" s="599" t="s">
        <v>330</v>
      </c>
      <c r="I882" s="599" t="s">
        <v>474</v>
      </c>
      <c r="J882" s="610">
        <v>3050240805121</v>
      </c>
      <c r="K882" s="606">
        <v>45560</v>
      </c>
      <c r="L882" s="606"/>
      <c r="M882" s="606">
        <v>45925</v>
      </c>
      <c r="N882" s="602" t="s">
        <v>12</v>
      </c>
      <c r="O882" s="599"/>
      <c r="P882" s="599"/>
      <c r="Q882" s="599"/>
      <c r="R882" s="599"/>
      <c r="S882" s="599"/>
      <c r="T882" s="596"/>
      <c r="U882" s="158"/>
      <c r="V882" s="223"/>
      <c r="W882" s="222"/>
      <c r="X882" s="221"/>
      <c r="Y882" s="221"/>
    </row>
    <row r="883" spans="1:25" s="3" customFormat="1" ht="24.95" customHeight="1" x14ac:dyDescent="0.2">
      <c r="A883" s="100">
        <v>206</v>
      </c>
      <c r="B883" s="599" t="s">
        <v>7977</v>
      </c>
      <c r="C883" s="599" t="s">
        <v>310</v>
      </c>
      <c r="D883" s="599" t="s">
        <v>310</v>
      </c>
      <c r="E883" s="598">
        <v>3.3649999999999999E-2</v>
      </c>
      <c r="F883" s="599">
        <v>0.4</v>
      </c>
      <c r="G883" s="599" t="s">
        <v>1317</v>
      </c>
      <c r="H883" s="599" t="s">
        <v>330</v>
      </c>
      <c r="I883" s="599" t="s">
        <v>474</v>
      </c>
      <c r="J883" s="610">
        <v>3050240805154</v>
      </c>
      <c r="K883" s="606">
        <v>45540</v>
      </c>
      <c r="L883" s="606"/>
      <c r="M883" s="606">
        <v>45905</v>
      </c>
      <c r="N883" s="602" t="s">
        <v>12</v>
      </c>
      <c r="O883" s="599"/>
      <c r="P883" s="599"/>
      <c r="Q883" s="599"/>
      <c r="R883" s="599"/>
      <c r="S883" s="599"/>
      <c r="T883" s="596"/>
      <c r="U883" s="158"/>
      <c r="V883" s="223"/>
      <c r="W883" s="222"/>
      <c r="X883" s="221"/>
      <c r="Y883" s="221"/>
    </row>
    <row r="884" spans="1:25" s="3" customFormat="1" ht="24.95" customHeight="1" x14ac:dyDescent="0.2">
      <c r="A884" s="100">
        <v>207</v>
      </c>
      <c r="B884" s="599" t="s">
        <v>7978</v>
      </c>
      <c r="C884" s="599" t="s">
        <v>514</v>
      </c>
      <c r="D884" s="599" t="s">
        <v>296</v>
      </c>
      <c r="E884" s="598">
        <v>6.0000000000000001E-3</v>
      </c>
      <c r="F884" s="599">
        <v>0.23</v>
      </c>
      <c r="G884" s="599" t="s">
        <v>7979</v>
      </c>
      <c r="H884" s="599" t="s">
        <v>330</v>
      </c>
      <c r="I884" s="599" t="s">
        <v>474</v>
      </c>
      <c r="J884" s="610">
        <v>3060240806907</v>
      </c>
      <c r="K884" s="606">
        <v>45553</v>
      </c>
      <c r="L884" s="606"/>
      <c r="M884" s="606">
        <v>45918</v>
      </c>
      <c r="N884" s="602" t="s">
        <v>12</v>
      </c>
      <c r="O884" s="599"/>
      <c r="P884" s="599"/>
      <c r="Q884" s="599"/>
      <c r="R884" s="599"/>
      <c r="S884" s="599"/>
      <c r="T884" s="596"/>
      <c r="U884" s="158"/>
      <c r="V884" s="223"/>
      <c r="W884" s="222"/>
      <c r="X884" s="221"/>
      <c r="Y884" s="221"/>
    </row>
    <row r="885" spans="1:25" s="3" customFormat="1" ht="24.95" customHeight="1" x14ac:dyDescent="0.2">
      <c r="A885" s="100">
        <v>208</v>
      </c>
      <c r="B885" s="599" t="s">
        <v>7980</v>
      </c>
      <c r="C885" s="599" t="s">
        <v>7981</v>
      </c>
      <c r="D885" s="599" t="s">
        <v>310</v>
      </c>
      <c r="E885" s="598">
        <v>6.0000000000000001E-3</v>
      </c>
      <c r="F885" s="599">
        <v>0.23</v>
      </c>
      <c r="G885" s="599" t="s">
        <v>7982</v>
      </c>
      <c r="H885" s="599" t="s">
        <v>330</v>
      </c>
      <c r="I885" s="599" t="s">
        <v>474</v>
      </c>
      <c r="J885" s="610">
        <v>3050240805285</v>
      </c>
      <c r="K885" s="606">
        <v>45544</v>
      </c>
      <c r="L885" s="606"/>
      <c r="M885" s="606">
        <v>45909</v>
      </c>
      <c r="N885" s="602" t="s">
        <v>12</v>
      </c>
      <c r="O885" s="599"/>
      <c r="P885" s="599"/>
      <c r="Q885" s="599"/>
      <c r="R885" s="599"/>
      <c r="S885" s="599"/>
      <c r="T885" s="596"/>
      <c r="U885" s="158"/>
      <c r="V885" s="223"/>
      <c r="W885" s="222"/>
      <c r="X885" s="221"/>
      <c r="Y885" s="221"/>
    </row>
    <row r="886" spans="1:25" s="3" customFormat="1" ht="24.95" customHeight="1" x14ac:dyDescent="0.2">
      <c r="A886" s="100">
        <v>209</v>
      </c>
      <c r="B886" s="599" t="s">
        <v>7984</v>
      </c>
      <c r="C886" s="599" t="s">
        <v>7985</v>
      </c>
      <c r="D886" s="599" t="s">
        <v>313</v>
      </c>
      <c r="E886" s="598">
        <v>7.7999999999999996E-3</v>
      </c>
      <c r="F886" s="599">
        <v>0.4</v>
      </c>
      <c r="G886" s="599" t="s">
        <v>7986</v>
      </c>
      <c r="H886" s="599" t="s">
        <v>330</v>
      </c>
      <c r="I886" s="599" t="s">
        <v>474</v>
      </c>
      <c r="J886" s="610">
        <v>3040240803789</v>
      </c>
      <c r="K886" s="606">
        <v>45544</v>
      </c>
      <c r="L886" s="606"/>
      <c r="M886" s="606">
        <v>45909</v>
      </c>
      <c r="N886" s="602" t="s">
        <v>12</v>
      </c>
      <c r="O886" s="599"/>
      <c r="P886" s="599"/>
      <c r="Q886" s="599"/>
      <c r="R886" s="599"/>
      <c r="S886" s="599"/>
      <c r="T886" s="596"/>
      <c r="U886" s="158"/>
      <c r="V886" s="223"/>
      <c r="W886" s="222"/>
      <c r="X886" s="221"/>
      <c r="Y886" s="221"/>
    </row>
    <row r="887" spans="1:25" s="3" customFormat="1" ht="24.95" customHeight="1" x14ac:dyDescent="0.2">
      <c r="A887" s="100">
        <v>210</v>
      </c>
      <c r="B887" s="599" t="s">
        <v>7987</v>
      </c>
      <c r="C887" s="599" t="s">
        <v>5919</v>
      </c>
      <c r="D887" s="599" t="s">
        <v>313</v>
      </c>
      <c r="E887" s="598">
        <v>8.0000000000000002E-3</v>
      </c>
      <c r="F887" s="599">
        <v>0.23</v>
      </c>
      <c r="G887" s="599" t="s">
        <v>7988</v>
      </c>
      <c r="H887" s="599" t="s">
        <v>330</v>
      </c>
      <c r="I887" s="599" t="s">
        <v>474</v>
      </c>
      <c r="J887" s="610">
        <v>3040240803790</v>
      </c>
      <c r="K887" s="606">
        <v>45552</v>
      </c>
      <c r="L887" s="606"/>
      <c r="M887" s="606">
        <v>45917</v>
      </c>
      <c r="N887" s="602" t="s">
        <v>12</v>
      </c>
      <c r="O887" s="599"/>
      <c r="P887" s="599"/>
      <c r="Q887" s="599"/>
      <c r="R887" s="599"/>
      <c r="S887" s="599"/>
      <c r="T887" s="596"/>
      <c r="U887" s="158"/>
      <c r="V887" s="223"/>
      <c r="W887" s="222"/>
      <c r="X887" s="221"/>
      <c r="Y887" s="221"/>
    </row>
    <row r="888" spans="1:25" s="3" customFormat="1" ht="24.95" customHeight="1" x14ac:dyDescent="0.2">
      <c r="A888" s="100">
        <v>211</v>
      </c>
      <c r="B888" s="599" t="s">
        <v>7989</v>
      </c>
      <c r="C888" s="599" t="s">
        <v>847</v>
      </c>
      <c r="D888" s="599" t="s">
        <v>300</v>
      </c>
      <c r="E888" s="598">
        <v>9.5159999999999995E-2</v>
      </c>
      <c r="F888" s="599">
        <v>0.4</v>
      </c>
      <c r="G888" s="599" t="s">
        <v>7990</v>
      </c>
      <c r="H888" s="599" t="s">
        <v>330</v>
      </c>
      <c r="I888" s="599" t="s">
        <v>474</v>
      </c>
      <c r="J888" s="610">
        <v>3020240803051</v>
      </c>
      <c r="K888" s="606">
        <v>45552</v>
      </c>
      <c r="L888" s="606"/>
      <c r="M888" s="606">
        <v>45917</v>
      </c>
      <c r="N888" s="602" t="s">
        <v>12</v>
      </c>
      <c r="O888" s="599"/>
      <c r="P888" s="599"/>
      <c r="Q888" s="599"/>
      <c r="R888" s="599"/>
      <c r="S888" s="599"/>
      <c r="T888" s="596"/>
      <c r="U888" s="158"/>
      <c r="V888" s="223"/>
      <c r="W888" s="222"/>
      <c r="X888" s="221"/>
      <c r="Y888" s="221"/>
    </row>
    <row r="889" spans="1:25" s="3" customFormat="1" ht="24.95" customHeight="1" x14ac:dyDescent="0.2">
      <c r="A889" s="100">
        <v>212</v>
      </c>
      <c r="B889" s="599" t="s">
        <v>7991</v>
      </c>
      <c r="C889" s="599" t="s">
        <v>3948</v>
      </c>
      <c r="D889" s="599" t="s">
        <v>310</v>
      </c>
      <c r="E889" s="598">
        <v>6.0000000000000001E-3</v>
      </c>
      <c r="F889" s="599">
        <v>0.23</v>
      </c>
      <c r="G889" s="599" t="s">
        <v>7992</v>
      </c>
      <c r="H889" s="599" t="s">
        <v>330</v>
      </c>
      <c r="I889" s="599" t="s">
        <v>474</v>
      </c>
      <c r="J889" s="610">
        <v>3050240805457</v>
      </c>
      <c r="K889" s="606">
        <v>45547</v>
      </c>
      <c r="L889" s="606"/>
      <c r="M889" s="606">
        <v>45912</v>
      </c>
      <c r="N889" s="602" t="s">
        <v>12</v>
      </c>
      <c r="O889" s="599"/>
      <c r="P889" s="599"/>
      <c r="Q889" s="599"/>
      <c r="R889" s="599"/>
      <c r="S889" s="599"/>
      <c r="T889" s="596"/>
      <c r="U889" s="158"/>
      <c r="V889" s="223"/>
      <c r="W889" s="222"/>
      <c r="X889" s="221"/>
      <c r="Y889" s="221"/>
    </row>
    <row r="890" spans="1:25" s="3" customFormat="1" ht="24.95" customHeight="1" x14ac:dyDescent="0.2">
      <c r="A890" s="100">
        <v>213</v>
      </c>
      <c r="B890" s="599" t="s">
        <v>7993</v>
      </c>
      <c r="C890" s="599" t="s">
        <v>7994</v>
      </c>
      <c r="D890" s="599" t="s">
        <v>312</v>
      </c>
      <c r="E890" s="598">
        <v>3.8500000000000001E-3</v>
      </c>
      <c r="F890" s="599">
        <v>0.4</v>
      </c>
      <c r="G890" s="599" t="s">
        <v>7995</v>
      </c>
      <c r="H890" s="599" t="s">
        <v>330</v>
      </c>
      <c r="I890" s="599" t="s">
        <v>474</v>
      </c>
      <c r="J890" s="610">
        <v>3030240804800</v>
      </c>
      <c r="K890" s="606">
        <v>45545</v>
      </c>
      <c r="L890" s="606"/>
      <c r="M890" s="606">
        <v>45910</v>
      </c>
      <c r="N890" s="602" t="s">
        <v>12</v>
      </c>
      <c r="O890" s="599"/>
      <c r="P890" s="599"/>
      <c r="Q890" s="599"/>
      <c r="R890" s="599"/>
      <c r="S890" s="599"/>
      <c r="T890" s="596"/>
      <c r="U890" s="158"/>
      <c r="V890" s="223"/>
      <c r="W890" s="222"/>
      <c r="X890" s="221"/>
      <c r="Y890" s="221"/>
    </row>
    <row r="891" spans="1:25" s="3" customFormat="1" ht="24.95" customHeight="1" x14ac:dyDescent="0.2">
      <c r="A891" s="100">
        <v>214</v>
      </c>
      <c r="B891" s="599" t="s">
        <v>7996</v>
      </c>
      <c r="C891" s="599" t="s">
        <v>581</v>
      </c>
      <c r="D891" s="599" t="s">
        <v>313</v>
      </c>
      <c r="E891" s="598">
        <v>6.0000000000000001E-3</v>
      </c>
      <c r="F891" s="599">
        <v>0.4</v>
      </c>
      <c r="G891" s="599" t="s">
        <v>7997</v>
      </c>
      <c r="H891" s="599" t="s">
        <v>330</v>
      </c>
      <c r="I891" s="599" t="s">
        <v>474</v>
      </c>
      <c r="J891" s="610">
        <v>3040240803836</v>
      </c>
      <c r="K891" s="606">
        <v>45540</v>
      </c>
      <c r="L891" s="606"/>
      <c r="M891" s="606">
        <v>45905</v>
      </c>
      <c r="N891" s="602" t="s">
        <v>12</v>
      </c>
      <c r="O891" s="599"/>
      <c r="P891" s="599"/>
      <c r="Q891" s="599"/>
      <c r="R891" s="599"/>
      <c r="S891" s="599"/>
      <c r="T891" s="596"/>
      <c r="U891" s="158"/>
      <c r="V891" s="223"/>
      <c r="W891" s="222"/>
      <c r="X891" s="221"/>
      <c r="Y891" s="221"/>
    </row>
    <row r="892" spans="1:25" s="3" customFormat="1" ht="24.95" customHeight="1" x14ac:dyDescent="0.2">
      <c r="A892" s="100">
        <v>215</v>
      </c>
      <c r="B892" s="599" t="s">
        <v>7998</v>
      </c>
      <c r="C892" s="599" t="s">
        <v>2605</v>
      </c>
      <c r="D892" s="599" t="s">
        <v>296</v>
      </c>
      <c r="E892" s="598">
        <v>8.2799999999999992E-3</v>
      </c>
      <c r="F892" s="599">
        <v>0.23</v>
      </c>
      <c r="G892" s="599" t="s">
        <v>7999</v>
      </c>
      <c r="H892" s="599" t="s">
        <v>330</v>
      </c>
      <c r="I892" s="599" t="s">
        <v>474</v>
      </c>
      <c r="J892" s="610">
        <v>3060240807227</v>
      </c>
      <c r="K892" s="606">
        <v>45562</v>
      </c>
      <c r="L892" s="606"/>
      <c r="M892" s="606">
        <v>45927</v>
      </c>
      <c r="N892" s="602" t="s">
        <v>12</v>
      </c>
      <c r="O892" s="599"/>
      <c r="P892" s="599"/>
      <c r="Q892" s="599"/>
      <c r="R892" s="599"/>
      <c r="S892" s="599"/>
      <c r="T892" s="596"/>
      <c r="U892" s="158"/>
      <c r="V892" s="223"/>
      <c r="W892" s="222"/>
      <c r="X892" s="221"/>
      <c r="Y892" s="221"/>
    </row>
    <row r="893" spans="1:25" s="3" customFormat="1" ht="24.95" customHeight="1" x14ac:dyDescent="0.2">
      <c r="A893" s="100">
        <v>216</v>
      </c>
      <c r="B893" s="599" t="s">
        <v>8000</v>
      </c>
      <c r="C893" s="599" t="s">
        <v>1318</v>
      </c>
      <c r="D893" s="599" t="s">
        <v>310</v>
      </c>
      <c r="E893" s="598">
        <v>0.24936000000000003</v>
      </c>
      <c r="F893" s="599">
        <v>20</v>
      </c>
      <c r="G893" s="599" t="s">
        <v>8001</v>
      </c>
      <c r="H893" s="599" t="s">
        <v>367</v>
      </c>
      <c r="I893" s="599" t="s">
        <v>474</v>
      </c>
      <c r="J893" s="610">
        <v>3050240805501</v>
      </c>
      <c r="K893" s="606">
        <v>45555</v>
      </c>
      <c r="L893" s="606"/>
      <c r="M893" s="606">
        <v>45920</v>
      </c>
      <c r="N893" s="602" t="s">
        <v>12</v>
      </c>
      <c r="O893" s="599"/>
      <c r="P893" s="599"/>
      <c r="Q893" s="599"/>
      <c r="R893" s="599"/>
      <c r="S893" s="599"/>
      <c r="T893" s="596"/>
      <c r="U893" s="158"/>
      <c r="V893" s="223"/>
      <c r="W893" s="222"/>
      <c r="X893" s="221"/>
      <c r="Y893" s="221"/>
    </row>
    <row r="894" spans="1:25" s="3" customFormat="1" ht="24.95" customHeight="1" x14ac:dyDescent="0.2">
      <c r="A894" s="100">
        <v>217</v>
      </c>
      <c r="B894" s="599" t="s">
        <v>8002</v>
      </c>
      <c r="C894" s="599" t="s">
        <v>8003</v>
      </c>
      <c r="D894" s="599" t="s">
        <v>313</v>
      </c>
      <c r="E894" s="598">
        <v>0.15</v>
      </c>
      <c r="F894" s="599">
        <v>20</v>
      </c>
      <c r="G894" s="599" t="s">
        <v>8004</v>
      </c>
      <c r="H894" s="599" t="s">
        <v>330</v>
      </c>
      <c r="I894" s="599" t="s">
        <v>474</v>
      </c>
      <c r="J894" s="610">
        <v>3040240903875</v>
      </c>
      <c r="K894" s="606">
        <v>45544</v>
      </c>
      <c r="L894" s="606"/>
      <c r="M894" s="606">
        <v>45909</v>
      </c>
      <c r="N894" s="602" t="s">
        <v>12</v>
      </c>
      <c r="O894" s="599"/>
      <c r="P894" s="599"/>
      <c r="Q894" s="599"/>
      <c r="R894" s="599"/>
      <c r="S894" s="599"/>
      <c r="T894" s="596"/>
      <c r="U894" s="158"/>
      <c r="V894" s="223"/>
      <c r="W894" s="222"/>
      <c r="X894" s="221"/>
      <c r="Y894" s="221"/>
    </row>
    <row r="895" spans="1:25" s="3" customFormat="1" ht="24.95" customHeight="1" x14ac:dyDescent="0.2">
      <c r="A895" s="100">
        <v>218</v>
      </c>
      <c r="B895" s="599" t="s">
        <v>8005</v>
      </c>
      <c r="C895" s="599" t="s">
        <v>3217</v>
      </c>
      <c r="D895" s="599" t="s">
        <v>313</v>
      </c>
      <c r="E895" s="598">
        <v>8.0000000000000002E-3</v>
      </c>
      <c r="F895" s="599">
        <v>0.4</v>
      </c>
      <c r="G895" s="599" t="s">
        <v>8006</v>
      </c>
      <c r="H895" s="599" t="s">
        <v>330</v>
      </c>
      <c r="I895" s="599" t="s">
        <v>474</v>
      </c>
      <c r="J895" s="610">
        <v>3040240903953</v>
      </c>
      <c r="K895" s="606">
        <v>45552</v>
      </c>
      <c r="L895" s="606"/>
      <c r="M895" s="606">
        <v>45917</v>
      </c>
      <c r="N895" s="602" t="s">
        <v>12</v>
      </c>
      <c r="O895" s="599"/>
      <c r="P895" s="599"/>
      <c r="Q895" s="599"/>
      <c r="R895" s="599"/>
      <c r="S895" s="599"/>
      <c r="T895" s="596"/>
      <c r="U895" s="158"/>
      <c r="V895" s="223"/>
      <c r="W895" s="222"/>
      <c r="X895" s="221"/>
      <c r="Y895" s="221"/>
    </row>
    <row r="896" spans="1:25" s="3" customFormat="1" ht="24.95" customHeight="1" x14ac:dyDescent="0.2">
      <c r="A896" s="100">
        <v>219</v>
      </c>
      <c r="B896" s="599" t="s">
        <v>8007</v>
      </c>
      <c r="C896" s="599" t="s">
        <v>4587</v>
      </c>
      <c r="D896" s="599" t="s">
        <v>310</v>
      </c>
      <c r="E896" s="598">
        <v>6.0000000000000001E-3</v>
      </c>
      <c r="F896" s="599">
        <v>0.23</v>
      </c>
      <c r="G896" s="599" t="s">
        <v>8008</v>
      </c>
      <c r="H896" s="599" t="s">
        <v>330</v>
      </c>
      <c r="I896" s="599" t="s">
        <v>474</v>
      </c>
      <c r="J896" s="610">
        <v>3050240905743</v>
      </c>
      <c r="K896" s="606">
        <v>45551</v>
      </c>
      <c r="L896" s="606"/>
      <c r="M896" s="606">
        <v>45916</v>
      </c>
      <c r="N896" s="602" t="s">
        <v>12</v>
      </c>
      <c r="O896" s="599"/>
      <c r="P896" s="599"/>
      <c r="Q896" s="599"/>
      <c r="R896" s="599"/>
      <c r="S896" s="599"/>
      <c r="T896" s="596"/>
      <c r="U896" s="158"/>
      <c r="V896" s="223"/>
      <c r="W896" s="222"/>
      <c r="X896" s="221"/>
      <c r="Y896" s="221"/>
    </row>
    <row r="897" spans="1:25" s="3" customFormat="1" ht="24.95" customHeight="1" x14ac:dyDescent="0.2">
      <c r="A897" s="100">
        <v>220</v>
      </c>
      <c r="B897" s="599" t="s">
        <v>8009</v>
      </c>
      <c r="C897" s="599" t="s">
        <v>4603</v>
      </c>
      <c r="D897" s="599" t="s">
        <v>310</v>
      </c>
      <c r="E897" s="598">
        <v>6.0000000000000001E-3</v>
      </c>
      <c r="F897" s="599">
        <v>0.23</v>
      </c>
      <c r="G897" s="599" t="s">
        <v>8010</v>
      </c>
      <c r="H897" s="599" t="s">
        <v>330</v>
      </c>
      <c r="I897" s="599" t="s">
        <v>474</v>
      </c>
      <c r="J897" s="610">
        <v>3050240905746</v>
      </c>
      <c r="K897" s="606">
        <v>45551</v>
      </c>
      <c r="L897" s="606"/>
      <c r="M897" s="606">
        <v>45916</v>
      </c>
      <c r="N897" s="602" t="s">
        <v>12</v>
      </c>
      <c r="O897" s="599"/>
      <c r="P897" s="599"/>
      <c r="Q897" s="599"/>
      <c r="R897" s="599"/>
      <c r="S897" s="599"/>
      <c r="T897" s="596"/>
      <c r="U897" s="158"/>
      <c r="V897" s="223"/>
      <c r="W897" s="222"/>
      <c r="X897" s="221"/>
      <c r="Y897" s="221"/>
    </row>
    <row r="898" spans="1:25" s="3" customFormat="1" ht="24.95" customHeight="1" x14ac:dyDescent="0.2">
      <c r="A898" s="100">
        <v>221</v>
      </c>
      <c r="B898" s="599" t="s">
        <v>8011</v>
      </c>
      <c r="C898" s="599" t="s">
        <v>4572</v>
      </c>
      <c r="D898" s="599" t="s">
        <v>310</v>
      </c>
      <c r="E898" s="598">
        <v>6.0000000000000001E-3</v>
      </c>
      <c r="F898" s="599">
        <v>0.23</v>
      </c>
      <c r="G898" s="599" t="s">
        <v>8012</v>
      </c>
      <c r="H898" s="599" t="s">
        <v>330</v>
      </c>
      <c r="I898" s="599" t="s">
        <v>474</v>
      </c>
      <c r="J898" s="610">
        <v>3050240905766</v>
      </c>
      <c r="K898" s="606">
        <v>45558</v>
      </c>
      <c r="L898" s="606"/>
      <c r="M898" s="606">
        <v>45923</v>
      </c>
      <c r="N898" s="602" t="s">
        <v>12</v>
      </c>
      <c r="O898" s="599"/>
      <c r="P898" s="599"/>
      <c r="Q898" s="599"/>
      <c r="R898" s="599"/>
      <c r="S898" s="599"/>
      <c r="T898" s="596"/>
      <c r="U898" s="158"/>
      <c r="V898" s="223"/>
      <c r="W898" s="222"/>
      <c r="X898" s="221"/>
      <c r="Y898" s="221"/>
    </row>
    <row r="899" spans="1:25" s="3" customFormat="1" ht="24.95" customHeight="1" x14ac:dyDescent="0.2">
      <c r="A899" s="100">
        <v>222</v>
      </c>
      <c r="B899" s="599" t="s">
        <v>8013</v>
      </c>
      <c r="C899" s="599" t="s">
        <v>513</v>
      </c>
      <c r="D899" s="599" t="s">
        <v>311</v>
      </c>
      <c r="E899" s="598">
        <v>8.0000000000000002E-3</v>
      </c>
      <c r="F899" s="599">
        <v>0.4</v>
      </c>
      <c r="G899" s="599" t="s">
        <v>8014</v>
      </c>
      <c r="H899" s="599" t="s">
        <v>330</v>
      </c>
      <c r="I899" s="599" t="s">
        <v>474</v>
      </c>
      <c r="J899" s="610">
        <v>3010240909403</v>
      </c>
      <c r="K899" s="606">
        <v>45565</v>
      </c>
      <c r="L899" s="606"/>
      <c r="M899" s="606">
        <v>45930</v>
      </c>
      <c r="N899" s="602" t="s">
        <v>12</v>
      </c>
      <c r="O899" s="599"/>
      <c r="P899" s="599"/>
      <c r="Q899" s="599"/>
      <c r="R899" s="599"/>
      <c r="S899" s="599"/>
      <c r="T899" s="596"/>
      <c r="U899" s="158"/>
      <c r="V899" s="223"/>
      <c r="W899" s="222"/>
      <c r="X899" s="221"/>
      <c r="Y899" s="221"/>
    </row>
    <row r="900" spans="1:25" s="3" customFormat="1" ht="24.95" customHeight="1" x14ac:dyDescent="0.2">
      <c r="A900" s="100">
        <v>223</v>
      </c>
      <c r="B900" s="599" t="s">
        <v>8015</v>
      </c>
      <c r="C900" s="599" t="s">
        <v>2637</v>
      </c>
      <c r="D900" s="599" t="s">
        <v>310</v>
      </c>
      <c r="E900" s="598">
        <v>6.0000000000000001E-3</v>
      </c>
      <c r="F900" s="599">
        <v>0.23</v>
      </c>
      <c r="G900" s="599" t="s">
        <v>8016</v>
      </c>
      <c r="H900" s="599" t="s">
        <v>330</v>
      </c>
      <c r="I900" s="599" t="s">
        <v>474</v>
      </c>
      <c r="J900" s="610">
        <v>3050240905798</v>
      </c>
      <c r="K900" s="606">
        <v>45548</v>
      </c>
      <c r="L900" s="606"/>
      <c r="M900" s="606">
        <v>45913</v>
      </c>
      <c r="N900" s="602" t="s">
        <v>12</v>
      </c>
      <c r="O900" s="599"/>
      <c r="P900" s="599"/>
      <c r="Q900" s="599"/>
      <c r="R900" s="599"/>
      <c r="S900" s="599"/>
      <c r="T900" s="596"/>
      <c r="U900" s="158"/>
      <c r="V900" s="223"/>
      <c r="W900" s="222"/>
      <c r="X900" s="221"/>
      <c r="Y900" s="221"/>
    </row>
    <row r="901" spans="1:25" s="3" customFormat="1" ht="24.95" customHeight="1" x14ac:dyDescent="0.2">
      <c r="A901" s="100">
        <v>224</v>
      </c>
      <c r="B901" s="599" t="s">
        <v>8017</v>
      </c>
      <c r="C901" s="599" t="s">
        <v>310</v>
      </c>
      <c r="D901" s="599" t="s">
        <v>310</v>
      </c>
      <c r="E901" s="598">
        <v>8.0000000000000002E-3</v>
      </c>
      <c r="F901" s="599">
        <v>0.4</v>
      </c>
      <c r="G901" s="599" t="s">
        <v>8018</v>
      </c>
      <c r="H901" s="599" t="s">
        <v>330</v>
      </c>
      <c r="I901" s="599" t="s">
        <v>474</v>
      </c>
      <c r="J901" s="610">
        <v>3050240905811</v>
      </c>
      <c r="K901" s="606">
        <v>45552</v>
      </c>
      <c r="L901" s="606"/>
      <c r="M901" s="606">
        <v>45917</v>
      </c>
      <c r="N901" s="602" t="s">
        <v>12</v>
      </c>
      <c r="O901" s="599"/>
      <c r="P901" s="599"/>
      <c r="Q901" s="599"/>
      <c r="R901" s="599"/>
      <c r="S901" s="599"/>
      <c r="T901" s="596"/>
      <c r="U901" s="158"/>
      <c r="V901" s="223"/>
      <c r="W901" s="222"/>
      <c r="X901" s="221"/>
      <c r="Y901" s="221"/>
    </row>
    <row r="902" spans="1:25" s="3" customFormat="1" ht="24.95" customHeight="1" x14ac:dyDescent="0.2">
      <c r="A902" s="100">
        <v>225</v>
      </c>
      <c r="B902" s="599" t="s">
        <v>8019</v>
      </c>
      <c r="C902" s="599" t="s">
        <v>1544</v>
      </c>
      <c r="D902" s="599" t="s">
        <v>313</v>
      </c>
      <c r="E902" s="598">
        <v>0.39960000000000001</v>
      </c>
      <c r="F902" s="599">
        <v>0.4</v>
      </c>
      <c r="G902" s="599" t="s">
        <v>8020</v>
      </c>
      <c r="H902" s="599" t="s">
        <v>330</v>
      </c>
      <c r="I902" s="599" t="s">
        <v>474</v>
      </c>
      <c r="J902" s="610">
        <v>3040240904067</v>
      </c>
      <c r="K902" s="606">
        <v>45561</v>
      </c>
      <c r="L902" s="606"/>
      <c r="M902" s="606">
        <v>45926</v>
      </c>
      <c r="N902" s="602" t="s">
        <v>12</v>
      </c>
      <c r="O902" s="599"/>
      <c r="P902" s="599"/>
      <c r="Q902" s="599"/>
      <c r="R902" s="599"/>
      <c r="S902" s="599"/>
      <c r="T902" s="596"/>
      <c r="U902" s="158"/>
      <c r="V902" s="223"/>
      <c r="W902" s="222"/>
      <c r="X902" s="221"/>
      <c r="Y902" s="221"/>
    </row>
    <row r="903" spans="1:25" s="3" customFormat="1" ht="24.95" customHeight="1" x14ac:dyDescent="0.2">
      <c r="A903" s="100">
        <v>226</v>
      </c>
      <c r="B903" s="599" t="s">
        <v>1372</v>
      </c>
      <c r="C903" s="599" t="s">
        <v>1373</v>
      </c>
      <c r="D903" s="599" t="s">
        <v>313</v>
      </c>
      <c r="E903" s="598">
        <v>1.4999999999999999E-2</v>
      </c>
      <c r="F903" s="599">
        <v>0.4</v>
      </c>
      <c r="G903" s="599" t="s">
        <v>8021</v>
      </c>
      <c r="H903" s="599" t="s">
        <v>330</v>
      </c>
      <c r="I903" s="599" t="s">
        <v>474</v>
      </c>
      <c r="J903" s="610">
        <v>3040240904105</v>
      </c>
      <c r="K903" s="606">
        <v>45562</v>
      </c>
      <c r="L903" s="606"/>
      <c r="M903" s="606">
        <v>45927</v>
      </c>
      <c r="N903" s="602" t="s">
        <v>12</v>
      </c>
      <c r="O903" s="599"/>
      <c r="P903" s="599"/>
      <c r="Q903" s="599"/>
      <c r="R903" s="599"/>
      <c r="S903" s="599"/>
      <c r="T903" s="596"/>
      <c r="U903" s="158"/>
      <c r="V903" s="223"/>
      <c r="W903" s="222"/>
      <c r="X903" s="221"/>
      <c r="Y903" s="221"/>
    </row>
    <row r="904" spans="1:25" s="3" customFormat="1" ht="24.95" customHeight="1" x14ac:dyDescent="0.2">
      <c r="A904" s="100">
        <v>227</v>
      </c>
      <c r="B904" s="599" t="s">
        <v>8022</v>
      </c>
      <c r="C904" s="599" t="s">
        <v>310</v>
      </c>
      <c r="D904" s="599" t="s">
        <v>310</v>
      </c>
      <c r="E904" s="598">
        <v>6.0000000000000001E-3</v>
      </c>
      <c r="F904" s="599">
        <v>0.4</v>
      </c>
      <c r="G904" s="599" t="s">
        <v>8023</v>
      </c>
      <c r="H904" s="599" t="s">
        <v>330</v>
      </c>
      <c r="I904" s="599" t="s">
        <v>474</v>
      </c>
      <c r="J904" s="610">
        <v>3050240905852</v>
      </c>
      <c r="K904" s="606">
        <v>45551</v>
      </c>
      <c r="L904" s="606"/>
      <c r="M904" s="606">
        <v>45916</v>
      </c>
      <c r="N904" s="602" t="s">
        <v>12</v>
      </c>
      <c r="O904" s="599"/>
      <c r="P904" s="599"/>
      <c r="Q904" s="599"/>
      <c r="R904" s="599"/>
      <c r="S904" s="599"/>
      <c r="T904" s="596"/>
      <c r="U904" s="158"/>
      <c r="V904" s="223"/>
      <c r="W904" s="222"/>
      <c r="X904" s="221"/>
      <c r="Y904" s="221"/>
    </row>
    <row r="905" spans="1:25" s="3" customFormat="1" ht="24.95" customHeight="1" x14ac:dyDescent="0.2">
      <c r="A905" s="100">
        <v>228</v>
      </c>
      <c r="B905" s="599" t="s">
        <v>8024</v>
      </c>
      <c r="C905" s="599" t="s">
        <v>520</v>
      </c>
      <c r="D905" s="599" t="s">
        <v>310</v>
      </c>
      <c r="E905" s="598">
        <v>1.9359999999999999E-2</v>
      </c>
      <c r="F905" s="599">
        <v>0.4</v>
      </c>
      <c r="G905" s="599" t="s">
        <v>8025</v>
      </c>
      <c r="H905" s="599" t="s">
        <v>330</v>
      </c>
      <c r="I905" s="599" t="s">
        <v>474</v>
      </c>
      <c r="J905" s="610">
        <v>3050240905857</v>
      </c>
      <c r="K905" s="606">
        <v>45551</v>
      </c>
      <c r="L905" s="606"/>
      <c r="M905" s="606">
        <v>45916</v>
      </c>
      <c r="N905" s="602" t="s">
        <v>12</v>
      </c>
      <c r="O905" s="599"/>
      <c r="P905" s="599"/>
      <c r="Q905" s="599"/>
      <c r="R905" s="599"/>
      <c r="S905" s="599"/>
      <c r="T905" s="596"/>
      <c r="U905" s="158"/>
      <c r="V905" s="223"/>
      <c r="W905" s="222"/>
      <c r="X905" s="221"/>
      <c r="Y905" s="221"/>
    </row>
    <row r="906" spans="1:25" s="3" customFormat="1" ht="24.95" customHeight="1" x14ac:dyDescent="0.2">
      <c r="A906" s="100">
        <v>229</v>
      </c>
      <c r="B906" s="599" t="s">
        <v>8026</v>
      </c>
      <c r="C906" s="599" t="s">
        <v>8027</v>
      </c>
      <c r="D906" s="599" t="s">
        <v>313</v>
      </c>
      <c r="E906" s="598">
        <v>0.03</v>
      </c>
      <c r="F906" s="599">
        <v>0.4</v>
      </c>
      <c r="G906" s="599" t="s">
        <v>8028</v>
      </c>
      <c r="H906" s="599" t="s">
        <v>330</v>
      </c>
      <c r="I906" s="599" t="s">
        <v>474</v>
      </c>
      <c r="J906" s="610">
        <v>3040240904133</v>
      </c>
      <c r="K906" s="606">
        <v>45561</v>
      </c>
      <c r="L906" s="606"/>
      <c r="M906" s="606">
        <v>45926</v>
      </c>
      <c r="N906" s="602" t="s">
        <v>12</v>
      </c>
      <c r="O906" s="599"/>
      <c r="P906" s="599"/>
      <c r="Q906" s="599"/>
      <c r="R906" s="599"/>
      <c r="S906" s="599"/>
      <c r="T906" s="596"/>
      <c r="U906" s="158"/>
      <c r="V906" s="223"/>
      <c r="W906" s="222"/>
      <c r="X906" s="221"/>
      <c r="Y906" s="221"/>
    </row>
    <row r="907" spans="1:25" s="3" customFormat="1" ht="24.95" customHeight="1" x14ac:dyDescent="0.2">
      <c r="A907" s="100">
        <v>230</v>
      </c>
      <c r="B907" s="599" t="s">
        <v>8029</v>
      </c>
      <c r="C907" s="599" t="s">
        <v>310</v>
      </c>
      <c r="D907" s="599" t="s">
        <v>310</v>
      </c>
      <c r="E907" s="598">
        <v>6.0000000000000001E-3</v>
      </c>
      <c r="F907" s="599">
        <v>0.4</v>
      </c>
      <c r="G907" s="599" t="s">
        <v>8030</v>
      </c>
      <c r="H907" s="599" t="s">
        <v>330</v>
      </c>
      <c r="I907" s="599" t="s">
        <v>474</v>
      </c>
      <c r="J907" s="610">
        <v>3050240905911</v>
      </c>
      <c r="K907" s="606">
        <v>45552</v>
      </c>
      <c r="L907" s="606"/>
      <c r="M907" s="606">
        <v>45917</v>
      </c>
      <c r="N907" s="602" t="s">
        <v>12</v>
      </c>
      <c r="O907" s="599"/>
      <c r="P907" s="599"/>
      <c r="Q907" s="599"/>
      <c r="R907" s="599"/>
      <c r="S907" s="599"/>
      <c r="T907" s="596"/>
      <c r="U907" s="158"/>
      <c r="V907" s="223"/>
      <c r="W907" s="222"/>
      <c r="X907" s="221"/>
      <c r="Y907" s="221"/>
    </row>
    <row r="908" spans="1:25" s="3" customFormat="1" ht="24.95" customHeight="1" x14ac:dyDescent="0.2">
      <c r="A908" s="100">
        <v>231</v>
      </c>
      <c r="B908" s="599" t="s">
        <v>8031</v>
      </c>
      <c r="C908" s="599" t="s">
        <v>8032</v>
      </c>
      <c r="D908" s="599" t="s">
        <v>311</v>
      </c>
      <c r="E908" s="598">
        <v>8.0000000000000002E-3</v>
      </c>
      <c r="F908" s="599">
        <v>0.23</v>
      </c>
      <c r="G908" s="599" t="s">
        <v>8033</v>
      </c>
      <c r="H908" s="599" t="s">
        <v>330</v>
      </c>
      <c r="I908" s="599" t="s">
        <v>474</v>
      </c>
      <c r="J908" s="610">
        <v>3010240909655</v>
      </c>
      <c r="K908" s="606">
        <v>45561</v>
      </c>
      <c r="L908" s="606"/>
      <c r="M908" s="606">
        <v>45926</v>
      </c>
      <c r="N908" s="602" t="s">
        <v>12</v>
      </c>
      <c r="O908" s="599"/>
      <c r="P908" s="599"/>
      <c r="Q908" s="599"/>
      <c r="R908" s="599"/>
      <c r="S908" s="599"/>
      <c r="T908" s="596"/>
      <c r="U908" s="158"/>
      <c r="V908" s="223"/>
      <c r="W908" s="222"/>
      <c r="X908" s="221"/>
      <c r="Y908" s="221"/>
    </row>
    <row r="909" spans="1:25" s="3" customFormat="1" ht="24.95" customHeight="1" x14ac:dyDescent="0.2">
      <c r="A909" s="100">
        <v>232</v>
      </c>
      <c r="B909" s="599" t="s">
        <v>8034</v>
      </c>
      <c r="C909" s="599" t="s">
        <v>310</v>
      </c>
      <c r="D909" s="599" t="s">
        <v>310</v>
      </c>
      <c r="E909" s="598">
        <v>8.0000000000000002E-3</v>
      </c>
      <c r="F909" s="599">
        <v>0.4</v>
      </c>
      <c r="G909" s="599" t="s">
        <v>8035</v>
      </c>
      <c r="H909" s="599" t="s">
        <v>330</v>
      </c>
      <c r="I909" s="599" t="s">
        <v>474</v>
      </c>
      <c r="J909" s="610">
        <v>3050240905958</v>
      </c>
      <c r="K909" s="606">
        <v>45554</v>
      </c>
      <c r="L909" s="606"/>
      <c r="M909" s="606">
        <v>45919</v>
      </c>
      <c r="N909" s="602" t="s">
        <v>12</v>
      </c>
      <c r="O909" s="599"/>
      <c r="P909" s="599"/>
      <c r="Q909" s="599"/>
      <c r="R909" s="599"/>
      <c r="S909" s="599"/>
      <c r="T909" s="596"/>
      <c r="U909" s="158"/>
      <c r="V909" s="223"/>
      <c r="W909" s="222"/>
      <c r="X909" s="221"/>
      <c r="Y909" s="221"/>
    </row>
    <row r="910" spans="1:25" s="3" customFormat="1" ht="24.95" customHeight="1" x14ac:dyDescent="0.2">
      <c r="A910" s="100">
        <v>233</v>
      </c>
      <c r="B910" s="599" t="s">
        <v>8036</v>
      </c>
      <c r="C910" s="599" t="s">
        <v>8037</v>
      </c>
      <c r="D910" s="599" t="s">
        <v>310</v>
      </c>
      <c r="E910" s="598">
        <v>8.0000000000000002E-3</v>
      </c>
      <c r="F910" s="599">
        <v>0.23</v>
      </c>
      <c r="G910" s="599" t="s">
        <v>8038</v>
      </c>
      <c r="H910" s="599" t="s">
        <v>330</v>
      </c>
      <c r="I910" s="599" t="s">
        <v>474</v>
      </c>
      <c r="J910" s="610">
        <v>3050240905969</v>
      </c>
      <c r="K910" s="606">
        <v>45554</v>
      </c>
      <c r="L910" s="606"/>
      <c r="M910" s="606">
        <v>45919</v>
      </c>
      <c r="N910" s="602" t="s">
        <v>12</v>
      </c>
      <c r="O910" s="599"/>
      <c r="P910" s="599"/>
      <c r="Q910" s="599"/>
      <c r="R910" s="599"/>
      <c r="S910" s="599"/>
      <c r="T910" s="596"/>
      <c r="U910" s="158"/>
      <c r="V910" s="223"/>
      <c r="W910" s="222"/>
      <c r="X910" s="221"/>
      <c r="Y910" s="221"/>
    </row>
    <row r="911" spans="1:25" s="3" customFormat="1" ht="24.95" customHeight="1" x14ac:dyDescent="0.2">
      <c r="A911" s="100">
        <v>234</v>
      </c>
      <c r="B911" s="599" t="s">
        <v>8039</v>
      </c>
      <c r="C911" s="599" t="s">
        <v>310</v>
      </c>
      <c r="D911" s="599" t="s">
        <v>310</v>
      </c>
      <c r="E911" s="598">
        <v>2.2079999999999999E-2</v>
      </c>
      <c r="F911" s="599">
        <v>0.4</v>
      </c>
      <c r="G911" s="599" t="s">
        <v>8040</v>
      </c>
      <c r="H911" s="599" t="s">
        <v>330</v>
      </c>
      <c r="I911" s="599" t="s">
        <v>474</v>
      </c>
      <c r="J911" s="610">
        <v>3050240906007</v>
      </c>
      <c r="K911" s="606">
        <v>45560</v>
      </c>
      <c r="L911" s="606"/>
      <c r="M911" s="606">
        <v>45925</v>
      </c>
      <c r="N911" s="602" t="s">
        <v>12</v>
      </c>
      <c r="O911" s="599"/>
      <c r="P911" s="599"/>
      <c r="Q911" s="599"/>
      <c r="R911" s="599"/>
      <c r="S911" s="599"/>
      <c r="T911" s="596"/>
      <c r="U911" s="158"/>
      <c r="V911" s="223"/>
      <c r="W911" s="222"/>
      <c r="X911" s="221"/>
      <c r="Y911" s="221"/>
    </row>
    <row r="912" spans="1:25" s="3" customFormat="1" ht="24.95" customHeight="1" x14ac:dyDescent="0.2">
      <c r="A912" s="100">
        <v>235</v>
      </c>
      <c r="B912" s="599" t="s">
        <v>8041</v>
      </c>
      <c r="C912" s="599" t="s">
        <v>8042</v>
      </c>
      <c r="D912" s="599" t="s">
        <v>313</v>
      </c>
      <c r="E912" s="598">
        <v>0.02</v>
      </c>
      <c r="F912" s="599">
        <v>0.4</v>
      </c>
      <c r="G912" s="599" t="s">
        <v>8043</v>
      </c>
      <c r="H912" s="599" t="s">
        <v>330</v>
      </c>
      <c r="I912" s="599" t="s">
        <v>474</v>
      </c>
      <c r="J912" s="610">
        <v>3040240904231</v>
      </c>
      <c r="K912" s="606">
        <v>45562</v>
      </c>
      <c r="L912" s="606"/>
      <c r="M912" s="606">
        <v>45927</v>
      </c>
      <c r="N912" s="602" t="s">
        <v>12</v>
      </c>
      <c r="O912" s="599"/>
      <c r="P912" s="599"/>
      <c r="Q912" s="599"/>
      <c r="R912" s="599"/>
      <c r="S912" s="599"/>
      <c r="T912" s="596"/>
      <c r="U912" s="158"/>
      <c r="V912" s="223"/>
      <c r="W912" s="222"/>
      <c r="X912" s="221"/>
      <c r="Y912" s="221"/>
    </row>
    <row r="913" spans="1:25" s="3" customFormat="1" ht="24.95" customHeight="1" x14ac:dyDescent="0.2">
      <c r="A913" s="100">
        <v>236</v>
      </c>
      <c r="B913" s="599" t="s">
        <v>8044</v>
      </c>
      <c r="C913" s="599" t="s">
        <v>512</v>
      </c>
      <c r="D913" s="599" t="s">
        <v>313</v>
      </c>
      <c r="E913" s="598">
        <v>3.3439999999999998E-3</v>
      </c>
      <c r="F913" s="599">
        <v>0.23</v>
      </c>
      <c r="G913" s="599" t="s">
        <v>8045</v>
      </c>
      <c r="H913" s="599" t="s">
        <v>330</v>
      </c>
      <c r="I913" s="599" t="s">
        <v>474</v>
      </c>
      <c r="J913" s="610">
        <v>3040240904243</v>
      </c>
      <c r="K913" s="606">
        <v>45562</v>
      </c>
      <c r="L913" s="606"/>
      <c r="M913" s="606">
        <v>45927</v>
      </c>
      <c r="N913" s="602" t="s">
        <v>12</v>
      </c>
      <c r="O913" s="599"/>
      <c r="P913" s="599"/>
      <c r="Q913" s="599"/>
      <c r="R913" s="599"/>
      <c r="S913" s="599"/>
      <c r="T913" s="596"/>
      <c r="U913" s="158"/>
      <c r="V913" s="223"/>
      <c r="W913" s="222"/>
      <c r="X913" s="221"/>
      <c r="Y913" s="221"/>
    </row>
    <row r="914" spans="1:25" s="3" customFormat="1" ht="24.95" customHeight="1" x14ac:dyDescent="0.2">
      <c r="A914" s="100">
        <v>237</v>
      </c>
      <c r="B914" s="599" t="s">
        <v>8046</v>
      </c>
      <c r="C914" s="599" t="s">
        <v>312</v>
      </c>
      <c r="D914" s="599" t="s">
        <v>312</v>
      </c>
      <c r="E914" s="598">
        <v>2.0579999999999998E-2</v>
      </c>
      <c r="F914" s="599">
        <v>0.4</v>
      </c>
      <c r="G914" s="599" t="s">
        <v>8047</v>
      </c>
      <c r="H914" s="599" t="s">
        <v>330</v>
      </c>
      <c r="I914" s="599" t="s">
        <v>474</v>
      </c>
      <c r="J914" s="610">
        <v>3030240905197</v>
      </c>
      <c r="K914" s="606">
        <v>45562</v>
      </c>
      <c r="L914" s="606"/>
      <c r="M914" s="606">
        <v>45927</v>
      </c>
      <c r="N914" s="602" t="s">
        <v>12</v>
      </c>
      <c r="O914" s="599"/>
      <c r="P914" s="599"/>
      <c r="Q914" s="599"/>
      <c r="R914" s="599"/>
      <c r="S914" s="599"/>
      <c r="T914" s="596"/>
      <c r="U914" s="158"/>
      <c r="V914" s="223"/>
      <c r="W914" s="222"/>
      <c r="X914" s="221"/>
      <c r="Y914" s="221"/>
    </row>
    <row r="915" spans="1:25" s="3" customFormat="1" ht="24.95" customHeight="1" x14ac:dyDescent="0.2">
      <c r="A915" s="100">
        <v>238</v>
      </c>
      <c r="B915" s="599" t="s">
        <v>8048</v>
      </c>
      <c r="C915" s="599" t="s">
        <v>1331</v>
      </c>
      <c r="D915" s="599" t="s">
        <v>310</v>
      </c>
      <c r="E915" s="598">
        <v>0.01</v>
      </c>
      <c r="F915" s="599">
        <v>0.4</v>
      </c>
      <c r="G915" s="599" t="s">
        <v>8049</v>
      </c>
      <c r="H915" s="599" t="s">
        <v>330</v>
      </c>
      <c r="I915" s="599" t="s">
        <v>474</v>
      </c>
      <c r="J915" s="610">
        <v>3050240906029</v>
      </c>
      <c r="K915" s="606">
        <v>45560</v>
      </c>
      <c r="L915" s="606"/>
      <c r="M915" s="606">
        <v>45925</v>
      </c>
      <c r="N915" s="602" t="s">
        <v>12</v>
      </c>
      <c r="O915" s="599"/>
      <c r="P915" s="599"/>
      <c r="Q915" s="599"/>
      <c r="R915" s="599"/>
      <c r="S915" s="599"/>
      <c r="T915" s="596"/>
      <c r="U915" s="158"/>
      <c r="V915" s="223"/>
      <c r="W915" s="222"/>
      <c r="X915" s="221"/>
      <c r="Y915" s="221"/>
    </row>
    <row r="916" spans="1:25" s="3" customFormat="1" ht="24.95" customHeight="1" x14ac:dyDescent="0.2">
      <c r="A916" s="100">
        <v>239</v>
      </c>
      <c r="B916" s="599" t="s">
        <v>6531</v>
      </c>
      <c r="C916" s="599" t="s">
        <v>3209</v>
      </c>
      <c r="D916" s="599" t="s">
        <v>300</v>
      </c>
      <c r="E916" s="598">
        <v>0.05</v>
      </c>
      <c r="F916" s="599">
        <v>0.4</v>
      </c>
      <c r="G916" s="599" t="s">
        <v>8050</v>
      </c>
      <c r="H916" s="599" t="s">
        <v>330</v>
      </c>
      <c r="I916" s="599" t="s">
        <v>474</v>
      </c>
      <c r="J916" s="610">
        <v>3020240903403</v>
      </c>
      <c r="K916" s="606">
        <v>45565</v>
      </c>
      <c r="L916" s="606"/>
      <c r="M916" s="606">
        <v>45930</v>
      </c>
      <c r="N916" s="602" t="s">
        <v>12</v>
      </c>
      <c r="O916" s="599"/>
      <c r="P916" s="599"/>
      <c r="Q916" s="599"/>
      <c r="R916" s="599"/>
      <c r="S916" s="599"/>
      <c r="T916" s="596"/>
      <c r="U916" s="158"/>
      <c r="V916" s="223"/>
      <c r="W916" s="222"/>
      <c r="X916" s="221"/>
      <c r="Y916" s="221"/>
    </row>
    <row r="917" spans="1:25" s="3" customFormat="1" ht="24.95" customHeight="1" x14ac:dyDescent="0.2">
      <c r="A917" s="100">
        <v>240</v>
      </c>
      <c r="B917" s="599" t="s">
        <v>8051</v>
      </c>
      <c r="C917" s="599" t="s">
        <v>581</v>
      </c>
      <c r="D917" s="599" t="s">
        <v>310</v>
      </c>
      <c r="E917" s="598">
        <v>6.0000000000000001E-3</v>
      </c>
      <c r="F917" s="599">
        <v>0.23</v>
      </c>
      <c r="G917" s="599" t="s">
        <v>8052</v>
      </c>
      <c r="H917" s="599" t="s">
        <v>330</v>
      </c>
      <c r="I917" s="599" t="s">
        <v>474</v>
      </c>
      <c r="J917" s="610">
        <v>3050240805146</v>
      </c>
      <c r="K917" s="606">
        <v>45537</v>
      </c>
      <c r="L917" s="606"/>
      <c r="M917" s="606">
        <v>45902</v>
      </c>
      <c r="N917" s="602" t="s">
        <v>12</v>
      </c>
      <c r="O917" s="599"/>
      <c r="P917" s="599"/>
      <c r="Q917" s="599"/>
      <c r="R917" s="599"/>
      <c r="S917" s="599"/>
      <c r="T917" s="596"/>
      <c r="U917" s="158"/>
      <c r="V917" s="223"/>
      <c r="W917" s="222"/>
      <c r="X917" s="221"/>
      <c r="Y917" s="221"/>
    </row>
    <row r="918" spans="1:25" s="3" customFormat="1" ht="24.95" customHeight="1" x14ac:dyDescent="0.2">
      <c r="A918" s="100">
        <v>241</v>
      </c>
      <c r="B918" s="603" t="s">
        <v>8053</v>
      </c>
      <c r="C918" s="603" t="s">
        <v>517</v>
      </c>
      <c r="D918" s="603" t="s">
        <v>190</v>
      </c>
      <c r="E918" s="598">
        <v>8.0000000000000002E-3</v>
      </c>
      <c r="F918" s="603">
        <v>0.23</v>
      </c>
      <c r="G918" s="603" t="s">
        <v>8054</v>
      </c>
      <c r="H918" s="603" t="s">
        <v>330</v>
      </c>
      <c r="I918" s="599" t="s">
        <v>474</v>
      </c>
      <c r="J918" s="610">
        <v>3040240904380</v>
      </c>
      <c r="K918" s="605">
        <v>45573</v>
      </c>
      <c r="L918" s="606"/>
      <c r="M918" s="605">
        <f>K918+365</f>
        <v>45938</v>
      </c>
      <c r="N918" s="602" t="s">
        <v>12</v>
      </c>
      <c r="O918" s="599"/>
      <c r="P918" s="599"/>
      <c r="Q918" s="599"/>
      <c r="R918" s="599"/>
      <c r="S918" s="599"/>
      <c r="T918" s="596"/>
      <c r="U918" s="158"/>
      <c r="V918" s="223"/>
      <c r="W918" s="222"/>
      <c r="X918" s="221"/>
      <c r="Y918" s="221"/>
    </row>
    <row r="919" spans="1:25" s="3" customFormat="1" ht="24.95" customHeight="1" x14ac:dyDescent="0.2">
      <c r="A919" s="100">
        <v>242</v>
      </c>
      <c r="B919" s="597" t="s">
        <v>8055</v>
      </c>
      <c r="C919" s="597" t="s">
        <v>310</v>
      </c>
      <c r="D919" s="597" t="s">
        <v>262</v>
      </c>
      <c r="E919" s="598">
        <v>6.0199999999999993E-3</v>
      </c>
      <c r="F919" s="597">
        <v>0.4</v>
      </c>
      <c r="G919" s="597" t="s">
        <v>8056</v>
      </c>
      <c r="H919" s="597" t="s">
        <v>330</v>
      </c>
      <c r="I919" s="599" t="s">
        <v>474</v>
      </c>
      <c r="J919" s="610">
        <v>3050240906210</v>
      </c>
      <c r="K919" s="601">
        <v>45569</v>
      </c>
      <c r="L919" s="606"/>
      <c r="M919" s="605">
        <f t="shared" ref="M919:M972" si="0">K919+365</f>
        <v>45934</v>
      </c>
      <c r="N919" s="602" t="s">
        <v>12</v>
      </c>
      <c r="O919" s="599"/>
      <c r="P919" s="599"/>
      <c r="Q919" s="599"/>
      <c r="R919" s="599"/>
      <c r="S919" s="599"/>
      <c r="T919" s="596"/>
      <c r="U919" s="158"/>
      <c r="V919" s="223"/>
      <c r="W919" s="222"/>
      <c r="X919" s="221"/>
      <c r="Y919" s="221"/>
    </row>
    <row r="920" spans="1:25" s="3" customFormat="1" ht="24.95" customHeight="1" x14ac:dyDescent="0.2">
      <c r="A920" s="100">
        <v>243</v>
      </c>
      <c r="B920" s="597" t="s">
        <v>8057</v>
      </c>
      <c r="C920" s="597" t="s">
        <v>312</v>
      </c>
      <c r="D920" s="597" t="s">
        <v>171</v>
      </c>
      <c r="E920" s="598">
        <v>0.2</v>
      </c>
      <c r="F920" s="597">
        <v>6</v>
      </c>
      <c r="G920" s="597" t="s">
        <v>8058</v>
      </c>
      <c r="H920" s="597" t="s">
        <v>330</v>
      </c>
      <c r="I920" s="599" t="s">
        <v>474</v>
      </c>
      <c r="J920" s="610">
        <v>3030240905342</v>
      </c>
      <c r="K920" s="601">
        <v>45568</v>
      </c>
      <c r="L920" s="606"/>
      <c r="M920" s="605">
        <f t="shared" si="0"/>
        <v>45933</v>
      </c>
      <c r="N920" s="602" t="s">
        <v>12</v>
      </c>
      <c r="O920" s="599"/>
      <c r="P920" s="599"/>
      <c r="Q920" s="599"/>
      <c r="R920" s="599"/>
      <c r="S920" s="599"/>
      <c r="T920" s="596"/>
      <c r="U920" s="158"/>
      <c r="V920" s="223"/>
      <c r="W920" s="222"/>
      <c r="X920" s="221"/>
      <c r="Y920" s="221"/>
    </row>
    <row r="921" spans="1:25" s="3" customFormat="1" ht="24.95" customHeight="1" x14ac:dyDescent="0.2">
      <c r="A921" s="100">
        <v>244</v>
      </c>
      <c r="B921" s="603" t="s">
        <v>8059</v>
      </c>
      <c r="C921" s="603" t="s">
        <v>8060</v>
      </c>
      <c r="D921" s="603" t="s">
        <v>13</v>
      </c>
      <c r="E921" s="598">
        <v>2.9159999999999999</v>
      </c>
      <c r="F921" s="603">
        <v>20</v>
      </c>
      <c r="G921" s="603" t="s">
        <v>8061</v>
      </c>
      <c r="H921" s="603" t="s">
        <v>8062</v>
      </c>
      <c r="I921" s="599" t="s">
        <v>474</v>
      </c>
      <c r="J921" s="610">
        <v>3020241003505</v>
      </c>
      <c r="K921" s="605">
        <v>45566</v>
      </c>
      <c r="L921" s="606"/>
      <c r="M921" s="605">
        <f t="shared" si="0"/>
        <v>45931</v>
      </c>
      <c r="N921" s="602" t="s">
        <v>12</v>
      </c>
      <c r="O921" s="599"/>
      <c r="P921" s="599"/>
      <c r="Q921" s="599"/>
      <c r="R921" s="599"/>
      <c r="S921" s="599"/>
      <c r="T921" s="596"/>
      <c r="U921" s="158"/>
      <c r="V921" s="223"/>
      <c r="W921" s="222"/>
      <c r="X921" s="221"/>
      <c r="Y921" s="221"/>
    </row>
    <row r="922" spans="1:25" s="3" customFormat="1" ht="24.95" customHeight="1" x14ac:dyDescent="0.2">
      <c r="A922" s="100">
        <v>245</v>
      </c>
      <c r="B922" s="597" t="s">
        <v>8063</v>
      </c>
      <c r="C922" s="597" t="s">
        <v>8064</v>
      </c>
      <c r="D922" s="597" t="s">
        <v>296</v>
      </c>
      <c r="E922" s="598">
        <v>1.7999999999999999E-2</v>
      </c>
      <c r="F922" s="597">
        <v>0.4</v>
      </c>
      <c r="G922" s="597" t="s">
        <v>8065</v>
      </c>
      <c r="H922" s="597" t="s">
        <v>330</v>
      </c>
      <c r="I922" s="599" t="s">
        <v>474</v>
      </c>
      <c r="J922" s="610">
        <v>3060241007997</v>
      </c>
      <c r="K922" s="601">
        <v>45577</v>
      </c>
      <c r="L922" s="606"/>
      <c r="M922" s="605">
        <f t="shared" si="0"/>
        <v>45942</v>
      </c>
      <c r="N922" s="602" t="s">
        <v>12</v>
      </c>
      <c r="O922" s="599"/>
      <c r="P922" s="599"/>
      <c r="Q922" s="599"/>
      <c r="R922" s="599"/>
      <c r="S922" s="599"/>
      <c r="T922" s="596"/>
      <c r="U922" s="158"/>
      <c r="V922" s="223"/>
      <c r="W922" s="222"/>
      <c r="X922" s="221"/>
      <c r="Y922" s="221"/>
    </row>
    <row r="923" spans="1:25" s="3" customFormat="1" ht="24.95" customHeight="1" x14ac:dyDescent="0.2">
      <c r="A923" s="100">
        <v>246</v>
      </c>
      <c r="B923" s="603" t="s">
        <v>8066</v>
      </c>
      <c r="C923" s="603" t="s">
        <v>1313</v>
      </c>
      <c r="D923" s="603" t="s">
        <v>262</v>
      </c>
      <c r="E923" s="598">
        <v>6.0000000000000001E-3</v>
      </c>
      <c r="F923" s="603">
        <v>0.23</v>
      </c>
      <c r="G923" s="603" t="s">
        <v>8067</v>
      </c>
      <c r="H923" s="603" t="s">
        <v>330</v>
      </c>
      <c r="I923" s="599" t="s">
        <v>474</v>
      </c>
      <c r="J923" s="610">
        <v>3050241006345</v>
      </c>
      <c r="K923" s="605">
        <v>45572</v>
      </c>
      <c r="L923" s="606"/>
      <c r="M923" s="605">
        <f t="shared" si="0"/>
        <v>45937</v>
      </c>
      <c r="N923" s="602" t="s">
        <v>12</v>
      </c>
      <c r="O923" s="599"/>
      <c r="P923" s="599"/>
      <c r="Q923" s="599"/>
      <c r="R923" s="599"/>
      <c r="S923" s="599"/>
      <c r="T923" s="596"/>
      <c r="U923" s="158"/>
      <c r="V923" s="223"/>
      <c r="W923" s="222"/>
      <c r="X923" s="221"/>
      <c r="Y923" s="221"/>
    </row>
    <row r="924" spans="1:25" s="3" customFormat="1" ht="24.95" customHeight="1" x14ac:dyDescent="0.2">
      <c r="A924" s="100">
        <v>247</v>
      </c>
      <c r="B924" s="597" t="s">
        <v>8068</v>
      </c>
      <c r="C924" s="597" t="s">
        <v>581</v>
      </c>
      <c r="D924" s="597" t="s">
        <v>190</v>
      </c>
      <c r="E924" s="598">
        <v>7.7000000000000002E-3</v>
      </c>
      <c r="F924" s="597">
        <v>0.23</v>
      </c>
      <c r="G924" s="597" t="s">
        <v>7997</v>
      </c>
      <c r="H924" s="597" t="s">
        <v>330</v>
      </c>
      <c r="I924" s="599" t="s">
        <v>474</v>
      </c>
      <c r="J924" s="610">
        <v>3040241004540</v>
      </c>
      <c r="K924" s="601">
        <v>45582</v>
      </c>
      <c r="L924" s="606"/>
      <c r="M924" s="605">
        <f t="shared" si="0"/>
        <v>45947</v>
      </c>
      <c r="N924" s="602" t="s">
        <v>12</v>
      </c>
      <c r="O924" s="599"/>
      <c r="P924" s="599"/>
      <c r="Q924" s="599"/>
      <c r="R924" s="599"/>
      <c r="S924" s="599"/>
      <c r="T924" s="596"/>
      <c r="U924" s="158"/>
      <c r="V924" s="223"/>
      <c r="W924" s="222"/>
      <c r="X924" s="221"/>
      <c r="Y924" s="221"/>
    </row>
    <row r="925" spans="1:25" s="3" customFormat="1" ht="24.95" customHeight="1" x14ac:dyDescent="0.2">
      <c r="A925" s="100">
        <v>248</v>
      </c>
      <c r="B925" s="597" t="s">
        <v>8069</v>
      </c>
      <c r="C925" s="597" t="s">
        <v>1313</v>
      </c>
      <c r="D925" s="597" t="s">
        <v>262</v>
      </c>
      <c r="E925" s="598">
        <v>6.0000000000000001E-3</v>
      </c>
      <c r="F925" s="597">
        <v>0.23</v>
      </c>
      <c r="G925" s="597" t="s">
        <v>8070</v>
      </c>
      <c r="H925" s="597" t="s">
        <v>330</v>
      </c>
      <c r="I925" s="599" t="s">
        <v>474</v>
      </c>
      <c r="J925" s="610">
        <v>3050241006385</v>
      </c>
      <c r="K925" s="601">
        <v>45572</v>
      </c>
      <c r="L925" s="606"/>
      <c r="M925" s="605">
        <f t="shared" si="0"/>
        <v>45937</v>
      </c>
      <c r="N925" s="602" t="s">
        <v>12</v>
      </c>
      <c r="O925" s="599"/>
      <c r="P925" s="599"/>
      <c r="Q925" s="599"/>
      <c r="R925" s="599"/>
      <c r="S925" s="599"/>
      <c r="T925" s="596"/>
      <c r="U925" s="158"/>
      <c r="V925" s="223"/>
      <c r="W925" s="222"/>
      <c r="X925" s="221"/>
      <c r="Y925" s="221"/>
    </row>
    <row r="926" spans="1:25" s="3" customFormat="1" ht="24.95" customHeight="1" x14ac:dyDescent="0.2">
      <c r="A926" s="100">
        <v>249</v>
      </c>
      <c r="B926" s="603" t="s">
        <v>8071</v>
      </c>
      <c r="C926" s="603" t="s">
        <v>517</v>
      </c>
      <c r="D926" s="603" t="s">
        <v>190</v>
      </c>
      <c r="E926" s="598">
        <v>0.02</v>
      </c>
      <c r="F926" s="603">
        <v>0.4</v>
      </c>
      <c r="G926" s="603" t="s">
        <v>5960</v>
      </c>
      <c r="H926" s="603" t="s">
        <v>330</v>
      </c>
      <c r="I926" s="599" t="s">
        <v>474</v>
      </c>
      <c r="J926" s="610">
        <v>3040241004549</v>
      </c>
      <c r="K926" s="605">
        <v>45580</v>
      </c>
      <c r="L926" s="606"/>
      <c r="M926" s="605">
        <f t="shared" si="0"/>
        <v>45945</v>
      </c>
      <c r="N926" s="602" t="s">
        <v>12</v>
      </c>
      <c r="O926" s="599"/>
      <c r="P926" s="599"/>
      <c r="Q926" s="599"/>
      <c r="R926" s="599"/>
      <c r="S926" s="599"/>
      <c r="T926" s="596"/>
      <c r="U926" s="158"/>
      <c r="V926" s="223"/>
      <c r="W926" s="222"/>
      <c r="X926" s="221"/>
      <c r="Y926" s="221"/>
    </row>
    <row r="927" spans="1:25" s="3" customFormat="1" ht="24.95" customHeight="1" x14ac:dyDescent="0.2">
      <c r="A927" s="100">
        <v>250</v>
      </c>
      <c r="B927" s="603" t="s">
        <v>8072</v>
      </c>
      <c r="C927" s="603" t="s">
        <v>7985</v>
      </c>
      <c r="D927" s="603" t="s">
        <v>190</v>
      </c>
      <c r="E927" s="598">
        <v>0.01</v>
      </c>
      <c r="F927" s="603">
        <v>0.4</v>
      </c>
      <c r="G927" s="603" t="s">
        <v>8073</v>
      </c>
      <c r="H927" s="603" t="s">
        <v>330</v>
      </c>
      <c r="I927" s="599" t="s">
        <v>474</v>
      </c>
      <c r="J927" s="610">
        <v>3040241004560</v>
      </c>
      <c r="K927" s="605">
        <v>45581</v>
      </c>
      <c r="L927" s="606"/>
      <c r="M927" s="605">
        <f t="shared" si="0"/>
        <v>45946</v>
      </c>
      <c r="N927" s="602" t="s">
        <v>12</v>
      </c>
      <c r="O927" s="599"/>
      <c r="P927" s="599"/>
      <c r="Q927" s="599"/>
      <c r="R927" s="599"/>
      <c r="S927" s="599"/>
      <c r="T927" s="596"/>
      <c r="U927" s="158"/>
      <c r="V927" s="223"/>
      <c r="W927" s="222"/>
      <c r="X927" s="221"/>
      <c r="Y927" s="221"/>
    </row>
    <row r="928" spans="1:25" s="3" customFormat="1" ht="24.95" customHeight="1" x14ac:dyDescent="0.2">
      <c r="A928" s="100">
        <v>251</v>
      </c>
      <c r="B928" s="597" t="s">
        <v>8074</v>
      </c>
      <c r="C928" s="597" t="s">
        <v>4609</v>
      </c>
      <c r="D928" s="597" t="s">
        <v>190</v>
      </c>
      <c r="E928" s="598">
        <v>8.0000000000000002E-3</v>
      </c>
      <c r="F928" s="597">
        <v>0.23</v>
      </c>
      <c r="G928" s="597" t="s">
        <v>8075</v>
      </c>
      <c r="H928" s="597" t="s">
        <v>330</v>
      </c>
      <c r="I928" s="599" t="s">
        <v>474</v>
      </c>
      <c r="J928" s="610">
        <v>3040241004558</v>
      </c>
      <c r="K928" s="601">
        <v>45575</v>
      </c>
      <c r="L928" s="606"/>
      <c r="M928" s="605">
        <f t="shared" si="0"/>
        <v>45940</v>
      </c>
      <c r="N928" s="602" t="s">
        <v>12</v>
      </c>
      <c r="O928" s="599"/>
      <c r="P928" s="599"/>
      <c r="Q928" s="599"/>
      <c r="R928" s="599"/>
      <c r="S928" s="599"/>
      <c r="T928" s="596"/>
      <c r="U928" s="158"/>
      <c r="V928" s="223"/>
      <c r="W928" s="222"/>
      <c r="X928" s="221"/>
      <c r="Y928" s="221"/>
    </row>
    <row r="929" spans="1:25" s="3" customFormat="1" ht="24.95" customHeight="1" x14ac:dyDescent="0.2">
      <c r="A929" s="100">
        <v>252</v>
      </c>
      <c r="B929" s="603" t="s">
        <v>8076</v>
      </c>
      <c r="C929" s="603" t="s">
        <v>8077</v>
      </c>
      <c r="D929" s="603" t="s">
        <v>262</v>
      </c>
      <c r="E929" s="598">
        <v>8.0000000000000002E-3</v>
      </c>
      <c r="F929" s="603">
        <v>0.23</v>
      </c>
      <c r="G929" s="603" t="s">
        <v>8078</v>
      </c>
      <c r="H929" s="603" t="s">
        <v>330</v>
      </c>
      <c r="I929" s="599" t="s">
        <v>474</v>
      </c>
      <c r="J929" s="610">
        <v>3050241006419</v>
      </c>
      <c r="K929" s="605">
        <v>45576</v>
      </c>
      <c r="L929" s="606"/>
      <c r="M929" s="605">
        <f t="shared" si="0"/>
        <v>45941</v>
      </c>
      <c r="N929" s="602" t="s">
        <v>12</v>
      </c>
      <c r="O929" s="599"/>
      <c r="P929" s="599"/>
      <c r="Q929" s="599"/>
      <c r="R929" s="599"/>
      <c r="S929" s="599"/>
      <c r="T929" s="596"/>
      <c r="U929" s="158"/>
      <c r="V929" s="223"/>
      <c r="W929" s="222"/>
      <c r="X929" s="221"/>
      <c r="Y929" s="221"/>
    </row>
    <row r="930" spans="1:25" s="3" customFormat="1" ht="24.95" customHeight="1" x14ac:dyDescent="0.2">
      <c r="A930" s="100">
        <v>253</v>
      </c>
      <c r="B930" s="603" t="s">
        <v>8079</v>
      </c>
      <c r="C930" s="603" t="s">
        <v>4601</v>
      </c>
      <c r="D930" s="603" t="s">
        <v>190</v>
      </c>
      <c r="E930" s="598">
        <v>0.11</v>
      </c>
      <c r="F930" s="597">
        <v>20</v>
      </c>
      <c r="G930" s="597" t="s">
        <v>8080</v>
      </c>
      <c r="H930" s="603" t="s">
        <v>367</v>
      </c>
      <c r="I930" s="599" t="s">
        <v>474</v>
      </c>
      <c r="J930" s="610">
        <v>3040241004587</v>
      </c>
      <c r="K930" s="605">
        <v>45582</v>
      </c>
      <c r="L930" s="606"/>
      <c r="M930" s="605">
        <f t="shared" si="0"/>
        <v>45947</v>
      </c>
      <c r="N930" s="602" t="s">
        <v>12</v>
      </c>
      <c r="O930" s="599"/>
      <c r="P930" s="599"/>
      <c r="Q930" s="599"/>
      <c r="R930" s="599"/>
      <c r="S930" s="599"/>
      <c r="T930" s="596"/>
      <c r="U930" s="158"/>
      <c r="V930" s="223"/>
      <c r="W930" s="222"/>
      <c r="X930" s="221"/>
      <c r="Y930" s="221"/>
    </row>
    <row r="931" spans="1:25" s="3" customFormat="1" ht="24.95" customHeight="1" x14ac:dyDescent="0.2">
      <c r="A931" s="100">
        <v>254</v>
      </c>
      <c r="B931" s="597" t="s">
        <v>8081</v>
      </c>
      <c r="C931" s="597" t="s">
        <v>1462</v>
      </c>
      <c r="D931" s="597" t="s">
        <v>13</v>
      </c>
      <c r="E931" s="598">
        <v>1.4999999999999999E-2</v>
      </c>
      <c r="F931" s="603">
        <v>0.4</v>
      </c>
      <c r="G931" s="603" t="s">
        <v>8082</v>
      </c>
      <c r="H931" s="597" t="s">
        <v>330</v>
      </c>
      <c r="I931" s="599" t="s">
        <v>474</v>
      </c>
      <c r="J931" s="610">
        <v>3020241003583</v>
      </c>
      <c r="K931" s="601">
        <v>45593</v>
      </c>
      <c r="L931" s="606"/>
      <c r="M931" s="605">
        <f t="shared" si="0"/>
        <v>45958</v>
      </c>
      <c r="N931" s="602" t="s">
        <v>12</v>
      </c>
      <c r="O931" s="599"/>
      <c r="P931" s="599"/>
      <c r="Q931" s="599"/>
      <c r="R931" s="599"/>
      <c r="S931" s="599"/>
      <c r="T931" s="596"/>
      <c r="U931" s="158"/>
      <c r="V931" s="223"/>
      <c r="W931" s="222"/>
      <c r="X931" s="221"/>
      <c r="Y931" s="221"/>
    </row>
    <row r="932" spans="1:25" s="3" customFormat="1" ht="24.95" customHeight="1" x14ac:dyDescent="0.2">
      <c r="A932" s="100">
        <v>255</v>
      </c>
      <c r="B932" s="603" t="s">
        <v>8083</v>
      </c>
      <c r="C932" s="603" t="s">
        <v>4587</v>
      </c>
      <c r="D932" s="603" t="s">
        <v>262</v>
      </c>
      <c r="E932" s="598">
        <v>6.0000000000000001E-3</v>
      </c>
      <c r="F932" s="597">
        <v>0.23</v>
      </c>
      <c r="G932" s="597" t="s">
        <v>8084</v>
      </c>
      <c r="H932" s="603" t="s">
        <v>330</v>
      </c>
      <c r="I932" s="599" t="s">
        <v>474</v>
      </c>
      <c r="J932" s="610">
        <v>3050241006455</v>
      </c>
      <c r="K932" s="605">
        <v>45587</v>
      </c>
      <c r="L932" s="606"/>
      <c r="M932" s="605">
        <f t="shared" si="0"/>
        <v>45952</v>
      </c>
      <c r="N932" s="602" t="s">
        <v>12</v>
      </c>
      <c r="O932" s="599"/>
      <c r="P932" s="599"/>
      <c r="Q932" s="599"/>
      <c r="R932" s="599"/>
      <c r="S932" s="599"/>
      <c r="T932" s="596"/>
      <c r="U932" s="158"/>
      <c r="V932" s="223"/>
      <c r="W932" s="222"/>
      <c r="X932" s="221"/>
      <c r="Y932" s="221"/>
    </row>
    <row r="933" spans="1:25" s="3" customFormat="1" ht="24.95" customHeight="1" x14ac:dyDescent="0.2">
      <c r="A933" s="100">
        <v>256</v>
      </c>
      <c r="B933" s="597" t="s">
        <v>8085</v>
      </c>
      <c r="C933" s="597" t="s">
        <v>8086</v>
      </c>
      <c r="D933" s="597" t="s">
        <v>190</v>
      </c>
      <c r="E933" s="598">
        <v>6.0000000000000001E-3</v>
      </c>
      <c r="F933" s="599">
        <v>0.4</v>
      </c>
      <c r="G933" s="609" t="s">
        <v>768</v>
      </c>
      <c r="H933" s="597" t="s">
        <v>330</v>
      </c>
      <c r="I933" s="599" t="s">
        <v>474</v>
      </c>
      <c r="J933" s="610">
        <v>3040241004607</v>
      </c>
      <c r="K933" s="601">
        <v>45596</v>
      </c>
      <c r="L933" s="606"/>
      <c r="M933" s="605">
        <f t="shared" si="0"/>
        <v>45961</v>
      </c>
      <c r="N933" s="602" t="s">
        <v>12</v>
      </c>
      <c r="O933" s="599"/>
      <c r="P933" s="599"/>
      <c r="Q933" s="599"/>
      <c r="R933" s="599"/>
      <c r="S933" s="599"/>
      <c r="T933" s="596"/>
      <c r="U933" s="158"/>
      <c r="V933" s="223"/>
      <c r="W933" s="222"/>
      <c r="X933" s="221"/>
      <c r="Y933" s="221"/>
    </row>
    <row r="934" spans="1:25" s="3" customFormat="1" ht="24.95" customHeight="1" x14ac:dyDescent="0.2">
      <c r="A934" s="100">
        <v>257</v>
      </c>
      <c r="B934" s="603" t="s">
        <v>8087</v>
      </c>
      <c r="C934" s="603" t="s">
        <v>8088</v>
      </c>
      <c r="D934" s="603" t="s">
        <v>190</v>
      </c>
      <c r="E934" s="598">
        <v>9.24</v>
      </c>
      <c r="F934" s="603">
        <v>20</v>
      </c>
      <c r="G934" s="603" t="s">
        <v>8089</v>
      </c>
      <c r="H934" s="603" t="s">
        <v>8062</v>
      </c>
      <c r="I934" s="599" t="s">
        <v>474</v>
      </c>
      <c r="J934" s="610">
        <v>3040241004616</v>
      </c>
      <c r="K934" s="605">
        <v>45580</v>
      </c>
      <c r="L934" s="606"/>
      <c r="M934" s="605">
        <f t="shared" si="0"/>
        <v>45945</v>
      </c>
      <c r="N934" s="602" t="s">
        <v>12</v>
      </c>
      <c r="O934" s="599"/>
      <c r="P934" s="599"/>
      <c r="Q934" s="599"/>
      <c r="R934" s="599"/>
      <c r="S934" s="599"/>
      <c r="T934" s="596"/>
      <c r="U934" s="158"/>
      <c r="V934" s="223"/>
      <c r="W934" s="222"/>
      <c r="X934" s="221"/>
      <c r="Y934" s="221"/>
    </row>
    <row r="935" spans="1:25" s="3" customFormat="1" ht="24.95" customHeight="1" x14ac:dyDescent="0.2">
      <c r="A935" s="100">
        <v>258</v>
      </c>
      <c r="B935" s="603" t="s">
        <v>8090</v>
      </c>
      <c r="C935" s="603" t="s">
        <v>517</v>
      </c>
      <c r="D935" s="603" t="s">
        <v>190</v>
      </c>
      <c r="E935" s="598">
        <v>8.0000000000000002E-3</v>
      </c>
      <c r="F935" s="603">
        <v>0.23</v>
      </c>
      <c r="G935" s="603" t="s">
        <v>8091</v>
      </c>
      <c r="H935" s="603" t="s">
        <v>330</v>
      </c>
      <c r="I935" s="599" t="s">
        <v>474</v>
      </c>
      <c r="J935" s="610">
        <v>3040241004634</v>
      </c>
      <c r="K935" s="605">
        <v>45581</v>
      </c>
      <c r="L935" s="606"/>
      <c r="M935" s="605">
        <f t="shared" si="0"/>
        <v>45946</v>
      </c>
      <c r="N935" s="602" t="s">
        <v>12</v>
      </c>
      <c r="O935" s="599"/>
      <c r="P935" s="599"/>
      <c r="Q935" s="599"/>
      <c r="R935" s="599"/>
      <c r="S935" s="599"/>
      <c r="T935" s="596"/>
      <c r="U935" s="158"/>
      <c r="V935" s="223"/>
      <c r="W935" s="222"/>
      <c r="X935" s="221"/>
      <c r="Y935" s="221"/>
    </row>
    <row r="936" spans="1:25" s="3" customFormat="1" ht="24.95" customHeight="1" x14ac:dyDescent="0.2">
      <c r="A936" s="100">
        <v>259</v>
      </c>
      <c r="B936" s="597" t="s">
        <v>8092</v>
      </c>
      <c r="C936" s="597" t="s">
        <v>517</v>
      </c>
      <c r="D936" s="597" t="s">
        <v>190</v>
      </c>
      <c r="E936" s="598">
        <v>7.5599999999999999E-3</v>
      </c>
      <c r="F936" s="597">
        <v>0.4</v>
      </c>
      <c r="G936" s="597" t="s">
        <v>8093</v>
      </c>
      <c r="H936" s="597" t="s">
        <v>330</v>
      </c>
      <c r="I936" s="599" t="s">
        <v>474</v>
      </c>
      <c r="J936" s="610">
        <v>3040241004642</v>
      </c>
      <c r="K936" s="601">
        <v>45586</v>
      </c>
      <c r="L936" s="606"/>
      <c r="M936" s="605">
        <f t="shared" si="0"/>
        <v>45951</v>
      </c>
      <c r="N936" s="602" t="s">
        <v>12</v>
      </c>
      <c r="O936" s="599"/>
      <c r="P936" s="599"/>
      <c r="Q936" s="599"/>
      <c r="R936" s="599"/>
      <c r="S936" s="599"/>
      <c r="T936" s="596"/>
      <c r="U936" s="158"/>
      <c r="V936" s="223"/>
      <c r="W936" s="222"/>
      <c r="X936" s="221"/>
      <c r="Y936" s="221"/>
    </row>
    <row r="937" spans="1:25" s="3" customFormat="1" ht="24.95" customHeight="1" x14ac:dyDescent="0.2">
      <c r="A937" s="100">
        <v>260</v>
      </c>
      <c r="B937" s="603" t="s">
        <v>8094</v>
      </c>
      <c r="C937" s="603" t="s">
        <v>8003</v>
      </c>
      <c r="D937" s="603" t="s">
        <v>190</v>
      </c>
      <c r="E937" s="598">
        <v>0.02</v>
      </c>
      <c r="F937" s="603">
        <v>0.4</v>
      </c>
      <c r="G937" s="603" t="s">
        <v>8095</v>
      </c>
      <c r="H937" s="603" t="s">
        <v>330</v>
      </c>
      <c r="I937" s="599" t="s">
        <v>474</v>
      </c>
      <c r="J937" s="610">
        <v>3040241004651</v>
      </c>
      <c r="K937" s="605">
        <v>45582</v>
      </c>
      <c r="L937" s="606"/>
      <c r="M937" s="605">
        <f t="shared" si="0"/>
        <v>45947</v>
      </c>
      <c r="N937" s="602" t="s">
        <v>12</v>
      </c>
      <c r="O937" s="599"/>
      <c r="P937" s="599"/>
      <c r="Q937" s="599"/>
      <c r="R937" s="599"/>
      <c r="S937" s="599"/>
      <c r="T937" s="596"/>
      <c r="U937" s="158"/>
      <c r="V937" s="223"/>
      <c r="W937" s="222"/>
      <c r="X937" s="221"/>
      <c r="Y937" s="221"/>
    </row>
    <row r="938" spans="1:25" s="3" customFormat="1" ht="24.95" customHeight="1" x14ac:dyDescent="0.2">
      <c r="A938" s="100">
        <v>261</v>
      </c>
      <c r="B938" s="603" t="s">
        <v>8096</v>
      </c>
      <c r="C938" s="603" t="s">
        <v>8097</v>
      </c>
      <c r="D938" s="603" t="s">
        <v>15</v>
      </c>
      <c r="E938" s="598">
        <v>3.7</v>
      </c>
      <c r="F938" s="603">
        <v>20</v>
      </c>
      <c r="G938" s="603" t="s">
        <v>8098</v>
      </c>
      <c r="H938" s="603" t="s">
        <v>8062</v>
      </c>
      <c r="I938" s="599" t="s">
        <v>474</v>
      </c>
      <c r="J938" s="610">
        <v>3010241010620</v>
      </c>
      <c r="K938" s="605">
        <v>45581</v>
      </c>
      <c r="L938" s="606"/>
      <c r="M938" s="605">
        <f t="shared" si="0"/>
        <v>45946</v>
      </c>
      <c r="N938" s="602" t="s">
        <v>12</v>
      </c>
      <c r="O938" s="599"/>
      <c r="P938" s="599"/>
      <c r="Q938" s="599"/>
      <c r="R938" s="599"/>
      <c r="S938" s="599"/>
      <c r="T938" s="596"/>
      <c r="U938" s="158"/>
      <c r="V938" s="223"/>
      <c r="W938" s="222"/>
      <c r="X938" s="221"/>
      <c r="Y938" s="221"/>
    </row>
    <row r="939" spans="1:25" s="3" customFormat="1" ht="24.95" customHeight="1" x14ac:dyDescent="0.2">
      <c r="A939" s="100">
        <v>262</v>
      </c>
      <c r="B939" s="597" t="s">
        <v>8099</v>
      </c>
      <c r="C939" s="597" t="s">
        <v>513</v>
      </c>
      <c r="D939" s="597" t="s">
        <v>15</v>
      </c>
      <c r="E939" s="598">
        <v>1.129E-2</v>
      </c>
      <c r="F939" s="603">
        <v>0.23</v>
      </c>
      <c r="G939" s="603" t="s">
        <v>8100</v>
      </c>
      <c r="H939" s="597" t="s">
        <v>330</v>
      </c>
      <c r="I939" s="599" t="s">
        <v>474</v>
      </c>
      <c r="J939" s="610">
        <v>3010240403627</v>
      </c>
      <c r="K939" s="601">
        <v>45581</v>
      </c>
      <c r="L939" s="606"/>
      <c r="M939" s="605">
        <f t="shared" si="0"/>
        <v>45946</v>
      </c>
      <c r="N939" s="602" t="s">
        <v>12</v>
      </c>
      <c r="O939" s="599"/>
      <c r="P939" s="599"/>
      <c r="Q939" s="599"/>
      <c r="R939" s="599"/>
      <c r="S939" s="599"/>
      <c r="T939" s="596"/>
      <c r="U939" s="158"/>
      <c r="V939" s="223"/>
      <c r="W939" s="222"/>
      <c r="X939" s="221"/>
      <c r="Y939" s="221"/>
    </row>
    <row r="940" spans="1:25" s="3" customFormat="1" ht="24.95" customHeight="1" x14ac:dyDescent="0.2">
      <c r="A940" s="100">
        <v>263</v>
      </c>
      <c r="B940" s="603" t="s">
        <v>8101</v>
      </c>
      <c r="C940" s="603" t="s">
        <v>1313</v>
      </c>
      <c r="D940" s="603" t="s">
        <v>262</v>
      </c>
      <c r="E940" s="598">
        <v>1.495E-2</v>
      </c>
      <c r="F940" s="597">
        <v>0.4</v>
      </c>
      <c r="G940" s="597" t="s">
        <v>8102</v>
      </c>
      <c r="H940" s="603" t="s">
        <v>330</v>
      </c>
      <c r="I940" s="599" t="s">
        <v>474</v>
      </c>
      <c r="J940" s="610">
        <v>3050240402138</v>
      </c>
      <c r="K940" s="605">
        <v>45569</v>
      </c>
      <c r="L940" s="606"/>
      <c r="M940" s="605">
        <f t="shared" si="0"/>
        <v>45934</v>
      </c>
      <c r="N940" s="602" t="s">
        <v>12</v>
      </c>
      <c r="O940" s="599"/>
      <c r="P940" s="599"/>
      <c r="Q940" s="599"/>
      <c r="R940" s="599"/>
      <c r="S940" s="599"/>
      <c r="T940" s="596"/>
      <c r="U940" s="158"/>
      <c r="V940" s="223"/>
      <c r="W940" s="222"/>
      <c r="X940" s="221"/>
      <c r="Y940" s="221"/>
    </row>
    <row r="941" spans="1:25" s="3" customFormat="1" ht="24.95" customHeight="1" x14ac:dyDescent="0.2">
      <c r="A941" s="100">
        <v>264</v>
      </c>
      <c r="B941" s="597" t="s">
        <v>3926</v>
      </c>
      <c r="C941" s="597" t="s">
        <v>3927</v>
      </c>
      <c r="D941" s="597" t="s">
        <v>171</v>
      </c>
      <c r="E941" s="598">
        <v>0.31080000000000002</v>
      </c>
      <c r="F941" s="603">
        <v>20</v>
      </c>
      <c r="G941" s="603" t="s">
        <v>8103</v>
      </c>
      <c r="H941" s="597" t="s">
        <v>330</v>
      </c>
      <c r="I941" s="599" t="s">
        <v>474</v>
      </c>
      <c r="J941" s="610">
        <v>3030240502773</v>
      </c>
      <c r="K941" s="601">
        <v>45572</v>
      </c>
      <c r="L941" s="606"/>
      <c r="M941" s="605">
        <f t="shared" si="0"/>
        <v>45937</v>
      </c>
      <c r="N941" s="602" t="s">
        <v>12</v>
      </c>
      <c r="O941" s="599"/>
      <c r="P941" s="599"/>
      <c r="Q941" s="599"/>
      <c r="R941" s="599"/>
      <c r="S941" s="599"/>
      <c r="T941" s="596"/>
      <c r="U941" s="158"/>
      <c r="V941" s="223"/>
      <c r="W941" s="222"/>
      <c r="X941" s="221"/>
      <c r="Y941" s="221"/>
    </row>
    <row r="942" spans="1:25" s="3" customFormat="1" ht="24.95" customHeight="1" x14ac:dyDescent="0.2">
      <c r="A942" s="100">
        <v>265</v>
      </c>
      <c r="B942" s="603" t="s">
        <v>8104</v>
      </c>
      <c r="C942" s="603" t="s">
        <v>5962</v>
      </c>
      <c r="D942" s="603" t="s">
        <v>296</v>
      </c>
      <c r="E942" s="598">
        <v>6.0000000000000001E-3</v>
      </c>
      <c r="F942" s="597">
        <v>0.23</v>
      </c>
      <c r="G942" s="597" t="s">
        <v>8105</v>
      </c>
      <c r="H942" s="603" t="s">
        <v>330</v>
      </c>
      <c r="I942" s="599" t="s">
        <v>474</v>
      </c>
      <c r="J942" s="610">
        <v>3060240504412</v>
      </c>
      <c r="K942" s="605">
        <v>45576</v>
      </c>
      <c r="L942" s="606"/>
      <c r="M942" s="605">
        <f t="shared" si="0"/>
        <v>45941</v>
      </c>
      <c r="N942" s="602" t="s">
        <v>12</v>
      </c>
      <c r="O942" s="599"/>
      <c r="P942" s="599"/>
      <c r="Q942" s="599"/>
      <c r="R942" s="599"/>
      <c r="S942" s="599"/>
      <c r="T942" s="596"/>
      <c r="U942" s="158"/>
      <c r="V942" s="223"/>
      <c r="W942" s="222"/>
      <c r="X942" s="221"/>
      <c r="Y942" s="221"/>
    </row>
    <row r="943" spans="1:25" s="3" customFormat="1" ht="24.95" customHeight="1" x14ac:dyDescent="0.2">
      <c r="A943" s="100">
        <v>266</v>
      </c>
      <c r="B943" s="597" t="s">
        <v>8106</v>
      </c>
      <c r="C943" s="597" t="s">
        <v>8107</v>
      </c>
      <c r="D943" s="597" t="s">
        <v>15</v>
      </c>
      <c r="E943" s="598">
        <v>8.0000000000000002E-3</v>
      </c>
      <c r="F943" s="603">
        <v>0.23</v>
      </c>
      <c r="G943" s="603" t="s">
        <v>8108</v>
      </c>
      <c r="H943" s="597" t="s">
        <v>330</v>
      </c>
      <c r="I943" s="599" t="s">
        <v>474</v>
      </c>
      <c r="J943" s="610">
        <v>3010240605563</v>
      </c>
      <c r="K943" s="601">
        <v>45579</v>
      </c>
      <c r="L943" s="606"/>
      <c r="M943" s="605">
        <f t="shared" si="0"/>
        <v>45944</v>
      </c>
      <c r="N943" s="602" t="s">
        <v>12</v>
      </c>
      <c r="O943" s="599"/>
      <c r="P943" s="599"/>
      <c r="Q943" s="599"/>
      <c r="R943" s="599"/>
      <c r="S943" s="599"/>
      <c r="T943" s="596"/>
      <c r="U943" s="158"/>
      <c r="V943" s="223"/>
      <c r="W943" s="222"/>
      <c r="X943" s="221"/>
      <c r="Y943" s="221"/>
    </row>
    <row r="944" spans="1:25" s="3" customFormat="1" ht="24.95" customHeight="1" x14ac:dyDescent="0.2">
      <c r="A944" s="100">
        <v>267</v>
      </c>
      <c r="B944" s="603" t="s">
        <v>2623</v>
      </c>
      <c r="C944" s="603" t="s">
        <v>581</v>
      </c>
      <c r="D944" s="603" t="s">
        <v>262</v>
      </c>
      <c r="E944" s="598">
        <v>7.4499999999999997E-2</v>
      </c>
      <c r="F944" s="597">
        <v>0.4</v>
      </c>
      <c r="G944" s="597" t="s">
        <v>8109</v>
      </c>
      <c r="H944" s="603" t="s">
        <v>330</v>
      </c>
      <c r="I944" s="599" t="s">
        <v>474</v>
      </c>
      <c r="J944" s="610">
        <v>3050240603335</v>
      </c>
      <c r="K944" s="605">
        <v>45583</v>
      </c>
      <c r="L944" s="606"/>
      <c r="M944" s="605">
        <f t="shared" si="0"/>
        <v>45948</v>
      </c>
      <c r="N944" s="602" t="s">
        <v>12</v>
      </c>
      <c r="O944" s="599"/>
      <c r="P944" s="599"/>
      <c r="Q944" s="599"/>
      <c r="R944" s="599"/>
      <c r="S944" s="599"/>
      <c r="T944" s="596"/>
      <c r="U944" s="158"/>
      <c r="V944" s="223"/>
      <c r="W944" s="222"/>
      <c r="X944" s="221"/>
      <c r="Y944" s="221"/>
    </row>
    <row r="945" spans="1:25" s="3" customFormat="1" ht="24.95" customHeight="1" x14ac:dyDescent="0.2">
      <c r="A945" s="100">
        <v>268</v>
      </c>
      <c r="B945" s="597" t="s">
        <v>8110</v>
      </c>
      <c r="C945" s="597" t="s">
        <v>3196</v>
      </c>
      <c r="D945" s="597" t="s">
        <v>15</v>
      </c>
      <c r="E945" s="598">
        <v>2.7E-2</v>
      </c>
      <c r="F945" s="603">
        <v>0.4</v>
      </c>
      <c r="G945" s="603" t="s">
        <v>8111</v>
      </c>
      <c r="H945" s="597" t="s">
        <v>330</v>
      </c>
      <c r="I945" s="599" t="s">
        <v>474</v>
      </c>
      <c r="J945" s="610">
        <v>3010240605840</v>
      </c>
      <c r="K945" s="601">
        <v>45580</v>
      </c>
      <c r="L945" s="606"/>
      <c r="M945" s="605">
        <f t="shared" si="0"/>
        <v>45945</v>
      </c>
      <c r="N945" s="602" t="s">
        <v>12</v>
      </c>
      <c r="O945" s="599"/>
      <c r="P945" s="599"/>
      <c r="Q945" s="599"/>
      <c r="R945" s="599"/>
      <c r="S945" s="599"/>
      <c r="T945" s="596"/>
      <c r="U945" s="158"/>
      <c r="V945" s="223"/>
      <c r="W945" s="222"/>
      <c r="X945" s="221"/>
      <c r="Y945" s="221"/>
    </row>
    <row r="946" spans="1:25" s="3" customFormat="1" ht="24.95" customHeight="1" x14ac:dyDescent="0.2">
      <c r="A946" s="100">
        <v>269</v>
      </c>
      <c r="B946" s="603" t="s">
        <v>8112</v>
      </c>
      <c r="C946" s="603" t="s">
        <v>8113</v>
      </c>
      <c r="D946" s="603" t="s">
        <v>296</v>
      </c>
      <c r="E946" s="598">
        <v>8.199999999999999E-3</v>
      </c>
      <c r="F946" s="597">
        <v>0.23</v>
      </c>
      <c r="G946" s="597" t="s">
        <v>8114</v>
      </c>
      <c r="H946" s="603" t="s">
        <v>330</v>
      </c>
      <c r="I946" s="599" t="s">
        <v>474</v>
      </c>
      <c r="J946" s="610">
        <v>3060240605285</v>
      </c>
      <c r="K946" s="605">
        <v>45566</v>
      </c>
      <c r="L946" s="606"/>
      <c r="M946" s="605">
        <f t="shared" si="0"/>
        <v>45931</v>
      </c>
      <c r="N946" s="602" t="s">
        <v>12</v>
      </c>
      <c r="O946" s="599"/>
      <c r="P946" s="599"/>
      <c r="Q946" s="599"/>
      <c r="R946" s="599"/>
      <c r="S946" s="599"/>
      <c r="T946" s="596"/>
      <c r="U946" s="158"/>
      <c r="V946" s="223"/>
      <c r="W946" s="222"/>
      <c r="X946" s="221"/>
      <c r="Y946" s="221"/>
    </row>
    <row r="947" spans="1:25" s="3" customFormat="1" ht="24.95" customHeight="1" x14ac:dyDescent="0.2">
      <c r="A947" s="100">
        <v>270</v>
      </c>
      <c r="B947" s="603" t="s">
        <v>8115</v>
      </c>
      <c r="C947" s="603" t="s">
        <v>8116</v>
      </c>
      <c r="D947" s="603" t="s">
        <v>296</v>
      </c>
      <c r="E947" s="598">
        <v>6.0000000000000001E-3</v>
      </c>
      <c r="F947" s="603">
        <v>0.23</v>
      </c>
      <c r="G947" s="603" t="s">
        <v>8117</v>
      </c>
      <c r="H947" s="603" t="s">
        <v>330</v>
      </c>
      <c r="I947" s="599" t="s">
        <v>474</v>
      </c>
      <c r="J947" s="610">
        <v>3060240705793</v>
      </c>
      <c r="K947" s="605">
        <v>45572</v>
      </c>
      <c r="L947" s="606"/>
      <c r="M947" s="605">
        <f t="shared" si="0"/>
        <v>45937</v>
      </c>
      <c r="N947" s="602" t="s">
        <v>12</v>
      </c>
      <c r="O947" s="599"/>
      <c r="P947" s="599"/>
      <c r="Q947" s="599"/>
      <c r="R947" s="599"/>
      <c r="S947" s="599"/>
      <c r="T947" s="596"/>
      <c r="U947" s="158"/>
      <c r="V947" s="223"/>
      <c r="W947" s="222"/>
      <c r="X947" s="221"/>
      <c r="Y947" s="221"/>
    </row>
    <row r="948" spans="1:25" s="3" customFormat="1" ht="24.95" customHeight="1" x14ac:dyDescent="0.2">
      <c r="A948" s="100">
        <v>271</v>
      </c>
      <c r="B948" s="597" t="s">
        <v>8118</v>
      </c>
      <c r="C948" s="597" t="s">
        <v>8037</v>
      </c>
      <c r="D948" s="597" t="s">
        <v>262</v>
      </c>
      <c r="E948" s="598">
        <v>0.3992</v>
      </c>
      <c r="F948" s="597">
        <v>0.4</v>
      </c>
      <c r="G948" s="597" t="s">
        <v>8119</v>
      </c>
      <c r="H948" s="597" t="s">
        <v>330</v>
      </c>
      <c r="I948" s="599" t="s">
        <v>474</v>
      </c>
      <c r="J948" s="610">
        <v>3050240704476</v>
      </c>
      <c r="K948" s="601">
        <v>45568</v>
      </c>
      <c r="L948" s="606"/>
      <c r="M948" s="605">
        <f t="shared" si="0"/>
        <v>45933</v>
      </c>
      <c r="N948" s="602" t="s">
        <v>12</v>
      </c>
      <c r="O948" s="599"/>
      <c r="P948" s="599"/>
      <c r="Q948" s="599"/>
      <c r="R948" s="599"/>
      <c r="S948" s="599"/>
      <c r="T948" s="596"/>
      <c r="U948" s="158"/>
      <c r="V948" s="223"/>
      <c r="W948" s="222"/>
      <c r="X948" s="221"/>
      <c r="Y948" s="221"/>
    </row>
    <row r="949" spans="1:25" s="3" customFormat="1" ht="24.95" customHeight="1" x14ac:dyDescent="0.2">
      <c r="A949" s="100">
        <v>272</v>
      </c>
      <c r="B949" s="603" t="s">
        <v>8118</v>
      </c>
      <c r="C949" s="603" t="s">
        <v>8037</v>
      </c>
      <c r="D949" s="603" t="s">
        <v>262</v>
      </c>
      <c r="E949" s="598">
        <v>0.3992</v>
      </c>
      <c r="F949" s="603">
        <v>0.4</v>
      </c>
      <c r="G949" s="603" t="s">
        <v>8120</v>
      </c>
      <c r="H949" s="603" t="s">
        <v>330</v>
      </c>
      <c r="I949" s="599" t="s">
        <v>474</v>
      </c>
      <c r="J949" s="610">
        <v>3050240704478</v>
      </c>
      <c r="K949" s="605">
        <v>45568</v>
      </c>
      <c r="L949" s="606"/>
      <c r="M949" s="605">
        <f t="shared" si="0"/>
        <v>45933</v>
      </c>
      <c r="N949" s="602" t="s">
        <v>12</v>
      </c>
      <c r="O949" s="599"/>
      <c r="P949" s="599"/>
      <c r="Q949" s="599"/>
      <c r="R949" s="599"/>
      <c r="S949" s="599"/>
      <c r="T949" s="596"/>
      <c r="U949" s="158"/>
      <c r="V949" s="223"/>
      <c r="W949" s="222"/>
      <c r="X949" s="221"/>
      <c r="Y949" s="221"/>
    </row>
    <row r="950" spans="1:25" s="3" customFormat="1" ht="24.95" customHeight="1" x14ac:dyDescent="0.2">
      <c r="A950" s="100">
        <v>273</v>
      </c>
      <c r="B950" s="597" t="s">
        <v>8121</v>
      </c>
      <c r="C950" s="597" t="s">
        <v>1295</v>
      </c>
      <c r="D950" s="597" t="s">
        <v>262</v>
      </c>
      <c r="E950" s="598">
        <v>0.3992</v>
      </c>
      <c r="F950" s="597">
        <v>0.4</v>
      </c>
      <c r="G950" s="597" t="s">
        <v>8122</v>
      </c>
      <c r="H950" s="597" t="s">
        <v>330</v>
      </c>
      <c r="I950" s="599" t="s">
        <v>474</v>
      </c>
      <c r="J950" s="610">
        <v>3050240704686</v>
      </c>
      <c r="K950" s="601">
        <v>45568</v>
      </c>
      <c r="L950" s="606"/>
      <c r="M950" s="605">
        <f t="shared" si="0"/>
        <v>45933</v>
      </c>
      <c r="N950" s="602" t="s">
        <v>12</v>
      </c>
      <c r="O950" s="599"/>
      <c r="P950" s="599"/>
      <c r="Q950" s="599"/>
      <c r="R950" s="599"/>
      <c r="S950" s="599"/>
      <c r="T950" s="596"/>
      <c r="U950" s="158"/>
      <c r="V950" s="223"/>
      <c r="W950" s="222"/>
      <c r="X950" s="221"/>
      <c r="Y950" s="221"/>
    </row>
    <row r="951" spans="1:25" s="3" customFormat="1" ht="24.95" customHeight="1" x14ac:dyDescent="0.2">
      <c r="A951" s="100">
        <v>274</v>
      </c>
      <c r="B951" s="603" t="s">
        <v>8123</v>
      </c>
      <c r="C951" s="603" t="s">
        <v>672</v>
      </c>
      <c r="D951" s="603" t="s">
        <v>296</v>
      </c>
      <c r="E951" s="598">
        <v>0.01</v>
      </c>
      <c r="F951" s="603">
        <v>0.4</v>
      </c>
      <c r="G951" s="603" t="s">
        <v>8124</v>
      </c>
      <c r="H951" s="603" t="s">
        <v>330</v>
      </c>
      <c r="I951" s="599" t="s">
        <v>474</v>
      </c>
      <c r="J951" s="610">
        <v>3060240706449</v>
      </c>
      <c r="K951" s="605">
        <v>45572</v>
      </c>
      <c r="L951" s="606"/>
      <c r="M951" s="605">
        <f t="shared" si="0"/>
        <v>45937</v>
      </c>
      <c r="N951" s="602" t="s">
        <v>12</v>
      </c>
      <c r="O951" s="599"/>
      <c r="P951" s="599"/>
      <c r="Q951" s="599"/>
      <c r="R951" s="599"/>
      <c r="S951" s="599"/>
      <c r="T951" s="596"/>
      <c r="U951" s="158"/>
      <c r="V951" s="223"/>
      <c r="W951" s="222"/>
      <c r="X951" s="221"/>
      <c r="Y951" s="221"/>
    </row>
    <row r="952" spans="1:25" s="3" customFormat="1" ht="24.95" customHeight="1" x14ac:dyDescent="0.2">
      <c r="A952" s="100">
        <v>275</v>
      </c>
      <c r="B952" s="597" t="s">
        <v>8125</v>
      </c>
      <c r="C952" s="597" t="s">
        <v>514</v>
      </c>
      <c r="D952" s="597" t="s">
        <v>296</v>
      </c>
      <c r="E952" s="598">
        <v>5.0000000000000001E-3</v>
      </c>
      <c r="F952" s="597">
        <v>0.23</v>
      </c>
      <c r="G952" s="597" t="s">
        <v>8126</v>
      </c>
      <c r="H952" s="597" t="s">
        <v>330</v>
      </c>
      <c r="I952" s="599" t="s">
        <v>474</v>
      </c>
      <c r="J952" s="610">
        <v>3060240806592</v>
      </c>
      <c r="K952" s="601">
        <v>45586</v>
      </c>
      <c r="L952" s="606"/>
      <c r="M952" s="605">
        <f t="shared" si="0"/>
        <v>45951</v>
      </c>
      <c r="N952" s="602" t="s">
        <v>12</v>
      </c>
      <c r="O952" s="599"/>
      <c r="P952" s="599"/>
      <c r="Q952" s="599"/>
      <c r="R952" s="599"/>
      <c r="S952" s="599"/>
      <c r="T952" s="596"/>
      <c r="U952" s="158"/>
      <c r="V952" s="223"/>
      <c r="W952" s="222"/>
      <c r="X952" s="221"/>
      <c r="Y952" s="221"/>
    </row>
    <row r="953" spans="1:25" s="3" customFormat="1" ht="24.95" customHeight="1" x14ac:dyDescent="0.2">
      <c r="A953" s="100">
        <v>276</v>
      </c>
      <c r="B953" s="603" t="s">
        <v>8127</v>
      </c>
      <c r="C953" s="603" t="s">
        <v>5958</v>
      </c>
      <c r="D953" s="603" t="s">
        <v>15</v>
      </c>
      <c r="E953" s="598">
        <v>8.199999999999999E-3</v>
      </c>
      <c r="F953" s="603">
        <v>0.4</v>
      </c>
      <c r="G953" s="603" t="s">
        <v>8128</v>
      </c>
      <c r="H953" s="603" t="s">
        <v>330</v>
      </c>
      <c r="I953" s="599" t="s">
        <v>474</v>
      </c>
      <c r="J953" s="610">
        <v>3010240808098</v>
      </c>
      <c r="K953" s="605">
        <v>45568</v>
      </c>
      <c r="L953" s="606"/>
      <c r="M953" s="605">
        <f t="shared" si="0"/>
        <v>45933</v>
      </c>
      <c r="N953" s="602" t="s">
        <v>12</v>
      </c>
      <c r="O953" s="599"/>
      <c r="P953" s="599"/>
      <c r="Q953" s="599"/>
      <c r="R953" s="599"/>
      <c r="S953" s="599"/>
      <c r="T953" s="596"/>
      <c r="U953" s="158"/>
      <c r="V953" s="223"/>
      <c r="W953" s="222"/>
      <c r="X953" s="221"/>
      <c r="Y953" s="221"/>
    </row>
    <row r="954" spans="1:25" s="3" customFormat="1" ht="24.95" customHeight="1" x14ac:dyDescent="0.2">
      <c r="A954" s="100">
        <v>277</v>
      </c>
      <c r="B954" s="603" t="s">
        <v>8129</v>
      </c>
      <c r="C954" s="603" t="s">
        <v>675</v>
      </c>
      <c r="D954" s="603" t="s">
        <v>296</v>
      </c>
      <c r="E954" s="598">
        <v>6.0000000000000001E-3</v>
      </c>
      <c r="F954" s="603">
        <v>0.23</v>
      </c>
      <c r="G954" s="603" t="s">
        <v>8130</v>
      </c>
      <c r="H954" s="603" t="s">
        <v>330</v>
      </c>
      <c r="I954" s="599" t="s">
        <v>474</v>
      </c>
      <c r="J954" s="610">
        <v>3060240806637</v>
      </c>
      <c r="K954" s="605">
        <v>45576</v>
      </c>
      <c r="L954" s="606"/>
      <c r="M954" s="605">
        <f t="shared" si="0"/>
        <v>45941</v>
      </c>
      <c r="N954" s="602" t="s">
        <v>12</v>
      </c>
      <c r="O954" s="599"/>
      <c r="P954" s="599"/>
      <c r="Q954" s="599"/>
      <c r="R954" s="599"/>
      <c r="S954" s="599"/>
      <c r="T954" s="596"/>
      <c r="U954" s="158"/>
      <c r="V954" s="223"/>
      <c r="W954" s="222"/>
      <c r="X954" s="221"/>
      <c r="Y954" s="221"/>
    </row>
    <row r="955" spans="1:25" s="3" customFormat="1" ht="24.95" customHeight="1" x14ac:dyDescent="0.2">
      <c r="A955" s="100">
        <v>278</v>
      </c>
      <c r="B955" s="597" t="s">
        <v>8131</v>
      </c>
      <c r="C955" s="597" t="s">
        <v>1582</v>
      </c>
      <c r="D955" s="597" t="s">
        <v>296</v>
      </c>
      <c r="E955" s="598">
        <v>5.8099999999999992E-3</v>
      </c>
      <c r="F955" s="597">
        <v>0.23</v>
      </c>
      <c r="G955" s="597" t="s">
        <v>8132</v>
      </c>
      <c r="H955" s="597" t="s">
        <v>330</v>
      </c>
      <c r="I955" s="599" t="s">
        <v>474</v>
      </c>
      <c r="J955" s="610">
        <v>3060240806656</v>
      </c>
      <c r="K955" s="601">
        <v>45576</v>
      </c>
      <c r="L955" s="606"/>
      <c r="M955" s="605">
        <f t="shared" si="0"/>
        <v>45941</v>
      </c>
      <c r="N955" s="602" t="s">
        <v>12</v>
      </c>
      <c r="O955" s="599"/>
      <c r="P955" s="599"/>
      <c r="Q955" s="599"/>
      <c r="R955" s="599"/>
      <c r="S955" s="599"/>
      <c r="T955" s="596"/>
      <c r="U955" s="158"/>
      <c r="V955" s="223"/>
      <c r="W955" s="222"/>
      <c r="X955" s="221"/>
      <c r="Y955" s="221"/>
    </row>
    <row r="956" spans="1:25" s="3" customFormat="1" ht="24.95" customHeight="1" x14ac:dyDescent="0.2">
      <c r="A956" s="100">
        <v>279</v>
      </c>
      <c r="B956" s="603" t="s">
        <v>8133</v>
      </c>
      <c r="C956" s="603" t="s">
        <v>2605</v>
      </c>
      <c r="D956" s="603" t="s">
        <v>296</v>
      </c>
      <c r="E956" s="598">
        <v>6.0000000000000001E-3</v>
      </c>
      <c r="F956" s="603">
        <v>0.23</v>
      </c>
      <c r="G956" s="603" t="s">
        <v>7999</v>
      </c>
      <c r="H956" s="603" t="s">
        <v>330</v>
      </c>
      <c r="I956" s="599" t="s">
        <v>474</v>
      </c>
      <c r="J956" s="610">
        <v>3060240806838</v>
      </c>
      <c r="K956" s="605">
        <v>45578</v>
      </c>
      <c r="L956" s="606"/>
      <c r="M956" s="605">
        <f t="shared" si="0"/>
        <v>45943</v>
      </c>
      <c r="N956" s="602" t="s">
        <v>12</v>
      </c>
      <c r="O956" s="599"/>
      <c r="P956" s="599"/>
      <c r="Q956" s="599"/>
      <c r="R956" s="599"/>
      <c r="S956" s="599"/>
      <c r="T956" s="596"/>
      <c r="U956" s="158"/>
      <c r="V956" s="223"/>
      <c r="W956" s="222"/>
      <c r="X956" s="221"/>
      <c r="Y956" s="221"/>
    </row>
    <row r="957" spans="1:25" s="3" customFormat="1" ht="24.95" customHeight="1" x14ac:dyDescent="0.2">
      <c r="A957" s="100">
        <v>280</v>
      </c>
      <c r="B957" s="603" t="s">
        <v>8134</v>
      </c>
      <c r="C957" s="603" t="s">
        <v>8135</v>
      </c>
      <c r="D957" s="603" t="s">
        <v>296</v>
      </c>
      <c r="E957" s="598">
        <v>6.0000000000000001E-3</v>
      </c>
      <c r="F957" s="603">
        <v>0.23</v>
      </c>
      <c r="G957" s="603" t="s">
        <v>8136</v>
      </c>
      <c r="H957" s="603" t="s">
        <v>330</v>
      </c>
      <c r="I957" s="599" t="s">
        <v>474</v>
      </c>
      <c r="J957" s="610">
        <v>3060240807064</v>
      </c>
      <c r="K957" s="605">
        <v>45566</v>
      </c>
      <c r="L957" s="606"/>
      <c r="M957" s="605">
        <f t="shared" si="0"/>
        <v>45931</v>
      </c>
      <c r="N957" s="602" t="s">
        <v>12</v>
      </c>
      <c r="O957" s="599"/>
      <c r="P957" s="599"/>
      <c r="Q957" s="599"/>
      <c r="R957" s="599"/>
      <c r="S957" s="599"/>
      <c r="T957" s="596"/>
      <c r="U957" s="158"/>
      <c r="V957" s="223"/>
      <c r="W957" s="222"/>
      <c r="X957" s="221"/>
      <c r="Y957" s="221"/>
    </row>
    <row r="958" spans="1:25" s="3" customFormat="1" ht="24.95" customHeight="1" x14ac:dyDescent="0.2">
      <c r="A958" s="100">
        <v>281</v>
      </c>
      <c r="B958" s="597" t="s">
        <v>8137</v>
      </c>
      <c r="C958" s="597" t="s">
        <v>4609</v>
      </c>
      <c r="D958" s="597" t="s">
        <v>190</v>
      </c>
      <c r="E958" s="598">
        <v>8.0000000000000002E-3</v>
      </c>
      <c r="F958" s="597">
        <v>0.23</v>
      </c>
      <c r="G958" s="597" t="s">
        <v>8138</v>
      </c>
      <c r="H958" s="597" t="s">
        <v>330</v>
      </c>
      <c r="I958" s="599" t="s">
        <v>474</v>
      </c>
      <c r="J958" s="610">
        <v>3040240903869</v>
      </c>
      <c r="K958" s="601">
        <v>45586</v>
      </c>
      <c r="L958" s="606"/>
      <c r="M958" s="605">
        <f t="shared" si="0"/>
        <v>45951</v>
      </c>
      <c r="N958" s="602" t="s">
        <v>12</v>
      </c>
      <c r="O958" s="599"/>
      <c r="P958" s="599"/>
      <c r="Q958" s="599"/>
      <c r="R958" s="599"/>
      <c r="S958" s="599"/>
      <c r="T958" s="596"/>
      <c r="U958" s="158"/>
      <c r="V958" s="223"/>
      <c r="W958" s="222"/>
      <c r="X958" s="221"/>
      <c r="Y958" s="221"/>
    </row>
    <row r="959" spans="1:25" s="3" customFormat="1" ht="24.95" customHeight="1" x14ac:dyDescent="0.2">
      <c r="A959" s="100">
        <v>282</v>
      </c>
      <c r="B959" s="603" t="s">
        <v>8139</v>
      </c>
      <c r="C959" s="603" t="s">
        <v>8140</v>
      </c>
      <c r="D959" s="603" t="s">
        <v>296</v>
      </c>
      <c r="E959" s="598">
        <v>8.0000000000000002E-3</v>
      </c>
      <c r="F959" s="603">
        <v>0.23</v>
      </c>
      <c r="G959" s="603" t="s">
        <v>8141</v>
      </c>
      <c r="H959" s="603" t="s">
        <v>330</v>
      </c>
      <c r="I959" s="599" t="s">
        <v>474</v>
      </c>
      <c r="J959" s="610">
        <v>3060240907277</v>
      </c>
      <c r="K959" s="605">
        <v>45566</v>
      </c>
      <c r="L959" s="606"/>
      <c r="M959" s="605">
        <f t="shared" si="0"/>
        <v>45931</v>
      </c>
      <c r="N959" s="602" t="s">
        <v>12</v>
      </c>
      <c r="O959" s="599"/>
      <c r="P959" s="599"/>
      <c r="Q959" s="599"/>
      <c r="R959" s="599"/>
      <c r="S959" s="599"/>
      <c r="T959" s="596"/>
      <c r="U959" s="158"/>
      <c r="V959" s="223"/>
      <c r="W959" s="222"/>
      <c r="X959" s="221"/>
      <c r="Y959" s="221"/>
    </row>
    <row r="960" spans="1:25" s="3" customFormat="1" ht="24.95" customHeight="1" x14ac:dyDescent="0.2">
      <c r="A960" s="100">
        <v>283</v>
      </c>
      <c r="B960" s="603" t="s">
        <v>8142</v>
      </c>
      <c r="C960" s="603" t="s">
        <v>863</v>
      </c>
      <c r="D960" s="603" t="s">
        <v>296</v>
      </c>
      <c r="E960" s="598">
        <v>6.0000000000000001E-3</v>
      </c>
      <c r="F960" s="603">
        <v>0.23</v>
      </c>
      <c r="G960" s="603" t="s">
        <v>8143</v>
      </c>
      <c r="H960" s="603" t="s">
        <v>330</v>
      </c>
      <c r="I960" s="599" t="s">
        <v>474</v>
      </c>
      <c r="J960" s="610">
        <v>3060240907407</v>
      </c>
      <c r="K960" s="605">
        <v>45569</v>
      </c>
      <c r="L960" s="606"/>
      <c r="M960" s="605">
        <f t="shared" si="0"/>
        <v>45934</v>
      </c>
      <c r="N960" s="602" t="s">
        <v>12</v>
      </c>
      <c r="O960" s="599"/>
      <c r="P960" s="599"/>
      <c r="Q960" s="599"/>
      <c r="R960" s="599"/>
      <c r="S960" s="599"/>
      <c r="T960" s="596"/>
      <c r="U960" s="158"/>
      <c r="V960" s="223"/>
      <c r="W960" s="222"/>
      <c r="X960" s="221"/>
      <c r="Y960" s="221"/>
    </row>
    <row r="961" spans="1:25" s="3" customFormat="1" ht="24.95" customHeight="1" x14ac:dyDescent="0.2">
      <c r="A961" s="100">
        <v>284</v>
      </c>
      <c r="B961" s="597" t="s">
        <v>8144</v>
      </c>
      <c r="C961" s="597" t="s">
        <v>1327</v>
      </c>
      <c r="D961" s="597" t="s">
        <v>296</v>
      </c>
      <c r="E961" s="598">
        <v>7.980000000000001E-3</v>
      </c>
      <c r="F961" s="597">
        <v>0.23</v>
      </c>
      <c r="G961" s="597" t="s">
        <v>8145</v>
      </c>
      <c r="H961" s="597" t="s">
        <v>330</v>
      </c>
      <c r="I961" s="599" t="s">
        <v>474</v>
      </c>
      <c r="J961" s="610">
        <v>3060240907462</v>
      </c>
      <c r="K961" s="601">
        <v>45574</v>
      </c>
      <c r="L961" s="606"/>
      <c r="M961" s="605">
        <f t="shared" si="0"/>
        <v>45939</v>
      </c>
      <c r="N961" s="602" t="s">
        <v>12</v>
      </c>
      <c r="O961" s="599"/>
      <c r="P961" s="599"/>
      <c r="Q961" s="599"/>
      <c r="R961" s="599"/>
      <c r="S961" s="599"/>
      <c r="T961" s="596"/>
      <c r="U961" s="158"/>
      <c r="V961" s="223"/>
      <c r="W961" s="222"/>
      <c r="X961" s="221"/>
      <c r="Y961" s="221"/>
    </row>
    <row r="962" spans="1:25" s="3" customFormat="1" ht="24.95" customHeight="1" x14ac:dyDescent="0.2">
      <c r="A962" s="100">
        <v>285</v>
      </c>
      <c r="B962" s="603" t="s">
        <v>8146</v>
      </c>
      <c r="C962" s="603" t="s">
        <v>3948</v>
      </c>
      <c r="D962" s="603" t="s">
        <v>262</v>
      </c>
      <c r="E962" s="598">
        <v>6.0000000000000001E-3</v>
      </c>
      <c r="F962" s="603">
        <v>0.23</v>
      </c>
      <c r="G962" s="603" t="s">
        <v>8147</v>
      </c>
      <c r="H962" s="603" t="s">
        <v>330</v>
      </c>
      <c r="I962" s="599" t="s">
        <v>474</v>
      </c>
      <c r="J962" s="610">
        <v>3050240905777</v>
      </c>
      <c r="K962" s="605">
        <v>45566</v>
      </c>
      <c r="L962" s="606"/>
      <c r="M962" s="605">
        <f t="shared" si="0"/>
        <v>45931</v>
      </c>
      <c r="N962" s="602" t="s">
        <v>12</v>
      </c>
      <c r="O962" s="599"/>
      <c r="P962" s="599"/>
      <c r="Q962" s="599"/>
      <c r="R962" s="599"/>
      <c r="S962" s="599"/>
      <c r="T962" s="596"/>
      <c r="U962" s="158"/>
      <c r="V962" s="223"/>
      <c r="W962" s="222"/>
      <c r="X962" s="221"/>
      <c r="Y962" s="221"/>
    </row>
    <row r="963" spans="1:25" s="3" customFormat="1" ht="24.95" customHeight="1" x14ac:dyDescent="0.2">
      <c r="A963" s="100">
        <v>286</v>
      </c>
      <c r="B963" s="603" t="s">
        <v>1372</v>
      </c>
      <c r="C963" s="603" t="s">
        <v>1373</v>
      </c>
      <c r="D963" s="603" t="s">
        <v>190</v>
      </c>
      <c r="E963" s="598">
        <v>1.4999999999999999E-2</v>
      </c>
      <c r="F963" s="597">
        <v>0.4</v>
      </c>
      <c r="G963" s="597" t="s">
        <v>8148</v>
      </c>
      <c r="H963" s="603" t="s">
        <v>330</v>
      </c>
      <c r="I963" s="599" t="s">
        <v>474</v>
      </c>
      <c r="J963" s="610">
        <v>3040240904103</v>
      </c>
      <c r="K963" s="605">
        <v>45566</v>
      </c>
      <c r="L963" s="606"/>
      <c r="M963" s="605">
        <f t="shared" si="0"/>
        <v>45931</v>
      </c>
      <c r="N963" s="602" t="s">
        <v>12</v>
      </c>
      <c r="O963" s="599"/>
      <c r="P963" s="599"/>
      <c r="Q963" s="599"/>
      <c r="R963" s="599"/>
      <c r="S963" s="599"/>
      <c r="T963" s="596"/>
      <c r="U963" s="158"/>
      <c r="V963" s="223"/>
      <c r="W963" s="222"/>
      <c r="X963" s="221"/>
      <c r="Y963" s="221"/>
    </row>
    <row r="964" spans="1:25" s="3" customFormat="1" ht="24.95" customHeight="1" x14ac:dyDescent="0.2">
      <c r="A964" s="100">
        <v>287</v>
      </c>
      <c r="B964" s="603" t="s">
        <v>8149</v>
      </c>
      <c r="C964" s="603" t="s">
        <v>3948</v>
      </c>
      <c r="D964" s="603" t="s">
        <v>262</v>
      </c>
      <c r="E964" s="598">
        <v>6.0000000000000001E-3</v>
      </c>
      <c r="F964" s="597">
        <v>0.23</v>
      </c>
      <c r="G964" s="597" t="s">
        <v>8150</v>
      </c>
      <c r="H964" s="603" t="s">
        <v>330</v>
      </c>
      <c r="I964" s="599" t="s">
        <v>474</v>
      </c>
      <c r="J964" s="610">
        <v>3050240905992</v>
      </c>
      <c r="K964" s="605">
        <v>45575</v>
      </c>
      <c r="L964" s="606"/>
      <c r="M964" s="605">
        <f t="shared" si="0"/>
        <v>45940</v>
      </c>
      <c r="N964" s="602" t="s">
        <v>12</v>
      </c>
      <c r="O964" s="599"/>
      <c r="P964" s="599"/>
      <c r="Q964" s="599"/>
      <c r="R964" s="599"/>
      <c r="S964" s="599"/>
      <c r="T964" s="596"/>
      <c r="U964" s="158"/>
      <c r="V964" s="223"/>
      <c r="W964" s="222"/>
      <c r="X964" s="221"/>
      <c r="Y964" s="221"/>
    </row>
    <row r="965" spans="1:25" s="3" customFormat="1" ht="24.95" customHeight="1" x14ac:dyDescent="0.2">
      <c r="A965" s="100">
        <v>288</v>
      </c>
      <c r="B965" s="597" t="s">
        <v>8151</v>
      </c>
      <c r="C965" s="597" t="s">
        <v>310</v>
      </c>
      <c r="D965" s="597" t="s">
        <v>262</v>
      </c>
      <c r="E965" s="598">
        <v>6.0000000000000001E-3</v>
      </c>
      <c r="F965" s="603">
        <v>0.4</v>
      </c>
      <c r="G965" s="603" t="s">
        <v>8152</v>
      </c>
      <c r="H965" s="597" t="s">
        <v>330</v>
      </c>
      <c r="I965" s="599" t="s">
        <v>474</v>
      </c>
      <c r="J965" s="610">
        <v>3050240906015</v>
      </c>
      <c r="K965" s="601">
        <v>45566</v>
      </c>
      <c r="L965" s="606"/>
      <c r="M965" s="605">
        <f t="shared" si="0"/>
        <v>45931</v>
      </c>
      <c r="N965" s="602" t="s">
        <v>12</v>
      </c>
      <c r="O965" s="599"/>
      <c r="P965" s="599"/>
      <c r="Q965" s="599"/>
      <c r="R965" s="599"/>
      <c r="S965" s="599"/>
      <c r="T965" s="596"/>
      <c r="U965" s="158"/>
      <c r="V965" s="223"/>
      <c r="W965" s="222"/>
      <c r="X965" s="221"/>
      <c r="Y965" s="221"/>
    </row>
    <row r="966" spans="1:25" s="3" customFormat="1" ht="24.95" customHeight="1" x14ac:dyDescent="0.2">
      <c r="A966" s="100">
        <v>289</v>
      </c>
      <c r="B966" s="603" t="s">
        <v>8153</v>
      </c>
      <c r="C966" s="603" t="s">
        <v>1033</v>
      </c>
      <c r="D966" s="603" t="s">
        <v>190</v>
      </c>
      <c r="E966" s="598">
        <v>1.044E-2</v>
      </c>
      <c r="F966" s="597">
        <v>0.4</v>
      </c>
      <c r="G966" s="597" t="s">
        <v>8154</v>
      </c>
      <c r="H966" s="603" t="s">
        <v>330</v>
      </c>
      <c r="I966" s="599" t="s">
        <v>474</v>
      </c>
      <c r="J966" s="610">
        <v>3040240904283</v>
      </c>
      <c r="K966" s="605">
        <v>45568</v>
      </c>
      <c r="L966" s="606"/>
      <c r="M966" s="605">
        <f t="shared" si="0"/>
        <v>45933</v>
      </c>
      <c r="N966" s="602" t="s">
        <v>12</v>
      </c>
      <c r="O966" s="599"/>
      <c r="P966" s="599"/>
      <c r="Q966" s="599"/>
      <c r="R966" s="599"/>
      <c r="S966" s="599"/>
      <c r="T966" s="596"/>
      <c r="U966" s="158"/>
      <c r="V966" s="223"/>
      <c r="W966" s="222"/>
      <c r="X966" s="221"/>
      <c r="Y966" s="221"/>
    </row>
    <row r="967" spans="1:25" s="3" customFormat="1" ht="24.95" customHeight="1" x14ac:dyDescent="0.2">
      <c r="A967" s="100">
        <v>290</v>
      </c>
      <c r="B967" s="603" t="s">
        <v>8155</v>
      </c>
      <c r="C967" s="603" t="s">
        <v>8156</v>
      </c>
      <c r="D967" s="603" t="s">
        <v>296</v>
      </c>
      <c r="E967" s="598">
        <v>1.4985E-2</v>
      </c>
      <c r="F967" s="597">
        <v>0.4</v>
      </c>
      <c r="G967" s="597" t="s">
        <v>8157</v>
      </c>
      <c r="H967" s="603" t="s">
        <v>330</v>
      </c>
      <c r="I967" s="599" t="s">
        <v>474</v>
      </c>
      <c r="J967" s="610">
        <v>3060240907752</v>
      </c>
      <c r="K967" s="605">
        <v>45586</v>
      </c>
      <c r="L967" s="606"/>
      <c r="M967" s="605">
        <f t="shared" si="0"/>
        <v>45951</v>
      </c>
      <c r="N967" s="602" t="s">
        <v>12</v>
      </c>
      <c r="O967" s="599"/>
      <c r="P967" s="599"/>
      <c r="Q967" s="599"/>
      <c r="R967" s="599"/>
      <c r="S967" s="599"/>
      <c r="T967" s="596"/>
      <c r="U967" s="158"/>
      <c r="V967" s="223"/>
      <c r="W967" s="222"/>
      <c r="X967" s="221"/>
      <c r="Y967" s="221"/>
    </row>
    <row r="968" spans="1:25" s="3" customFormat="1" ht="24.95" customHeight="1" x14ac:dyDescent="0.2">
      <c r="A968" s="100">
        <v>291</v>
      </c>
      <c r="B968" s="597" t="s">
        <v>8158</v>
      </c>
      <c r="C968" s="597" t="s">
        <v>512</v>
      </c>
      <c r="D968" s="597" t="s">
        <v>190</v>
      </c>
      <c r="E968" s="598">
        <v>0.02</v>
      </c>
      <c r="F968" s="603">
        <v>0.4</v>
      </c>
      <c r="G968" s="603" t="s">
        <v>8159</v>
      </c>
      <c r="H968" s="597" t="s">
        <v>330</v>
      </c>
      <c r="I968" s="599" t="s">
        <v>474</v>
      </c>
      <c r="J968" s="610">
        <v>3040240904308</v>
      </c>
      <c r="K968" s="601">
        <v>45575</v>
      </c>
      <c r="L968" s="606"/>
      <c r="M968" s="605">
        <f t="shared" si="0"/>
        <v>45940</v>
      </c>
      <c r="N968" s="602" t="s">
        <v>12</v>
      </c>
      <c r="O968" s="599"/>
      <c r="P968" s="599"/>
      <c r="Q968" s="599"/>
      <c r="R968" s="599"/>
      <c r="S968" s="599"/>
      <c r="T968" s="596"/>
      <c r="U968" s="158"/>
      <c r="V968" s="223"/>
      <c r="W968" s="222"/>
      <c r="X968" s="221"/>
      <c r="Y968" s="221"/>
    </row>
    <row r="969" spans="1:25" s="3" customFormat="1" ht="24.95" customHeight="1" x14ac:dyDescent="0.2">
      <c r="A969" s="100">
        <v>292</v>
      </c>
      <c r="B969" s="603" t="s">
        <v>8160</v>
      </c>
      <c r="C969" s="603" t="s">
        <v>8161</v>
      </c>
      <c r="D969" s="603" t="s">
        <v>296</v>
      </c>
      <c r="E969" s="598">
        <v>6.0000000000000001E-3</v>
      </c>
      <c r="F969" s="597">
        <v>0.23</v>
      </c>
      <c r="G969" s="597" t="s">
        <v>8162</v>
      </c>
      <c r="H969" s="603" t="s">
        <v>330</v>
      </c>
      <c r="I969" s="599" t="s">
        <v>474</v>
      </c>
      <c r="J969" s="610">
        <v>3060240907777</v>
      </c>
      <c r="K969" s="605">
        <v>45576</v>
      </c>
      <c r="L969" s="599"/>
      <c r="M969" s="605">
        <f t="shared" si="0"/>
        <v>45941</v>
      </c>
      <c r="N969" s="602" t="s">
        <v>12</v>
      </c>
      <c r="O969" s="599"/>
      <c r="P969" s="599"/>
      <c r="Q969" s="599"/>
      <c r="R969" s="599"/>
      <c r="S969" s="599"/>
      <c r="T969" s="596"/>
      <c r="U969" s="158"/>
      <c r="V969" s="223"/>
      <c r="W969" s="222"/>
      <c r="X969" s="221"/>
      <c r="Y969" s="221"/>
    </row>
    <row r="970" spans="1:25" s="3" customFormat="1" ht="24.95" customHeight="1" x14ac:dyDescent="0.2">
      <c r="A970" s="100">
        <v>293</v>
      </c>
      <c r="B970" s="597" t="s">
        <v>8163</v>
      </c>
      <c r="C970" s="597" t="s">
        <v>8164</v>
      </c>
      <c r="D970" s="597" t="s">
        <v>15</v>
      </c>
      <c r="E970" s="598">
        <v>3.0000000000000001E-3</v>
      </c>
      <c r="F970" s="603">
        <v>0.23</v>
      </c>
      <c r="G970" s="603" t="s">
        <v>8165</v>
      </c>
      <c r="H970" s="597" t="s">
        <v>330</v>
      </c>
      <c r="I970" s="599" t="s">
        <v>474</v>
      </c>
      <c r="J970" s="610">
        <v>3010240909964</v>
      </c>
      <c r="K970" s="601">
        <v>45579</v>
      </c>
      <c r="L970" s="599"/>
      <c r="M970" s="605">
        <f t="shared" si="0"/>
        <v>45944</v>
      </c>
      <c r="N970" s="602" t="s">
        <v>12</v>
      </c>
      <c r="O970" s="599"/>
      <c r="P970" s="599"/>
      <c r="Q970" s="599"/>
      <c r="R970" s="599"/>
      <c r="S970" s="599"/>
      <c r="T970" s="596"/>
      <c r="U970" s="158"/>
      <c r="V970" s="223"/>
      <c r="W970" s="222"/>
      <c r="X970" s="221"/>
      <c r="Y970" s="221"/>
    </row>
    <row r="971" spans="1:25" s="3" customFormat="1" ht="24.95" customHeight="1" x14ac:dyDescent="0.2">
      <c r="A971" s="100">
        <v>294</v>
      </c>
      <c r="B971" s="603" t="s">
        <v>8166</v>
      </c>
      <c r="C971" s="603" t="s">
        <v>7935</v>
      </c>
      <c r="D971" s="603" t="s">
        <v>262</v>
      </c>
      <c r="E971" s="598">
        <v>6.0000000000000001E-3</v>
      </c>
      <c r="F971" s="597">
        <v>0.23</v>
      </c>
      <c r="G971" s="597" t="s">
        <v>8167</v>
      </c>
      <c r="H971" s="603" t="s">
        <v>330</v>
      </c>
      <c r="I971" s="599" t="s">
        <v>474</v>
      </c>
      <c r="J971" s="610">
        <v>3050240906143</v>
      </c>
      <c r="K971" s="605">
        <v>45574</v>
      </c>
      <c r="L971" s="599"/>
      <c r="M971" s="605">
        <f t="shared" si="0"/>
        <v>45939</v>
      </c>
      <c r="N971" s="602" t="s">
        <v>12</v>
      </c>
      <c r="O971" s="599"/>
      <c r="P971" s="599"/>
      <c r="Q971" s="599"/>
      <c r="R971" s="599"/>
      <c r="S971" s="599"/>
      <c r="T971" s="596"/>
      <c r="U971" s="158"/>
      <c r="V971" s="223"/>
      <c r="W971" s="222"/>
      <c r="X971" s="221"/>
      <c r="Y971" s="221"/>
    </row>
    <row r="972" spans="1:25" s="3" customFormat="1" ht="24.95" customHeight="1" x14ac:dyDescent="0.2">
      <c r="A972" s="100">
        <v>295</v>
      </c>
      <c r="B972" s="597" t="s">
        <v>8168</v>
      </c>
      <c r="C972" s="597" t="s">
        <v>8169</v>
      </c>
      <c r="D972" s="597" t="s">
        <v>190</v>
      </c>
      <c r="E972" s="598">
        <v>0.02</v>
      </c>
      <c r="F972" s="603">
        <v>0.4</v>
      </c>
      <c r="G972" s="603" t="s">
        <v>8170</v>
      </c>
      <c r="H972" s="597" t="s">
        <v>330</v>
      </c>
      <c r="I972" s="599" t="s">
        <v>474</v>
      </c>
      <c r="J972" s="610">
        <v>3040240904358</v>
      </c>
      <c r="K972" s="601">
        <v>45568</v>
      </c>
      <c r="L972" s="599"/>
      <c r="M972" s="605">
        <f t="shared" si="0"/>
        <v>45933</v>
      </c>
      <c r="N972" s="602" t="s">
        <v>12</v>
      </c>
      <c r="O972" s="599"/>
      <c r="P972" s="599"/>
      <c r="Q972" s="599"/>
      <c r="R972" s="599"/>
      <c r="S972" s="599"/>
      <c r="T972" s="596"/>
      <c r="U972" s="158"/>
      <c r="V972" s="223"/>
      <c r="W972" s="222"/>
      <c r="X972" s="221"/>
      <c r="Y972" s="221"/>
    </row>
    <row r="973" spans="1:25" s="3" customFormat="1" ht="24.95" customHeight="1" x14ac:dyDescent="0.2">
      <c r="A973" s="100">
        <v>296</v>
      </c>
      <c r="B973" s="599" t="s">
        <v>8171</v>
      </c>
      <c r="C973" s="599" t="s">
        <v>7985</v>
      </c>
      <c r="D973" s="599" t="s">
        <v>190</v>
      </c>
      <c r="E973" s="598">
        <v>3.2200000000000002E-3</v>
      </c>
      <c r="F973" s="599">
        <v>0.4</v>
      </c>
      <c r="G973" s="599" t="s">
        <v>8172</v>
      </c>
      <c r="H973" s="599" t="s">
        <v>330</v>
      </c>
      <c r="I973" s="599" t="s">
        <v>474</v>
      </c>
      <c r="J973" s="610">
        <v>3040241004559</v>
      </c>
      <c r="K973" s="606">
        <v>45597</v>
      </c>
      <c r="L973" s="599"/>
      <c r="M973" s="606">
        <v>45962</v>
      </c>
      <c r="N973" s="602" t="s">
        <v>12</v>
      </c>
      <c r="O973" s="599"/>
      <c r="P973" s="599"/>
      <c r="Q973" s="599"/>
      <c r="R973" s="599"/>
      <c r="S973" s="599"/>
      <c r="T973" s="596"/>
      <c r="U973" s="158"/>
      <c r="V973" s="223"/>
      <c r="W973" s="222"/>
      <c r="X973" s="221"/>
      <c r="Y973" s="221"/>
    </row>
    <row r="974" spans="1:25" s="3" customFormat="1" ht="24.95" customHeight="1" x14ac:dyDescent="0.2">
      <c r="A974" s="100">
        <v>297</v>
      </c>
      <c r="B974" s="599" t="s">
        <v>4582</v>
      </c>
      <c r="C974" s="599" t="s">
        <v>4583</v>
      </c>
      <c r="D974" s="599" t="s">
        <v>15</v>
      </c>
      <c r="E974" s="598">
        <v>7.4999999999999997E-2</v>
      </c>
      <c r="F974" s="599">
        <v>20</v>
      </c>
      <c r="G974" s="599" t="s">
        <v>4584</v>
      </c>
      <c r="H974" s="599" t="s">
        <v>330</v>
      </c>
      <c r="I974" s="599" t="s">
        <v>474</v>
      </c>
      <c r="J974" s="610">
        <v>3010241010636</v>
      </c>
      <c r="K974" s="606">
        <v>45608</v>
      </c>
      <c r="L974" s="599"/>
      <c r="M974" s="606">
        <v>45973</v>
      </c>
      <c r="N974" s="602" t="s">
        <v>12</v>
      </c>
      <c r="O974" s="599"/>
      <c r="P974" s="599"/>
      <c r="Q974" s="599"/>
      <c r="R974" s="599"/>
      <c r="S974" s="599"/>
      <c r="T974" s="596"/>
      <c r="U974" s="158"/>
      <c r="V974" s="223"/>
      <c r="W974" s="222"/>
      <c r="X974" s="221"/>
      <c r="Y974" s="221"/>
    </row>
    <row r="975" spans="1:25" s="3" customFormat="1" ht="24.95" customHeight="1" x14ac:dyDescent="0.2">
      <c r="A975" s="100">
        <v>298</v>
      </c>
      <c r="B975" s="599" t="s">
        <v>8173</v>
      </c>
      <c r="C975" s="599" t="s">
        <v>518</v>
      </c>
      <c r="D975" s="599" t="s">
        <v>310</v>
      </c>
      <c r="E975" s="598">
        <v>0.1</v>
      </c>
      <c r="F975" s="599">
        <v>0.4</v>
      </c>
      <c r="G975" s="599" t="s">
        <v>671</v>
      </c>
      <c r="H975" s="599" t="s">
        <v>330</v>
      </c>
      <c r="I975" s="599" t="s">
        <v>474</v>
      </c>
      <c r="J975" s="610">
        <v>3050241006620</v>
      </c>
      <c r="K975" s="606">
        <v>45603</v>
      </c>
      <c r="L975" s="599"/>
      <c r="M975" s="606">
        <v>45968</v>
      </c>
      <c r="N975" s="602" t="s">
        <v>12</v>
      </c>
      <c r="O975" s="599"/>
      <c r="P975" s="599"/>
      <c r="Q975" s="599"/>
      <c r="R975" s="599"/>
      <c r="S975" s="599"/>
      <c r="T975" s="596"/>
      <c r="U975" s="158"/>
      <c r="V975" s="223"/>
      <c r="W975" s="222"/>
      <c r="X975" s="221"/>
      <c r="Y975" s="221"/>
    </row>
    <row r="976" spans="1:25" s="3" customFormat="1" ht="24.95" customHeight="1" x14ac:dyDescent="0.2">
      <c r="A976" s="100">
        <v>299</v>
      </c>
      <c r="B976" s="599" t="s">
        <v>8174</v>
      </c>
      <c r="C976" s="599" t="s">
        <v>312</v>
      </c>
      <c r="D976" s="599" t="s">
        <v>171</v>
      </c>
      <c r="E976" s="598">
        <v>1.9620000000000002E-2</v>
      </c>
      <c r="F976" s="599">
        <v>0.4</v>
      </c>
      <c r="G976" s="599" t="s">
        <v>8175</v>
      </c>
      <c r="H976" s="599" t="s">
        <v>330</v>
      </c>
      <c r="I976" s="599" t="s">
        <v>474</v>
      </c>
      <c r="J976" s="610">
        <v>3030241005728</v>
      </c>
      <c r="K976" s="606">
        <v>45608</v>
      </c>
      <c r="L976" s="599"/>
      <c r="M976" s="606">
        <v>45973</v>
      </c>
      <c r="N976" s="602" t="s">
        <v>12</v>
      </c>
      <c r="O976" s="599"/>
      <c r="P976" s="599"/>
      <c r="Q976" s="599"/>
      <c r="R976" s="599"/>
      <c r="S976" s="599"/>
      <c r="T976" s="596"/>
      <c r="U976" s="158"/>
      <c r="V976" s="223"/>
      <c r="W976" s="222"/>
      <c r="X976" s="221"/>
      <c r="Y976" s="221"/>
    </row>
    <row r="977" spans="1:25" s="3" customFormat="1" ht="24.95" customHeight="1" x14ac:dyDescent="0.2">
      <c r="A977" s="100">
        <v>300</v>
      </c>
      <c r="B977" s="599" t="s">
        <v>6607</v>
      </c>
      <c r="C977" s="599" t="s">
        <v>1313</v>
      </c>
      <c r="D977" s="599" t="s">
        <v>15</v>
      </c>
      <c r="E977" s="598">
        <v>0.15</v>
      </c>
      <c r="F977" s="599">
        <v>20</v>
      </c>
      <c r="G977" s="599" t="s">
        <v>8176</v>
      </c>
      <c r="H977" s="599" t="s">
        <v>367</v>
      </c>
      <c r="I977" s="599" t="s">
        <v>474</v>
      </c>
      <c r="J977" s="610">
        <v>3010241010925</v>
      </c>
      <c r="K977" s="606">
        <v>45623</v>
      </c>
      <c r="L977" s="599"/>
      <c r="M977" s="606">
        <v>45988</v>
      </c>
      <c r="N977" s="602" t="s">
        <v>12</v>
      </c>
      <c r="O977" s="599"/>
      <c r="P977" s="599"/>
      <c r="Q977" s="599"/>
      <c r="R977" s="599"/>
      <c r="S977" s="599"/>
      <c r="T977" s="596"/>
      <c r="U977" s="158"/>
      <c r="V977" s="223"/>
      <c r="W977" s="222"/>
      <c r="X977" s="221"/>
      <c r="Y977" s="221"/>
    </row>
    <row r="978" spans="1:25" s="3" customFormat="1" ht="24.95" customHeight="1" x14ac:dyDescent="0.2">
      <c r="A978" s="100">
        <v>301</v>
      </c>
      <c r="B978" s="599" t="s">
        <v>8177</v>
      </c>
      <c r="C978" s="599" t="s">
        <v>517</v>
      </c>
      <c r="D978" s="599" t="s">
        <v>190</v>
      </c>
      <c r="E978" s="598">
        <v>0.03</v>
      </c>
      <c r="F978" s="599">
        <v>0.4</v>
      </c>
      <c r="G978" s="599" t="s">
        <v>8178</v>
      </c>
      <c r="H978" s="599" t="s">
        <v>330</v>
      </c>
      <c r="I978" s="599" t="s">
        <v>474</v>
      </c>
      <c r="J978" s="610">
        <v>3040241004925</v>
      </c>
      <c r="K978" s="606">
        <v>45603</v>
      </c>
      <c r="L978" s="599"/>
      <c r="M978" s="606">
        <v>45968</v>
      </c>
      <c r="N978" s="602" t="s">
        <v>12</v>
      </c>
      <c r="O978" s="599"/>
      <c r="P978" s="599"/>
      <c r="Q978" s="599"/>
      <c r="R978" s="599"/>
      <c r="S978" s="599"/>
      <c r="T978" s="596"/>
      <c r="U978" s="158"/>
      <c r="V978" s="223"/>
      <c r="W978" s="222"/>
      <c r="X978" s="221"/>
      <c r="Y978" s="221"/>
    </row>
    <row r="979" spans="1:25" s="3" customFormat="1" ht="24.95" customHeight="1" x14ac:dyDescent="0.2">
      <c r="A979" s="100">
        <v>302</v>
      </c>
      <c r="B979" s="599" t="s">
        <v>8118</v>
      </c>
      <c r="C979" s="599" t="s">
        <v>8037</v>
      </c>
      <c r="D979" s="599" t="s">
        <v>262</v>
      </c>
      <c r="E979" s="598">
        <v>0.3992</v>
      </c>
      <c r="F979" s="599">
        <v>20</v>
      </c>
      <c r="G979" s="599" t="s">
        <v>8179</v>
      </c>
      <c r="H979" s="599" t="s">
        <v>330</v>
      </c>
      <c r="I979" s="599" t="s">
        <v>474</v>
      </c>
      <c r="J979" s="610">
        <v>3050241006960</v>
      </c>
      <c r="K979" s="606">
        <v>45607</v>
      </c>
      <c r="L979" s="599"/>
      <c r="M979" s="606">
        <v>45972</v>
      </c>
      <c r="N979" s="602" t="s">
        <v>12</v>
      </c>
      <c r="O979" s="599"/>
      <c r="P979" s="599"/>
      <c r="Q979" s="599"/>
      <c r="R979" s="599"/>
      <c r="S979" s="599"/>
      <c r="T979" s="596"/>
      <c r="U979" s="158"/>
      <c r="V979" s="223"/>
      <c r="W979" s="222"/>
      <c r="X979" s="221"/>
      <c r="Y979" s="221"/>
    </row>
    <row r="980" spans="1:25" s="3" customFormat="1" ht="24.95" customHeight="1" x14ac:dyDescent="0.2">
      <c r="A980" s="100">
        <v>303</v>
      </c>
      <c r="B980" s="599" t="s">
        <v>4581</v>
      </c>
      <c r="C980" s="599" t="s">
        <v>636</v>
      </c>
      <c r="D980" s="599" t="s">
        <v>171</v>
      </c>
      <c r="E980" s="598">
        <v>0.11368</v>
      </c>
      <c r="F980" s="599">
        <v>0.4</v>
      </c>
      <c r="G980" s="599" t="s">
        <v>8180</v>
      </c>
      <c r="H980" s="599" t="s">
        <v>367</v>
      </c>
      <c r="I980" s="599" t="s">
        <v>474</v>
      </c>
      <c r="J980" s="610">
        <v>3030241005936</v>
      </c>
      <c r="K980" s="606">
        <v>45616</v>
      </c>
      <c r="L980" s="599"/>
      <c r="M980" s="606">
        <v>45981</v>
      </c>
      <c r="N980" s="602" t="s">
        <v>12</v>
      </c>
      <c r="O980" s="599"/>
      <c r="P980" s="599"/>
      <c r="Q980" s="599"/>
      <c r="R980" s="599"/>
      <c r="S980" s="599"/>
      <c r="T980" s="596"/>
      <c r="U980" s="158"/>
      <c r="V980" s="223"/>
      <c r="W980" s="222"/>
      <c r="X980" s="221"/>
      <c r="Y980" s="221"/>
    </row>
    <row r="981" spans="1:25" s="3" customFormat="1" ht="24.95" customHeight="1" x14ac:dyDescent="0.2">
      <c r="A981" s="100">
        <v>304</v>
      </c>
      <c r="B981" s="599" t="s">
        <v>8181</v>
      </c>
      <c r="C981" s="599" t="s">
        <v>7935</v>
      </c>
      <c r="D981" s="599" t="s">
        <v>262</v>
      </c>
      <c r="E981" s="598">
        <v>6.0000000000000001E-3</v>
      </c>
      <c r="F981" s="599">
        <v>0.23</v>
      </c>
      <c r="G981" s="599" t="s">
        <v>8182</v>
      </c>
      <c r="H981" s="599" t="s">
        <v>330</v>
      </c>
      <c r="I981" s="599" t="s">
        <v>474</v>
      </c>
      <c r="J981" s="610">
        <v>3050241006997</v>
      </c>
      <c r="K981" s="606">
        <v>45614</v>
      </c>
      <c r="L981" s="599"/>
      <c r="M981" s="606">
        <v>45979</v>
      </c>
      <c r="N981" s="602" t="s">
        <v>12</v>
      </c>
      <c r="O981" s="599"/>
      <c r="P981" s="599"/>
      <c r="Q981" s="599"/>
      <c r="R981" s="599"/>
      <c r="S981" s="599"/>
      <c r="T981" s="596"/>
      <c r="U981" s="158"/>
      <c r="V981" s="223"/>
      <c r="W981" s="222"/>
      <c r="X981" s="221"/>
      <c r="Y981" s="221"/>
    </row>
    <row r="982" spans="1:25" s="3" customFormat="1" ht="24.95" customHeight="1" x14ac:dyDescent="0.2">
      <c r="A982" s="100">
        <v>305</v>
      </c>
      <c r="B982" s="599" t="s">
        <v>8183</v>
      </c>
      <c r="C982" s="599" t="s">
        <v>4604</v>
      </c>
      <c r="D982" s="599" t="s">
        <v>262</v>
      </c>
      <c r="E982" s="598">
        <v>0.125</v>
      </c>
      <c r="F982" s="599">
        <v>20</v>
      </c>
      <c r="G982" s="599" t="s">
        <v>8184</v>
      </c>
      <c r="H982" s="599" t="s">
        <v>367</v>
      </c>
      <c r="I982" s="599" t="s">
        <v>474</v>
      </c>
      <c r="J982" s="610">
        <v>3050241007030</v>
      </c>
      <c r="K982" s="606">
        <v>45624</v>
      </c>
      <c r="L982" s="599"/>
      <c r="M982" s="606">
        <v>45989</v>
      </c>
      <c r="N982" s="602" t="s">
        <v>12</v>
      </c>
      <c r="O982" s="599"/>
      <c r="P982" s="599"/>
      <c r="Q982" s="599"/>
      <c r="R982" s="599"/>
      <c r="S982" s="599"/>
      <c r="T982" s="596"/>
      <c r="U982" s="158"/>
      <c r="V982" s="223"/>
      <c r="W982" s="222"/>
      <c r="X982" s="221"/>
      <c r="Y982" s="221"/>
    </row>
    <row r="983" spans="1:25" s="3" customFormat="1" ht="24.95" customHeight="1" x14ac:dyDescent="0.2">
      <c r="A983" s="100">
        <v>306</v>
      </c>
      <c r="B983" s="599" t="s">
        <v>8185</v>
      </c>
      <c r="C983" s="599" t="s">
        <v>8186</v>
      </c>
      <c r="D983" s="599" t="s">
        <v>262</v>
      </c>
      <c r="E983" s="598">
        <v>5.7999999999999996E-3</v>
      </c>
      <c r="F983" s="599">
        <v>0.23</v>
      </c>
      <c r="G983" s="599" t="s">
        <v>8187</v>
      </c>
      <c r="H983" s="599" t="s">
        <v>330</v>
      </c>
      <c r="I983" s="599" t="s">
        <v>474</v>
      </c>
      <c r="J983" s="610">
        <v>3050241107049</v>
      </c>
      <c r="K983" s="606">
        <v>45614</v>
      </c>
      <c r="L983" s="599"/>
      <c r="M983" s="606">
        <v>45979</v>
      </c>
      <c r="N983" s="602" t="s">
        <v>12</v>
      </c>
      <c r="O983" s="599"/>
      <c r="P983" s="599"/>
      <c r="Q983" s="599"/>
      <c r="R983" s="599"/>
      <c r="S983" s="599"/>
      <c r="T983" s="596"/>
      <c r="U983" s="158"/>
      <c r="V983" s="223"/>
      <c r="W983" s="222"/>
      <c r="X983" s="221"/>
      <c r="Y983" s="221"/>
    </row>
    <row r="984" spans="1:25" s="3" customFormat="1" ht="24.95" customHeight="1" x14ac:dyDescent="0.2">
      <c r="A984" s="100">
        <v>307</v>
      </c>
      <c r="B984" s="599" t="s">
        <v>8188</v>
      </c>
      <c r="C984" s="599" t="s">
        <v>310</v>
      </c>
      <c r="D984" s="599" t="s">
        <v>262</v>
      </c>
      <c r="E984" s="598">
        <v>2.4750000000000001E-2</v>
      </c>
      <c r="F984" s="599">
        <v>0.4</v>
      </c>
      <c r="G984" s="599" t="s">
        <v>8189</v>
      </c>
      <c r="H984" s="599" t="s">
        <v>330</v>
      </c>
      <c r="I984" s="599" t="s">
        <v>474</v>
      </c>
      <c r="J984" s="610">
        <v>3050241107068</v>
      </c>
      <c r="K984" s="606">
        <v>45615</v>
      </c>
      <c r="L984" s="599"/>
      <c r="M984" s="606">
        <v>45980</v>
      </c>
      <c r="N984" s="602" t="s">
        <v>12</v>
      </c>
      <c r="O984" s="599"/>
      <c r="P984" s="599"/>
      <c r="Q984" s="599"/>
      <c r="R984" s="599"/>
      <c r="S984" s="599"/>
      <c r="T984" s="596"/>
      <c r="U984" s="158"/>
      <c r="V984" s="223"/>
      <c r="W984" s="222"/>
      <c r="X984" s="221"/>
      <c r="Y984" s="221"/>
    </row>
    <row r="985" spans="1:25" s="3" customFormat="1" ht="24.95" customHeight="1" x14ac:dyDescent="0.2">
      <c r="A985" s="100">
        <v>308</v>
      </c>
      <c r="B985" s="599" t="s">
        <v>8191</v>
      </c>
      <c r="C985" s="599" t="s">
        <v>639</v>
      </c>
      <c r="D985" s="599" t="s">
        <v>13</v>
      </c>
      <c r="E985" s="598">
        <v>96.9</v>
      </c>
      <c r="F985" s="599">
        <v>110</v>
      </c>
      <c r="G985" s="599" t="s">
        <v>2590</v>
      </c>
      <c r="H985" s="599" t="s">
        <v>367</v>
      </c>
      <c r="I985" s="599" t="s">
        <v>474</v>
      </c>
      <c r="J985" s="610">
        <v>3020241104017</v>
      </c>
      <c r="K985" s="606">
        <v>45607</v>
      </c>
      <c r="L985" s="599"/>
      <c r="M985" s="606">
        <v>45972</v>
      </c>
      <c r="N985" s="602" t="s">
        <v>12</v>
      </c>
      <c r="O985" s="599"/>
      <c r="P985" s="599"/>
      <c r="Q985" s="599"/>
      <c r="R985" s="599"/>
      <c r="S985" s="599"/>
      <c r="T985" s="596"/>
      <c r="U985" s="158"/>
      <c r="V985" s="223"/>
      <c r="W985" s="222"/>
      <c r="X985" s="221"/>
      <c r="Y985" s="221"/>
    </row>
    <row r="986" spans="1:25" s="3" customFormat="1" ht="24.95" customHeight="1" x14ac:dyDescent="0.2">
      <c r="A986" s="100">
        <v>309</v>
      </c>
      <c r="B986" s="599" t="s">
        <v>8192</v>
      </c>
      <c r="C986" s="599" t="s">
        <v>8037</v>
      </c>
      <c r="D986" s="599" t="s">
        <v>262</v>
      </c>
      <c r="E986" s="598">
        <v>6.0000000000000001E-3</v>
      </c>
      <c r="F986" s="599">
        <v>0.23</v>
      </c>
      <c r="G986" s="599" t="s">
        <v>8038</v>
      </c>
      <c r="H986" s="599" t="s">
        <v>330</v>
      </c>
      <c r="I986" s="599" t="s">
        <v>474</v>
      </c>
      <c r="J986" s="610">
        <v>3050241107224</v>
      </c>
      <c r="K986" s="606">
        <v>45607</v>
      </c>
      <c r="L986" s="599"/>
      <c r="M986" s="606">
        <v>45972</v>
      </c>
      <c r="N986" s="602" t="s">
        <v>12</v>
      </c>
      <c r="O986" s="599"/>
      <c r="P986" s="599"/>
      <c r="Q986" s="599"/>
      <c r="R986" s="599"/>
      <c r="S986" s="599"/>
      <c r="T986" s="596"/>
      <c r="U986" s="158"/>
      <c r="V986" s="223"/>
      <c r="W986" s="222"/>
      <c r="X986" s="221"/>
      <c r="Y986" s="221"/>
    </row>
    <row r="987" spans="1:25" s="3" customFormat="1" ht="24.95" customHeight="1" x14ac:dyDescent="0.2">
      <c r="A987" s="100">
        <v>310</v>
      </c>
      <c r="B987" s="599" t="s">
        <v>8193</v>
      </c>
      <c r="C987" s="599" t="s">
        <v>1541</v>
      </c>
      <c r="D987" s="599" t="s">
        <v>296</v>
      </c>
      <c r="E987" s="598">
        <v>0.2</v>
      </c>
      <c r="F987" s="599">
        <v>20</v>
      </c>
      <c r="G987" s="599" t="s">
        <v>8194</v>
      </c>
      <c r="H987" s="599" t="s">
        <v>367</v>
      </c>
      <c r="I987" s="599" t="s">
        <v>474</v>
      </c>
      <c r="J987" s="610">
        <v>3060241108902</v>
      </c>
      <c r="K987" s="606">
        <v>45622</v>
      </c>
      <c r="L987" s="599"/>
      <c r="M987" s="606">
        <v>45987</v>
      </c>
      <c r="N987" s="602" t="s">
        <v>12</v>
      </c>
      <c r="O987" s="599"/>
      <c r="P987" s="599"/>
      <c r="Q987" s="599"/>
      <c r="R987" s="599"/>
      <c r="S987" s="599"/>
      <c r="T987" s="596"/>
      <c r="U987" s="158"/>
      <c r="V987" s="223"/>
      <c r="W987" s="222"/>
      <c r="X987" s="221"/>
      <c r="Y987" s="221"/>
    </row>
    <row r="988" spans="1:25" s="3" customFormat="1" ht="24.95" customHeight="1" x14ac:dyDescent="0.2">
      <c r="A988" s="100">
        <v>311</v>
      </c>
      <c r="B988" s="599" t="s">
        <v>8195</v>
      </c>
      <c r="C988" s="599" t="s">
        <v>7932</v>
      </c>
      <c r="D988" s="599" t="s">
        <v>296</v>
      </c>
      <c r="E988" s="598">
        <v>0.2</v>
      </c>
      <c r="F988" s="599">
        <v>20</v>
      </c>
      <c r="G988" s="599" t="s">
        <v>8196</v>
      </c>
      <c r="H988" s="599" t="s">
        <v>367</v>
      </c>
      <c r="I988" s="599" t="s">
        <v>474</v>
      </c>
      <c r="J988" s="610">
        <v>3060241108920</v>
      </c>
      <c r="K988" s="606">
        <v>45624</v>
      </c>
      <c r="L988" s="599"/>
      <c r="M988" s="606">
        <v>45989</v>
      </c>
      <c r="N988" s="602" t="s">
        <v>12</v>
      </c>
      <c r="O988" s="599"/>
      <c r="P988" s="599"/>
      <c r="Q988" s="599"/>
      <c r="R988" s="599"/>
      <c r="S988" s="599"/>
      <c r="T988" s="596"/>
      <c r="U988" s="158"/>
      <c r="V988" s="223"/>
      <c r="W988" s="222"/>
      <c r="X988" s="221"/>
      <c r="Y988" s="221"/>
    </row>
    <row r="989" spans="1:25" s="3" customFormat="1" ht="24.95" customHeight="1" x14ac:dyDescent="0.2">
      <c r="A989" s="100">
        <v>312</v>
      </c>
      <c r="B989" s="599" t="s">
        <v>8197</v>
      </c>
      <c r="C989" s="599" t="s">
        <v>8198</v>
      </c>
      <c r="D989" s="599" t="s">
        <v>296</v>
      </c>
      <c r="E989" s="598">
        <v>0.20019999999999999</v>
      </c>
      <c r="F989" s="599">
        <v>20</v>
      </c>
      <c r="G989" s="599" t="s">
        <v>767</v>
      </c>
      <c r="H989" s="599" t="s">
        <v>367</v>
      </c>
      <c r="I989" s="599" t="s">
        <v>474</v>
      </c>
      <c r="J989" s="610">
        <v>3060241108921</v>
      </c>
      <c r="K989" s="606">
        <v>45624</v>
      </c>
      <c r="L989" s="599"/>
      <c r="M989" s="606">
        <v>45989</v>
      </c>
      <c r="N989" s="602" t="s">
        <v>12</v>
      </c>
      <c r="O989" s="599"/>
      <c r="P989" s="599"/>
      <c r="Q989" s="599"/>
      <c r="R989" s="599"/>
      <c r="S989" s="599"/>
      <c r="T989" s="596"/>
      <c r="U989" s="158"/>
      <c r="V989" s="223"/>
      <c r="W989" s="222"/>
      <c r="X989" s="221"/>
      <c r="Y989" s="221"/>
    </row>
    <row r="990" spans="1:25" s="3" customFormat="1" ht="24.95" customHeight="1" x14ac:dyDescent="0.2">
      <c r="A990" s="100">
        <v>313</v>
      </c>
      <c r="B990" s="599" t="s">
        <v>8199</v>
      </c>
      <c r="C990" s="599" t="s">
        <v>640</v>
      </c>
      <c r="D990" s="599" t="s">
        <v>296</v>
      </c>
      <c r="E990" s="598">
        <v>0.20019999999999999</v>
      </c>
      <c r="F990" s="599">
        <v>20</v>
      </c>
      <c r="G990" s="599" t="s">
        <v>8200</v>
      </c>
      <c r="H990" s="599" t="s">
        <v>367</v>
      </c>
      <c r="I990" s="599" t="s">
        <v>474</v>
      </c>
      <c r="J990" s="610">
        <v>3060241108929</v>
      </c>
      <c r="K990" s="606">
        <v>45624</v>
      </c>
      <c r="L990" s="599"/>
      <c r="M990" s="606">
        <v>45989</v>
      </c>
      <c r="N990" s="602" t="s">
        <v>12</v>
      </c>
      <c r="O990" s="599"/>
      <c r="P990" s="599"/>
      <c r="Q990" s="599"/>
      <c r="R990" s="599"/>
      <c r="S990" s="599"/>
      <c r="T990" s="596"/>
      <c r="U990" s="158"/>
      <c r="V990" s="223"/>
      <c r="W990" s="222"/>
      <c r="X990" s="221"/>
      <c r="Y990" s="221"/>
    </row>
    <row r="991" spans="1:25" s="3" customFormat="1" ht="24.95" customHeight="1" x14ac:dyDescent="0.2">
      <c r="A991" s="100">
        <v>314</v>
      </c>
      <c r="B991" s="599" t="s">
        <v>8201</v>
      </c>
      <c r="C991" s="599" t="s">
        <v>8064</v>
      </c>
      <c r="D991" s="599" t="s">
        <v>296</v>
      </c>
      <c r="E991" s="598">
        <v>0.20019999999999999</v>
      </c>
      <c r="F991" s="599">
        <v>0.4</v>
      </c>
      <c r="G991" s="599" t="s">
        <v>579</v>
      </c>
      <c r="H991" s="599" t="s">
        <v>367</v>
      </c>
      <c r="I991" s="599" t="s">
        <v>474</v>
      </c>
      <c r="J991" s="610">
        <v>3060241108933</v>
      </c>
      <c r="K991" s="606">
        <v>45625</v>
      </c>
      <c r="L991" s="599"/>
      <c r="M991" s="606">
        <v>45990</v>
      </c>
      <c r="N991" s="602" t="s">
        <v>12</v>
      </c>
      <c r="O991" s="599"/>
      <c r="P991" s="599"/>
      <c r="Q991" s="599"/>
      <c r="R991" s="599"/>
      <c r="S991" s="599"/>
      <c r="T991" s="596"/>
      <c r="U991" s="158"/>
      <c r="V991" s="223"/>
      <c r="W991" s="222"/>
      <c r="X991" s="221"/>
      <c r="Y991" s="221"/>
    </row>
    <row r="992" spans="1:25" s="3" customFormat="1" ht="24.95" customHeight="1" x14ac:dyDescent="0.2">
      <c r="A992" s="100">
        <v>315</v>
      </c>
      <c r="B992" s="599" t="s">
        <v>1329</v>
      </c>
      <c r="C992" s="599" t="s">
        <v>518</v>
      </c>
      <c r="D992" s="599" t="s">
        <v>262</v>
      </c>
      <c r="E992" s="598">
        <v>0.39360000000000001</v>
      </c>
      <c r="F992" s="599">
        <v>20</v>
      </c>
      <c r="G992" s="599" t="s">
        <v>8202</v>
      </c>
      <c r="H992" s="599" t="s">
        <v>330</v>
      </c>
      <c r="I992" s="599" t="s">
        <v>474</v>
      </c>
      <c r="J992" s="610">
        <v>3050241107270</v>
      </c>
      <c r="K992" s="606">
        <v>45611</v>
      </c>
      <c r="L992" s="599"/>
      <c r="M992" s="606">
        <v>45976</v>
      </c>
      <c r="N992" s="602" t="s">
        <v>12</v>
      </c>
      <c r="O992" s="599"/>
      <c r="P992" s="599"/>
      <c r="Q992" s="599"/>
      <c r="R992" s="599"/>
      <c r="S992" s="599"/>
      <c r="T992" s="596"/>
      <c r="U992" s="158"/>
      <c r="V992" s="223"/>
      <c r="W992" s="222"/>
      <c r="X992" s="221"/>
      <c r="Y992" s="221"/>
    </row>
    <row r="993" spans="1:25" s="3" customFormat="1" ht="24.95" customHeight="1" x14ac:dyDescent="0.2">
      <c r="A993" s="100">
        <v>316</v>
      </c>
      <c r="B993" s="599" t="s">
        <v>8204</v>
      </c>
      <c r="C993" s="599" t="s">
        <v>8037</v>
      </c>
      <c r="D993" s="599" t="s">
        <v>262</v>
      </c>
      <c r="E993" s="598">
        <v>6.0000000000000001E-3</v>
      </c>
      <c r="F993" s="599">
        <v>0.23</v>
      </c>
      <c r="G993" s="599" t="s">
        <v>8205</v>
      </c>
      <c r="H993" s="599" t="s">
        <v>330</v>
      </c>
      <c r="I993" s="599" t="s">
        <v>474</v>
      </c>
      <c r="J993" s="610">
        <v>3050241107401</v>
      </c>
      <c r="K993" s="606">
        <v>45618</v>
      </c>
      <c r="L993" s="599"/>
      <c r="M993" s="606">
        <v>45983</v>
      </c>
      <c r="N993" s="602" t="s">
        <v>12</v>
      </c>
      <c r="O993" s="599"/>
      <c r="P993" s="599"/>
      <c r="Q993" s="599"/>
      <c r="R993" s="599"/>
      <c r="S993" s="599"/>
      <c r="T993" s="596"/>
      <c r="U993" s="158"/>
      <c r="V993" s="223"/>
      <c r="W993" s="222"/>
      <c r="X993" s="221"/>
      <c r="Y993" s="221"/>
    </row>
    <row r="994" spans="1:25" s="3" customFormat="1" ht="24.95" customHeight="1" x14ac:dyDescent="0.2">
      <c r="A994" s="100">
        <v>317</v>
      </c>
      <c r="B994" s="599" t="s">
        <v>4616</v>
      </c>
      <c r="C994" s="599" t="s">
        <v>863</v>
      </c>
      <c r="D994" s="599" t="s">
        <v>296</v>
      </c>
      <c r="E994" s="598">
        <v>5.3099999999999996E-3</v>
      </c>
      <c r="F994" s="599">
        <v>0.4</v>
      </c>
      <c r="G994" s="599" t="s">
        <v>4617</v>
      </c>
      <c r="H994" s="599" t="s">
        <v>330</v>
      </c>
      <c r="I994" s="599" t="s">
        <v>474</v>
      </c>
      <c r="J994" s="610">
        <v>3060241109069</v>
      </c>
      <c r="K994" s="606">
        <v>45616</v>
      </c>
      <c r="L994" s="599"/>
      <c r="M994" s="606">
        <v>45981</v>
      </c>
      <c r="N994" s="602" t="s">
        <v>12</v>
      </c>
      <c r="O994" s="599"/>
      <c r="P994" s="599"/>
      <c r="Q994" s="599"/>
      <c r="R994" s="599"/>
      <c r="S994" s="599"/>
      <c r="T994" s="596"/>
      <c r="U994" s="158"/>
      <c r="V994" s="223"/>
      <c r="W994" s="222"/>
      <c r="X994" s="221"/>
      <c r="Y994" s="221"/>
    </row>
    <row r="995" spans="1:25" s="3" customFormat="1" ht="24.95" customHeight="1" x14ac:dyDescent="0.2">
      <c r="A995" s="100">
        <v>318</v>
      </c>
      <c r="B995" s="599" t="s">
        <v>8206</v>
      </c>
      <c r="C995" s="599" t="s">
        <v>7983</v>
      </c>
      <c r="D995" s="599" t="s">
        <v>262</v>
      </c>
      <c r="E995" s="598">
        <v>5</v>
      </c>
      <c r="F995" s="599">
        <v>20</v>
      </c>
      <c r="G995" s="599" t="s">
        <v>8207</v>
      </c>
      <c r="H995" s="599" t="s">
        <v>367</v>
      </c>
      <c r="I995" s="599" t="s">
        <v>474</v>
      </c>
      <c r="J995" s="610">
        <v>3050230719802</v>
      </c>
      <c r="K995" s="606">
        <v>45603</v>
      </c>
      <c r="L995" s="599"/>
      <c r="M995" s="606">
        <v>45968</v>
      </c>
      <c r="N995" s="602" t="s">
        <v>12</v>
      </c>
      <c r="O995" s="599"/>
      <c r="P995" s="599"/>
      <c r="Q995" s="599"/>
      <c r="R995" s="599"/>
      <c r="S995" s="599"/>
      <c r="T995" s="596"/>
      <c r="U995" s="158"/>
      <c r="V995" s="223"/>
      <c r="W995" s="222"/>
      <c r="X995" s="221"/>
      <c r="Y995" s="221"/>
    </row>
    <row r="996" spans="1:25" s="3" customFormat="1" ht="24.95" customHeight="1" x14ac:dyDescent="0.2">
      <c r="A996" s="100">
        <v>319</v>
      </c>
      <c r="B996" s="599" t="s">
        <v>8208</v>
      </c>
      <c r="C996" s="599" t="s">
        <v>3209</v>
      </c>
      <c r="D996" s="599" t="s">
        <v>13</v>
      </c>
      <c r="E996" s="598">
        <v>0.95071499999999998</v>
      </c>
      <c r="F996" s="599">
        <v>20</v>
      </c>
      <c r="G996" s="599" t="s">
        <v>8209</v>
      </c>
      <c r="H996" s="599" t="s">
        <v>367</v>
      </c>
      <c r="I996" s="599" t="s">
        <v>474</v>
      </c>
      <c r="J996" s="610">
        <v>3020240300752</v>
      </c>
      <c r="K996" s="606">
        <v>45625</v>
      </c>
      <c r="L996" s="599"/>
      <c r="M996" s="606">
        <v>45990</v>
      </c>
      <c r="N996" s="602" t="s">
        <v>12</v>
      </c>
      <c r="O996" s="599"/>
      <c r="P996" s="599"/>
      <c r="Q996" s="599"/>
      <c r="R996" s="599"/>
      <c r="S996" s="599"/>
      <c r="T996" s="596"/>
      <c r="U996" s="158"/>
      <c r="V996" s="223"/>
      <c r="W996" s="222"/>
      <c r="X996" s="221"/>
      <c r="Y996" s="221"/>
    </row>
    <row r="997" spans="1:25" s="3" customFormat="1" ht="24.95" customHeight="1" x14ac:dyDescent="0.2">
      <c r="A997" s="100">
        <v>320</v>
      </c>
      <c r="B997" s="599" t="s">
        <v>8210</v>
      </c>
      <c r="C997" s="599" t="s">
        <v>8211</v>
      </c>
      <c r="D997" s="599" t="s">
        <v>190</v>
      </c>
      <c r="E997" s="598">
        <v>9.8400000000000001E-2</v>
      </c>
      <c r="F997" s="599">
        <v>20</v>
      </c>
      <c r="G997" s="599" t="s">
        <v>8212</v>
      </c>
      <c r="H997" s="599" t="s">
        <v>367</v>
      </c>
      <c r="I997" s="599" t="s">
        <v>474</v>
      </c>
      <c r="J997" s="610">
        <v>3040240401653</v>
      </c>
      <c r="K997" s="606">
        <v>45613</v>
      </c>
      <c r="L997" s="599"/>
      <c r="M997" s="606">
        <v>45978</v>
      </c>
      <c r="N997" s="602" t="s">
        <v>12</v>
      </c>
      <c r="O997" s="599"/>
      <c r="P997" s="599"/>
      <c r="Q997" s="599"/>
      <c r="R997" s="599"/>
      <c r="S997" s="599"/>
      <c r="T997" s="596"/>
      <c r="U997" s="158"/>
      <c r="V997" s="223"/>
      <c r="W997" s="222"/>
      <c r="X997" s="221"/>
      <c r="Y997" s="221"/>
    </row>
    <row r="998" spans="1:25" s="3" customFormat="1" ht="24.95" customHeight="1" x14ac:dyDescent="0.2">
      <c r="A998" s="100">
        <v>321</v>
      </c>
      <c r="B998" s="599" t="s">
        <v>8213</v>
      </c>
      <c r="C998" s="599" t="s">
        <v>864</v>
      </c>
      <c r="D998" s="599" t="s">
        <v>15</v>
      </c>
      <c r="E998" s="598">
        <v>0.02</v>
      </c>
      <c r="F998" s="599">
        <v>0.4</v>
      </c>
      <c r="G998" s="599" t="s">
        <v>8214</v>
      </c>
      <c r="H998" s="599" t="s">
        <v>365</v>
      </c>
      <c r="I998" s="599" t="s">
        <v>474</v>
      </c>
      <c r="J998" s="610">
        <v>3010240606175</v>
      </c>
      <c r="K998" s="606">
        <v>45603</v>
      </c>
      <c r="L998" s="599"/>
      <c r="M998" s="606">
        <v>45968</v>
      </c>
      <c r="N998" s="602" t="s">
        <v>12</v>
      </c>
      <c r="O998" s="599"/>
      <c r="P998" s="599"/>
      <c r="Q998" s="599"/>
      <c r="R998" s="599"/>
      <c r="S998" s="599"/>
      <c r="T998" s="596"/>
      <c r="U998" s="158"/>
      <c r="V998" s="223"/>
      <c r="W998" s="222"/>
      <c r="X998" s="221"/>
      <c r="Y998" s="221"/>
    </row>
    <row r="999" spans="1:25" s="3" customFormat="1" ht="24.95" customHeight="1" x14ac:dyDescent="0.2">
      <c r="A999" s="100">
        <v>322</v>
      </c>
      <c r="B999" s="599" t="s">
        <v>8215</v>
      </c>
      <c r="C999" s="599" t="s">
        <v>8216</v>
      </c>
      <c r="D999" s="599" t="s">
        <v>296</v>
      </c>
      <c r="E999" s="598">
        <v>8.9999999999999993E-3</v>
      </c>
      <c r="F999" s="599">
        <v>0.23</v>
      </c>
      <c r="G999" s="599" t="s">
        <v>8217</v>
      </c>
      <c r="H999" s="599" t="s">
        <v>330</v>
      </c>
      <c r="I999" s="599" t="s">
        <v>474</v>
      </c>
      <c r="J999" s="610">
        <v>3060240605212</v>
      </c>
      <c r="K999" s="606">
        <v>45602</v>
      </c>
      <c r="L999" s="599"/>
      <c r="M999" s="606">
        <v>45967</v>
      </c>
      <c r="N999" s="602" t="s">
        <v>12</v>
      </c>
      <c r="O999" s="599"/>
      <c r="P999" s="599"/>
      <c r="Q999" s="599"/>
      <c r="R999" s="599"/>
      <c r="S999" s="599"/>
      <c r="T999" s="596"/>
      <c r="U999" s="158"/>
      <c r="V999" s="223"/>
      <c r="W999" s="222"/>
      <c r="X999" s="221"/>
      <c r="Y999" s="221"/>
    </row>
    <row r="1000" spans="1:25" s="3" customFormat="1" ht="24.95" customHeight="1" x14ac:dyDescent="0.2">
      <c r="A1000" s="100">
        <v>323</v>
      </c>
      <c r="B1000" s="599" t="s">
        <v>8218</v>
      </c>
      <c r="C1000" s="599" t="s">
        <v>2637</v>
      </c>
      <c r="D1000" s="599" t="s">
        <v>262</v>
      </c>
      <c r="E1000" s="598">
        <v>0.99</v>
      </c>
      <c r="F1000" s="599">
        <v>20</v>
      </c>
      <c r="G1000" s="599" t="s">
        <v>8219</v>
      </c>
      <c r="H1000" s="599" t="s">
        <v>367</v>
      </c>
      <c r="I1000" s="599" t="s">
        <v>474</v>
      </c>
      <c r="J1000" s="610">
        <v>3050240603928</v>
      </c>
      <c r="K1000" s="606">
        <v>45602</v>
      </c>
      <c r="L1000" s="599"/>
      <c r="M1000" s="606">
        <v>45967</v>
      </c>
      <c r="N1000" s="602" t="s">
        <v>12</v>
      </c>
      <c r="O1000" s="599"/>
      <c r="P1000" s="599"/>
      <c r="Q1000" s="599"/>
      <c r="R1000" s="599"/>
      <c r="S1000" s="599"/>
      <c r="T1000" s="596"/>
      <c r="U1000" s="158"/>
      <c r="V1000" s="223"/>
      <c r="W1000" s="222"/>
      <c r="X1000" s="221"/>
      <c r="Y1000" s="221"/>
    </row>
    <row r="1001" spans="1:25" s="3" customFormat="1" ht="24.95" customHeight="1" x14ac:dyDescent="0.2">
      <c r="A1001" s="100">
        <v>324</v>
      </c>
      <c r="B1001" s="599" t="s">
        <v>8220</v>
      </c>
      <c r="C1001" s="599" t="s">
        <v>512</v>
      </c>
      <c r="D1001" s="599" t="s">
        <v>190</v>
      </c>
      <c r="E1001" s="598">
        <v>0.39600000000000002</v>
      </c>
      <c r="F1001" s="599">
        <v>20</v>
      </c>
      <c r="G1001" s="599" t="s">
        <v>8212</v>
      </c>
      <c r="H1001" s="599" t="s">
        <v>367</v>
      </c>
      <c r="I1001" s="599" t="s">
        <v>474</v>
      </c>
      <c r="J1001" s="610">
        <v>3040240803484</v>
      </c>
      <c r="K1001" s="606">
        <v>45605</v>
      </c>
      <c r="L1001" s="599"/>
      <c r="M1001" s="606">
        <v>45970</v>
      </c>
      <c r="N1001" s="602" t="s">
        <v>12</v>
      </c>
      <c r="O1001" s="599"/>
      <c r="P1001" s="599"/>
      <c r="Q1001" s="599"/>
      <c r="R1001" s="599"/>
      <c r="S1001" s="599"/>
      <c r="T1001" s="596"/>
      <c r="U1001" s="158"/>
      <c r="V1001" s="223"/>
      <c r="W1001" s="222"/>
      <c r="X1001" s="221"/>
      <c r="Y1001" s="221"/>
    </row>
    <row r="1002" spans="1:25" s="3" customFormat="1" ht="24.95" customHeight="1" x14ac:dyDescent="0.2">
      <c r="A1002" s="100">
        <v>325</v>
      </c>
      <c r="B1002" s="599" t="s">
        <v>4173</v>
      </c>
      <c r="C1002" s="599" t="s">
        <v>8222</v>
      </c>
      <c r="D1002" s="599" t="s">
        <v>15</v>
      </c>
      <c r="E1002" s="598">
        <v>0.15</v>
      </c>
      <c r="F1002" s="599">
        <v>20</v>
      </c>
      <c r="G1002" s="599" t="s">
        <v>8223</v>
      </c>
      <c r="H1002" s="599" t="s">
        <v>367</v>
      </c>
      <c r="I1002" s="599" t="s">
        <v>474</v>
      </c>
      <c r="J1002" s="610">
        <v>3010240909840</v>
      </c>
      <c r="K1002" s="606">
        <v>45602</v>
      </c>
      <c r="L1002" s="599"/>
      <c r="M1002" s="606">
        <v>45967</v>
      </c>
      <c r="N1002" s="602" t="s">
        <v>12</v>
      </c>
      <c r="O1002" s="599"/>
      <c r="P1002" s="599"/>
      <c r="Q1002" s="599"/>
      <c r="R1002" s="599"/>
      <c r="S1002" s="599"/>
      <c r="T1002" s="596"/>
      <c r="U1002" s="158"/>
      <c r="V1002" s="223"/>
      <c r="W1002" s="222"/>
      <c r="X1002" s="221"/>
      <c r="Y1002" s="221"/>
    </row>
    <row r="1003" spans="1:25" s="3" customFormat="1" ht="24.95" customHeight="1" x14ac:dyDescent="0.2">
      <c r="A1003" s="100">
        <v>326</v>
      </c>
      <c r="B1003" s="603" t="s">
        <v>8224</v>
      </c>
      <c r="C1003" s="603" t="s">
        <v>2628</v>
      </c>
      <c r="D1003" s="603" t="s">
        <v>296</v>
      </c>
      <c r="E1003" s="598">
        <v>0.2</v>
      </c>
      <c r="F1003" s="603">
        <v>20</v>
      </c>
      <c r="G1003" s="603" t="s">
        <v>579</v>
      </c>
      <c r="H1003" s="599" t="s">
        <v>330</v>
      </c>
      <c r="I1003" s="599" t="s">
        <v>474</v>
      </c>
      <c r="J1003" s="604">
        <v>3060241108904</v>
      </c>
      <c r="K1003" s="605">
        <v>45623</v>
      </c>
      <c r="L1003" s="599"/>
      <c r="M1003" s="605">
        <v>45988</v>
      </c>
      <c r="N1003" s="602" t="s">
        <v>12</v>
      </c>
      <c r="O1003" s="599"/>
      <c r="P1003" s="599"/>
      <c r="Q1003" s="599"/>
      <c r="R1003" s="599"/>
      <c r="S1003" s="599"/>
      <c r="T1003" s="596"/>
      <c r="U1003" s="158"/>
      <c r="V1003" s="223"/>
      <c r="W1003" s="222"/>
      <c r="X1003" s="221"/>
      <c r="Y1003" s="221"/>
    </row>
    <row r="1004" spans="1:25" s="3" customFormat="1" ht="24.95" customHeight="1" x14ac:dyDescent="0.2">
      <c r="A1004" s="100">
        <v>327</v>
      </c>
      <c r="B1004" s="597" t="s">
        <v>8225</v>
      </c>
      <c r="C1004" s="597" t="s">
        <v>8226</v>
      </c>
      <c r="D1004" s="597" t="s">
        <v>296</v>
      </c>
      <c r="E1004" s="598">
        <v>0.2</v>
      </c>
      <c r="F1004" s="597">
        <v>0.4</v>
      </c>
      <c r="G1004" s="597" t="s">
        <v>8227</v>
      </c>
      <c r="H1004" s="599" t="s">
        <v>330</v>
      </c>
      <c r="I1004" s="599" t="s">
        <v>474</v>
      </c>
      <c r="J1004" s="600">
        <v>3060241108907</v>
      </c>
      <c r="K1004" s="601">
        <v>45623</v>
      </c>
      <c r="L1004" s="599"/>
      <c r="M1004" s="601">
        <v>45988</v>
      </c>
      <c r="N1004" s="602" t="s">
        <v>12</v>
      </c>
      <c r="O1004" s="599"/>
      <c r="P1004" s="599"/>
      <c r="Q1004" s="599"/>
      <c r="R1004" s="599"/>
      <c r="S1004" s="599"/>
      <c r="T1004" s="596"/>
      <c r="U1004" s="158"/>
      <c r="V1004" s="223"/>
      <c r="W1004" s="222"/>
      <c r="X1004" s="221"/>
      <c r="Y1004" s="221"/>
    </row>
    <row r="1005" spans="1:25" s="3" customFormat="1" ht="24.95" customHeight="1" x14ac:dyDescent="0.2">
      <c r="A1005" s="100">
        <v>328</v>
      </c>
      <c r="B1005" s="603" t="s">
        <v>769</v>
      </c>
      <c r="C1005" s="603" t="s">
        <v>8228</v>
      </c>
      <c r="D1005" s="603" t="s">
        <v>296</v>
      </c>
      <c r="E1005" s="598">
        <v>0.2</v>
      </c>
      <c r="F1005" s="603">
        <v>20</v>
      </c>
      <c r="G1005" s="603" t="s">
        <v>8229</v>
      </c>
      <c r="H1005" s="599" t="s">
        <v>330</v>
      </c>
      <c r="I1005" s="599" t="s">
        <v>474</v>
      </c>
      <c r="J1005" s="604">
        <v>3060241108910</v>
      </c>
      <c r="K1005" s="605">
        <v>45623</v>
      </c>
      <c r="L1005" s="599"/>
      <c r="M1005" s="605">
        <v>45988</v>
      </c>
      <c r="N1005" s="602" t="s">
        <v>12</v>
      </c>
      <c r="O1005" s="599"/>
      <c r="P1005" s="599"/>
      <c r="Q1005" s="599"/>
      <c r="R1005" s="599"/>
      <c r="S1005" s="599"/>
      <c r="T1005" s="596"/>
      <c r="U1005" s="158"/>
      <c r="V1005" s="223"/>
      <c r="W1005" s="222"/>
      <c r="X1005" s="221"/>
      <c r="Y1005" s="221"/>
    </row>
    <row r="1006" spans="1:25" s="3" customFormat="1" ht="24.95" customHeight="1" x14ac:dyDescent="0.2">
      <c r="A1006" s="100">
        <v>329</v>
      </c>
      <c r="B1006" s="603" t="s">
        <v>8230</v>
      </c>
      <c r="C1006" s="603" t="s">
        <v>864</v>
      </c>
      <c r="D1006" s="603" t="s">
        <v>15</v>
      </c>
      <c r="E1006" s="607">
        <v>6.0000000000000001E-3</v>
      </c>
      <c r="F1006" s="603">
        <v>0.23</v>
      </c>
      <c r="G1006" s="603" t="s">
        <v>8231</v>
      </c>
      <c r="H1006" s="603" t="s">
        <v>330</v>
      </c>
      <c r="I1006" s="599" t="s">
        <v>474</v>
      </c>
      <c r="J1006" s="604">
        <v>3010241010951</v>
      </c>
      <c r="K1006" s="605">
        <v>45631</v>
      </c>
      <c r="L1006" s="599"/>
      <c r="M1006" s="606">
        <v>45996</v>
      </c>
      <c r="N1006" s="602" t="s">
        <v>12</v>
      </c>
      <c r="O1006" s="599"/>
      <c r="P1006" s="599"/>
      <c r="Q1006" s="599"/>
      <c r="R1006" s="599"/>
      <c r="S1006" s="599"/>
      <c r="T1006" s="596"/>
      <c r="U1006" s="158"/>
      <c r="V1006" s="223"/>
      <c r="W1006" s="222"/>
      <c r="X1006" s="221"/>
      <c r="Y1006" s="221"/>
    </row>
    <row r="1007" spans="1:25" s="3" customFormat="1" ht="24.95" customHeight="1" x14ac:dyDescent="0.2">
      <c r="A1007" s="100">
        <v>330</v>
      </c>
      <c r="B1007" s="597" t="s">
        <v>8232</v>
      </c>
      <c r="C1007" s="597" t="s">
        <v>8233</v>
      </c>
      <c r="D1007" s="597" t="s">
        <v>296</v>
      </c>
      <c r="E1007" s="608">
        <v>0.20019999999999999</v>
      </c>
      <c r="F1007" s="597">
        <v>20</v>
      </c>
      <c r="G1007" s="597" t="s">
        <v>8234</v>
      </c>
      <c r="H1007" s="597" t="s">
        <v>367</v>
      </c>
      <c r="I1007" s="599" t="s">
        <v>474</v>
      </c>
      <c r="J1007" s="600">
        <v>3060241108897</v>
      </c>
      <c r="K1007" s="601">
        <v>45631</v>
      </c>
      <c r="L1007" s="599"/>
      <c r="M1007" s="606">
        <v>45996</v>
      </c>
      <c r="N1007" s="602" t="s">
        <v>12</v>
      </c>
      <c r="O1007" s="599"/>
      <c r="P1007" s="599"/>
      <c r="Q1007" s="599"/>
      <c r="R1007" s="599"/>
      <c r="S1007" s="599"/>
      <c r="T1007" s="596"/>
      <c r="U1007" s="158"/>
      <c r="V1007" s="223"/>
      <c r="W1007" s="222"/>
      <c r="X1007" s="221"/>
      <c r="Y1007" s="221"/>
    </row>
    <row r="1008" spans="1:25" s="3" customFormat="1" ht="24.95" customHeight="1" x14ac:dyDescent="0.2">
      <c r="A1008" s="100">
        <v>331</v>
      </c>
      <c r="B1008" s="603" t="s">
        <v>8235</v>
      </c>
      <c r="C1008" s="603" t="s">
        <v>861</v>
      </c>
      <c r="D1008" s="603" t="s">
        <v>296</v>
      </c>
      <c r="E1008" s="607">
        <v>0.121</v>
      </c>
      <c r="F1008" s="603">
        <v>20</v>
      </c>
      <c r="G1008" s="603" t="s">
        <v>8236</v>
      </c>
      <c r="H1008" s="603" t="s">
        <v>367</v>
      </c>
      <c r="I1008" s="599" t="s">
        <v>474</v>
      </c>
      <c r="J1008" s="604">
        <v>3060241108901</v>
      </c>
      <c r="K1008" s="605">
        <v>45628</v>
      </c>
      <c r="L1008" s="599"/>
      <c r="M1008" s="606">
        <v>45993</v>
      </c>
      <c r="N1008" s="602" t="s">
        <v>12</v>
      </c>
      <c r="O1008" s="599"/>
      <c r="P1008" s="599"/>
      <c r="Q1008" s="599"/>
      <c r="R1008" s="599"/>
      <c r="S1008" s="599"/>
      <c r="T1008" s="596"/>
      <c r="U1008" s="158"/>
      <c r="V1008" s="223"/>
      <c r="W1008" s="222"/>
      <c r="X1008" s="221"/>
      <c r="Y1008" s="221"/>
    </row>
    <row r="1009" spans="1:25" s="3" customFormat="1" ht="24.95" customHeight="1" x14ac:dyDescent="0.2">
      <c r="A1009" s="100">
        <v>332</v>
      </c>
      <c r="B1009" s="597" t="s">
        <v>8237</v>
      </c>
      <c r="C1009" s="597" t="s">
        <v>8238</v>
      </c>
      <c r="D1009" s="597" t="s">
        <v>296</v>
      </c>
      <c r="E1009" s="608">
        <v>0.2</v>
      </c>
      <c r="F1009" s="597">
        <v>20</v>
      </c>
      <c r="G1009" s="597" t="s">
        <v>8239</v>
      </c>
      <c r="H1009" s="597" t="s">
        <v>367</v>
      </c>
      <c r="I1009" s="599" t="s">
        <v>474</v>
      </c>
      <c r="J1009" s="600">
        <v>3060241108909</v>
      </c>
      <c r="K1009" s="601">
        <v>45631</v>
      </c>
      <c r="L1009" s="599"/>
      <c r="M1009" s="606">
        <v>45996</v>
      </c>
      <c r="N1009" s="602" t="s">
        <v>12</v>
      </c>
      <c r="O1009" s="599"/>
      <c r="P1009" s="599"/>
      <c r="Q1009" s="599"/>
      <c r="R1009" s="599"/>
      <c r="S1009" s="599"/>
      <c r="T1009" s="596"/>
      <c r="U1009" s="158"/>
      <c r="V1009" s="223"/>
      <c r="W1009" s="222"/>
      <c r="X1009" s="221"/>
      <c r="Y1009" s="221"/>
    </row>
    <row r="1010" spans="1:25" s="3" customFormat="1" ht="24.95" customHeight="1" x14ac:dyDescent="0.2">
      <c r="A1010" s="100">
        <v>333</v>
      </c>
      <c r="B1010" s="603" t="s">
        <v>8240</v>
      </c>
      <c r="C1010" s="603" t="s">
        <v>5962</v>
      </c>
      <c r="D1010" s="603" t="s">
        <v>296</v>
      </c>
      <c r="E1010" s="607">
        <v>0.2</v>
      </c>
      <c r="F1010" s="603">
        <v>20</v>
      </c>
      <c r="G1010" s="603" t="s">
        <v>8194</v>
      </c>
      <c r="H1010" s="603" t="s">
        <v>367</v>
      </c>
      <c r="I1010" s="599" t="s">
        <v>474</v>
      </c>
      <c r="J1010" s="604">
        <v>3060241108918</v>
      </c>
      <c r="K1010" s="605">
        <v>45629</v>
      </c>
      <c r="L1010" s="599"/>
      <c r="M1010" s="606">
        <v>45994</v>
      </c>
      <c r="N1010" s="602" t="s">
        <v>12</v>
      </c>
      <c r="O1010" s="599"/>
      <c r="P1010" s="599"/>
      <c r="Q1010" s="599"/>
      <c r="R1010" s="599"/>
      <c r="S1010" s="599"/>
      <c r="T1010" s="596"/>
      <c r="U1010" s="158"/>
      <c r="V1010" s="223"/>
      <c r="W1010" s="222"/>
      <c r="X1010" s="221"/>
      <c r="Y1010" s="221"/>
    </row>
    <row r="1011" spans="1:25" s="3" customFormat="1" ht="24.95" customHeight="1" x14ac:dyDescent="0.2">
      <c r="A1011" s="100">
        <v>334</v>
      </c>
      <c r="B1011" s="597" t="s">
        <v>8241</v>
      </c>
      <c r="C1011" s="597" t="s">
        <v>8242</v>
      </c>
      <c r="D1011" s="597" t="s">
        <v>296</v>
      </c>
      <c r="E1011" s="608">
        <v>0.2</v>
      </c>
      <c r="F1011" s="597">
        <v>20</v>
      </c>
      <c r="G1011" s="597" t="s">
        <v>8243</v>
      </c>
      <c r="H1011" s="597" t="s">
        <v>367</v>
      </c>
      <c r="I1011" s="599" t="s">
        <v>474</v>
      </c>
      <c r="J1011" s="600">
        <v>3060241108919</v>
      </c>
      <c r="K1011" s="601">
        <v>45628</v>
      </c>
      <c r="L1011" s="599"/>
      <c r="M1011" s="606">
        <v>45993</v>
      </c>
      <c r="N1011" s="602" t="s">
        <v>12</v>
      </c>
      <c r="O1011" s="599"/>
      <c r="P1011" s="599"/>
      <c r="Q1011" s="599"/>
      <c r="R1011" s="599"/>
      <c r="S1011" s="599"/>
      <c r="T1011" s="596"/>
      <c r="U1011" s="158"/>
      <c r="V1011" s="223"/>
      <c r="W1011" s="222"/>
      <c r="X1011" s="221"/>
      <c r="Y1011" s="221"/>
    </row>
    <row r="1012" spans="1:25" s="3" customFormat="1" ht="24.95" customHeight="1" x14ac:dyDescent="0.2">
      <c r="A1012" s="100">
        <v>335</v>
      </c>
      <c r="B1012" s="603" t="s">
        <v>8244</v>
      </c>
      <c r="C1012" s="603" t="s">
        <v>8245</v>
      </c>
      <c r="D1012" s="603" t="s">
        <v>296</v>
      </c>
      <c r="E1012" s="607">
        <v>0.2</v>
      </c>
      <c r="F1012" s="603">
        <v>20</v>
      </c>
      <c r="G1012" s="603" t="s">
        <v>8246</v>
      </c>
      <c r="H1012" s="603" t="s">
        <v>367</v>
      </c>
      <c r="I1012" s="599" t="s">
        <v>474</v>
      </c>
      <c r="J1012" s="604">
        <v>3060241108924</v>
      </c>
      <c r="K1012" s="605">
        <v>45628</v>
      </c>
      <c r="L1012" s="599"/>
      <c r="M1012" s="606">
        <v>45993</v>
      </c>
      <c r="N1012" s="602" t="s">
        <v>12</v>
      </c>
      <c r="O1012" s="599"/>
      <c r="P1012" s="599"/>
      <c r="Q1012" s="599"/>
      <c r="R1012" s="599"/>
      <c r="S1012" s="599"/>
      <c r="T1012" s="596"/>
      <c r="U1012" s="158"/>
      <c r="V1012" s="223"/>
      <c r="W1012" s="222"/>
      <c r="X1012" s="221"/>
      <c r="Y1012" s="221"/>
    </row>
    <row r="1013" spans="1:25" s="3" customFormat="1" ht="24.95" customHeight="1" x14ac:dyDescent="0.2">
      <c r="A1013" s="100">
        <v>336</v>
      </c>
      <c r="B1013" s="597" t="s">
        <v>8247</v>
      </c>
      <c r="C1013" s="597" t="s">
        <v>633</v>
      </c>
      <c r="D1013" s="597" t="s">
        <v>296</v>
      </c>
      <c r="E1013" s="608">
        <v>0.39929999999999999</v>
      </c>
      <c r="F1013" s="597">
        <v>20</v>
      </c>
      <c r="G1013" s="597" t="s">
        <v>8196</v>
      </c>
      <c r="H1013" s="597" t="s">
        <v>367</v>
      </c>
      <c r="I1013" s="599" t="s">
        <v>474</v>
      </c>
      <c r="J1013" s="600">
        <v>3060241108939</v>
      </c>
      <c r="K1013" s="601">
        <v>45631</v>
      </c>
      <c r="L1013" s="599"/>
      <c r="M1013" s="606">
        <v>45996</v>
      </c>
      <c r="N1013" s="602" t="s">
        <v>12</v>
      </c>
      <c r="O1013" s="599"/>
      <c r="P1013" s="599"/>
      <c r="Q1013" s="599"/>
      <c r="R1013" s="599"/>
      <c r="S1013" s="599"/>
      <c r="T1013" s="596"/>
      <c r="U1013" s="158"/>
      <c r="V1013" s="223"/>
      <c r="W1013" s="222"/>
      <c r="X1013" s="221"/>
      <c r="Y1013" s="221"/>
    </row>
    <row r="1014" spans="1:25" s="3" customFormat="1" ht="24.95" customHeight="1" x14ac:dyDescent="0.2">
      <c r="A1014" s="100">
        <v>337</v>
      </c>
      <c r="B1014" s="603" t="s">
        <v>8248</v>
      </c>
      <c r="C1014" s="603" t="s">
        <v>959</v>
      </c>
      <c r="D1014" s="603" t="s">
        <v>262</v>
      </c>
      <c r="E1014" s="607">
        <v>6.0000000000000001E-3</v>
      </c>
      <c r="F1014" s="603">
        <v>0.23</v>
      </c>
      <c r="G1014" s="603" t="s">
        <v>8190</v>
      </c>
      <c r="H1014" s="603" t="s">
        <v>330</v>
      </c>
      <c r="I1014" s="599" t="s">
        <v>474</v>
      </c>
      <c r="J1014" s="604">
        <v>3050241107319</v>
      </c>
      <c r="K1014" s="605">
        <v>45649</v>
      </c>
      <c r="L1014" s="599"/>
      <c r="M1014" s="606">
        <v>46014</v>
      </c>
      <c r="N1014" s="602" t="s">
        <v>12</v>
      </c>
      <c r="O1014" s="599"/>
      <c r="P1014" s="599"/>
      <c r="Q1014" s="599"/>
      <c r="R1014" s="599"/>
      <c r="S1014" s="599"/>
      <c r="T1014" s="596"/>
      <c r="U1014" s="158"/>
      <c r="V1014" s="223"/>
      <c r="W1014" s="222"/>
      <c r="X1014" s="221"/>
      <c r="Y1014" s="221"/>
    </row>
    <row r="1015" spans="1:25" s="3" customFormat="1" ht="24.95" customHeight="1" x14ac:dyDescent="0.2">
      <c r="A1015" s="100">
        <v>338</v>
      </c>
      <c r="B1015" s="597" t="s">
        <v>8249</v>
      </c>
      <c r="C1015" s="597" t="s">
        <v>8250</v>
      </c>
      <c r="D1015" s="597" t="s">
        <v>262</v>
      </c>
      <c r="E1015" s="608">
        <v>0.03</v>
      </c>
      <c r="F1015" s="597">
        <v>0.4</v>
      </c>
      <c r="G1015" s="597" t="s">
        <v>8251</v>
      </c>
      <c r="H1015" s="597" t="s">
        <v>367</v>
      </c>
      <c r="I1015" s="599" t="s">
        <v>474</v>
      </c>
      <c r="J1015" s="600">
        <v>3050241107328</v>
      </c>
      <c r="K1015" s="601">
        <v>45632</v>
      </c>
      <c r="L1015" s="599"/>
      <c r="M1015" s="606">
        <v>45997</v>
      </c>
      <c r="N1015" s="602" t="s">
        <v>12</v>
      </c>
      <c r="O1015" s="599"/>
      <c r="P1015" s="599"/>
      <c r="Q1015" s="599"/>
      <c r="R1015" s="599"/>
      <c r="S1015" s="599"/>
      <c r="T1015" s="596"/>
      <c r="U1015" s="158"/>
      <c r="V1015" s="223"/>
      <c r="W1015" s="222"/>
      <c r="X1015" s="221"/>
      <c r="Y1015" s="221"/>
    </row>
    <row r="1016" spans="1:25" s="3" customFormat="1" ht="24.95" customHeight="1" x14ac:dyDescent="0.2">
      <c r="A1016" s="100">
        <v>339</v>
      </c>
      <c r="B1016" s="603" t="s">
        <v>8249</v>
      </c>
      <c r="C1016" s="603" t="s">
        <v>2610</v>
      </c>
      <c r="D1016" s="603" t="s">
        <v>262</v>
      </c>
      <c r="E1016" s="607">
        <v>0.03</v>
      </c>
      <c r="F1016" s="603">
        <v>20</v>
      </c>
      <c r="G1016" s="603" t="s">
        <v>8252</v>
      </c>
      <c r="H1016" s="603" t="s">
        <v>367</v>
      </c>
      <c r="I1016" s="599" t="s">
        <v>474</v>
      </c>
      <c r="J1016" s="604">
        <v>3050241107330</v>
      </c>
      <c r="K1016" s="605">
        <v>45632</v>
      </c>
      <c r="L1016" s="599"/>
      <c r="M1016" s="606">
        <v>45997</v>
      </c>
      <c r="N1016" s="602" t="s">
        <v>12</v>
      </c>
      <c r="O1016" s="599"/>
      <c r="P1016" s="599"/>
      <c r="Q1016" s="599"/>
      <c r="R1016" s="599"/>
      <c r="S1016" s="599"/>
      <c r="T1016" s="596"/>
      <c r="U1016" s="158"/>
      <c r="V1016" s="223"/>
      <c r="W1016" s="222"/>
      <c r="X1016" s="221"/>
      <c r="Y1016" s="221"/>
    </row>
    <row r="1017" spans="1:25" s="3" customFormat="1" ht="24.95" customHeight="1" x14ac:dyDescent="0.2">
      <c r="A1017" s="100">
        <v>340</v>
      </c>
      <c r="B1017" s="597" t="s">
        <v>8249</v>
      </c>
      <c r="C1017" s="597" t="s">
        <v>8253</v>
      </c>
      <c r="D1017" s="597" t="s">
        <v>262</v>
      </c>
      <c r="E1017" s="608">
        <v>0.03</v>
      </c>
      <c r="F1017" s="597">
        <v>0.4</v>
      </c>
      <c r="G1017" s="597" t="s">
        <v>8254</v>
      </c>
      <c r="H1017" s="597" t="s">
        <v>367</v>
      </c>
      <c r="I1017" s="599" t="s">
        <v>474</v>
      </c>
      <c r="J1017" s="600">
        <v>3050241107331</v>
      </c>
      <c r="K1017" s="601">
        <v>45632</v>
      </c>
      <c r="L1017" s="599"/>
      <c r="M1017" s="606">
        <v>45997</v>
      </c>
      <c r="N1017" s="602" t="s">
        <v>12</v>
      </c>
      <c r="O1017" s="599"/>
      <c r="P1017" s="599"/>
      <c r="Q1017" s="599"/>
      <c r="R1017" s="599"/>
      <c r="S1017" s="599"/>
      <c r="T1017" s="596"/>
      <c r="U1017" s="158"/>
      <c r="V1017" s="223"/>
      <c r="W1017" s="222"/>
      <c r="X1017" s="221"/>
      <c r="Y1017" s="221"/>
    </row>
    <row r="1018" spans="1:25" s="3" customFormat="1" ht="24.95" customHeight="1" x14ac:dyDescent="0.2">
      <c r="A1018" s="100">
        <v>341</v>
      </c>
      <c r="B1018" s="603" t="s">
        <v>8249</v>
      </c>
      <c r="C1018" s="603" t="s">
        <v>8255</v>
      </c>
      <c r="D1018" s="603" t="s">
        <v>262</v>
      </c>
      <c r="E1018" s="607">
        <v>0.03</v>
      </c>
      <c r="F1018" s="603">
        <v>0.4</v>
      </c>
      <c r="G1018" s="603" t="s">
        <v>8256</v>
      </c>
      <c r="H1018" s="603" t="s">
        <v>367</v>
      </c>
      <c r="I1018" s="599" t="s">
        <v>474</v>
      </c>
      <c r="J1018" s="604">
        <v>3050241107332</v>
      </c>
      <c r="K1018" s="605">
        <v>45632</v>
      </c>
      <c r="L1018" s="599"/>
      <c r="M1018" s="606">
        <v>45997</v>
      </c>
      <c r="N1018" s="602" t="s">
        <v>12</v>
      </c>
      <c r="O1018" s="599"/>
      <c r="P1018" s="599"/>
      <c r="Q1018" s="599"/>
      <c r="R1018" s="599"/>
      <c r="S1018" s="599"/>
      <c r="T1018" s="596"/>
      <c r="U1018" s="158"/>
      <c r="V1018" s="223"/>
      <c r="W1018" s="222"/>
      <c r="X1018" s="221"/>
      <c r="Y1018" s="221"/>
    </row>
    <row r="1019" spans="1:25" s="3" customFormat="1" ht="24.95" customHeight="1" x14ac:dyDescent="0.2">
      <c r="A1019" s="100">
        <v>342</v>
      </c>
      <c r="B1019" s="597" t="s">
        <v>8249</v>
      </c>
      <c r="C1019" s="597" t="s">
        <v>3948</v>
      </c>
      <c r="D1019" s="597" t="s">
        <v>262</v>
      </c>
      <c r="E1019" s="608">
        <v>0.03</v>
      </c>
      <c r="F1019" s="597">
        <v>0.4</v>
      </c>
      <c r="G1019" s="597" t="s">
        <v>8147</v>
      </c>
      <c r="H1019" s="597" t="s">
        <v>367</v>
      </c>
      <c r="I1019" s="599" t="s">
        <v>474</v>
      </c>
      <c r="J1019" s="600">
        <v>3050241107333</v>
      </c>
      <c r="K1019" s="601">
        <v>45632</v>
      </c>
      <c r="L1019" s="599"/>
      <c r="M1019" s="606">
        <v>45997</v>
      </c>
      <c r="N1019" s="602" t="s">
        <v>12</v>
      </c>
      <c r="O1019" s="599"/>
      <c r="P1019" s="599"/>
      <c r="Q1019" s="599"/>
      <c r="R1019" s="599"/>
      <c r="S1019" s="599"/>
      <c r="T1019" s="596"/>
      <c r="U1019" s="158"/>
      <c r="V1019" s="223"/>
      <c r="W1019" s="222"/>
      <c r="X1019" s="221"/>
      <c r="Y1019" s="221"/>
    </row>
    <row r="1020" spans="1:25" s="3" customFormat="1" ht="24.95" customHeight="1" x14ac:dyDescent="0.2">
      <c r="A1020" s="100">
        <v>343</v>
      </c>
      <c r="B1020" s="603" t="s">
        <v>8249</v>
      </c>
      <c r="C1020" s="603" t="s">
        <v>4603</v>
      </c>
      <c r="D1020" s="603" t="s">
        <v>262</v>
      </c>
      <c r="E1020" s="607">
        <v>0.03</v>
      </c>
      <c r="F1020" s="603">
        <v>0.4</v>
      </c>
      <c r="G1020" s="603" t="s">
        <v>8257</v>
      </c>
      <c r="H1020" s="603" t="s">
        <v>367</v>
      </c>
      <c r="I1020" s="599" t="s">
        <v>474</v>
      </c>
      <c r="J1020" s="604">
        <v>3050241107334</v>
      </c>
      <c r="K1020" s="605">
        <v>45631</v>
      </c>
      <c r="L1020" s="599"/>
      <c r="M1020" s="606">
        <v>45996</v>
      </c>
      <c r="N1020" s="602" t="s">
        <v>12</v>
      </c>
      <c r="O1020" s="599"/>
      <c r="P1020" s="599"/>
      <c r="Q1020" s="599"/>
      <c r="R1020" s="599"/>
      <c r="S1020" s="599"/>
      <c r="T1020" s="596"/>
      <c r="U1020" s="158"/>
      <c r="V1020" s="223"/>
      <c r="W1020" s="222"/>
      <c r="X1020" s="221"/>
      <c r="Y1020" s="221"/>
    </row>
    <row r="1021" spans="1:25" s="3" customFormat="1" ht="24.95" customHeight="1" x14ac:dyDescent="0.2">
      <c r="A1021" s="100">
        <v>344</v>
      </c>
      <c r="B1021" s="597" t="s">
        <v>857</v>
      </c>
      <c r="C1021" s="597" t="s">
        <v>858</v>
      </c>
      <c r="D1021" s="597" t="s">
        <v>311</v>
      </c>
      <c r="E1021" s="608">
        <v>0.01</v>
      </c>
      <c r="F1021" s="597">
        <v>0.4</v>
      </c>
      <c r="G1021" s="597" t="s">
        <v>859</v>
      </c>
      <c r="H1021" s="597" t="s">
        <v>330</v>
      </c>
      <c r="I1021" s="599" t="s">
        <v>474</v>
      </c>
      <c r="J1021" s="600">
        <v>3010241111794</v>
      </c>
      <c r="K1021" s="601">
        <v>45628</v>
      </c>
      <c r="L1021" s="599"/>
      <c r="M1021" s="606">
        <v>45993</v>
      </c>
      <c r="N1021" s="602" t="s">
        <v>12</v>
      </c>
      <c r="O1021" s="599"/>
      <c r="P1021" s="599"/>
      <c r="Q1021" s="599"/>
      <c r="R1021" s="599"/>
      <c r="S1021" s="599"/>
      <c r="T1021" s="596"/>
      <c r="U1021" s="158"/>
      <c r="V1021" s="223"/>
      <c r="W1021" s="222"/>
      <c r="X1021" s="221"/>
      <c r="Y1021" s="221"/>
    </row>
    <row r="1022" spans="1:25" s="3" customFormat="1" ht="24.95" customHeight="1" x14ac:dyDescent="0.2">
      <c r="A1022" s="100">
        <v>345</v>
      </c>
      <c r="B1022" s="603" t="s">
        <v>8258</v>
      </c>
      <c r="C1022" s="603" t="s">
        <v>1299</v>
      </c>
      <c r="D1022" s="603" t="s">
        <v>262</v>
      </c>
      <c r="E1022" s="607">
        <v>8.0000000000000002E-3</v>
      </c>
      <c r="F1022" s="603">
        <v>0.23</v>
      </c>
      <c r="G1022" s="603" t="s">
        <v>8259</v>
      </c>
      <c r="H1022" s="603" t="s">
        <v>330</v>
      </c>
      <c r="I1022" s="599" t="s">
        <v>474</v>
      </c>
      <c r="J1022" s="604">
        <v>3050241107619</v>
      </c>
      <c r="K1022" s="605">
        <v>45628</v>
      </c>
      <c r="L1022" s="599"/>
      <c r="M1022" s="606">
        <v>45993</v>
      </c>
      <c r="N1022" s="602" t="s">
        <v>12</v>
      </c>
      <c r="O1022" s="599"/>
      <c r="P1022" s="599"/>
      <c r="Q1022" s="599"/>
      <c r="R1022" s="599"/>
      <c r="S1022" s="599"/>
      <c r="T1022" s="596"/>
      <c r="U1022" s="158"/>
      <c r="V1022" s="223"/>
      <c r="W1022" s="222"/>
      <c r="X1022" s="221"/>
      <c r="Y1022" s="221"/>
    </row>
    <row r="1023" spans="1:25" s="3" customFormat="1" ht="24.95" customHeight="1" x14ac:dyDescent="0.2">
      <c r="A1023" s="100">
        <v>346</v>
      </c>
      <c r="B1023" s="603" t="s">
        <v>8260</v>
      </c>
      <c r="C1023" s="603" t="s">
        <v>1331</v>
      </c>
      <c r="D1023" s="603" t="s">
        <v>262</v>
      </c>
      <c r="E1023" s="607">
        <v>0.02</v>
      </c>
      <c r="F1023" s="603">
        <v>0.4</v>
      </c>
      <c r="G1023" s="603" t="s">
        <v>8261</v>
      </c>
      <c r="H1023" s="603" t="s">
        <v>330</v>
      </c>
      <c r="I1023" s="599" t="s">
        <v>474</v>
      </c>
      <c r="J1023" s="604">
        <v>3050241107823</v>
      </c>
      <c r="K1023" s="605">
        <v>45632</v>
      </c>
      <c r="L1023" s="599"/>
      <c r="M1023" s="606">
        <v>45997</v>
      </c>
      <c r="N1023" s="602" t="s">
        <v>12</v>
      </c>
      <c r="O1023" s="599"/>
      <c r="P1023" s="599"/>
      <c r="Q1023" s="599"/>
      <c r="R1023" s="599"/>
      <c r="S1023" s="599"/>
      <c r="T1023" s="596"/>
      <c r="U1023" s="158"/>
      <c r="V1023" s="223"/>
      <c r="W1023" s="222"/>
      <c r="X1023" s="221"/>
      <c r="Y1023" s="221"/>
    </row>
    <row r="1024" spans="1:25" s="3" customFormat="1" ht="24.95" customHeight="1" x14ac:dyDescent="0.2">
      <c r="A1024" s="100">
        <v>347</v>
      </c>
      <c r="B1024" s="597" t="s">
        <v>8262</v>
      </c>
      <c r="C1024" s="597" t="s">
        <v>520</v>
      </c>
      <c r="D1024" s="597" t="s">
        <v>262</v>
      </c>
      <c r="E1024" s="608">
        <v>6.0000000000000001E-3</v>
      </c>
      <c r="F1024" s="597">
        <v>0.23</v>
      </c>
      <c r="G1024" s="597" t="s">
        <v>8263</v>
      </c>
      <c r="H1024" s="597" t="s">
        <v>330</v>
      </c>
      <c r="I1024" s="599" t="s">
        <v>474</v>
      </c>
      <c r="J1024" s="600">
        <v>3050241107829</v>
      </c>
      <c r="K1024" s="601">
        <v>45632</v>
      </c>
      <c r="L1024" s="599"/>
      <c r="M1024" s="606">
        <v>45997</v>
      </c>
      <c r="N1024" s="602" t="s">
        <v>12</v>
      </c>
      <c r="O1024" s="599"/>
      <c r="P1024" s="599"/>
      <c r="Q1024" s="599"/>
      <c r="R1024" s="599"/>
      <c r="S1024" s="599"/>
      <c r="T1024" s="596"/>
      <c r="U1024" s="158"/>
      <c r="V1024" s="223"/>
      <c r="W1024" s="222"/>
      <c r="X1024" s="221"/>
      <c r="Y1024" s="221"/>
    </row>
    <row r="1025" spans="1:25" s="3" customFormat="1" ht="24.95" customHeight="1" x14ac:dyDescent="0.2">
      <c r="A1025" s="100">
        <v>348</v>
      </c>
      <c r="B1025" s="603" t="s">
        <v>8264</v>
      </c>
      <c r="C1025" s="603" t="s">
        <v>3948</v>
      </c>
      <c r="D1025" s="603" t="s">
        <v>262</v>
      </c>
      <c r="E1025" s="607">
        <v>6.0000000000000001E-3</v>
      </c>
      <c r="F1025" s="603">
        <v>0.23</v>
      </c>
      <c r="G1025" s="603" t="s">
        <v>8265</v>
      </c>
      <c r="H1025" s="603" t="s">
        <v>330</v>
      </c>
      <c r="I1025" s="599" t="s">
        <v>474</v>
      </c>
      <c r="J1025" s="604">
        <v>3050241207869</v>
      </c>
      <c r="K1025" s="605">
        <v>45656</v>
      </c>
      <c r="L1025" s="599"/>
      <c r="M1025" s="606">
        <v>46021</v>
      </c>
      <c r="N1025" s="602" t="s">
        <v>12</v>
      </c>
      <c r="O1025" s="599"/>
      <c r="P1025" s="599"/>
      <c r="Q1025" s="599"/>
      <c r="R1025" s="599"/>
      <c r="S1025" s="599"/>
      <c r="T1025" s="596"/>
      <c r="U1025" s="158"/>
      <c r="V1025" s="223"/>
      <c r="W1025" s="222"/>
      <c r="X1025" s="221"/>
      <c r="Y1025" s="221"/>
    </row>
    <row r="1026" spans="1:25" s="3" customFormat="1" ht="24.95" customHeight="1" x14ac:dyDescent="0.2">
      <c r="A1026" s="100">
        <v>349</v>
      </c>
      <c r="B1026" s="597" t="s">
        <v>8266</v>
      </c>
      <c r="C1026" s="597" t="s">
        <v>8267</v>
      </c>
      <c r="D1026" s="597" t="s">
        <v>296</v>
      </c>
      <c r="E1026" s="608">
        <v>0.1804</v>
      </c>
      <c r="F1026" s="597">
        <v>20</v>
      </c>
      <c r="G1026" s="597" t="s">
        <v>8268</v>
      </c>
      <c r="H1026" s="597" t="s">
        <v>367</v>
      </c>
      <c r="I1026" s="599" t="s">
        <v>474</v>
      </c>
      <c r="J1026" s="600">
        <v>3060241209423</v>
      </c>
      <c r="K1026" s="601">
        <v>45629</v>
      </c>
      <c r="L1026" s="599"/>
      <c r="M1026" s="606">
        <v>45994</v>
      </c>
      <c r="N1026" s="602" t="s">
        <v>12</v>
      </c>
      <c r="O1026" s="599"/>
      <c r="P1026" s="599"/>
      <c r="Q1026" s="599"/>
      <c r="R1026" s="599"/>
      <c r="S1026" s="599"/>
      <c r="T1026" s="596"/>
      <c r="U1026" s="158"/>
      <c r="V1026" s="223"/>
      <c r="W1026" s="222"/>
      <c r="X1026" s="221"/>
      <c r="Y1026" s="221"/>
    </row>
    <row r="1027" spans="1:25" s="3" customFormat="1" ht="24.95" customHeight="1" x14ac:dyDescent="0.2">
      <c r="A1027" s="100">
        <v>350</v>
      </c>
      <c r="B1027" s="603" t="s">
        <v>8269</v>
      </c>
      <c r="C1027" s="603" t="s">
        <v>8270</v>
      </c>
      <c r="D1027" s="603" t="s">
        <v>262</v>
      </c>
      <c r="E1027" s="607">
        <v>8.0000000000000002E-3</v>
      </c>
      <c r="F1027" s="603">
        <v>0.23</v>
      </c>
      <c r="G1027" s="603" t="s">
        <v>8271</v>
      </c>
      <c r="H1027" s="603" t="s">
        <v>330</v>
      </c>
      <c r="I1027" s="599" t="s">
        <v>474</v>
      </c>
      <c r="J1027" s="604">
        <v>3050241207884</v>
      </c>
      <c r="K1027" s="605">
        <v>45632</v>
      </c>
      <c r="L1027" s="599"/>
      <c r="M1027" s="606">
        <v>45997</v>
      </c>
      <c r="N1027" s="602" t="s">
        <v>12</v>
      </c>
      <c r="O1027" s="599"/>
      <c r="P1027" s="599"/>
      <c r="Q1027" s="599"/>
      <c r="R1027" s="599"/>
      <c r="S1027" s="599"/>
      <c r="T1027" s="596"/>
      <c r="U1027" s="158"/>
      <c r="V1027" s="223"/>
      <c r="W1027" s="222"/>
      <c r="X1027" s="221"/>
      <c r="Y1027" s="221"/>
    </row>
    <row r="1028" spans="1:25" s="3" customFormat="1" ht="24.95" customHeight="1" x14ac:dyDescent="0.2">
      <c r="A1028" s="100">
        <v>351</v>
      </c>
      <c r="B1028" s="603" t="s">
        <v>8272</v>
      </c>
      <c r="C1028" s="603" t="s">
        <v>1558</v>
      </c>
      <c r="D1028" s="603" t="s">
        <v>15</v>
      </c>
      <c r="E1028" s="607">
        <v>1.0669999999999999</v>
      </c>
      <c r="F1028" s="603">
        <v>20</v>
      </c>
      <c r="G1028" s="603" t="s">
        <v>8273</v>
      </c>
      <c r="H1028" s="609" t="s">
        <v>10967</v>
      </c>
      <c r="I1028" s="599" t="s">
        <v>474</v>
      </c>
      <c r="J1028" s="604">
        <v>3010241212363</v>
      </c>
      <c r="K1028" s="605">
        <v>45629</v>
      </c>
      <c r="L1028" s="599"/>
      <c r="M1028" s="606">
        <v>45994</v>
      </c>
      <c r="N1028" s="602" t="s">
        <v>12</v>
      </c>
      <c r="O1028" s="599"/>
      <c r="P1028" s="599"/>
      <c r="Q1028" s="599"/>
      <c r="R1028" s="599"/>
      <c r="S1028" s="599"/>
      <c r="T1028" s="596"/>
      <c r="U1028" s="158"/>
      <c r="V1028" s="223"/>
      <c r="W1028" s="222"/>
      <c r="X1028" s="221"/>
      <c r="Y1028" s="221"/>
    </row>
    <row r="1029" spans="1:25" s="3" customFormat="1" ht="24.95" customHeight="1" x14ac:dyDescent="0.2">
      <c r="A1029" s="100">
        <v>352</v>
      </c>
      <c r="B1029" s="597" t="s">
        <v>8275</v>
      </c>
      <c r="C1029" s="597" t="s">
        <v>517</v>
      </c>
      <c r="D1029" s="597" t="s">
        <v>313</v>
      </c>
      <c r="E1029" s="608">
        <v>4.0999999999999996</v>
      </c>
      <c r="F1029" s="603">
        <v>20</v>
      </c>
      <c r="G1029" s="603" t="s">
        <v>8276</v>
      </c>
      <c r="H1029" s="597" t="s">
        <v>367</v>
      </c>
      <c r="I1029" s="599" t="s">
        <v>474</v>
      </c>
      <c r="J1029" s="600">
        <v>3040230610844</v>
      </c>
      <c r="K1029" s="601">
        <v>45631</v>
      </c>
      <c r="L1029" s="599"/>
      <c r="M1029" s="606">
        <v>45996</v>
      </c>
      <c r="N1029" s="602" t="s">
        <v>12</v>
      </c>
      <c r="O1029" s="599"/>
      <c r="P1029" s="599"/>
      <c r="Q1029" s="599"/>
      <c r="R1029" s="599"/>
      <c r="S1029" s="599"/>
      <c r="T1029" s="596"/>
      <c r="U1029" s="158"/>
      <c r="V1029" s="223"/>
      <c r="W1029" s="222"/>
      <c r="X1029" s="221"/>
      <c r="Y1029" s="221"/>
    </row>
    <row r="1030" spans="1:25" s="3" customFormat="1" ht="24.95" customHeight="1" x14ac:dyDescent="0.2">
      <c r="A1030" s="100">
        <v>353</v>
      </c>
      <c r="B1030" s="603" t="s">
        <v>8277</v>
      </c>
      <c r="C1030" s="603" t="s">
        <v>641</v>
      </c>
      <c r="D1030" s="603" t="s">
        <v>312</v>
      </c>
      <c r="E1030" s="607">
        <v>0</v>
      </c>
      <c r="F1030" s="597">
        <v>110</v>
      </c>
      <c r="G1030" s="597" t="s">
        <v>8278</v>
      </c>
      <c r="H1030" s="603" t="s">
        <v>367</v>
      </c>
      <c r="I1030" s="599" t="s">
        <v>474</v>
      </c>
      <c r="J1030" s="604">
        <v>3030230815839</v>
      </c>
      <c r="K1030" s="605">
        <v>45632</v>
      </c>
      <c r="L1030" s="599"/>
      <c r="M1030" s="606">
        <v>45997</v>
      </c>
      <c r="N1030" s="602" t="s">
        <v>12</v>
      </c>
      <c r="O1030" s="599"/>
      <c r="P1030" s="599"/>
      <c r="Q1030" s="599"/>
      <c r="R1030" s="599"/>
      <c r="S1030" s="599"/>
      <c r="T1030" s="596"/>
      <c r="U1030" s="158"/>
      <c r="V1030" s="223"/>
      <c r="W1030" s="222"/>
      <c r="X1030" s="221"/>
      <c r="Y1030" s="221"/>
    </row>
    <row r="1031" spans="1:25" s="3" customFormat="1" ht="24.95" customHeight="1" x14ac:dyDescent="0.2">
      <c r="A1031" s="100">
        <v>354</v>
      </c>
      <c r="B1031" s="597" t="s">
        <v>8279</v>
      </c>
      <c r="C1031" s="597" t="s">
        <v>8116</v>
      </c>
      <c r="D1031" s="597" t="s">
        <v>296</v>
      </c>
      <c r="E1031" s="608">
        <v>0.35</v>
      </c>
      <c r="F1031" s="603">
        <v>20</v>
      </c>
      <c r="G1031" s="603" t="s">
        <v>8234</v>
      </c>
      <c r="H1031" s="597" t="s">
        <v>367</v>
      </c>
      <c r="I1031" s="599" t="s">
        <v>474</v>
      </c>
      <c r="J1031" s="600">
        <v>3060240403055</v>
      </c>
      <c r="K1031" s="601">
        <v>45628</v>
      </c>
      <c r="L1031" s="599"/>
      <c r="M1031" s="606">
        <v>45993</v>
      </c>
      <c r="N1031" s="602" t="s">
        <v>12</v>
      </c>
      <c r="O1031" s="599"/>
      <c r="P1031" s="599"/>
      <c r="Q1031" s="599"/>
      <c r="R1031" s="599"/>
      <c r="S1031" s="599"/>
      <c r="T1031" s="596"/>
      <c r="U1031" s="158"/>
      <c r="V1031" s="223"/>
      <c r="W1031" s="222"/>
      <c r="X1031" s="221"/>
      <c r="Y1031" s="221"/>
    </row>
    <row r="1032" spans="1:25" s="3" customFormat="1" ht="24.95" customHeight="1" x14ac:dyDescent="0.2">
      <c r="A1032" s="100">
        <v>355</v>
      </c>
      <c r="B1032" s="603" t="s">
        <v>8281</v>
      </c>
      <c r="C1032" s="603" t="s">
        <v>676</v>
      </c>
      <c r="D1032" s="603" t="s">
        <v>15</v>
      </c>
      <c r="E1032" s="607">
        <v>0.75</v>
      </c>
      <c r="F1032" s="597">
        <v>20</v>
      </c>
      <c r="G1032" s="597" t="s">
        <v>8282</v>
      </c>
      <c r="H1032" s="603" t="s">
        <v>367</v>
      </c>
      <c r="I1032" s="599" t="s">
        <v>474</v>
      </c>
      <c r="J1032" s="604">
        <v>3010240706671</v>
      </c>
      <c r="K1032" s="605">
        <v>45629</v>
      </c>
      <c r="L1032" s="599"/>
      <c r="M1032" s="606">
        <v>45994</v>
      </c>
      <c r="N1032" s="602" t="s">
        <v>12</v>
      </c>
      <c r="O1032" s="599"/>
      <c r="P1032" s="599"/>
      <c r="Q1032" s="599"/>
      <c r="R1032" s="599"/>
      <c r="S1032" s="599"/>
      <c r="T1032" s="596"/>
      <c r="U1032" s="158"/>
      <c r="V1032" s="223"/>
      <c r="W1032" s="222"/>
      <c r="X1032" s="221"/>
      <c r="Y1032" s="221"/>
    </row>
    <row r="1033" spans="1:25" s="3" customFormat="1" ht="24.95" customHeight="1" x14ac:dyDescent="0.2">
      <c r="A1033" s="100">
        <v>356</v>
      </c>
      <c r="B1033" s="597" t="s">
        <v>8283</v>
      </c>
      <c r="C1033" s="597" t="s">
        <v>8284</v>
      </c>
      <c r="D1033" s="597" t="s">
        <v>296</v>
      </c>
      <c r="E1033" s="608">
        <v>4.9199999999999999E-3</v>
      </c>
      <c r="F1033" s="603">
        <v>0.23</v>
      </c>
      <c r="G1033" s="603" t="s">
        <v>8285</v>
      </c>
      <c r="H1033" s="597" t="s">
        <v>330</v>
      </c>
      <c r="I1033" s="599" t="s">
        <v>474</v>
      </c>
      <c r="J1033" s="600">
        <v>3060240907609</v>
      </c>
      <c r="K1033" s="601">
        <v>45632</v>
      </c>
      <c r="L1033" s="599"/>
      <c r="M1033" s="606">
        <v>45997</v>
      </c>
      <c r="N1033" s="602" t="s">
        <v>12</v>
      </c>
      <c r="O1033" s="599"/>
      <c r="P1033" s="599"/>
      <c r="Q1033" s="599"/>
      <c r="R1033" s="599"/>
      <c r="S1033" s="599"/>
      <c r="T1033" s="596"/>
      <c r="U1033" s="158"/>
      <c r="V1033" s="223"/>
      <c r="W1033" s="222"/>
      <c r="X1033" s="221"/>
      <c r="Y1033" s="221"/>
    </row>
    <row r="1034" spans="1:25" s="3" customFormat="1" ht="24.95" customHeight="1" x14ac:dyDescent="0.2">
      <c r="A1034" s="100">
        <v>357</v>
      </c>
      <c r="B1034" s="603" t="s">
        <v>8286</v>
      </c>
      <c r="C1034" s="603" t="s">
        <v>513</v>
      </c>
      <c r="D1034" s="603" t="s">
        <v>15</v>
      </c>
      <c r="E1034" s="607">
        <v>7.5499999999999994E-3</v>
      </c>
      <c r="F1034" s="603">
        <v>0.23</v>
      </c>
      <c r="G1034" s="603" t="s">
        <v>8287</v>
      </c>
      <c r="H1034" s="603" t="s">
        <v>330</v>
      </c>
      <c r="I1034" s="599" t="s">
        <v>474</v>
      </c>
      <c r="J1034" s="604">
        <v>3010240909397</v>
      </c>
      <c r="K1034" s="605">
        <v>45562</v>
      </c>
      <c r="L1034" s="603"/>
      <c r="M1034" s="605">
        <v>45927</v>
      </c>
      <c r="N1034" s="602" t="s">
        <v>12</v>
      </c>
      <c r="O1034" s="599"/>
      <c r="P1034" s="599"/>
      <c r="Q1034" s="599"/>
      <c r="R1034" s="599"/>
      <c r="S1034" s="599"/>
      <c r="T1034" s="596"/>
      <c r="U1034" s="158"/>
      <c r="V1034" s="223"/>
      <c r="W1034" s="222"/>
      <c r="X1034" s="221"/>
      <c r="Y1034" s="221"/>
    </row>
    <row r="1035" spans="1:25" s="3" customFormat="1" ht="24.95" customHeight="1" x14ac:dyDescent="0.2">
      <c r="A1035" s="100">
        <v>358</v>
      </c>
      <c r="B1035" s="597" t="s">
        <v>9383</v>
      </c>
      <c r="C1035" s="597" t="s">
        <v>7932</v>
      </c>
      <c r="D1035" s="597" t="s">
        <v>296</v>
      </c>
      <c r="E1035" s="608">
        <v>6.0000000000000001E-3</v>
      </c>
      <c r="F1035" s="597">
        <v>0.23</v>
      </c>
      <c r="G1035" s="597" t="s">
        <v>9384</v>
      </c>
      <c r="H1035" s="597" t="s">
        <v>330</v>
      </c>
      <c r="I1035" s="599" t="s">
        <v>474</v>
      </c>
      <c r="J1035" s="600">
        <v>3060241008230</v>
      </c>
      <c r="K1035" s="601">
        <v>45671</v>
      </c>
      <c r="L1035" s="599"/>
      <c r="M1035" s="601">
        <v>46036</v>
      </c>
      <c r="N1035" s="602" t="s">
        <v>12</v>
      </c>
      <c r="O1035" s="599"/>
      <c r="P1035" s="599"/>
      <c r="Q1035" s="599"/>
      <c r="R1035" s="599"/>
      <c r="S1035" s="599"/>
      <c r="T1035" s="596"/>
      <c r="U1035" s="158"/>
      <c r="V1035" s="223"/>
      <c r="W1035" s="222"/>
      <c r="X1035" s="221"/>
      <c r="Y1035" s="221"/>
    </row>
    <row r="1036" spans="1:25" s="3" customFormat="1" ht="24.95" customHeight="1" x14ac:dyDescent="0.2">
      <c r="A1036" s="100">
        <v>359</v>
      </c>
      <c r="B1036" s="597" t="s">
        <v>9385</v>
      </c>
      <c r="C1036" s="597" t="s">
        <v>9386</v>
      </c>
      <c r="D1036" s="597" t="s">
        <v>300</v>
      </c>
      <c r="E1036" s="608">
        <v>9.9000000000000008E-3</v>
      </c>
      <c r="F1036" s="597">
        <v>0.4</v>
      </c>
      <c r="G1036" s="597" t="s">
        <v>9387</v>
      </c>
      <c r="H1036" s="597" t="s">
        <v>330</v>
      </c>
      <c r="I1036" s="599" t="s">
        <v>474</v>
      </c>
      <c r="J1036" s="600">
        <v>3020241003730</v>
      </c>
      <c r="K1036" s="601">
        <v>45673</v>
      </c>
      <c r="L1036" s="599"/>
      <c r="M1036" s="601">
        <v>46038</v>
      </c>
      <c r="N1036" s="602" t="s">
        <v>12</v>
      </c>
      <c r="O1036" s="599"/>
      <c r="P1036" s="599"/>
      <c r="Q1036" s="599"/>
      <c r="R1036" s="599"/>
      <c r="S1036" s="599"/>
      <c r="T1036" s="596"/>
      <c r="U1036" s="158"/>
      <c r="V1036" s="223"/>
      <c r="W1036" s="222"/>
      <c r="X1036" s="221"/>
      <c r="Y1036" s="221"/>
    </row>
    <row r="1037" spans="1:25" s="3" customFormat="1" ht="24.95" customHeight="1" x14ac:dyDescent="0.2">
      <c r="A1037" s="100">
        <v>360</v>
      </c>
      <c r="B1037" s="597" t="s">
        <v>9388</v>
      </c>
      <c r="C1037" s="597" t="s">
        <v>675</v>
      </c>
      <c r="D1037" s="597" t="s">
        <v>296</v>
      </c>
      <c r="E1037" s="608">
        <v>6.0000000000000001E-3</v>
      </c>
      <c r="F1037" s="597">
        <v>0.23</v>
      </c>
      <c r="G1037" s="597" t="s">
        <v>9389</v>
      </c>
      <c r="H1037" s="597" t="s">
        <v>494</v>
      </c>
      <c r="I1037" s="599" t="s">
        <v>474</v>
      </c>
      <c r="J1037" s="600">
        <v>3060241108707</v>
      </c>
      <c r="K1037" s="601">
        <v>45675</v>
      </c>
      <c r="L1037" s="599"/>
      <c r="M1037" s="601">
        <v>46040</v>
      </c>
      <c r="N1037" s="602" t="s">
        <v>12</v>
      </c>
      <c r="O1037" s="599"/>
      <c r="P1037" s="599"/>
      <c r="Q1037" s="599"/>
      <c r="R1037" s="599"/>
      <c r="S1037" s="599"/>
      <c r="T1037" s="596"/>
      <c r="U1037" s="158"/>
      <c r="V1037" s="223"/>
      <c r="W1037" s="222"/>
      <c r="X1037" s="221"/>
      <c r="Y1037" s="221"/>
    </row>
    <row r="1038" spans="1:25" s="3" customFormat="1" ht="24.95" customHeight="1" x14ac:dyDescent="0.2">
      <c r="A1038" s="100">
        <v>361</v>
      </c>
      <c r="B1038" s="603" t="s">
        <v>9390</v>
      </c>
      <c r="C1038" s="603" t="s">
        <v>4563</v>
      </c>
      <c r="D1038" s="603" t="s">
        <v>296</v>
      </c>
      <c r="E1038" s="607">
        <v>7.3800000000000003E-3</v>
      </c>
      <c r="F1038" s="603">
        <v>0.4</v>
      </c>
      <c r="G1038" s="603" t="s">
        <v>9391</v>
      </c>
      <c r="H1038" s="603" t="s">
        <v>330</v>
      </c>
      <c r="I1038" s="599" t="s">
        <v>474</v>
      </c>
      <c r="J1038" s="604">
        <v>3060241108774</v>
      </c>
      <c r="K1038" s="605">
        <v>45669</v>
      </c>
      <c r="L1038" s="599"/>
      <c r="M1038" s="605">
        <v>46034</v>
      </c>
      <c r="N1038" s="602" t="s">
        <v>12</v>
      </c>
      <c r="O1038" s="599"/>
      <c r="P1038" s="599"/>
      <c r="Q1038" s="599"/>
      <c r="R1038" s="599"/>
      <c r="S1038" s="599"/>
      <c r="T1038" s="596"/>
      <c r="U1038" s="158"/>
      <c r="V1038" s="223"/>
      <c r="W1038" s="222"/>
      <c r="X1038" s="221"/>
      <c r="Y1038" s="221"/>
    </row>
    <row r="1039" spans="1:25" s="3" customFormat="1" ht="24.95" customHeight="1" x14ac:dyDescent="0.2">
      <c r="A1039" s="100">
        <v>362</v>
      </c>
      <c r="B1039" s="603" t="s">
        <v>4547</v>
      </c>
      <c r="C1039" s="603" t="s">
        <v>310</v>
      </c>
      <c r="D1039" s="603" t="s">
        <v>262</v>
      </c>
      <c r="E1039" s="607">
        <v>0.01</v>
      </c>
      <c r="F1039" s="603">
        <v>20</v>
      </c>
      <c r="G1039" s="603" t="s">
        <v>9392</v>
      </c>
      <c r="H1039" s="603" t="s">
        <v>367</v>
      </c>
      <c r="I1039" s="599" t="s">
        <v>474</v>
      </c>
      <c r="J1039" s="604">
        <v>3050241107128</v>
      </c>
      <c r="K1039" s="605">
        <v>45666</v>
      </c>
      <c r="L1039" s="599"/>
      <c r="M1039" s="605">
        <v>46031</v>
      </c>
      <c r="N1039" s="602" t="s">
        <v>12</v>
      </c>
      <c r="O1039" s="599"/>
      <c r="P1039" s="599"/>
      <c r="Q1039" s="599"/>
      <c r="R1039" s="599"/>
      <c r="S1039" s="599"/>
      <c r="T1039" s="596"/>
      <c r="U1039" s="158"/>
      <c r="V1039" s="223"/>
      <c r="W1039" s="222"/>
      <c r="X1039" s="221"/>
      <c r="Y1039" s="221"/>
    </row>
    <row r="1040" spans="1:25" s="3" customFormat="1" ht="24.95" customHeight="1" x14ac:dyDescent="0.2">
      <c r="A1040" s="100">
        <v>363</v>
      </c>
      <c r="B1040" s="603" t="s">
        <v>852</v>
      </c>
      <c r="C1040" s="603" t="s">
        <v>853</v>
      </c>
      <c r="D1040" s="603" t="s">
        <v>311</v>
      </c>
      <c r="E1040" s="607">
        <v>9.5000000000000001E-2</v>
      </c>
      <c r="F1040" s="603">
        <v>20</v>
      </c>
      <c r="G1040" s="603" t="s">
        <v>8176</v>
      </c>
      <c r="H1040" s="603" t="s">
        <v>330</v>
      </c>
      <c r="I1040" s="599" t="s">
        <v>474</v>
      </c>
      <c r="J1040" s="604">
        <v>3010241111403</v>
      </c>
      <c r="K1040" s="605">
        <v>45684</v>
      </c>
      <c r="L1040" s="599"/>
      <c r="M1040" s="605">
        <v>46049</v>
      </c>
      <c r="N1040" s="602" t="s">
        <v>12</v>
      </c>
      <c r="O1040" s="599"/>
      <c r="P1040" s="599"/>
      <c r="Q1040" s="599"/>
      <c r="R1040" s="599"/>
      <c r="S1040" s="599"/>
      <c r="T1040" s="596"/>
      <c r="U1040" s="158"/>
      <c r="V1040" s="223"/>
      <c r="W1040" s="222"/>
      <c r="X1040" s="221"/>
      <c r="Y1040" s="221"/>
    </row>
    <row r="1041" spans="1:25" s="3" customFormat="1" ht="24.95" customHeight="1" x14ac:dyDescent="0.2">
      <c r="A1041" s="100">
        <v>364</v>
      </c>
      <c r="B1041" s="603" t="s">
        <v>854</v>
      </c>
      <c r="C1041" s="603" t="s">
        <v>855</v>
      </c>
      <c r="D1041" s="603" t="s">
        <v>171</v>
      </c>
      <c r="E1041" s="607">
        <v>0.25600000000000001</v>
      </c>
      <c r="F1041" s="603">
        <v>20</v>
      </c>
      <c r="G1041" s="603" t="s">
        <v>856</v>
      </c>
      <c r="H1041" s="603" t="s">
        <v>367</v>
      </c>
      <c r="I1041" s="599" t="s">
        <v>474</v>
      </c>
      <c r="J1041" s="604">
        <v>3030241106263</v>
      </c>
      <c r="K1041" s="605">
        <v>45667</v>
      </c>
      <c r="L1041" s="599"/>
      <c r="M1041" s="605">
        <v>46032</v>
      </c>
      <c r="N1041" s="602" t="s">
        <v>12</v>
      </c>
      <c r="O1041" s="599"/>
      <c r="P1041" s="599"/>
      <c r="Q1041" s="599"/>
      <c r="R1041" s="599"/>
      <c r="S1041" s="599"/>
      <c r="T1041" s="596"/>
      <c r="U1041" s="158"/>
      <c r="V1041" s="223"/>
      <c r="W1041" s="222"/>
      <c r="X1041" s="221"/>
      <c r="Y1041" s="221"/>
    </row>
    <row r="1042" spans="1:25" s="3" customFormat="1" ht="24.95" customHeight="1" x14ac:dyDescent="0.2">
      <c r="A1042" s="100">
        <v>365</v>
      </c>
      <c r="B1042" s="597" t="s">
        <v>9393</v>
      </c>
      <c r="C1042" s="597" t="s">
        <v>1541</v>
      </c>
      <c r="D1042" s="597" t="s">
        <v>296</v>
      </c>
      <c r="E1042" s="608">
        <v>7.28E-3</v>
      </c>
      <c r="F1042" s="597">
        <v>0.23</v>
      </c>
      <c r="G1042" s="597" t="s">
        <v>9394</v>
      </c>
      <c r="H1042" s="597" t="s">
        <v>330</v>
      </c>
      <c r="I1042" s="599" t="s">
        <v>474</v>
      </c>
      <c r="J1042" s="600">
        <v>3060241109213</v>
      </c>
      <c r="K1042" s="601">
        <v>45675</v>
      </c>
      <c r="L1042" s="599"/>
      <c r="M1042" s="601">
        <v>46040</v>
      </c>
      <c r="N1042" s="602" t="s">
        <v>12</v>
      </c>
      <c r="O1042" s="599"/>
      <c r="P1042" s="599"/>
      <c r="Q1042" s="599"/>
      <c r="R1042" s="599"/>
      <c r="S1042" s="599"/>
      <c r="T1042" s="596"/>
      <c r="U1042" s="158"/>
      <c r="V1042" s="223"/>
      <c r="W1042" s="222"/>
      <c r="X1042" s="221"/>
      <c r="Y1042" s="221"/>
    </row>
    <row r="1043" spans="1:25" s="3" customFormat="1" ht="24.95" customHeight="1" x14ac:dyDescent="0.2">
      <c r="A1043" s="100">
        <v>366</v>
      </c>
      <c r="B1043" s="603" t="s">
        <v>9395</v>
      </c>
      <c r="C1043" s="603" t="s">
        <v>9396</v>
      </c>
      <c r="D1043" s="603" t="s">
        <v>296</v>
      </c>
      <c r="E1043" s="607">
        <v>6.0000000000000001E-3</v>
      </c>
      <c r="F1043" s="603">
        <v>0.23</v>
      </c>
      <c r="G1043" s="603" t="s">
        <v>9397</v>
      </c>
      <c r="H1043" s="603" t="s">
        <v>330</v>
      </c>
      <c r="I1043" s="599" t="s">
        <v>474</v>
      </c>
      <c r="J1043" s="604">
        <v>3060241109248</v>
      </c>
      <c r="K1043" s="605">
        <v>45675</v>
      </c>
      <c r="L1043" s="599"/>
      <c r="M1043" s="605">
        <v>46040</v>
      </c>
      <c r="N1043" s="602" t="s">
        <v>12</v>
      </c>
      <c r="O1043" s="599"/>
      <c r="P1043" s="599"/>
      <c r="Q1043" s="599"/>
      <c r="R1043" s="599"/>
      <c r="S1043" s="599"/>
      <c r="T1043" s="596"/>
      <c r="U1043" s="158"/>
      <c r="V1043" s="223"/>
      <c r="W1043" s="222"/>
      <c r="X1043" s="221"/>
      <c r="Y1043" s="221"/>
    </row>
    <row r="1044" spans="1:25" s="3" customFormat="1" ht="24.95" customHeight="1" x14ac:dyDescent="0.2">
      <c r="A1044" s="100">
        <v>367</v>
      </c>
      <c r="B1044" s="603" t="s">
        <v>8249</v>
      </c>
      <c r="C1044" s="603" t="s">
        <v>9398</v>
      </c>
      <c r="D1044" s="603" t="s">
        <v>262</v>
      </c>
      <c r="E1044" s="607">
        <v>0.03</v>
      </c>
      <c r="F1044" s="603">
        <v>0.4</v>
      </c>
      <c r="G1044" s="603" t="s">
        <v>9399</v>
      </c>
      <c r="H1044" s="603" t="s">
        <v>367</v>
      </c>
      <c r="I1044" s="599" t="s">
        <v>474</v>
      </c>
      <c r="J1044" s="604">
        <v>3050241107788</v>
      </c>
      <c r="K1044" s="605">
        <v>45666</v>
      </c>
      <c r="L1044" s="599"/>
      <c r="M1044" s="605">
        <v>46031</v>
      </c>
      <c r="N1044" s="602" t="s">
        <v>12</v>
      </c>
      <c r="O1044" s="599"/>
      <c r="P1044" s="599"/>
      <c r="Q1044" s="599"/>
      <c r="R1044" s="599"/>
      <c r="S1044" s="599"/>
      <c r="T1044" s="596"/>
      <c r="U1044" s="158"/>
      <c r="V1044" s="223"/>
      <c r="W1044" s="222"/>
      <c r="X1044" s="221"/>
      <c r="Y1044" s="221"/>
    </row>
    <row r="1045" spans="1:25" s="3" customFormat="1" ht="24.95" customHeight="1" x14ac:dyDescent="0.2">
      <c r="A1045" s="100">
        <v>368</v>
      </c>
      <c r="B1045" s="597" t="s">
        <v>9400</v>
      </c>
      <c r="C1045" s="599" t="s">
        <v>9401</v>
      </c>
      <c r="D1045" s="597" t="s">
        <v>171</v>
      </c>
      <c r="E1045" s="598">
        <v>0.6</v>
      </c>
      <c r="F1045" s="597">
        <v>0.4</v>
      </c>
      <c r="G1045" s="597" t="s">
        <v>9402</v>
      </c>
      <c r="H1045" s="599" t="s">
        <v>9403</v>
      </c>
      <c r="I1045" s="599" t="s">
        <v>474</v>
      </c>
      <c r="J1045" s="600">
        <v>3030241206505</v>
      </c>
      <c r="K1045" s="601">
        <v>45674</v>
      </c>
      <c r="L1045" s="599"/>
      <c r="M1045" s="601">
        <v>46039</v>
      </c>
      <c r="N1045" s="602" t="s">
        <v>12</v>
      </c>
      <c r="O1045" s="599"/>
      <c r="P1045" s="599"/>
      <c r="Q1045" s="599"/>
      <c r="R1045" s="599"/>
      <c r="S1045" s="599"/>
      <c r="T1045" s="596"/>
      <c r="U1045" s="158"/>
      <c r="V1045" s="223"/>
      <c r="W1045" s="222"/>
      <c r="X1045" s="221"/>
      <c r="Y1045" s="221"/>
    </row>
    <row r="1046" spans="1:25" s="3" customFormat="1" ht="24.95" customHeight="1" x14ac:dyDescent="0.2">
      <c r="A1046" s="100">
        <v>369</v>
      </c>
      <c r="B1046" s="603" t="s">
        <v>9400</v>
      </c>
      <c r="C1046" s="599" t="s">
        <v>9401</v>
      </c>
      <c r="D1046" s="603" t="s">
        <v>171</v>
      </c>
      <c r="E1046" s="598">
        <v>0.02</v>
      </c>
      <c r="F1046" s="603">
        <v>0.4</v>
      </c>
      <c r="G1046" s="603" t="s">
        <v>9402</v>
      </c>
      <c r="H1046" s="599" t="s">
        <v>9403</v>
      </c>
      <c r="I1046" s="599" t="s">
        <v>474</v>
      </c>
      <c r="J1046" s="604">
        <v>3030241206507</v>
      </c>
      <c r="K1046" s="605">
        <v>45674</v>
      </c>
      <c r="L1046" s="599"/>
      <c r="M1046" s="605">
        <v>46039</v>
      </c>
      <c r="N1046" s="602" t="s">
        <v>12</v>
      </c>
      <c r="O1046" s="599"/>
      <c r="P1046" s="599"/>
      <c r="Q1046" s="599"/>
      <c r="R1046" s="599"/>
      <c r="S1046" s="599"/>
      <c r="T1046" s="596"/>
      <c r="U1046" s="158"/>
      <c r="V1046" s="223"/>
      <c r="W1046" s="222"/>
      <c r="X1046" s="221"/>
      <c r="Y1046" s="221"/>
    </row>
    <row r="1047" spans="1:25" s="3" customFormat="1" ht="24.95" customHeight="1" x14ac:dyDescent="0.2">
      <c r="A1047" s="100">
        <v>370</v>
      </c>
      <c r="B1047" s="597" t="s">
        <v>9400</v>
      </c>
      <c r="C1047" s="599" t="s">
        <v>9401</v>
      </c>
      <c r="D1047" s="597" t="s">
        <v>171</v>
      </c>
      <c r="E1047" s="598">
        <v>2.1000000000000001E-2</v>
      </c>
      <c r="F1047" s="597">
        <v>0.4</v>
      </c>
      <c r="G1047" s="597" t="s">
        <v>9402</v>
      </c>
      <c r="H1047" s="599" t="s">
        <v>9404</v>
      </c>
      <c r="I1047" s="599" t="s">
        <v>474</v>
      </c>
      <c r="J1047" s="600">
        <v>3030241206509</v>
      </c>
      <c r="K1047" s="601">
        <v>45674</v>
      </c>
      <c r="L1047" s="599"/>
      <c r="M1047" s="601">
        <v>46039</v>
      </c>
      <c r="N1047" s="602" t="s">
        <v>12</v>
      </c>
      <c r="O1047" s="599"/>
      <c r="P1047" s="599"/>
      <c r="Q1047" s="599"/>
      <c r="R1047" s="599"/>
      <c r="S1047" s="599"/>
      <c r="T1047" s="596"/>
      <c r="U1047" s="158"/>
      <c r="V1047" s="223"/>
      <c r="W1047" s="222"/>
      <c r="X1047" s="221"/>
      <c r="Y1047" s="221"/>
    </row>
    <row r="1048" spans="1:25" s="3" customFormat="1" ht="24.95" customHeight="1" x14ac:dyDescent="0.2">
      <c r="A1048" s="100">
        <v>371</v>
      </c>
      <c r="B1048" s="597" t="s">
        <v>9406</v>
      </c>
      <c r="C1048" s="603" t="s">
        <v>3207</v>
      </c>
      <c r="D1048" s="597" t="s">
        <v>296</v>
      </c>
      <c r="E1048" s="607">
        <v>0.24037</v>
      </c>
      <c r="F1048" s="597">
        <v>0.4</v>
      </c>
      <c r="G1048" s="597" t="s">
        <v>3208</v>
      </c>
      <c r="H1048" s="603" t="s">
        <v>330</v>
      </c>
      <c r="I1048" s="599" t="s">
        <v>474</v>
      </c>
      <c r="J1048" s="600">
        <v>3060241209480</v>
      </c>
      <c r="K1048" s="601">
        <v>45678</v>
      </c>
      <c r="L1048" s="599"/>
      <c r="M1048" s="601">
        <v>46043</v>
      </c>
      <c r="N1048" s="602" t="s">
        <v>12</v>
      </c>
      <c r="O1048" s="599"/>
      <c r="P1048" s="599"/>
      <c r="Q1048" s="599"/>
      <c r="R1048" s="599"/>
      <c r="S1048" s="599"/>
      <c r="T1048" s="596"/>
      <c r="U1048" s="158"/>
      <c r="V1048" s="223"/>
      <c r="W1048" s="222"/>
      <c r="X1048" s="221"/>
      <c r="Y1048" s="221"/>
    </row>
    <row r="1049" spans="1:25" s="3" customFormat="1" ht="24.95" customHeight="1" x14ac:dyDescent="0.2">
      <c r="A1049" s="100">
        <v>372</v>
      </c>
      <c r="B1049" s="603" t="s">
        <v>9407</v>
      </c>
      <c r="C1049" s="597" t="s">
        <v>1318</v>
      </c>
      <c r="D1049" s="603" t="s">
        <v>262</v>
      </c>
      <c r="E1049" s="608">
        <v>0.02</v>
      </c>
      <c r="F1049" s="603">
        <v>0.4</v>
      </c>
      <c r="G1049" s="603" t="s">
        <v>9408</v>
      </c>
      <c r="H1049" s="597" t="s">
        <v>330</v>
      </c>
      <c r="I1049" s="599" t="s">
        <v>474</v>
      </c>
      <c r="J1049" s="604">
        <v>3050241207929</v>
      </c>
      <c r="K1049" s="605">
        <v>45666</v>
      </c>
      <c r="L1049" s="599"/>
      <c r="M1049" s="605">
        <v>46031</v>
      </c>
      <c r="N1049" s="602" t="s">
        <v>12</v>
      </c>
      <c r="O1049" s="599"/>
      <c r="P1049" s="599"/>
      <c r="Q1049" s="599"/>
      <c r="R1049" s="599"/>
      <c r="S1049" s="599"/>
      <c r="T1049" s="596"/>
      <c r="U1049" s="158"/>
      <c r="V1049" s="223"/>
      <c r="W1049" s="222"/>
      <c r="X1049" s="221"/>
      <c r="Y1049" s="221"/>
    </row>
    <row r="1050" spans="1:25" s="3" customFormat="1" ht="24.95" customHeight="1" x14ac:dyDescent="0.2">
      <c r="A1050" s="100">
        <v>373</v>
      </c>
      <c r="B1050" s="603" t="s">
        <v>9409</v>
      </c>
      <c r="C1050" s="597" t="s">
        <v>8222</v>
      </c>
      <c r="D1050" s="603" t="s">
        <v>15</v>
      </c>
      <c r="E1050" s="608">
        <v>9.5700000000000004E-3</v>
      </c>
      <c r="F1050" s="603">
        <v>0.23</v>
      </c>
      <c r="G1050" s="603" t="s">
        <v>9410</v>
      </c>
      <c r="H1050" s="597" t="s">
        <v>330</v>
      </c>
      <c r="I1050" s="599" t="s">
        <v>474</v>
      </c>
      <c r="J1050" s="604">
        <v>3010241212429</v>
      </c>
      <c r="K1050" s="605">
        <v>45674</v>
      </c>
      <c r="L1050" s="599"/>
      <c r="M1050" s="605">
        <v>46039</v>
      </c>
      <c r="N1050" s="602" t="s">
        <v>12</v>
      </c>
      <c r="O1050" s="599"/>
      <c r="P1050" s="599"/>
      <c r="Q1050" s="599"/>
      <c r="R1050" s="599"/>
      <c r="S1050" s="599"/>
      <c r="T1050" s="596"/>
      <c r="U1050" s="158"/>
      <c r="V1050" s="223"/>
      <c r="W1050" s="222"/>
      <c r="X1050" s="221"/>
      <c r="Y1050" s="221"/>
    </row>
    <row r="1051" spans="1:25" s="3" customFormat="1" ht="24.95" customHeight="1" x14ac:dyDescent="0.2">
      <c r="A1051" s="100">
        <v>374</v>
      </c>
      <c r="B1051" s="597" t="s">
        <v>9411</v>
      </c>
      <c r="C1051" s="603" t="s">
        <v>312</v>
      </c>
      <c r="D1051" s="597" t="s">
        <v>171</v>
      </c>
      <c r="E1051" s="607">
        <v>0.14959999999999998</v>
      </c>
      <c r="F1051" s="597">
        <v>0.4</v>
      </c>
      <c r="G1051" s="597" t="s">
        <v>9412</v>
      </c>
      <c r="H1051" s="603" t="s">
        <v>330</v>
      </c>
      <c r="I1051" s="599" t="s">
        <v>474</v>
      </c>
      <c r="J1051" s="600">
        <v>3030241206639</v>
      </c>
      <c r="K1051" s="601">
        <v>45667</v>
      </c>
      <c r="L1051" s="599"/>
      <c r="M1051" s="601">
        <v>46032</v>
      </c>
      <c r="N1051" s="602" t="s">
        <v>12</v>
      </c>
      <c r="O1051" s="599"/>
      <c r="P1051" s="599"/>
      <c r="Q1051" s="599"/>
      <c r="R1051" s="599"/>
      <c r="S1051" s="599"/>
      <c r="T1051" s="596"/>
      <c r="U1051" s="158"/>
      <c r="V1051" s="223"/>
      <c r="W1051" s="222"/>
      <c r="X1051" s="221"/>
      <c r="Y1051" s="221"/>
    </row>
    <row r="1052" spans="1:25" s="3" customFormat="1" ht="24.95" customHeight="1" x14ac:dyDescent="0.2">
      <c r="A1052" s="100">
        <v>375</v>
      </c>
      <c r="B1052" s="597" t="s">
        <v>9413</v>
      </c>
      <c r="C1052" s="603" t="s">
        <v>9414</v>
      </c>
      <c r="D1052" s="597" t="s">
        <v>262</v>
      </c>
      <c r="E1052" s="607">
        <v>0.39779999999999999</v>
      </c>
      <c r="F1052" s="597">
        <v>20</v>
      </c>
      <c r="G1052" s="597" t="s">
        <v>9415</v>
      </c>
      <c r="H1052" s="603" t="s">
        <v>330</v>
      </c>
      <c r="I1052" s="599" t="s">
        <v>474</v>
      </c>
      <c r="J1052" s="600">
        <v>3050241207977</v>
      </c>
      <c r="K1052" s="601">
        <v>45673</v>
      </c>
      <c r="L1052" s="599"/>
      <c r="M1052" s="601">
        <v>46038</v>
      </c>
      <c r="N1052" s="602" t="s">
        <v>12</v>
      </c>
      <c r="O1052" s="599"/>
      <c r="P1052" s="599"/>
      <c r="Q1052" s="599"/>
      <c r="R1052" s="599"/>
      <c r="S1052" s="599"/>
      <c r="T1052" s="596"/>
      <c r="U1052" s="158"/>
      <c r="V1052" s="223"/>
      <c r="W1052" s="222"/>
      <c r="X1052" s="221"/>
      <c r="Y1052" s="221"/>
    </row>
    <row r="1053" spans="1:25" s="3" customFormat="1" ht="24.95" customHeight="1" x14ac:dyDescent="0.2">
      <c r="A1053" s="100">
        <v>376</v>
      </c>
      <c r="B1053" s="603" t="s">
        <v>9411</v>
      </c>
      <c r="C1053" s="597" t="s">
        <v>513</v>
      </c>
      <c r="D1053" s="603" t="s">
        <v>15</v>
      </c>
      <c r="E1053" s="608">
        <v>0.15</v>
      </c>
      <c r="F1053" s="603">
        <v>0.4</v>
      </c>
      <c r="G1053" s="603" t="s">
        <v>9416</v>
      </c>
      <c r="H1053" s="597" t="s">
        <v>330</v>
      </c>
      <c r="I1053" s="599" t="s">
        <v>474</v>
      </c>
      <c r="J1053" s="604">
        <v>3010241212521</v>
      </c>
      <c r="K1053" s="605">
        <v>45672</v>
      </c>
      <c r="L1053" s="599"/>
      <c r="M1053" s="605">
        <v>46037</v>
      </c>
      <c r="N1053" s="602" t="s">
        <v>12</v>
      </c>
      <c r="O1053" s="599"/>
      <c r="P1053" s="599"/>
      <c r="Q1053" s="599"/>
      <c r="R1053" s="599"/>
      <c r="S1053" s="599"/>
      <c r="T1053" s="596"/>
      <c r="U1053" s="158"/>
      <c r="V1053" s="223"/>
      <c r="W1053" s="222"/>
      <c r="X1053" s="221"/>
      <c r="Y1053" s="221"/>
    </row>
    <row r="1054" spans="1:25" s="3" customFormat="1" ht="24.95" customHeight="1" x14ac:dyDescent="0.2">
      <c r="A1054" s="100">
        <v>377</v>
      </c>
      <c r="B1054" s="597" t="s">
        <v>9417</v>
      </c>
      <c r="C1054" s="603" t="s">
        <v>310</v>
      </c>
      <c r="D1054" s="597" t="s">
        <v>262</v>
      </c>
      <c r="E1054" s="607">
        <v>1.098E-2</v>
      </c>
      <c r="F1054" s="597">
        <v>0.4</v>
      </c>
      <c r="G1054" s="597" t="s">
        <v>9418</v>
      </c>
      <c r="H1054" s="603" t="s">
        <v>330</v>
      </c>
      <c r="I1054" s="599" t="s">
        <v>474</v>
      </c>
      <c r="J1054" s="600">
        <v>3050250100033</v>
      </c>
      <c r="K1054" s="601">
        <v>45679</v>
      </c>
      <c r="L1054" s="599"/>
      <c r="M1054" s="601">
        <v>46044</v>
      </c>
      <c r="N1054" s="602" t="s">
        <v>12</v>
      </c>
      <c r="O1054" s="599"/>
      <c r="P1054" s="599"/>
      <c r="Q1054" s="599"/>
      <c r="R1054" s="599"/>
      <c r="S1054" s="599"/>
      <c r="T1054" s="596"/>
      <c r="U1054" s="158"/>
      <c r="V1054" s="223"/>
      <c r="W1054" s="222"/>
      <c r="X1054" s="221"/>
      <c r="Y1054" s="221"/>
    </row>
    <row r="1055" spans="1:25" s="3" customFormat="1" ht="24.95" customHeight="1" x14ac:dyDescent="0.2">
      <c r="A1055" s="100">
        <v>378</v>
      </c>
      <c r="B1055" s="603" t="s">
        <v>9419</v>
      </c>
      <c r="C1055" s="597" t="s">
        <v>645</v>
      </c>
      <c r="D1055" s="603" t="s">
        <v>13</v>
      </c>
      <c r="E1055" s="608">
        <v>0.03</v>
      </c>
      <c r="F1055" s="603">
        <v>0.4</v>
      </c>
      <c r="G1055" s="603" t="s">
        <v>9420</v>
      </c>
      <c r="H1055" s="597" t="s">
        <v>330</v>
      </c>
      <c r="I1055" s="599" t="s">
        <v>474</v>
      </c>
      <c r="J1055" s="604">
        <v>3020250100025</v>
      </c>
      <c r="K1055" s="605">
        <v>45678</v>
      </c>
      <c r="L1055" s="599"/>
      <c r="M1055" s="605">
        <v>46043</v>
      </c>
      <c r="N1055" s="602" t="s">
        <v>12</v>
      </c>
      <c r="O1055" s="599"/>
      <c r="P1055" s="599"/>
      <c r="Q1055" s="599"/>
      <c r="R1055" s="599"/>
      <c r="S1055" s="599"/>
      <c r="T1055" s="596"/>
      <c r="U1055" s="158"/>
      <c r="V1055" s="223"/>
      <c r="W1055" s="222"/>
      <c r="X1055" s="221"/>
      <c r="Y1055" s="221"/>
    </row>
    <row r="1056" spans="1:25" s="3" customFormat="1" ht="24.95" customHeight="1" x14ac:dyDescent="0.2">
      <c r="A1056" s="100">
        <v>379</v>
      </c>
      <c r="B1056" s="597" t="s">
        <v>9421</v>
      </c>
      <c r="C1056" s="603" t="s">
        <v>520</v>
      </c>
      <c r="D1056" s="597" t="s">
        <v>262</v>
      </c>
      <c r="E1056" s="607">
        <v>6.0000000000000001E-3</v>
      </c>
      <c r="F1056" s="597">
        <v>0.23</v>
      </c>
      <c r="G1056" s="597" t="s">
        <v>9422</v>
      </c>
      <c r="H1056" s="603" t="s">
        <v>330</v>
      </c>
      <c r="I1056" s="599" t="s">
        <v>474</v>
      </c>
      <c r="J1056" s="600">
        <v>3050250100139</v>
      </c>
      <c r="K1056" s="601">
        <v>45674</v>
      </c>
      <c r="L1056" s="599"/>
      <c r="M1056" s="601">
        <v>46039</v>
      </c>
      <c r="N1056" s="602" t="s">
        <v>12</v>
      </c>
      <c r="O1056" s="599"/>
      <c r="P1056" s="599"/>
      <c r="Q1056" s="599"/>
      <c r="R1056" s="599"/>
      <c r="S1056" s="599"/>
      <c r="T1056" s="596"/>
      <c r="U1056" s="158"/>
      <c r="V1056" s="223"/>
      <c r="W1056" s="222"/>
      <c r="X1056" s="221"/>
      <c r="Y1056" s="221"/>
    </row>
    <row r="1057" spans="1:25" s="3" customFormat="1" ht="24.95" customHeight="1" x14ac:dyDescent="0.2">
      <c r="A1057" s="100">
        <v>380</v>
      </c>
      <c r="B1057" s="597" t="s">
        <v>7414</v>
      </c>
      <c r="C1057" s="603" t="s">
        <v>8238</v>
      </c>
      <c r="D1057" s="597" t="s">
        <v>296</v>
      </c>
      <c r="E1057" s="607">
        <v>48.3</v>
      </c>
      <c r="F1057" s="597">
        <v>110</v>
      </c>
      <c r="G1057" s="597" t="s">
        <v>9424</v>
      </c>
      <c r="H1057" s="603" t="s">
        <v>8613</v>
      </c>
      <c r="I1057" s="599" t="s">
        <v>474</v>
      </c>
      <c r="J1057" s="600">
        <v>3060231223436</v>
      </c>
      <c r="K1057" s="601">
        <v>45674</v>
      </c>
      <c r="L1057" s="599"/>
      <c r="M1057" s="601">
        <v>46039</v>
      </c>
      <c r="N1057" s="602" t="s">
        <v>12</v>
      </c>
      <c r="O1057" s="599"/>
      <c r="P1057" s="599"/>
      <c r="Q1057" s="599"/>
      <c r="R1057" s="599"/>
      <c r="S1057" s="599"/>
      <c r="T1057" s="596"/>
      <c r="U1057" s="158"/>
      <c r="V1057" s="223"/>
      <c r="W1057" s="222"/>
      <c r="X1057" s="221"/>
      <c r="Y1057" s="221"/>
    </row>
    <row r="1058" spans="1:25" s="3" customFormat="1" ht="24.95" customHeight="1" x14ac:dyDescent="0.2">
      <c r="A1058" s="100">
        <v>381</v>
      </c>
      <c r="B1058" s="603" t="s">
        <v>5909</v>
      </c>
      <c r="C1058" s="597" t="s">
        <v>643</v>
      </c>
      <c r="D1058" s="603" t="s">
        <v>296</v>
      </c>
      <c r="E1058" s="608">
        <v>3</v>
      </c>
      <c r="F1058" s="603">
        <v>20</v>
      </c>
      <c r="G1058" s="603" t="s">
        <v>9425</v>
      </c>
      <c r="H1058" s="597" t="s">
        <v>367</v>
      </c>
      <c r="I1058" s="599" t="s">
        <v>474</v>
      </c>
      <c r="J1058" s="604">
        <v>3060240301665</v>
      </c>
      <c r="K1058" s="605">
        <v>45670</v>
      </c>
      <c r="L1058" s="599"/>
      <c r="M1058" s="605">
        <v>46035</v>
      </c>
      <c r="N1058" s="602" t="s">
        <v>12</v>
      </c>
      <c r="O1058" s="599"/>
      <c r="P1058" s="599"/>
      <c r="Q1058" s="599"/>
      <c r="R1058" s="599"/>
      <c r="S1058" s="599"/>
      <c r="T1058" s="596"/>
      <c r="U1058" s="158"/>
      <c r="V1058" s="223"/>
      <c r="W1058" s="222"/>
      <c r="X1058" s="221"/>
      <c r="Y1058" s="221"/>
    </row>
    <row r="1059" spans="1:25" s="3" customFormat="1" ht="24.95" customHeight="1" x14ac:dyDescent="0.2">
      <c r="A1059" s="100">
        <v>382</v>
      </c>
      <c r="B1059" s="597" t="s">
        <v>9426</v>
      </c>
      <c r="C1059" s="603" t="s">
        <v>637</v>
      </c>
      <c r="D1059" s="597" t="s">
        <v>15</v>
      </c>
      <c r="E1059" s="607">
        <v>0.9</v>
      </c>
      <c r="F1059" s="597">
        <v>20</v>
      </c>
      <c r="G1059" s="597" t="s">
        <v>9427</v>
      </c>
      <c r="H1059" s="603" t="s">
        <v>367</v>
      </c>
      <c r="I1059" s="599" t="s">
        <v>474</v>
      </c>
      <c r="J1059" s="600">
        <v>3010240302190</v>
      </c>
      <c r="K1059" s="601">
        <v>45671</v>
      </c>
      <c r="L1059" s="599"/>
      <c r="M1059" s="601">
        <v>46036</v>
      </c>
      <c r="N1059" s="602" t="s">
        <v>12</v>
      </c>
      <c r="O1059" s="599"/>
      <c r="P1059" s="599"/>
      <c r="Q1059" s="599"/>
      <c r="R1059" s="599"/>
      <c r="S1059" s="599"/>
      <c r="T1059" s="596"/>
      <c r="U1059" s="158"/>
      <c r="V1059" s="223"/>
      <c r="W1059" s="222"/>
      <c r="X1059" s="221"/>
      <c r="Y1059" s="221"/>
    </row>
    <row r="1060" spans="1:25" s="3" customFormat="1" ht="24.95" customHeight="1" x14ac:dyDescent="0.2">
      <c r="A1060" s="100">
        <v>383</v>
      </c>
      <c r="B1060" s="597" t="s">
        <v>9428</v>
      </c>
      <c r="C1060" s="603" t="s">
        <v>9429</v>
      </c>
      <c r="D1060" s="597" t="s">
        <v>15</v>
      </c>
      <c r="E1060" s="607">
        <v>0.20499999999999999</v>
      </c>
      <c r="F1060" s="597">
        <v>20</v>
      </c>
      <c r="G1060" s="597" t="s">
        <v>9430</v>
      </c>
      <c r="H1060" s="603" t="s">
        <v>330</v>
      </c>
      <c r="I1060" s="599" t="s">
        <v>474</v>
      </c>
      <c r="J1060" s="600">
        <v>3010240302793</v>
      </c>
      <c r="K1060" s="601">
        <v>45666</v>
      </c>
      <c r="L1060" s="599"/>
      <c r="M1060" s="601">
        <v>46031</v>
      </c>
      <c r="N1060" s="602" t="s">
        <v>12</v>
      </c>
      <c r="O1060" s="599"/>
      <c r="P1060" s="599"/>
      <c r="Q1060" s="599"/>
      <c r="R1060" s="599"/>
      <c r="S1060" s="599"/>
      <c r="T1060" s="596"/>
      <c r="U1060" s="158"/>
      <c r="V1060" s="223"/>
      <c r="W1060" s="222"/>
      <c r="X1060" s="221"/>
      <c r="Y1060" s="221"/>
    </row>
    <row r="1061" spans="1:25" s="3" customFormat="1" ht="24.95" customHeight="1" x14ac:dyDescent="0.2">
      <c r="A1061" s="100">
        <v>384</v>
      </c>
      <c r="B1061" s="603" t="s">
        <v>9431</v>
      </c>
      <c r="C1061" s="597" t="s">
        <v>9432</v>
      </c>
      <c r="D1061" s="603" t="s">
        <v>13</v>
      </c>
      <c r="E1061" s="598">
        <v>5</v>
      </c>
      <c r="F1061" s="603">
        <v>20</v>
      </c>
      <c r="G1061" s="603" t="s">
        <v>555</v>
      </c>
      <c r="H1061" s="597" t="s">
        <v>8613</v>
      </c>
      <c r="I1061" s="599" t="s">
        <v>474</v>
      </c>
      <c r="J1061" s="604">
        <v>3020240400992</v>
      </c>
      <c r="K1061" s="605">
        <v>45665</v>
      </c>
      <c r="L1061" s="599"/>
      <c r="M1061" s="605">
        <v>46030</v>
      </c>
      <c r="N1061" s="602" t="s">
        <v>12</v>
      </c>
      <c r="O1061" s="599"/>
      <c r="P1061" s="599"/>
      <c r="Q1061" s="599"/>
      <c r="R1061" s="599"/>
      <c r="S1061" s="599"/>
      <c r="T1061" s="596"/>
      <c r="U1061" s="158"/>
      <c r="V1061" s="223"/>
      <c r="W1061" s="222"/>
      <c r="X1061" s="221"/>
      <c r="Y1061" s="221"/>
    </row>
    <row r="1062" spans="1:25" s="3" customFormat="1" ht="24.95" customHeight="1" x14ac:dyDescent="0.2">
      <c r="A1062" s="100">
        <v>385</v>
      </c>
      <c r="B1062" s="597" t="s">
        <v>9433</v>
      </c>
      <c r="C1062" s="599" t="s">
        <v>7949</v>
      </c>
      <c r="D1062" s="597" t="s">
        <v>15</v>
      </c>
      <c r="E1062" s="598">
        <v>0.33</v>
      </c>
      <c r="F1062" s="597">
        <v>20</v>
      </c>
      <c r="G1062" s="597" t="s">
        <v>9434</v>
      </c>
      <c r="H1062" s="599"/>
      <c r="I1062" s="599" t="s">
        <v>474</v>
      </c>
      <c r="J1062" s="600">
        <v>3010240403357</v>
      </c>
      <c r="K1062" s="601">
        <v>45686</v>
      </c>
      <c r="L1062" s="599"/>
      <c r="M1062" s="601">
        <v>46051</v>
      </c>
      <c r="N1062" s="602" t="s">
        <v>12</v>
      </c>
      <c r="O1062" s="599"/>
      <c r="P1062" s="599"/>
      <c r="Q1062" s="599"/>
      <c r="R1062" s="599"/>
      <c r="S1062" s="599"/>
      <c r="T1062" s="596"/>
      <c r="U1062" s="158"/>
      <c r="V1062" s="223"/>
      <c r="W1062" s="222"/>
      <c r="X1062" s="221"/>
      <c r="Y1062" s="221"/>
    </row>
    <row r="1063" spans="1:25" s="3" customFormat="1" ht="24.95" customHeight="1" x14ac:dyDescent="0.2">
      <c r="A1063" s="100">
        <v>386</v>
      </c>
      <c r="B1063" s="597" t="s">
        <v>9436</v>
      </c>
      <c r="C1063" s="603" t="s">
        <v>5914</v>
      </c>
      <c r="D1063" s="597" t="s">
        <v>15</v>
      </c>
      <c r="E1063" s="607">
        <v>3.2799999999999999E-3</v>
      </c>
      <c r="F1063" s="597">
        <v>0.4</v>
      </c>
      <c r="G1063" s="597" t="s">
        <v>5917</v>
      </c>
      <c r="H1063" s="603" t="s">
        <v>330</v>
      </c>
      <c r="I1063" s="599" t="s">
        <v>474</v>
      </c>
      <c r="J1063" s="600">
        <v>3010240909258</v>
      </c>
      <c r="K1063" s="601">
        <v>45674</v>
      </c>
      <c r="L1063" s="599"/>
      <c r="M1063" s="601">
        <v>46039</v>
      </c>
      <c r="N1063" s="602" t="s">
        <v>12</v>
      </c>
      <c r="O1063" s="599"/>
      <c r="P1063" s="599"/>
      <c r="Q1063" s="599"/>
      <c r="R1063" s="599"/>
      <c r="S1063" s="599"/>
      <c r="T1063" s="596"/>
      <c r="U1063" s="158"/>
      <c r="V1063" s="223"/>
      <c r="W1063" s="222"/>
      <c r="X1063" s="221"/>
      <c r="Y1063" s="221"/>
    </row>
    <row r="1064" spans="1:25" s="3" customFormat="1" ht="24.95" customHeight="1" x14ac:dyDescent="0.2">
      <c r="A1064" s="100">
        <v>387</v>
      </c>
      <c r="B1064" s="603" t="s">
        <v>7168</v>
      </c>
      <c r="C1064" s="599" t="s">
        <v>4563</v>
      </c>
      <c r="D1064" s="603" t="s">
        <v>296</v>
      </c>
      <c r="E1064" s="598">
        <v>0.09</v>
      </c>
      <c r="F1064" s="603">
        <v>0.4</v>
      </c>
      <c r="G1064" s="603" t="s">
        <v>9437</v>
      </c>
      <c r="H1064" s="599" t="s">
        <v>373</v>
      </c>
      <c r="I1064" s="599" t="s">
        <v>474</v>
      </c>
      <c r="J1064" s="604">
        <v>3060240907838</v>
      </c>
      <c r="K1064" s="605">
        <v>45687</v>
      </c>
      <c r="L1064" s="599"/>
      <c r="M1064" s="605">
        <v>46052</v>
      </c>
      <c r="N1064" s="602" t="s">
        <v>12</v>
      </c>
      <c r="O1064" s="599"/>
      <c r="P1064" s="599"/>
      <c r="Q1064" s="599"/>
      <c r="R1064" s="599"/>
      <c r="S1064" s="599"/>
      <c r="T1064" s="596"/>
      <c r="U1064" s="158"/>
      <c r="V1064" s="223"/>
      <c r="W1064" s="222"/>
      <c r="X1064" s="221"/>
      <c r="Y1064" s="221"/>
    </row>
    <row r="1065" spans="1:25" s="3" customFormat="1" ht="24.95" customHeight="1" x14ac:dyDescent="0.2">
      <c r="A1065" s="100">
        <v>388</v>
      </c>
      <c r="B1065" s="597" t="s">
        <v>7168</v>
      </c>
      <c r="C1065" s="599" t="s">
        <v>9438</v>
      </c>
      <c r="D1065" s="597" t="s">
        <v>296</v>
      </c>
      <c r="E1065" s="598">
        <v>0.22600000000000001</v>
      </c>
      <c r="F1065" s="597">
        <v>20</v>
      </c>
      <c r="G1065" s="597" t="s">
        <v>9439</v>
      </c>
      <c r="H1065" s="599" t="s">
        <v>9440</v>
      </c>
      <c r="I1065" s="599" t="s">
        <v>474</v>
      </c>
      <c r="J1065" s="600">
        <v>3060240907839</v>
      </c>
      <c r="K1065" s="601">
        <v>45687</v>
      </c>
      <c r="L1065" s="599"/>
      <c r="M1065" s="601">
        <v>46052</v>
      </c>
      <c r="N1065" s="602" t="s">
        <v>12</v>
      </c>
      <c r="O1065" s="599"/>
      <c r="P1065" s="599"/>
      <c r="Q1065" s="599"/>
      <c r="R1065" s="599"/>
      <c r="S1065" s="599"/>
      <c r="T1065" s="596"/>
      <c r="U1065" s="158"/>
      <c r="V1065" s="223"/>
      <c r="W1065" s="222"/>
      <c r="X1065" s="221"/>
      <c r="Y1065" s="221"/>
    </row>
    <row r="1066" spans="1:25" s="3" customFormat="1" ht="24.95" customHeight="1" x14ac:dyDescent="0.2">
      <c r="A1066" s="100">
        <v>389</v>
      </c>
      <c r="B1066" s="599" t="s">
        <v>10968</v>
      </c>
      <c r="C1066" s="603" t="s">
        <v>3204</v>
      </c>
      <c r="D1066" s="603" t="s">
        <v>15</v>
      </c>
      <c r="E1066" s="598">
        <v>8.0000000000000002E-3</v>
      </c>
      <c r="F1066" s="603">
        <v>0.23</v>
      </c>
      <c r="G1066" s="603" t="s">
        <v>10969</v>
      </c>
      <c r="H1066" s="603" t="s">
        <v>330</v>
      </c>
      <c r="I1066" s="599" t="s">
        <v>474</v>
      </c>
      <c r="J1066" s="604">
        <v>3010240910039</v>
      </c>
      <c r="K1066" s="605">
        <v>45705</v>
      </c>
      <c r="L1066" s="599"/>
      <c r="M1066" s="606">
        <f>K1066+365</f>
        <v>46070</v>
      </c>
      <c r="N1066" s="602" t="s">
        <v>12</v>
      </c>
      <c r="O1066" s="599"/>
      <c r="P1066" s="599"/>
      <c r="Q1066" s="599"/>
      <c r="R1066" s="599"/>
      <c r="S1066" s="599"/>
      <c r="T1066" s="596"/>
      <c r="U1066" s="158"/>
      <c r="V1066" s="223"/>
      <c r="W1066" s="222"/>
      <c r="X1066" s="221"/>
      <c r="Y1066" s="221"/>
    </row>
    <row r="1067" spans="1:25" s="3" customFormat="1" ht="24.95" customHeight="1" x14ac:dyDescent="0.2">
      <c r="A1067" s="100">
        <v>390</v>
      </c>
      <c r="B1067" s="599" t="s">
        <v>10970</v>
      </c>
      <c r="C1067" s="603" t="s">
        <v>8284</v>
      </c>
      <c r="D1067" s="603" t="s">
        <v>296</v>
      </c>
      <c r="E1067" s="598">
        <v>8.0000000000000002E-3</v>
      </c>
      <c r="F1067" s="603">
        <v>0.23</v>
      </c>
      <c r="G1067" s="603" t="s">
        <v>10971</v>
      </c>
      <c r="H1067" s="603" t="s">
        <v>330</v>
      </c>
      <c r="I1067" s="599" t="s">
        <v>474</v>
      </c>
      <c r="J1067" s="604">
        <v>3060241008299</v>
      </c>
      <c r="K1067" s="605">
        <v>45705</v>
      </c>
      <c r="L1067" s="599"/>
      <c r="M1067" s="606">
        <f t="shared" ref="M1067:M1130" si="1">K1067+365</f>
        <v>46070</v>
      </c>
      <c r="N1067" s="602" t="s">
        <v>12</v>
      </c>
      <c r="O1067" s="599"/>
      <c r="P1067" s="599"/>
      <c r="Q1067" s="599"/>
      <c r="R1067" s="599"/>
      <c r="S1067" s="599"/>
      <c r="T1067" s="596"/>
      <c r="U1067" s="158"/>
      <c r="V1067" s="223"/>
      <c r="W1067" s="222"/>
      <c r="X1067" s="221"/>
      <c r="Y1067" s="221"/>
    </row>
    <row r="1068" spans="1:25" s="3" customFormat="1" ht="24.95" customHeight="1" x14ac:dyDescent="0.2">
      <c r="A1068" s="100">
        <v>391</v>
      </c>
      <c r="B1068" s="599" t="s">
        <v>10972</v>
      </c>
      <c r="C1068" s="597" t="s">
        <v>959</v>
      </c>
      <c r="D1068" s="597" t="s">
        <v>262</v>
      </c>
      <c r="E1068" s="598">
        <v>6</v>
      </c>
      <c r="F1068" s="597">
        <v>20</v>
      </c>
      <c r="G1068" s="597" t="s">
        <v>960</v>
      </c>
      <c r="H1068" s="597" t="s">
        <v>365</v>
      </c>
      <c r="I1068" s="599" t="s">
        <v>474</v>
      </c>
      <c r="J1068" s="600">
        <v>3050241006659</v>
      </c>
      <c r="K1068" s="601">
        <v>45716</v>
      </c>
      <c r="L1068" s="599"/>
      <c r="M1068" s="606">
        <f t="shared" si="1"/>
        <v>46081</v>
      </c>
      <c r="N1068" s="602" t="s">
        <v>12</v>
      </c>
      <c r="O1068" s="599"/>
      <c r="P1068" s="599"/>
      <c r="Q1068" s="599"/>
      <c r="R1068" s="599"/>
      <c r="S1068" s="599"/>
      <c r="T1068" s="596"/>
      <c r="U1068" s="158"/>
      <c r="V1068" s="223"/>
      <c r="W1068" s="222"/>
      <c r="X1068" s="221"/>
      <c r="Y1068" s="221"/>
    </row>
    <row r="1069" spans="1:25" s="3" customFormat="1" ht="24.95" customHeight="1" x14ac:dyDescent="0.2">
      <c r="A1069" s="100">
        <v>392</v>
      </c>
      <c r="B1069" s="599" t="s">
        <v>10973</v>
      </c>
      <c r="C1069" s="603" t="s">
        <v>1332</v>
      </c>
      <c r="D1069" s="603" t="s">
        <v>15</v>
      </c>
      <c r="E1069" s="598">
        <v>0.02</v>
      </c>
      <c r="F1069" s="603">
        <v>0.4</v>
      </c>
      <c r="G1069" s="603" t="s">
        <v>10974</v>
      </c>
      <c r="H1069" s="603" t="s">
        <v>330</v>
      </c>
      <c r="I1069" s="599" t="s">
        <v>474</v>
      </c>
      <c r="J1069" s="604">
        <v>3010241010942</v>
      </c>
      <c r="K1069" s="605">
        <v>45702</v>
      </c>
      <c r="L1069" s="599"/>
      <c r="M1069" s="606">
        <f t="shared" si="1"/>
        <v>46067</v>
      </c>
      <c r="N1069" s="602" t="s">
        <v>12</v>
      </c>
      <c r="O1069" s="599"/>
      <c r="P1069" s="599"/>
      <c r="Q1069" s="599"/>
      <c r="R1069" s="599"/>
      <c r="S1069" s="599"/>
      <c r="T1069" s="596"/>
      <c r="U1069" s="158"/>
      <c r="V1069" s="223"/>
      <c r="W1069" s="222"/>
      <c r="X1069" s="221"/>
      <c r="Y1069" s="221"/>
    </row>
    <row r="1070" spans="1:25" s="3" customFormat="1" ht="24.95" customHeight="1" x14ac:dyDescent="0.2">
      <c r="A1070" s="100">
        <v>393</v>
      </c>
      <c r="B1070" s="599" t="s">
        <v>2969</v>
      </c>
      <c r="C1070" s="597" t="s">
        <v>3204</v>
      </c>
      <c r="D1070" s="597" t="s">
        <v>15</v>
      </c>
      <c r="E1070" s="598">
        <v>0.4</v>
      </c>
      <c r="F1070" s="597">
        <v>20</v>
      </c>
      <c r="G1070" s="597" t="s">
        <v>10975</v>
      </c>
      <c r="H1070" s="597" t="s">
        <v>367</v>
      </c>
      <c r="I1070" s="599" t="s">
        <v>474</v>
      </c>
      <c r="J1070" s="600">
        <v>3010241011034</v>
      </c>
      <c r="K1070" s="601">
        <v>45713</v>
      </c>
      <c r="L1070" s="599"/>
      <c r="M1070" s="606">
        <f t="shared" si="1"/>
        <v>46078</v>
      </c>
      <c r="N1070" s="602" t="s">
        <v>12</v>
      </c>
      <c r="O1070" s="599"/>
      <c r="P1070" s="599"/>
      <c r="Q1070" s="599"/>
      <c r="R1070" s="599"/>
      <c r="S1070" s="599"/>
      <c r="T1070" s="596"/>
      <c r="U1070" s="158"/>
      <c r="V1070" s="223"/>
      <c r="W1070" s="222"/>
      <c r="X1070" s="221"/>
      <c r="Y1070" s="221"/>
    </row>
    <row r="1071" spans="1:25" s="3" customFormat="1" ht="24.95" customHeight="1" x14ac:dyDescent="0.2">
      <c r="A1071" s="100">
        <v>394</v>
      </c>
      <c r="B1071" s="599" t="s">
        <v>10976</v>
      </c>
      <c r="C1071" s="603" t="s">
        <v>1534</v>
      </c>
      <c r="D1071" s="603" t="s">
        <v>15</v>
      </c>
      <c r="E1071" s="598">
        <v>7.1500000000000001E-3</v>
      </c>
      <c r="F1071" s="603">
        <v>0.4</v>
      </c>
      <c r="G1071" s="603" t="s">
        <v>10977</v>
      </c>
      <c r="H1071" s="603" t="s">
        <v>330</v>
      </c>
      <c r="I1071" s="599" t="s">
        <v>474</v>
      </c>
      <c r="J1071" s="604">
        <v>3010241011039</v>
      </c>
      <c r="K1071" s="605">
        <v>45699</v>
      </c>
      <c r="L1071" s="599"/>
      <c r="M1071" s="606">
        <f t="shared" si="1"/>
        <v>46064</v>
      </c>
      <c r="N1071" s="602" t="s">
        <v>12</v>
      </c>
      <c r="O1071" s="599"/>
      <c r="P1071" s="599"/>
      <c r="Q1071" s="599"/>
      <c r="R1071" s="599"/>
      <c r="S1071" s="599"/>
      <c r="T1071" s="596"/>
      <c r="U1071" s="158"/>
      <c r="V1071" s="223"/>
      <c r="W1071" s="222"/>
      <c r="X1071" s="221"/>
      <c r="Y1071" s="221"/>
    </row>
    <row r="1072" spans="1:25" s="3" customFormat="1" ht="24.95" customHeight="1" x14ac:dyDescent="0.2">
      <c r="A1072" s="100">
        <v>395</v>
      </c>
      <c r="B1072" s="599" t="s">
        <v>10978</v>
      </c>
      <c r="C1072" s="597" t="s">
        <v>864</v>
      </c>
      <c r="D1072" s="597" t="s">
        <v>15</v>
      </c>
      <c r="E1072" s="598">
        <v>0.2</v>
      </c>
      <c r="F1072" s="597">
        <v>20</v>
      </c>
      <c r="G1072" s="597" t="s">
        <v>10979</v>
      </c>
      <c r="H1072" s="597" t="s">
        <v>367</v>
      </c>
      <c r="I1072" s="599" t="s">
        <v>474</v>
      </c>
      <c r="J1072" s="600">
        <v>3010241011132</v>
      </c>
      <c r="K1072" s="601">
        <v>45712</v>
      </c>
      <c r="L1072" s="599"/>
      <c r="M1072" s="606">
        <f t="shared" si="1"/>
        <v>46077</v>
      </c>
      <c r="N1072" s="602" t="s">
        <v>12</v>
      </c>
      <c r="O1072" s="599"/>
      <c r="P1072" s="599"/>
      <c r="Q1072" s="599"/>
      <c r="R1072" s="599"/>
      <c r="S1072" s="599"/>
      <c r="T1072" s="596"/>
      <c r="U1072" s="158"/>
      <c r="V1072" s="223"/>
      <c r="W1072" s="222"/>
      <c r="X1072" s="221"/>
      <c r="Y1072" s="221"/>
    </row>
    <row r="1073" spans="1:25" s="3" customFormat="1" ht="24.95" customHeight="1" x14ac:dyDescent="0.2">
      <c r="A1073" s="100">
        <v>396</v>
      </c>
      <c r="B1073" s="599" t="s">
        <v>10980</v>
      </c>
      <c r="C1073" s="603" t="s">
        <v>10981</v>
      </c>
      <c r="D1073" s="603" t="s">
        <v>15</v>
      </c>
      <c r="E1073" s="598">
        <v>0.1</v>
      </c>
      <c r="F1073" s="603">
        <v>20</v>
      </c>
      <c r="G1073" s="603" t="s">
        <v>10982</v>
      </c>
      <c r="H1073" s="603" t="s">
        <v>367</v>
      </c>
      <c r="I1073" s="599" t="s">
        <v>474</v>
      </c>
      <c r="J1073" s="604">
        <v>3010241111254</v>
      </c>
      <c r="K1073" s="605">
        <v>45712</v>
      </c>
      <c r="L1073" s="599"/>
      <c r="M1073" s="606">
        <f t="shared" si="1"/>
        <v>46077</v>
      </c>
      <c r="N1073" s="602" t="s">
        <v>12</v>
      </c>
      <c r="O1073" s="599"/>
      <c r="P1073" s="599"/>
      <c r="Q1073" s="599"/>
      <c r="R1073" s="599"/>
      <c r="S1073" s="599"/>
      <c r="T1073" s="596"/>
      <c r="U1073" s="158"/>
      <c r="V1073" s="223"/>
      <c r="W1073" s="222"/>
      <c r="X1073" s="221"/>
      <c r="Y1073" s="221"/>
    </row>
    <row r="1074" spans="1:25" s="3" customFormat="1" ht="24.95" customHeight="1" x14ac:dyDescent="0.2">
      <c r="A1074" s="100">
        <v>397</v>
      </c>
      <c r="B1074" s="599" t="s">
        <v>10983</v>
      </c>
      <c r="C1074" s="597" t="s">
        <v>513</v>
      </c>
      <c r="D1074" s="597" t="s">
        <v>15</v>
      </c>
      <c r="E1074" s="598">
        <v>0.02</v>
      </c>
      <c r="F1074" s="597">
        <v>0.4</v>
      </c>
      <c r="G1074" s="597" t="s">
        <v>9435</v>
      </c>
      <c r="H1074" s="597" t="s">
        <v>330</v>
      </c>
      <c r="I1074" s="599" t="s">
        <v>474</v>
      </c>
      <c r="J1074" s="600">
        <v>3010241111324</v>
      </c>
      <c r="K1074" s="601">
        <v>45693</v>
      </c>
      <c r="L1074" s="599"/>
      <c r="M1074" s="606">
        <f t="shared" si="1"/>
        <v>46058</v>
      </c>
      <c r="N1074" s="602" t="s">
        <v>12</v>
      </c>
      <c r="O1074" s="599"/>
      <c r="P1074" s="599"/>
      <c r="Q1074" s="599"/>
      <c r="R1074" s="599"/>
      <c r="S1074" s="599"/>
      <c r="T1074" s="596"/>
      <c r="U1074" s="158"/>
      <c r="V1074" s="223"/>
      <c r="W1074" s="222"/>
      <c r="X1074" s="221"/>
      <c r="Y1074" s="221"/>
    </row>
    <row r="1075" spans="1:25" s="3" customFormat="1" ht="24.95" customHeight="1" x14ac:dyDescent="0.2">
      <c r="A1075" s="100">
        <v>398</v>
      </c>
      <c r="B1075" s="599" t="s">
        <v>10984</v>
      </c>
      <c r="C1075" s="603" t="s">
        <v>4558</v>
      </c>
      <c r="D1075" s="603" t="s">
        <v>296</v>
      </c>
      <c r="E1075" s="598">
        <v>2.0160000000000001E-2</v>
      </c>
      <c r="F1075" s="603">
        <v>0.4</v>
      </c>
      <c r="G1075" s="603" t="s">
        <v>10985</v>
      </c>
      <c r="H1075" s="603" t="s">
        <v>330</v>
      </c>
      <c r="I1075" s="599" t="s">
        <v>474</v>
      </c>
      <c r="J1075" s="604">
        <v>3060241108803</v>
      </c>
      <c r="K1075" s="605">
        <v>45712</v>
      </c>
      <c r="L1075" s="599"/>
      <c r="M1075" s="606">
        <f t="shared" si="1"/>
        <v>46077</v>
      </c>
      <c r="N1075" s="602" t="s">
        <v>12</v>
      </c>
      <c r="O1075" s="599"/>
      <c r="P1075" s="599"/>
      <c r="Q1075" s="599"/>
      <c r="R1075" s="599"/>
      <c r="S1075" s="599"/>
      <c r="T1075" s="596"/>
      <c r="U1075" s="158"/>
      <c r="V1075" s="223"/>
      <c r="W1075" s="222"/>
      <c r="X1075" s="221"/>
      <c r="Y1075" s="221"/>
    </row>
    <row r="1076" spans="1:25" s="3" customFormat="1" ht="24.95" customHeight="1" x14ac:dyDescent="0.2">
      <c r="A1076" s="100">
        <v>399</v>
      </c>
      <c r="B1076" s="599" t="s">
        <v>10986</v>
      </c>
      <c r="C1076" s="597" t="s">
        <v>10987</v>
      </c>
      <c r="D1076" s="597" t="s">
        <v>15</v>
      </c>
      <c r="E1076" s="598">
        <v>1.472E-2</v>
      </c>
      <c r="F1076" s="597">
        <v>0.4</v>
      </c>
      <c r="G1076" s="597" t="s">
        <v>10988</v>
      </c>
      <c r="H1076" s="597" t="s">
        <v>330</v>
      </c>
      <c r="I1076" s="599" t="s">
        <v>474</v>
      </c>
      <c r="J1076" s="600">
        <v>3010241111354</v>
      </c>
      <c r="K1076" s="601">
        <v>45700</v>
      </c>
      <c r="L1076" s="599"/>
      <c r="M1076" s="606">
        <f t="shared" si="1"/>
        <v>46065</v>
      </c>
      <c r="N1076" s="602" t="s">
        <v>12</v>
      </c>
      <c r="O1076" s="599"/>
      <c r="P1076" s="599"/>
      <c r="Q1076" s="599"/>
      <c r="R1076" s="599"/>
      <c r="S1076" s="599"/>
      <c r="T1076" s="596"/>
      <c r="U1076" s="158"/>
      <c r="V1076" s="223"/>
      <c r="W1076" s="222"/>
      <c r="X1076" s="221"/>
      <c r="Y1076" s="221"/>
    </row>
    <row r="1077" spans="1:25" s="3" customFormat="1" ht="24.95" customHeight="1" x14ac:dyDescent="0.2">
      <c r="A1077" s="100">
        <v>400</v>
      </c>
      <c r="B1077" s="599" t="s">
        <v>10989</v>
      </c>
      <c r="C1077" s="603" t="s">
        <v>10990</v>
      </c>
      <c r="D1077" s="603" t="s">
        <v>15</v>
      </c>
      <c r="E1077" s="598">
        <v>0.2772</v>
      </c>
      <c r="F1077" s="603">
        <v>6</v>
      </c>
      <c r="G1077" s="603" t="s">
        <v>10991</v>
      </c>
      <c r="H1077" s="603" t="s">
        <v>330</v>
      </c>
      <c r="I1077" s="599" t="s">
        <v>474</v>
      </c>
      <c r="J1077" s="604">
        <v>3010241111365</v>
      </c>
      <c r="K1077" s="605">
        <v>45698</v>
      </c>
      <c r="L1077" s="599"/>
      <c r="M1077" s="606">
        <f t="shared" si="1"/>
        <v>46063</v>
      </c>
      <c r="N1077" s="602" t="s">
        <v>12</v>
      </c>
      <c r="O1077" s="599"/>
      <c r="P1077" s="599"/>
      <c r="Q1077" s="599"/>
      <c r="R1077" s="599"/>
      <c r="S1077" s="599"/>
      <c r="T1077" s="596"/>
      <c r="U1077" s="158"/>
      <c r="V1077" s="223"/>
      <c r="W1077" s="222"/>
      <c r="X1077" s="221"/>
      <c r="Y1077" s="221"/>
    </row>
    <row r="1078" spans="1:25" s="3" customFormat="1" ht="24.95" customHeight="1" x14ac:dyDescent="0.2">
      <c r="A1078" s="100">
        <v>401</v>
      </c>
      <c r="B1078" s="599" t="s">
        <v>482</v>
      </c>
      <c r="C1078" s="597" t="s">
        <v>2637</v>
      </c>
      <c r="D1078" s="597" t="s">
        <v>310</v>
      </c>
      <c r="E1078" s="598">
        <v>0.3362</v>
      </c>
      <c r="F1078" s="597">
        <v>20</v>
      </c>
      <c r="G1078" s="597" t="s">
        <v>483</v>
      </c>
      <c r="H1078" s="597" t="s">
        <v>367</v>
      </c>
      <c r="I1078" s="599" t="s">
        <v>474</v>
      </c>
      <c r="J1078" s="600">
        <v>3050241107421</v>
      </c>
      <c r="K1078" s="601">
        <v>45698</v>
      </c>
      <c r="L1078" s="599"/>
      <c r="M1078" s="606">
        <f t="shared" si="1"/>
        <v>46063</v>
      </c>
      <c r="N1078" s="602" t="s">
        <v>12</v>
      </c>
      <c r="O1078" s="599"/>
      <c r="P1078" s="599"/>
      <c r="Q1078" s="599"/>
      <c r="R1078" s="599"/>
      <c r="S1078" s="599"/>
      <c r="T1078" s="596"/>
      <c r="U1078" s="158"/>
      <c r="V1078" s="223"/>
      <c r="W1078" s="222"/>
      <c r="X1078" s="221"/>
      <c r="Y1078" s="221"/>
    </row>
    <row r="1079" spans="1:25" s="3" customFormat="1" ht="24.95" customHeight="1" x14ac:dyDescent="0.2">
      <c r="A1079" s="100">
        <v>402</v>
      </c>
      <c r="B1079" s="599" t="s">
        <v>10992</v>
      </c>
      <c r="C1079" s="603" t="s">
        <v>10993</v>
      </c>
      <c r="D1079" s="603" t="s">
        <v>15</v>
      </c>
      <c r="E1079" s="598">
        <v>6.0000000000000001E-3</v>
      </c>
      <c r="F1079" s="603">
        <v>0.4</v>
      </c>
      <c r="G1079" s="603" t="s">
        <v>10994</v>
      </c>
      <c r="H1079" s="603" t="s">
        <v>330</v>
      </c>
      <c r="I1079" s="599" t="s">
        <v>474</v>
      </c>
      <c r="J1079" s="604">
        <v>3010241111857</v>
      </c>
      <c r="K1079" s="605">
        <v>45706</v>
      </c>
      <c r="L1079" s="599"/>
      <c r="M1079" s="606">
        <f t="shared" si="1"/>
        <v>46071</v>
      </c>
      <c r="N1079" s="602" t="s">
        <v>12</v>
      </c>
      <c r="O1079" s="599"/>
      <c r="P1079" s="599"/>
      <c r="Q1079" s="599"/>
      <c r="R1079" s="599"/>
      <c r="S1079" s="599"/>
      <c r="T1079" s="596"/>
      <c r="U1079" s="158"/>
      <c r="V1079" s="223"/>
      <c r="W1079" s="222"/>
      <c r="X1079" s="221"/>
      <c r="Y1079" s="221"/>
    </row>
    <row r="1080" spans="1:25" s="3" customFormat="1" ht="24.95" customHeight="1" x14ac:dyDescent="0.2">
      <c r="A1080" s="100">
        <v>403</v>
      </c>
      <c r="B1080" s="599" t="s">
        <v>10995</v>
      </c>
      <c r="C1080" s="597" t="s">
        <v>672</v>
      </c>
      <c r="D1080" s="597" t="s">
        <v>296</v>
      </c>
      <c r="E1080" s="598">
        <v>6.0000000000000001E-3</v>
      </c>
      <c r="F1080" s="597">
        <v>0.23</v>
      </c>
      <c r="G1080" s="597" t="s">
        <v>10996</v>
      </c>
      <c r="H1080" s="597" t="s">
        <v>330</v>
      </c>
      <c r="I1080" s="599" t="s">
        <v>474</v>
      </c>
      <c r="J1080" s="600">
        <v>3060241109185</v>
      </c>
      <c r="K1080" s="601">
        <v>45709</v>
      </c>
      <c r="L1080" s="599"/>
      <c r="M1080" s="606">
        <f t="shared" si="1"/>
        <v>46074</v>
      </c>
      <c r="N1080" s="602" t="s">
        <v>12</v>
      </c>
      <c r="O1080" s="599"/>
      <c r="P1080" s="599"/>
      <c r="Q1080" s="599"/>
      <c r="R1080" s="599"/>
      <c r="S1080" s="599"/>
      <c r="T1080" s="596"/>
      <c r="U1080" s="158"/>
      <c r="V1080" s="223"/>
      <c r="W1080" s="222"/>
      <c r="X1080" s="221"/>
      <c r="Y1080" s="221"/>
    </row>
    <row r="1081" spans="1:25" s="3" customFormat="1" ht="24.95" customHeight="1" x14ac:dyDescent="0.2">
      <c r="A1081" s="100">
        <v>404</v>
      </c>
      <c r="B1081" s="599" t="s">
        <v>9400</v>
      </c>
      <c r="C1081" s="603" t="s">
        <v>9401</v>
      </c>
      <c r="D1081" s="603" t="s">
        <v>171</v>
      </c>
      <c r="E1081" s="598">
        <v>1.5679999999999999E-2</v>
      </c>
      <c r="F1081" s="603">
        <v>0.4</v>
      </c>
      <c r="G1081" s="603" t="s">
        <v>9402</v>
      </c>
      <c r="H1081" s="603" t="s">
        <v>330</v>
      </c>
      <c r="I1081" s="599" t="s">
        <v>474</v>
      </c>
      <c r="J1081" s="604">
        <v>3030241206506</v>
      </c>
      <c r="K1081" s="605">
        <v>45693</v>
      </c>
      <c r="L1081" s="599"/>
      <c r="M1081" s="606">
        <f t="shared" si="1"/>
        <v>46058</v>
      </c>
      <c r="N1081" s="602" t="s">
        <v>12</v>
      </c>
      <c r="O1081" s="599"/>
      <c r="P1081" s="599"/>
      <c r="Q1081" s="599"/>
      <c r="R1081" s="599"/>
      <c r="S1081" s="599"/>
      <c r="T1081" s="596"/>
      <c r="U1081" s="158"/>
      <c r="V1081" s="223"/>
      <c r="W1081" s="222"/>
      <c r="X1081" s="221"/>
      <c r="Y1081" s="221"/>
    </row>
    <row r="1082" spans="1:25" s="3" customFormat="1" ht="24.95" customHeight="1" x14ac:dyDescent="0.2">
      <c r="A1082" s="100">
        <v>405</v>
      </c>
      <c r="B1082" s="599" t="s">
        <v>8002</v>
      </c>
      <c r="C1082" s="597" t="s">
        <v>8003</v>
      </c>
      <c r="D1082" s="597" t="s">
        <v>190</v>
      </c>
      <c r="E1082" s="598">
        <v>0.15</v>
      </c>
      <c r="F1082" s="597">
        <v>20</v>
      </c>
      <c r="G1082" s="597" t="s">
        <v>8004</v>
      </c>
      <c r="H1082" s="597" t="s">
        <v>330</v>
      </c>
      <c r="I1082" s="599" t="s">
        <v>474</v>
      </c>
      <c r="J1082" s="600">
        <v>3040241205649</v>
      </c>
      <c r="K1082" s="601">
        <v>45712</v>
      </c>
      <c r="L1082" s="599"/>
      <c r="M1082" s="606">
        <f t="shared" si="1"/>
        <v>46077</v>
      </c>
      <c r="N1082" s="602" t="s">
        <v>12</v>
      </c>
      <c r="O1082" s="599"/>
      <c r="P1082" s="599"/>
      <c r="Q1082" s="599"/>
      <c r="R1082" s="599"/>
      <c r="S1082" s="599"/>
      <c r="T1082" s="596"/>
      <c r="U1082" s="158"/>
      <c r="V1082" s="223"/>
      <c r="W1082" s="222"/>
      <c r="X1082" s="221"/>
      <c r="Y1082" s="221"/>
    </row>
    <row r="1083" spans="1:25" s="3" customFormat="1" ht="24.95" customHeight="1" x14ac:dyDescent="0.2">
      <c r="A1083" s="100">
        <v>406</v>
      </c>
      <c r="B1083" s="599" t="s">
        <v>5954</v>
      </c>
      <c r="C1083" s="597" t="s">
        <v>5955</v>
      </c>
      <c r="D1083" s="597" t="s">
        <v>15</v>
      </c>
      <c r="E1083" s="598">
        <v>9.9900000000000003E-2</v>
      </c>
      <c r="F1083" s="599">
        <v>20</v>
      </c>
      <c r="G1083" s="599" t="s">
        <v>10997</v>
      </c>
      <c r="H1083" s="597" t="s">
        <v>330</v>
      </c>
      <c r="I1083" s="599" t="s">
        <v>474</v>
      </c>
      <c r="J1083" s="600">
        <v>3010250100218</v>
      </c>
      <c r="K1083" s="601">
        <v>45714</v>
      </c>
      <c r="L1083" s="599"/>
      <c r="M1083" s="606">
        <f t="shared" si="1"/>
        <v>46079</v>
      </c>
      <c r="N1083" s="602" t="s">
        <v>12</v>
      </c>
      <c r="O1083" s="599"/>
      <c r="P1083" s="599"/>
      <c r="Q1083" s="599"/>
      <c r="R1083" s="599"/>
      <c r="S1083" s="599"/>
      <c r="T1083" s="596"/>
      <c r="U1083" s="158"/>
      <c r="V1083" s="223"/>
      <c r="W1083" s="222"/>
      <c r="X1083" s="221"/>
      <c r="Y1083" s="221"/>
    </row>
    <row r="1084" spans="1:25" s="3" customFormat="1" ht="24.95" customHeight="1" x14ac:dyDescent="0.2">
      <c r="A1084" s="100">
        <v>407</v>
      </c>
      <c r="B1084" s="599" t="s">
        <v>10998</v>
      </c>
      <c r="C1084" s="603" t="s">
        <v>10999</v>
      </c>
      <c r="D1084" s="603" t="s">
        <v>13</v>
      </c>
      <c r="E1084" s="598">
        <v>4.0000000000000001E-3</v>
      </c>
      <c r="F1084" s="597">
        <v>0.4</v>
      </c>
      <c r="G1084" s="597" t="s">
        <v>11000</v>
      </c>
      <c r="H1084" s="603" t="s">
        <v>330</v>
      </c>
      <c r="I1084" s="599" t="s">
        <v>474</v>
      </c>
      <c r="J1084" s="604">
        <v>3020250100089</v>
      </c>
      <c r="K1084" s="605">
        <v>45695</v>
      </c>
      <c r="L1084" s="599"/>
      <c r="M1084" s="606">
        <f t="shared" si="1"/>
        <v>46060</v>
      </c>
      <c r="N1084" s="602" t="s">
        <v>12</v>
      </c>
      <c r="O1084" s="599"/>
      <c r="P1084" s="599"/>
      <c r="Q1084" s="599"/>
      <c r="R1084" s="599"/>
      <c r="S1084" s="599"/>
      <c r="T1084" s="596"/>
      <c r="U1084" s="158"/>
      <c r="V1084" s="223"/>
      <c r="W1084" s="222"/>
      <c r="X1084" s="221"/>
      <c r="Y1084" s="221"/>
    </row>
    <row r="1085" spans="1:25" s="3" customFormat="1" ht="24.95" customHeight="1" x14ac:dyDescent="0.2">
      <c r="A1085" s="100">
        <v>408</v>
      </c>
      <c r="B1085" s="599" t="s">
        <v>11001</v>
      </c>
      <c r="C1085" s="597" t="s">
        <v>11002</v>
      </c>
      <c r="D1085" s="597" t="s">
        <v>171</v>
      </c>
      <c r="E1085" s="598">
        <v>0.1</v>
      </c>
      <c r="F1085" s="603">
        <v>0.4</v>
      </c>
      <c r="G1085" s="603" t="s">
        <v>11003</v>
      </c>
      <c r="H1085" s="597" t="s">
        <v>330</v>
      </c>
      <c r="I1085" s="599" t="s">
        <v>474</v>
      </c>
      <c r="J1085" s="600">
        <v>3030250100085</v>
      </c>
      <c r="K1085" s="601">
        <v>45695</v>
      </c>
      <c r="L1085" s="599"/>
      <c r="M1085" s="606">
        <f t="shared" si="1"/>
        <v>46060</v>
      </c>
      <c r="N1085" s="602" t="s">
        <v>12</v>
      </c>
      <c r="O1085" s="599"/>
      <c r="P1085" s="599"/>
      <c r="Q1085" s="599"/>
      <c r="R1085" s="599"/>
      <c r="S1085" s="599"/>
      <c r="T1085" s="596"/>
      <c r="U1085" s="158"/>
      <c r="V1085" s="223"/>
      <c r="W1085" s="222"/>
      <c r="X1085" s="221"/>
      <c r="Y1085" s="221"/>
    </row>
    <row r="1086" spans="1:25" s="3" customFormat="1" ht="24.95" customHeight="1" x14ac:dyDescent="0.2">
      <c r="A1086" s="100">
        <v>409</v>
      </c>
      <c r="B1086" s="599" t="s">
        <v>11004</v>
      </c>
      <c r="C1086" s="603" t="s">
        <v>11005</v>
      </c>
      <c r="D1086" s="603" t="s">
        <v>15</v>
      </c>
      <c r="E1086" s="598">
        <v>0.1</v>
      </c>
      <c r="F1086" s="597">
        <v>20</v>
      </c>
      <c r="G1086" s="597" t="s">
        <v>3188</v>
      </c>
      <c r="H1086" s="603" t="s">
        <v>367</v>
      </c>
      <c r="I1086" s="599" t="s">
        <v>474</v>
      </c>
      <c r="J1086" s="604">
        <v>3010250100264</v>
      </c>
      <c r="K1086" s="605">
        <v>45700</v>
      </c>
      <c r="L1086" s="599"/>
      <c r="M1086" s="606">
        <f t="shared" si="1"/>
        <v>46065</v>
      </c>
      <c r="N1086" s="602" t="s">
        <v>12</v>
      </c>
      <c r="O1086" s="599"/>
      <c r="P1086" s="599"/>
      <c r="Q1086" s="599"/>
      <c r="R1086" s="599"/>
      <c r="S1086" s="599"/>
      <c r="T1086" s="596"/>
      <c r="U1086" s="158"/>
      <c r="V1086" s="223"/>
      <c r="W1086" s="222"/>
      <c r="X1086" s="221"/>
      <c r="Y1086" s="221"/>
    </row>
    <row r="1087" spans="1:25" s="3" customFormat="1" ht="24.95" customHeight="1" x14ac:dyDescent="0.2">
      <c r="A1087" s="100">
        <v>410</v>
      </c>
      <c r="B1087" s="599" t="s">
        <v>11006</v>
      </c>
      <c r="C1087" s="597" t="s">
        <v>11007</v>
      </c>
      <c r="D1087" s="597" t="s">
        <v>296</v>
      </c>
      <c r="E1087" s="598">
        <v>6.0000000000000001E-3</v>
      </c>
      <c r="F1087" s="603">
        <v>0.23</v>
      </c>
      <c r="G1087" s="603" t="s">
        <v>11008</v>
      </c>
      <c r="H1087" s="597" t="s">
        <v>330</v>
      </c>
      <c r="I1087" s="599" t="s">
        <v>474</v>
      </c>
      <c r="J1087" s="600">
        <v>3060250100167</v>
      </c>
      <c r="K1087" s="601">
        <v>45690</v>
      </c>
      <c r="L1087" s="599"/>
      <c r="M1087" s="606">
        <f t="shared" si="1"/>
        <v>46055</v>
      </c>
      <c r="N1087" s="602" t="s">
        <v>12</v>
      </c>
      <c r="O1087" s="599"/>
      <c r="P1087" s="599"/>
      <c r="Q1087" s="599"/>
      <c r="R1087" s="599"/>
      <c r="S1087" s="599"/>
      <c r="T1087" s="596"/>
      <c r="U1087" s="158"/>
      <c r="V1087" s="223"/>
      <c r="W1087" s="222"/>
      <c r="X1087" s="221"/>
      <c r="Y1087" s="221"/>
    </row>
    <row r="1088" spans="1:25" s="3" customFormat="1" ht="24.95" customHeight="1" x14ac:dyDescent="0.2">
      <c r="A1088" s="100">
        <v>411</v>
      </c>
      <c r="B1088" s="599" t="s">
        <v>11009</v>
      </c>
      <c r="C1088" s="603" t="s">
        <v>8242</v>
      </c>
      <c r="D1088" s="603" t="s">
        <v>296</v>
      </c>
      <c r="E1088" s="598">
        <v>7.4249999999999997E-2</v>
      </c>
      <c r="F1088" s="597">
        <v>0.4</v>
      </c>
      <c r="G1088" s="597" t="s">
        <v>11010</v>
      </c>
      <c r="H1088" s="603" t="s">
        <v>330</v>
      </c>
      <c r="I1088" s="599" t="s">
        <v>474</v>
      </c>
      <c r="J1088" s="604">
        <v>3060250100198</v>
      </c>
      <c r="K1088" s="605">
        <v>45712</v>
      </c>
      <c r="L1088" s="599"/>
      <c r="M1088" s="606">
        <f t="shared" si="1"/>
        <v>46077</v>
      </c>
      <c r="N1088" s="602" t="s">
        <v>12</v>
      </c>
      <c r="O1088" s="599"/>
      <c r="P1088" s="599"/>
      <c r="Q1088" s="599"/>
      <c r="R1088" s="599"/>
      <c r="S1088" s="599"/>
      <c r="T1088" s="596"/>
      <c r="U1088" s="158"/>
      <c r="V1088" s="223"/>
      <c r="W1088" s="222"/>
      <c r="X1088" s="221"/>
      <c r="Y1088" s="221"/>
    </row>
    <row r="1089" spans="1:25" s="3" customFormat="1" ht="24.95" customHeight="1" x14ac:dyDescent="0.2">
      <c r="A1089" s="100">
        <v>412</v>
      </c>
      <c r="B1089" s="599" t="s">
        <v>11011</v>
      </c>
      <c r="C1089" s="597" t="s">
        <v>11012</v>
      </c>
      <c r="D1089" s="597" t="s">
        <v>262</v>
      </c>
      <c r="E1089" s="598">
        <v>8.0000000000000002E-3</v>
      </c>
      <c r="F1089" s="603">
        <v>0.23</v>
      </c>
      <c r="G1089" s="603" t="s">
        <v>11013</v>
      </c>
      <c r="H1089" s="597" t="s">
        <v>330</v>
      </c>
      <c r="I1089" s="599" t="s">
        <v>474</v>
      </c>
      <c r="J1089" s="600">
        <v>3050250100252</v>
      </c>
      <c r="K1089" s="601">
        <v>45691</v>
      </c>
      <c r="L1089" s="599"/>
      <c r="M1089" s="606">
        <f t="shared" si="1"/>
        <v>46056</v>
      </c>
      <c r="N1089" s="602" t="s">
        <v>12</v>
      </c>
      <c r="O1089" s="599"/>
      <c r="P1089" s="599"/>
      <c r="Q1089" s="599"/>
      <c r="R1089" s="599"/>
      <c r="S1089" s="599"/>
      <c r="T1089" s="596"/>
      <c r="U1089" s="158"/>
      <c r="V1089" s="223"/>
      <c r="W1089" s="222"/>
      <c r="X1089" s="221"/>
      <c r="Y1089" s="221"/>
    </row>
    <row r="1090" spans="1:25" s="3" customFormat="1" ht="24.95" customHeight="1" x14ac:dyDescent="0.2">
      <c r="A1090" s="100">
        <v>413</v>
      </c>
      <c r="B1090" s="599" t="s">
        <v>11014</v>
      </c>
      <c r="C1090" s="603" t="s">
        <v>11015</v>
      </c>
      <c r="D1090" s="603" t="s">
        <v>171</v>
      </c>
      <c r="E1090" s="598">
        <v>0.1221</v>
      </c>
      <c r="F1090" s="597">
        <v>20</v>
      </c>
      <c r="G1090" s="597" t="s">
        <v>11016</v>
      </c>
      <c r="H1090" s="603" t="s">
        <v>367</v>
      </c>
      <c r="I1090" s="599" t="s">
        <v>474</v>
      </c>
      <c r="J1090" s="604">
        <v>3030250100155</v>
      </c>
      <c r="K1090" s="605">
        <v>45702</v>
      </c>
      <c r="L1090" s="599"/>
      <c r="M1090" s="606">
        <f t="shared" si="1"/>
        <v>46067</v>
      </c>
      <c r="N1090" s="602" t="s">
        <v>12</v>
      </c>
      <c r="O1090" s="599"/>
      <c r="P1090" s="599"/>
      <c r="Q1090" s="599"/>
      <c r="R1090" s="599"/>
      <c r="S1090" s="599"/>
      <c r="T1090" s="596"/>
      <c r="U1090" s="158"/>
      <c r="V1090" s="223"/>
      <c r="W1090" s="222"/>
      <c r="X1090" s="221"/>
      <c r="Y1090" s="221"/>
    </row>
    <row r="1091" spans="1:25" s="3" customFormat="1" ht="24.95" customHeight="1" x14ac:dyDescent="0.2">
      <c r="A1091" s="100">
        <v>414</v>
      </c>
      <c r="B1091" s="599" t="s">
        <v>11017</v>
      </c>
      <c r="C1091" s="597" t="s">
        <v>11018</v>
      </c>
      <c r="D1091" s="597" t="s">
        <v>15</v>
      </c>
      <c r="E1091" s="598">
        <v>0.02</v>
      </c>
      <c r="F1091" s="603">
        <v>0.4</v>
      </c>
      <c r="G1091" s="603" t="s">
        <v>11019</v>
      </c>
      <c r="H1091" s="597" t="s">
        <v>330</v>
      </c>
      <c r="I1091" s="599" t="s">
        <v>474</v>
      </c>
      <c r="J1091" s="600">
        <v>3010250100366</v>
      </c>
      <c r="K1091" s="601">
        <v>45705</v>
      </c>
      <c r="L1091" s="599"/>
      <c r="M1091" s="606">
        <f t="shared" si="1"/>
        <v>46070</v>
      </c>
      <c r="N1091" s="602" t="s">
        <v>12</v>
      </c>
      <c r="O1091" s="599"/>
      <c r="P1091" s="599"/>
      <c r="Q1091" s="599"/>
      <c r="R1091" s="599"/>
      <c r="S1091" s="599"/>
      <c r="T1091" s="596"/>
      <c r="U1091" s="158"/>
      <c r="V1091" s="223"/>
      <c r="W1091" s="222"/>
      <c r="X1091" s="221"/>
      <c r="Y1091" s="221"/>
    </row>
    <row r="1092" spans="1:25" s="3" customFormat="1" ht="24.95" customHeight="1" x14ac:dyDescent="0.2">
      <c r="A1092" s="100">
        <v>415</v>
      </c>
      <c r="B1092" s="599" t="s">
        <v>11020</v>
      </c>
      <c r="C1092" s="603" t="s">
        <v>4587</v>
      </c>
      <c r="D1092" s="603" t="s">
        <v>262</v>
      </c>
      <c r="E1092" s="598">
        <v>6.0000000000000001E-3</v>
      </c>
      <c r="F1092" s="597">
        <v>0.23</v>
      </c>
      <c r="G1092" s="597" t="s">
        <v>11021</v>
      </c>
      <c r="H1092" s="603" t="s">
        <v>330</v>
      </c>
      <c r="I1092" s="599" t="s">
        <v>474</v>
      </c>
      <c r="J1092" s="604">
        <v>3050250100257</v>
      </c>
      <c r="K1092" s="605">
        <v>45700</v>
      </c>
      <c r="L1092" s="599"/>
      <c r="M1092" s="606">
        <f t="shared" si="1"/>
        <v>46065</v>
      </c>
      <c r="N1092" s="602" t="s">
        <v>12</v>
      </c>
      <c r="O1092" s="599"/>
      <c r="P1092" s="599"/>
      <c r="Q1092" s="599"/>
      <c r="R1092" s="599"/>
      <c r="S1092" s="599"/>
      <c r="T1092" s="596"/>
      <c r="U1092" s="158"/>
      <c r="V1092" s="223"/>
      <c r="W1092" s="222"/>
      <c r="X1092" s="221"/>
      <c r="Y1092" s="221"/>
    </row>
    <row r="1093" spans="1:25" s="3" customFormat="1" ht="24.95" customHeight="1" x14ac:dyDescent="0.2">
      <c r="A1093" s="100">
        <v>416</v>
      </c>
      <c r="B1093" s="599" t="s">
        <v>11017</v>
      </c>
      <c r="C1093" s="597" t="s">
        <v>11018</v>
      </c>
      <c r="D1093" s="597" t="s">
        <v>15</v>
      </c>
      <c r="E1093" s="598">
        <v>0.01</v>
      </c>
      <c r="F1093" s="603">
        <v>0.4</v>
      </c>
      <c r="G1093" s="603" t="s">
        <v>11019</v>
      </c>
      <c r="H1093" s="597" t="s">
        <v>330</v>
      </c>
      <c r="I1093" s="599" t="s">
        <v>474</v>
      </c>
      <c r="J1093" s="600">
        <v>3010250100370</v>
      </c>
      <c r="K1093" s="601">
        <v>45705</v>
      </c>
      <c r="L1093" s="599"/>
      <c r="M1093" s="606">
        <f t="shared" si="1"/>
        <v>46070</v>
      </c>
      <c r="N1093" s="602" t="s">
        <v>12</v>
      </c>
      <c r="O1093" s="599"/>
      <c r="P1093" s="599"/>
      <c r="Q1093" s="599"/>
      <c r="R1093" s="599"/>
      <c r="S1093" s="599"/>
      <c r="T1093" s="596"/>
      <c r="U1093" s="158"/>
      <c r="V1093" s="223"/>
      <c r="W1093" s="222"/>
      <c r="X1093" s="221"/>
      <c r="Y1093" s="221"/>
    </row>
    <row r="1094" spans="1:25" s="3" customFormat="1" ht="24.95" customHeight="1" x14ac:dyDescent="0.2">
      <c r="A1094" s="100">
        <v>417</v>
      </c>
      <c r="B1094" s="599" t="s">
        <v>11017</v>
      </c>
      <c r="C1094" s="603" t="s">
        <v>11018</v>
      </c>
      <c r="D1094" s="603" t="s">
        <v>15</v>
      </c>
      <c r="E1094" s="598">
        <v>0.03</v>
      </c>
      <c r="F1094" s="597">
        <v>0.4</v>
      </c>
      <c r="G1094" s="597" t="s">
        <v>11022</v>
      </c>
      <c r="H1094" s="603" t="s">
        <v>330</v>
      </c>
      <c r="I1094" s="599" t="s">
        <v>474</v>
      </c>
      <c r="J1094" s="604">
        <v>3010250100374</v>
      </c>
      <c r="K1094" s="605">
        <v>45702</v>
      </c>
      <c r="L1094" s="599"/>
      <c r="M1094" s="606">
        <f t="shared" si="1"/>
        <v>46067</v>
      </c>
      <c r="N1094" s="602" t="s">
        <v>12</v>
      </c>
      <c r="O1094" s="599"/>
      <c r="P1094" s="599"/>
      <c r="Q1094" s="599"/>
      <c r="R1094" s="599"/>
      <c r="S1094" s="599"/>
      <c r="T1094" s="596"/>
      <c r="U1094" s="158"/>
      <c r="V1094" s="223"/>
      <c r="W1094" s="222"/>
      <c r="X1094" s="221"/>
      <c r="Y1094" s="221"/>
    </row>
    <row r="1095" spans="1:25" s="3" customFormat="1" ht="24.95" customHeight="1" x14ac:dyDescent="0.2">
      <c r="A1095" s="100">
        <v>418</v>
      </c>
      <c r="B1095" s="599" t="s">
        <v>11023</v>
      </c>
      <c r="C1095" s="603" t="s">
        <v>10999</v>
      </c>
      <c r="D1095" s="603" t="s">
        <v>13</v>
      </c>
      <c r="E1095" s="598">
        <v>5.0000000000000001E-3</v>
      </c>
      <c r="F1095" s="597">
        <v>0.4</v>
      </c>
      <c r="G1095" s="597" t="s">
        <v>11000</v>
      </c>
      <c r="H1095" s="603" t="s">
        <v>330</v>
      </c>
      <c r="I1095" s="599" t="s">
        <v>474</v>
      </c>
      <c r="J1095" s="604">
        <v>3020250100134</v>
      </c>
      <c r="K1095" s="605">
        <v>45695</v>
      </c>
      <c r="L1095" s="599"/>
      <c r="M1095" s="606">
        <f t="shared" si="1"/>
        <v>46060</v>
      </c>
      <c r="N1095" s="602" t="s">
        <v>12</v>
      </c>
      <c r="O1095" s="599"/>
      <c r="P1095" s="599"/>
      <c r="Q1095" s="599"/>
      <c r="R1095" s="599"/>
      <c r="S1095" s="599"/>
      <c r="T1095" s="596"/>
      <c r="U1095" s="158"/>
      <c r="V1095" s="223"/>
      <c r="W1095" s="222"/>
      <c r="X1095" s="221"/>
      <c r="Y1095" s="221"/>
    </row>
    <row r="1096" spans="1:25" s="3" customFormat="1" ht="24.95" customHeight="1" x14ac:dyDescent="0.2">
      <c r="A1096" s="100">
        <v>419</v>
      </c>
      <c r="B1096" s="599" t="s">
        <v>11024</v>
      </c>
      <c r="C1096" s="597" t="s">
        <v>11025</v>
      </c>
      <c r="D1096" s="597" t="s">
        <v>190</v>
      </c>
      <c r="E1096" s="598">
        <v>0.39900000000000002</v>
      </c>
      <c r="F1096" s="603">
        <v>20</v>
      </c>
      <c r="G1096" s="603" t="s">
        <v>11026</v>
      </c>
      <c r="H1096" s="597" t="s">
        <v>330</v>
      </c>
      <c r="I1096" s="599" t="s">
        <v>474</v>
      </c>
      <c r="J1096" s="600">
        <v>3040250100155</v>
      </c>
      <c r="K1096" s="601">
        <v>45705</v>
      </c>
      <c r="L1096" s="599"/>
      <c r="M1096" s="606">
        <f t="shared" si="1"/>
        <v>46070</v>
      </c>
      <c r="N1096" s="602" t="s">
        <v>12</v>
      </c>
      <c r="O1096" s="599"/>
      <c r="P1096" s="599"/>
      <c r="Q1096" s="599"/>
      <c r="R1096" s="599"/>
      <c r="S1096" s="599"/>
      <c r="T1096" s="596"/>
      <c r="U1096" s="158"/>
      <c r="V1096" s="223"/>
      <c r="W1096" s="222"/>
      <c r="X1096" s="221"/>
      <c r="Y1096" s="221"/>
    </row>
    <row r="1097" spans="1:25" s="3" customFormat="1" ht="24.95" customHeight="1" x14ac:dyDescent="0.2">
      <c r="A1097" s="100">
        <v>420</v>
      </c>
      <c r="B1097" s="599" t="s">
        <v>4547</v>
      </c>
      <c r="C1097" s="603" t="s">
        <v>310</v>
      </c>
      <c r="D1097" s="603" t="s">
        <v>262</v>
      </c>
      <c r="E1097" s="598">
        <v>1.2E-2</v>
      </c>
      <c r="F1097" s="597">
        <v>20</v>
      </c>
      <c r="G1097" s="597" t="s">
        <v>11027</v>
      </c>
      <c r="H1097" s="603" t="s">
        <v>367</v>
      </c>
      <c r="I1097" s="599" t="s">
        <v>474</v>
      </c>
      <c r="J1097" s="604">
        <v>3050250100320</v>
      </c>
      <c r="K1097" s="605">
        <v>45708</v>
      </c>
      <c r="L1097" s="599"/>
      <c r="M1097" s="606">
        <f t="shared" si="1"/>
        <v>46073</v>
      </c>
      <c r="N1097" s="602" t="s">
        <v>12</v>
      </c>
      <c r="O1097" s="599"/>
      <c r="P1097" s="599"/>
      <c r="Q1097" s="599"/>
      <c r="R1097" s="599"/>
      <c r="S1097" s="599"/>
      <c r="T1097" s="596"/>
      <c r="U1097" s="158"/>
      <c r="V1097" s="223"/>
      <c r="W1097" s="222"/>
      <c r="X1097" s="221"/>
      <c r="Y1097" s="221"/>
    </row>
    <row r="1098" spans="1:25" s="3" customFormat="1" ht="24.95" customHeight="1" x14ac:dyDescent="0.2">
      <c r="A1098" s="100">
        <v>421</v>
      </c>
      <c r="B1098" s="599" t="s">
        <v>11028</v>
      </c>
      <c r="C1098" s="603" t="s">
        <v>4575</v>
      </c>
      <c r="D1098" s="603" t="s">
        <v>15</v>
      </c>
      <c r="E1098" s="598">
        <v>1.1480000000000001E-2</v>
      </c>
      <c r="F1098" s="597">
        <v>0.4</v>
      </c>
      <c r="G1098" s="597" t="s">
        <v>11029</v>
      </c>
      <c r="H1098" s="603" t="s">
        <v>330</v>
      </c>
      <c r="I1098" s="599" t="s">
        <v>474</v>
      </c>
      <c r="J1098" s="604">
        <v>3010250100628</v>
      </c>
      <c r="K1098" s="605">
        <v>45700</v>
      </c>
      <c r="L1098" s="599"/>
      <c r="M1098" s="606">
        <f t="shared" si="1"/>
        <v>46065</v>
      </c>
      <c r="N1098" s="602" t="s">
        <v>12</v>
      </c>
      <c r="O1098" s="599"/>
      <c r="P1098" s="599"/>
      <c r="Q1098" s="599"/>
      <c r="R1098" s="599"/>
      <c r="S1098" s="599"/>
      <c r="T1098" s="596"/>
      <c r="U1098" s="158"/>
      <c r="V1098" s="223"/>
      <c r="W1098" s="222"/>
      <c r="X1098" s="221"/>
      <c r="Y1098" s="221"/>
    </row>
    <row r="1099" spans="1:25" s="3" customFormat="1" ht="24.95" customHeight="1" x14ac:dyDescent="0.2">
      <c r="A1099" s="100">
        <v>422</v>
      </c>
      <c r="B1099" s="599" t="s">
        <v>11030</v>
      </c>
      <c r="C1099" s="603" t="s">
        <v>11031</v>
      </c>
      <c r="D1099" s="603" t="s">
        <v>15</v>
      </c>
      <c r="E1099" s="598">
        <v>0.01</v>
      </c>
      <c r="F1099" s="597">
        <v>0.4</v>
      </c>
      <c r="G1099" s="597" t="s">
        <v>11032</v>
      </c>
      <c r="H1099" s="603" t="s">
        <v>330</v>
      </c>
      <c r="I1099" s="599" t="s">
        <v>474</v>
      </c>
      <c r="J1099" s="604">
        <v>3010250100665</v>
      </c>
      <c r="K1099" s="605">
        <v>45695</v>
      </c>
      <c r="L1099" s="599"/>
      <c r="M1099" s="606">
        <f t="shared" si="1"/>
        <v>46060</v>
      </c>
      <c r="N1099" s="602" t="s">
        <v>12</v>
      </c>
      <c r="O1099" s="599"/>
      <c r="P1099" s="599"/>
      <c r="Q1099" s="599"/>
      <c r="R1099" s="599"/>
      <c r="S1099" s="599"/>
      <c r="T1099" s="596"/>
      <c r="U1099" s="158"/>
      <c r="V1099" s="223"/>
      <c r="W1099" s="222"/>
      <c r="X1099" s="221"/>
      <c r="Y1099" s="221"/>
    </row>
    <row r="1100" spans="1:25" s="3" customFormat="1" ht="24.95" customHeight="1" x14ac:dyDescent="0.2">
      <c r="A1100" s="100">
        <v>423</v>
      </c>
      <c r="B1100" s="599" t="s">
        <v>11033</v>
      </c>
      <c r="C1100" s="597" t="s">
        <v>850</v>
      </c>
      <c r="D1100" s="597" t="s">
        <v>15</v>
      </c>
      <c r="E1100" s="598">
        <v>0.01</v>
      </c>
      <c r="F1100" s="603">
        <v>0.4</v>
      </c>
      <c r="G1100" s="603" t="s">
        <v>11034</v>
      </c>
      <c r="H1100" s="597" t="s">
        <v>330</v>
      </c>
      <c r="I1100" s="599" t="s">
        <v>474</v>
      </c>
      <c r="J1100" s="600">
        <v>3010250100668</v>
      </c>
      <c r="K1100" s="601">
        <v>45708</v>
      </c>
      <c r="L1100" s="599"/>
      <c r="M1100" s="606">
        <f t="shared" si="1"/>
        <v>46073</v>
      </c>
      <c r="N1100" s="602" t="s">
        <v>12</v>
      </c>
      <c r="O1100" s="599"/>
      <c r="P1100" s="599"/>
      <c r="Q1100" s="599"/>
      <c r="R1100" s="599"/>
      <c r="S1100" s="599"/>
      <c r="T1100" s="596"/>
      <c r="U1100" s="158"/>
      <c r="V1100" s="223"/>
      <c r="W1100" s="222"/>
      <c r="X1100" s="221"/>
      <c r="Y1100" s="221"/>
    </row>
    <row r="1101" spans="1:25" s="3" customFormat="1" ht="24.95" customHeight="1" x14ac:dyDescent="0.2">
      <c r="A1101" s="100">
        <v>424</v>
      </c>
      <c r="B1101" s="599" t="s">
        <v>11035</v>
      </c>
      <c r="C1101" s="603" t="s">
        <v>2603</v>
      </c>
      <c r="D1101" s="603" t="s">
        <v>171</v>
      </c>
      <c r="E1101" s="598">
        <v>4.0320000000000002E-2</v>
      </c>
      <c r="F1101" s="599">
        <v>0.4</v>
      </c>
      <c r="G1101" s="599" t="s">
        <v>11036</v>
      </c>
      <c r="H1101" s="603" t="s">
        <v>330</v>
      </c>
      <c r="I1101" s="599" t="s">
        <v>474</v>
      </c>
      <c r="J1101" s="604">
        <v>3030250100348</v>
      </c>
      <c r="K1101" s="605">
        <v>45716</v>
      </c>
      <c r="L1101" s="599"/>
      <c r="M1101" s="606">
        <f t="shared" si="1"/>
        <v>46081</v>
      </c>
      <c r="N1101" s="602" t="s">
        <v>12</v>
      </c>
      <c r="O1101" s="599"/>
      <c r="P1101" s="599"/>
      <c r="Q1101" s="599"/>
      <c r="R1101" s="599"/>
      <c r="S1101" s="599"/>
      <c r="T1101" s="596"/>
      <c r="U1101" s="158"/>
      <c r="V1101" s="223"/>
      <c r="W1101" s="222"/>
      <c r="X1101" s="221"/>
      <c r="Y1101" s="221"/>
    </row>
    <row r="1102" spans="1:25" s="3" customFormat="1" ht="24.95" customHeight="1" x14ac:dyDescent="0.2">
      <c r="A1102" s="100">
        <v>425</v>
      </c>
      <c r="B1102" s="599" t="s">
        <v>11035</v>
      </c>
      <c r="C1102" s="597" t="s">
        <v>2603</v>
      </c>
      <c r="D1102" s="597" t="s">
        <v>171</v>
      </c>
      <c r="E1102" s="598">
        <v>3.024E-2</v>
      </c>
      <c r="F1102" s="599">
        <v>0.4</v>
      </c>
      <c r="G1102" s="599" t="s">
        <v>11037</v>
      </c>
      <c r="H1102" s="597" t="s">
        <v>330</v>
      </c>
      <c r="I1102" s="599" t="s">
        <v>474</v>
      </c>
      <c r="J1102" s="600">
        <v>3030250100350</v>
      </c>
      <c r="K1102" s="601">
        <v>45716</v>
      </c>
      <c r="L1102" s="599"/>
      <c r="M1102" s="606">
        <f t="shared" si="1"/>
        <v>46081</v>
      </c>
      <c r="N1102" s="602" t="s">
        <v>12</v>
      </c>
      <c r="O1102" s="599"/>
      <c r="P1102" s="599"/>
      <c r="Q1102" s="599"/>
      <c r="R1102" s="599"/>
      <c r="S1102" s="599"/>
      <c r="T1102" s="596"/>
      <c r="U1102" s="158"/>
      <c r="V1102" s="223"/>
      <c r="W1102" s="222"/>
      <c r="X1102" s="221"/>
      <c r="Y1102" s="221"/>
    </row>
    <row r="1103" spans="1:25" s="3" customFormat="1" ht="24.95" customHeight="1" x14ac:dyDescent="0.2">
      <c r="A1103" s="100">
        <v>426</v>
      </c>
      <c r="B1103" s="599" t="s">
        <v>11035</v>
      </c>
      <c r="C1103" s="603" t="s">
        <v>2603</v>
      </c>
      <c r="D1103" s="603" t="s">
        <v>171</v>
      </c>
      <c r="E1103" s="598">
        <v>0.01</v>
      </c>
      <c r="F1103" s="597">
        <v>0.4</v>
      </c>
      <c r="G1103" s="597" t="s">
        <v>11038</v>
      </c>
      <c r="H1103" s="603" t="s">
        <v>330</v>
      </c>
      <c r="I1103" s="599" t="s">
        <v>474</v>
      </c>
      <c r="J1103" s="604">
        <v>3030250100358</v>
      </c>
      <c r="K1103" s="605">
        <v>45700</v>
      </c>
      <c r="L1103" s="599"/>
      <c r="M1103" s="606">
        <f t="shared" si="1"/>
        <v>46065</v>
      </c>
      <c r="N1103" s="602" t="s">
        <v>12</v>
      </c>
      <c r="O1103" s="599"/>
      <c r="P1103" s="599"/>
      <c r="Q1103" s="599"/>
      <c r="R1103" s="599"/>
      <c r="S1103" s="599"/>
      <c r="T1103" s="596"/>
      <c r="U1103" s="158"/>
      <c r="V1103" s="223"/>
      <c r="W1103" s="222"/>
      <c r="X1103" s="221"/>
      <c r="Y1103" s="221"/>
    </row>
    <row r="1104" spans="1:25" s="3" customFormat="1" ht="24.95" customHeight="1" x14ac:dyDescent="0.2">
      <c r="A1104" s="100">
        <v>427</v>
      </c>
      <c r="B1104" s="599" t="s">
        <v>11039</v>
      </c>
      <c r="C1104" s="603" t="s">
        <v>11025</v>
      </c>
      <c r="D1104" s="603" t="s">
        <v>190</v>
      </c>
      <c r="E1104" s="598">
        <v>0.02</v>
      </c>
      <c r="F1104" s="597">
        <v>0.4</v>
      </c>
      <c r="G1104" s="597" t="s">
        <v>11040</v>
      </c>
      <c r="H1104" s="603" t="s">
        <v>330</v>
      </c>
      <c r="I1104" s="599" t="s">
        <v>474</v>
      </c>
      <c r="J1104" s="604">
        <v>3040250100310</v>
      </c>
      <c r="K1104" s="605">
        <v>45714</v>
      </c>
      <c r="L1104" s="599"/>
      <c r="M1104" s="606">
        <f t="shared" si="1"/>
        <v>46079</v>
      </c>
      <c r="N1104" s="602" t="s">
        <v>12</v>
      </c>
      <c r="O1104" s="599"/>
      <c r="P1104" s="599"/>
      <c r="Q1104" s="599"/>
      <c r="R1104" s="599"/>
      <c r="S1104" s="599"/>
      <c r="T1104" s="596"/>
      <c r="U1104" s="158"/>
      <c r="V1104" s="223"/>
      <c r="W1104" s="222"/>
      <c r="X1104" s="221"/>
      <c r="Y1104" s="221"/>
    </row>
    <row r="1105" spans="1:25" s="3" customFormat="1" ht="24.95" customHeight="1" x14ac:dyDescent="0.2">
      <c r="A1105" s="100">
        <v>428</v>
      </c>
      <c r="B1105" s="599" t="s">
        <v>11035</v>
      </c>
      <c r="C1105" s="597" t="s">
        <v>2603</v>
      </c>
      <c r="D1105" s="597" t="s">
        <v>171</v>
      </c>
      <c r="E1105" s="598">
        <v>4.0320000000000002E-2</v>
      </c>
      <c r="F1105" s="599">
        <v>0.4</v>
      </c>
      <c r="G1105" s="599" t="s">
        <v>11041</v>
      </c>
      <c r="H1105" s="597" t="s">
        <v>330</v>
      </c>
      <c r="I1105" s="599" t="s">
        <v>474</v>
      </c>
      <c r="J1105" s="600">
        <v>3030250100368</v>
      </c>
      <c r="K1105" s="601">
        <v>45716</v>
      </c>
      <c r="L1105" s="599"/>
      <c r="M1105" s="606">
        <f t="shared" si="1"/>
        <v>46081</v>
      </c>
      <c r="N1105" s="602" t="s">
        <v>12</v>
      </c>
      <c r="O1105" s="599"/>
      <c r="P1105" s="599"/>
      <c r="Q1105" s="599"/>
      <c r="R1105" s="599"/>
      <c r="S1105" s="599"/>
      <c r="T1105" s="596"/>
      <c r="U1105" s="158"/>
      <c r="V1105" s="223"/>
      <c r="W1105" s="222"/>
      <c r="X1105" s="221"/>
      <c r="Y1105" s="221"/>
    </row>
    <row r="1106" spans="1:25" s="3" customFormat="1" ht="24.95" customHeight="1" x14ac:dyDescent="0.2">
      <c r="A1106" s="100">
        <v>429</v>
      </c>
      <c r="B1106" s="599" t="s">
        <v>11035</v>
      </c>
      <c r="C1106" s="603" t="s">
        <v>2603</v>
      </c>
      <c r="D1106" s="603" t="s">
        <v>171</v>
      </c>
      <c r="E1106" s="598">
        <v>0.01</v>
      </c>
      <c r="F1106" s="603">
        <v>0.4</v>
      </c>
      <c r="G1106" s="603" t="s">
        <v>11042</v>
      </c>
      <c r="H1106" s="603" t="s">
        <v>330</v>
      </c>
      <c r="I1106" s="599" t="s">
        <v>474</v>
      </c>
      <c r="J1106" s="604">
        <v>3030250100379</v>
      </c>
      <c r="K1106" s="605">
        <v>45700</v>
      </c>
      <c r="L1106" s="599"/>
      <c r="M1106" s="606">
        <f t="shared" si="1"/>
        <v>46065</v>
      </c>
      <c r="N1106" s="602" t="s">
        <v>12</v>
      </c>
      <c r="O1106" s="599"/>
      <c r="P1106" s="599"/>
      <c r="Q1106" s="599"/>
      <c r="R1106" s="599"/>
      <c r="S1106" s="599"/>
      <c r="T1106" s="596"/>
      <c r="U1106" s="158"/>
      <c r="V1106" s="223"/>
      <c r="W1106" s="222"/>
      <c r="X1106" s="221"/>
      <c r="Y1106" s="221"/>
    </row>
    <row r="1107" spans="1:25" s="3" customFormat="1" ht="24.95" customHeight="1" x14ac:dyDescent="0.2">
      <c r="A1107" s="100">
        <v>430</v>
      </c>
      <c r="B1107" s="599" t="s">
        <v>11035</v>
      </c>
      <c r="C1107" s="597" t="s">
        <v>2603</v>
      </c>
      <c r="D1107" s="597" t="s">
        <v>171</v>
      </c>
      <c r="E1107" s="598">
        <v>5.0000000000000001E-3</v>
      </c>
      <c r="F1107" s="597">
        <v>0.4</v>
      </c>
      <c r="G1107" s="597" t="s">
        <v>11041</v>
      </c>
      <c r="H1107" s="597" t="s">
        <v>330</v>
      </c>
      <c r="I1107" s="599" t="s">
        <v>474</v>
      </c>
      <c r="J1107" s="600">
        <v>3030250100380</v>
      </c>
      <c r="K1107" s="601">
        <v>45700</v>
      </c>
      <c r="L1107" s="599"/>
      <c r="M1107" s="606">
        <f t="shared" si="1"/>
        <v>46065</v>
      </c>
      <c r="N1107" s="602" t="s">
        <v>12</v>
      </c>
      <c r="O1107" s="599"/>
      <c r="P1107" s="599"/>
      <c r="Q1107" s="599"/>
      <c r="R1107" s="599"/>
      <c r="S1107" s="599"/>
      <c r="T1107" s="596"/>
      <c r="U1107" s="158"/>
      <c r="V1107" s="223"/>
      <c r="W1107" s="222"/>
      <c r="X1107" s="221"/>
      <c r="Y1107" s="221"/>
    </row>
    <row r="1108" spans="1:25" s="3" customFormat="1" ht="24.95" customHeight="1" x14ac:dyDescent="0.2">
      <c r="A1108" s="100">
        <v>431</v>
      </c>
      <c r="B1108" s="599" t="s">
        <v>11035</v>
      </c>
      <c r="C1108" s="603" t="s">
        <v>2603</v>
      </c>
      <c r="D1108" s="603" t="s">
        <v>171</v>
      </c>
      <c r="E1108" s="598">
        <v>5.0000000000000001E-3</v>
      </c>
      <c r="F1108" s="603">
        <v>0.23</v>
      </c>
      <c r="G1108" s="603" t="s">
        <v>11041</v>
      </c>
      <c r="H1108" s="603" t="s">
        <v>330</v>
      </c>
      <c r="I1108" s="599" t="s">
        <v>474</v>
      </c>
      <c r="J1108" s="604">
        <v>3030250100381</v>
      </c>
      <c r="K1108" s="605">
        <v>45700</v>
      </c>
      <c r="L1108" s="599"/>
      <c r="M1108" s="606">
        <f t="shared" si="1"/>
        <v>46065</v>
      </c>
      <c r="N1108" s="602" t="s">
        <v>12</v>
      </c>
      <c r="O1108" s="599"/>
      <c r="P1108" s="599"/>
      <c r="Q1108" s="599"/>
      <c r="R1108" s="599"/>
      <c r="S1108" s="599"/>
      <c r="T1108" s="596"/>
      <c r="U1108" s="158"/>
      <c r="V1108" s="223"/>
      <c r="W1108" s="222"/>
      <c r="X1108" s="221"/>
      <c r="Y1108" s="221"/>
    </row>
    <row r="1109" spans="1:25" s="3" customFormat="1" ht="24.95" customHeight="1" x14ac:dyDescent="0.2">
      <c r="A1109" s="100">
        <v>432</v>
      </c>
      <c r="B1109" s="599" t="s">
        <v>11035</v>
      </c>
      <c r="C1109" s="597" t="s">
        <v>2603</v>
      </c>
      <c r="D1109" s="597" t="s">
        <v>171</v>
      </c>
      <c r="E1109" s="598">
        <v>0.01</v>
      </c>
      <c r="F1109" s="597">
        <v>0.4</v>
      </c>
      <c r="G1109" s="597" t="s">
        <v>11043</v>
      </c>
      <c r="H1109" s="597" t="s">
        <v>330</v>
      </c>
      <c r="I1109" s="599" t="s">
        <v>474</v>
      </c>
      <c r="J1109" s="600">
        <v>3030250100382</v>
      </c>
      <c r="K1109" s="601">
        <v>45700</v>
      </c>
      <c r="L1109" s="599"/>
      <c r="M1109" s="606">
        <f t="shared" si="1"/>
        <v>46065</v>
      </c>
      <c r="N1109" s="602" t="s">
        <v>12</v>
      </c>
      <c r="O1109" s="599"/>
      <c r="P1109" s="599"/>
      <c r="Q1109" s="599"/>
      <c r="R1109" s="599"/>
      <c r="S1109" s="599"/>
      <c r="T1109" s="596"/>
      <c r="U1109" s="158"/>
      <c r="V1109" s="223"/>
      <c r="W1109" s="222"/>
      <c r="X1109" s="221"/>
      <c r="Y1109" s="221"/>
    </row>
    <row r="1110" spans="1:25" s="3" customFormat="1" ht="24.95" customHeight="1" x14ac:dyDescent="0.2">
      <c r="A1110" s="100">
        <v>433</v>
      </c>
      <c r="B1110" s="599" t="s">
        <v>4547</v>
      </c>
      <c r="C1110" s="603" t="s">
        <v>310</v>
      </c>
      <c r="D1110" s="603" t="s">
        <v>262</v>
      </c>
      <c r="E1110" s="598">
        <v>1.35E-2</v>
      </c>
      <c r="F1110" s="603">
        <v>0.4</v>
      </c>
      <c r="G1110" s="603" t="s">
        <v>11044</v>
      </c>
      <c r="H1110" s="603" t="s">
        <v>330</v>
      </c>
      <c r="I1110" s="599" t="s">
        <v>474</v>
      </c>
      <c r="J1110" s="604">
        <v>3050250100472</v>
      </c>
      <c r="K1110" s="605">
        <v>45698</v>
      </c>
      <c r="L1110" s="599"/>
      <c r="M1110" s="606">
        <f t="shared" si="1"/>
        <v>46063</v>
      </c>
      <c r="N1110" s="602" t="s">
        <v>12</v>
      </c>
      <c r="O1110" s="599"/>
      <c r="P1110" s="599"/>
      <c r="Q1110" s="599"/>
      <c r="R1110" s="599"/>
      <c r="S1110" s="599"/>
      <c r="T1110" s="596"/>
      <c r="U1110" s="158"/>
      <c r="V1110" s="223"/>
      <c r="W1110" s="222"/>
      <c r="X1110" s="221"/>
      <c r="Y1110" s="221"/>
    </row>
    <row r="1111" spans="1:25" s="3" customFormat="1" ht="24.95" customHeight="1" x14ac:dyDescent="0.2">
      <c r="A1111" s="100">
        <v>434</v>
      </c>
      <c r="B1111" s="599" t="s">
        <v>7422</v>
      </c>
      <c r="C1111" s="597" t="s">
        <v>1462</v>
      </c>
      <c r="D1111" s="597" t="s">
        <v>13</v>
      </c>
      <c r="E1111" s="598">
        <v>0.1452</v>
      </c>
      <c r="F1111" s="599">
        <v>20</v>
      </c>
      <c r="G1111" s="599" t="s">
        <v>11045</v>
      </c>
      <c r="H1111" s="597" t="s">
        <v>367</v>
      </c>
      <c r="I1111" s="599" t="s">
        <v>474</v>
      </c>
      <c r="J1111" s="600">
        <v>3020250100279</v>
      </c>
      <c r="K1111" s="601">
        <v>45706</v>
      </c>
      <c r="L1111" s="599"/>
      <c r="M1111" s="606">
        <f t="shared" si="1"/>
        <v>46071</v>
      </c>
      <c r="N1111" s="602" t="s">
        <v>12</v>
      </c>
      <c r="O1111" s="599"/>
      <c r="P1111" s="599"/>
      <c r="Q1111" s="599"/>
      <c r="R1111" s="599"/>
      <c r="S1111" s="599"/>
      <c r="T1111" s="596"/>
      <c r="U1111" s="158"/>
      <c r="V1111" s="223"/>
      <c r="W1111" s="222"/>
      <c r="X1111" s="221"/>
      <c r="Y1111" s="221"/>
    </row>
    <row r="1112" spans="1:25" s="3" customFormat="1" ht="24.95" customHeight="1" x14ac:dyDescent="0.2">
      <c r="A1112" s="100">
        <v>435</v>
      </c>
      <c r="B1112" s="599" t="s">
        <v>11046</v>
      </c>
      <c r="C1112" s="597" t="s">
        <v>4585</v>
      </c>
      <c r="D1112" s="597" t="s">
        <v>171</v>
      </c>
      <c r="E1112" s="598">
        <v>0.01</v>
      </c>
      <c r="F1112" s="603">
        <v>0.4</v>
      </c>
      <c r="G1112" s="603" t="s">
        <v>9405</v>
      </c>
      <c r="H1112" s="597" t="s">
        <v>330</v>
      </c>
      <c r="I1112" s="599" t="s">
        <v>474</v>
      </c>
      <c r="J1112" s="600">
        <v>3030250100391</v>
      </c>
      <c r="K1112" s="601">
        <v>45705</v>
      </c>
      <c r="L1112" s="599"/>
      <c r="M1112" s="606">
        <f t="shared" si="1"/>
        <v>46070</v>
      </c>
      <c r="N1112" s="602" t="s">
        <v>12</v>
      </c>
      <c r="O1112" s="599"/>
      <c r="P1112" s="599"/>
      <c r="Q1112" s="599"/>
      <c r="R1112" s="599"/>
      <c r="S1112" s="599"/>
      <c r="T1112" s="596"/>
      <c r="U1112" s="158"/>
      <c r="V1112" s="223"/>
      <c r="W1112" s="222"/>
      <c r="X1112" s="221"/>
      <c r="Y1112" s="221"/>
    </row>
    <row r="1113" spans="1:25" s="3" customFormat="1" ht="24.95" customHeight="1" x14ac:dyDescent="0.2">
      <c r="A1113" s="100">
        <v>436</v>
      </c>
      <c r="B1113" s="599" t="s">
        <v>11047</v>
      </c>
      <c r="C1113" s="597" t="s">
        <v>8274</v>
      </c>
      <c r="D1113" s="597" t="s">
        <v>262</v>
      </c>
      <c r="E1113" s="598">
        <v>6.0000000000000001E-3</v>
      </c>
      <c r="F1113" s="603">
        <v>0.23</v>
      </c>
      <c r="G1113" s="603" t="s">
        <v>11048</v>
      </c>
      <c r="H1113" s="597" t="s">
        <v>330</v>
      </c>
      <c r="I1113" s="599" t="s">
        <v>474</v>
      </c>
      <c r="J1113" s="600">
        <v>3050250100511</v>
      </c>
      <c r="K1113" s="601">
        <v>45692</v>
      </c>
      <c r="L1113" s="599"/>
      <c r="M1113" s="606">
        <f t="shared" si="1"/>
        <v>46057</v>
      </c>
      <c r="N1113" s="602" t="s">
        <v>12</v>
      </c>
      <c r="O1113" s="599"/>
      <c r="P1113" s="599"/>
      <c r="Q1113" s="599"/>
      <c r="R1113" s="599"/>
      <c r="S1113" s="599"/>
      <c r="T1113" s="596"/>
      <c r="U1113" s="158"/>
      <c r="V1113" s="223"/>
      <c r="W1113" s="222"/>
      <c r="X1113" s="221"/>
      <c r="Y1113" s="221"/>
    </row>
    <row r="1114" spans="1:25" s="3" customFormat="1" ht="24.95" customHeight="1" x14ac:dyDescent="0.2">
      <c r="A1114" s="100">
        <v>437</v>
      </c>
      <c r="B1114" s="599" t="s">
        <v>11035</v>
      </c>
      <c r="C1114" s="603" t="s">
        <v>2603</v>
      </c>
      <c r="D1114" s="603" t="s">
        <v>171</v>
      </c>
      <c r="E1114" s="598">
        <v>0.01</v>
      </c>
      <c r="F1114" s="597">
        <v>0.4</v>
      </c>
      <c r="G1114" s="597" t="s">
        <v>11037</v>
      </c>
      <c r="H1114" s="603" t="s">
        <v>330</v>
      </c>
      <c r="I1114" s="599" t="s">
        <v>474</v>
      </c>
      <c r="J1114" s="604">
        <v>3030250100415</v>
      </c>
      <c r="K1114" s="605">
        <v>45700</v>
      </c>
      <c r="L1114" s="599"/>
      <c r="M1114" s="606">
        <f t="shared" si="1"/>
        <v>46065</v>
      </c>
      <c r="N1114" s="602" t="s">
        <v>12</v>
      </c>
      <c r="O1114" s="599"/>
      <c r="P1114" s="599"/>
      <c r="Q1114" s="599"/>
      <c r="R1114" s="599"/>
      <c r="S1114" s="599"/>
      <c r="T1114" s="596"/>
      <c r="U1114" s="158"/>
      <c r="V1114" s="223"/>
      <c r="W1114" s="222"/>
      <c r="X1114" s="221"/>
      <c r="Y1114" s="221"/>
    </row>
    <row r="1115" spans="1:25" s="3" customFormat="1" ht="24.95" customHeight="1" x14ac:dyDescent="0.2">
      <c r="A1115" s="100">
        <v>438</v>
      </c>
      <c r="B1115" s="599" t="s">
        <v>11049</v>
      </c>
      <c r="C1115" s="597" t="s">
        <v>8255</v>
      </c>
      <c r="D1115" s="597" t="s">
        <v>262</v>
      </c>
      <c r="E1115" s="598">
        <v>6.0000000000000001E-3</v>
      </c>
      <c r="F1115" s="603">
        <v>0.23</v>
      </c>
      <c r="G1115" s="603" t="s">
        <v>11050</v>
      </c>
      <c r="H1115" s="597" t="s">
        <v>330</v>
      </c>
      <c r="I1115" s="599" t="s">
        <v>474</v>
      </c>
      <c r="J1115" s="600">
        <v>3050250100548</v>
      </c>
      <c r="K1115" s="601">
        <v>45708</v>
      </c>
      <c r="L1115" s="599"/>
      <c r="M1115" s="606">
        <f t="shared" si="1"/>
        <v>46073</v>
      </c>
      <c r="N1115" s="602" t="s">
        <v>12</v>
      </c>
      <c r="O1115" s="599"/>
      <c r="P1115" s="599"/>
      <c r="Q1115" s="599"/>
      <c r="R1115" s="599"/>
      <c r="S1115" s="599"/>
      <c r="T1115" s="596"/>
      <c r="U1115" s="158"/>
      <c r="V1115" s="223"/>
      <c r="W1115" s="222"/>
      <c r="X1115" s="221"/>
      <c r="Y1115" s="221"/>
    </row>
    <row r="1116" spans="1:25" s="3" customFormat="1" ht="24.95" customHeight="1" x14ac:dyDescent="0.2">
      <c r="A1116" s="100">
        <v>439</v>
      </c>
      <c r="B1116" s="599" t="s">
        <v>11051</v>
      </c>
      <c r="C1116" s="597" t="s">
        <v>637</v>
      </c>
      <c r="D1116" s="597" t="s">
        <v>15</v>
      </c>
      <c r="E1116" s="598">
        <v>0.02</v>
      </c>
      <c r="F1116" s="603">
        <v>0.4</v>
      </c>
      <c r="G1116" s="603" t="s">
        <v>11052</v>
      </c>
      <c r="H1116" s="597" t="s">
        <v>330</v>
      </c>
      <c r="I1116" s="599" t="s">
        <v>474</v>
      </c>
      <c r="J1116" s="600">
        <v>3010250100878</v>
      </c>
      <c r="K1116" s="601">
        <v>45707</v>
      </c>
      <c r="L1116" s="599"/>
      <c r="M1116" s="606">
        <f t="shared" si="1"/>
        <v>46072</v>
      </c>
      <c r="N1116" s="602" t="s">
        <v>12</v>
      </c>
      <c r="O1116" s="599"/>
      <c r="P1116" s="599"/>
      <c r="Q1116" s="599"/>
      <c r="R1116" s="599"/>
      <c r="S1116" s="599"/>
      <c r="T1116" s="596"/>
      <c r="U1116" s="158"/>
      <c r="V1116" s="223"/>
      <c r="W1116" s="222"/>
      <c r="X1116" s="221"/>
      <c r="Y1116" s="221"/>
    </row>
    <row r="1117" spans="1:25" s="3" customFormat="1" ht="24.95" customHeight="1" x14ac:dyDescent="0.2">
      <c r="A1117" s="100">
        <v>440</v>
      </c>
      <c r="B1117" s="599" t="s">
        <v>11053</v>
      </c>
      <c r="C1117" s="603" t="s">
        <v>581</v>
      </c>
      <c r="D1117" s="603" t="s">
        <v>190</v>
      </c>
      <c r="E1117" s="598">
        <v>0.02</v>
      </c>
      <c r="F1117" s="597">
        <v>0.4</v>
      </c>
      <c r="G1117" s="597" t="s">
        <v>11054</v>
      </c>
      <c r="H1117" s="603" t="s">
        <v>330</v>
      </c>
      <c r="I1117" s="599" t="s">
        <v>474</v>
      </c>
      <c r="J1117" s="604">
        <v>3040250100392</v>
      </c>
      <c r="K1117" s="605">
        <v>45694</v>
      </c>
      <c r="L1117" s="599"/>
      <c r="M1117" s="606">
        <f t="shared" si="1"/>
        <v>46059</v>
      </c>
      <c r="N1117" s="602" t="s">
        <v>12</v>
      </c>
      <c r="O1117" s="599"/>
      <c r="P1117" s="599"/>
      <c r="Q1117" s="599"/>
      <c r="R1117" s="599"/>
      <c r="S1117" s="599"/>
      <c r="T1117" s="596"/>
      <c r="U1117" s="158"/>
      <c r="V1117" s="223"/>
      <c r="W1117" s="222"/>
      <c r="X1117" s="221"/>
      <c r="Y1117" s="221"/>
    </row>
    <row r="1118" spans="1:25" s="3" customFormat="1" ht="24.95" customHeight="1" x14ac:dyDescent="0.2">
      <c r="A1118" s="100">
        <v>441</v>
      </c>
      <c r="B1118" s="599" t="s">
        <v>11055</v>
      </c>
      <c r="C1118" s="597" t="s">
        <v>516</v>
      </c>
      <c r="D1118" s="597" t="s">
        <v>262</v>
      </c>
      <c r="E1118" s="598">
        <v>6.0000000000000001E-3</v>
      </c>
      <c r="F1118" s="603">
        <v>0.23</v>
      </c>
      <c r="G1118" s="603" t="s">
        <v>11056</v>
      </c>
      <c r="H1118" s="597" t="s">
        <v>330</v>
      </c>
      <c r="I1118" s="599" t="s">
        <v>474</v>
      </c>
      <c r="J1118" s="600">
        <v>3050250200617</v>
      </c>
      <c r="K1118" s="601">
        <v>45698</v>
      </c>
      <c r="L1118" s="599"/>
      <c r="M1118" s="606">
        <f t="shared" si="1"/>
        <v>46063</v>
      </c>
      <c r="N1118" s="602" t="s">
        <v>12</v>
      </c>
      <c r="O1118" s="599"/>
      <c r="P1118" s="599"/>
      <c r="Q1118" s="599"/>
      <c r="R1118" s="599"/>
      <c r="S1118" s="599"/>
      <c r="T1118" s="596"/>
      <c r="U1118" s="158"/>
      <c r="V1118" s="223"/>
      <c r="W1118" s="222"/>
      <c r="X1118" s="221"/>
      <c r="Y1118" s="221"/>
    </row>
    <row r="1119" spans="1:25" s="3" customFormat="1" ht="24.95" customHeight="1" x14ac:dyDescent="0.2">
      <c r="A1119" s="100">
        <v>442</v>
      </c>
      <c r="B1119" s="599" t="s">
        <v>11057</v>
      </c>
      <c r="C1119" s="603" t="s">
        <v>11058</v>
      </c>
      <c r="D1119" s="603" t="s">
        <v>296</v>
      </c>
      <c r="E1119" s="598">
        <v>0.19952</v>
      </c>
      <c r="F1119" s="597">
        <v>20</v>
      </c>
      <c r="G1119" s="597" t="s">
        <v>11059</v>
      </c>
      <c r="H1119" s="603" t="s">
        <v>330</v>
      </c>
      <c r="I1119" s="599" t="s">
        <v>474</v>
      </c>
      <c r="J1119" s="604">
        <v>3060250200691</v>
      </c>
      <c r="K1119" s="605">
        <v>45709</v>
      </c>
      <c r="L1119" s="599"/>
      <c r="M1119" s="606">
        <f t="shared" si="1"/>
        <v>46074</v>
      </c>
      <c r="N1119" s="602" t="s">
        <v>12</v>
      </c>
      <c r="O1119" s="599"/>
      <c r="P1119" s="599"/>
      <c r="Q1119" s="599"/>
      <c r="R1119" s="599"/>
      <c r="S1119" s="599"/>
      <c r="T1119" s="596"/>
      <c r="U1119" s="158"/>
      <c r="V1119" s="223"/>
      <c r="W1119" s="222"/>
      <c r="X1119" s="221"/>
      <c r="Y1119" s="221"/>
    </row>
    <row r="1120" spans="1:25" s="3" customFormat="1" ht="24.95" customHeight="1" x14ac:dyDescent="0.2">
      <c r="A1120" s="100">
        <v>443</v>
      </c>
      <c r="B1120" s="599" t="s">
        <v>11060</v>
      </c>
      <c r="C1120" s="597" t="s">
        <v>1318</v>
      </c>
      <c r="D1120" s="597" t="s">
        <v>262</v>
      </c>
      <c r="E1120" s="598">
        <v>6.0000000000000001E-3</v>
      </c>
      <c r="F1120" s="603">
        <v>0.23</v>
      </c>
      <c r="G1120" s="603" t="s">
        <v>11061</v>
      </c>
      <c r="H1120" s="597" t="s">
        <v>330</v>
      </c>
      <c r="I1120" s="599" t="s">
        <v>474</v>
      </c>
      <c r="J1120" s="600">
        <v>3050250200635</v>
      </c>
      <c r="K1120" s="601">
        <v>45695</v>
      </c>
      <c r="L1120" s="599"/>
      <c r="M1120" s="606">
        <f t="shared" si="1"/>
        <v>46060</v>
      </c>
      <c r="N1120" s="602" t="s">
        <v>12</v>
      </c>
      <c r="O1120" s="599"/>
      <c r="P1120" s="599"/>
      <c r="Q1120" s="599"/>
      <c r="R1120" s="599"/>
      <c r="S1120" s="599"/>
      <c r="T1120" s="596"/>
      <c r="U1120" s="158"/>
      <c r="V1120" s="223"/>
      <c r="W1120" s="222"/>
      <c r="X1120" s="221"/>
      <c r="Y1120" s="221"/>
    </row>
    <row r="1121" spans="1:25" s="3" customFormat="1" ht="24.95" customHeight="1" x14ac:dyDescent="0.2">
      <c r="A1121" s="100">
        <v>444</v>
      </c>
      <c r="B1121" s="599" t="s">
        <v>11062</v>
      </c>
      <c r="C1121" s="603" t="s">
        <v>1331</v>
      </c>
      <c r="D1121" s="603" t="s">
        <v>262</v>
      </c>
      <c r="E1121" s="598">
        <v>8.199999999999999E-3</v>
      </c>
      <c r="F1121" s="597">
        <v>0.23</v>
      </c>
      <c r="G1121" s="597" t="s">
        <v>11063</v>
      </c>
      <c r="H1121" s="603" t="s">
        <v>330</v>
      </c>
      <c r="I1121" s="599" t="s">
        <v>474</v>
      </c>
      <c r="J1121" s="604">
        <v>3050250200637</v>
      </c>
      <c r="K1121" s="605">
        <v>45695</v>
      </c>
      <c r="L1121" s="599"/>
      <c r="M1121" s="606">
        <f t="shared" si="1"/>
        <v>46060</v>
      </c>
      <c r="N1121" s="602" t="s">
        <v>12</v>
      </c>
      <c r="O1121" s="599"/>
      <c r="P1121" s="599"/>
      <c r="Q1121" s="599"/>
      <c r="R1121" s="599"/>
      <c r="S1121" s="599"/>
      <c r="T1121" s="596"/>
      <c r="U1121" s="158"/>
      <c r="V1121" s="223"/>
      <c r="W1121" s="222"/>
      <c r="X1121" s="221"/>
      <c r="Y1121" s="221"/>
    </row>
    <row r="1122" spans="1:25" s="3" customFormat="1" ht="24.95" customHeight="1" x14ac:dyDescent="0.2">
      <c r="A1122" s="100">
        <v>445</v>
      </c>
      <c r="B1122" s="599" t="s">
        <v>11064</v>
      </c>
      <c r="C1122" s="597" t="s">
        <v>11065</v>
      </c>
      <c r="D1122" s="597" t="s">
        <v>171</v>
      </c>
      <c r="E1122" s="598">
        <v>0.13045500000000002</v>
      </c>
      <c r="F1122" s="603">
        <v>0.4</v>
      </c>
      <c r="G1122" s="603" t="s">
        <v>11066</v>
      </c>
      <c r="H1122" s="597" t="s">
        <v>330</v>
      </c>
      <c r="I1122" s="599" t="s">
        <v>474</v>
      </c>
      <c r="J1122" s="600">
        <v>3030250200520</v>
      </c>
      <c r="K1122" s="601">
        <v>45705</v>
      </c>
      <c r="L1122" s="599"/>
      <c r="M1122" s="606">
        <f t="shared" si="1"/>
        <v>46070</v>
      </c>
      <c r="N1122" s="602" t="s">
        <v>12</v>
      </c>
      <c r="O1122" s="599"/>
      <c r="P1122" s="599"/>
      <c r="Q1122" s="599"/>
      <c r="R1122" s="599"/>
      <c r="S1122" s="599"/>
      <c r="T1122" s="596"/>
      <c r="U1122" s="158"/>
      <c r="V1122" s="223"/>
      <c r="W1122" s="222"/>
      <c r="X1122" s="221"/>
      <c r="Y1122" s="221"/>
    </row>
    <row r="1123" spans="1:25" s="3" customFormat="1" ht="24.95" customHeight="1" x14ac:dyDescent="0.2">
      <c r="A1123" s="100">
        <v>446</v>
      </c>
      <c r="B1123" s="599" t="s">
        <v>11067</v>
      </c>
      <c r="C1123" s="603" t="s">
        <v>3221</v>
      </c>
      <c r="D1123" s="603" t="s">
        <v>262</v>
      </c>
      <c r="E1123" s="598">
        <v>6.0000000000000001E-3</v>
      </c>
      <c r="F1123" s="597">
        <v>0.23</v>
      </c>
      <c r="G1123" s="597" t="s">
        <v>8221</v>
      </c>
      <c r="H1123" s="603" t="s">
        <v>330</v>
      </c>
      <c r="I1123" s="599" t="s">
        <v>474</v>
      </c>
      <c r="J1123" s="604">
        <v>3050250200651</v>
      </c>
      <c r="K1123" s="605">
        <v>45712</v>
      </c>
      <c r="L1123" s="599"/>
      <c r="M1123" s="606">
        <f t="shared" si="1"/>
        <v>46077</v>
      </c>
      <c r="N1123" s="602" t="s">
        <v>12</v>
      </c>
      <c r="O1123" s="599"/>
      <c r="P1123" s="599"/>
      <c r="Q1123" s="599"/>
      <c r="R1123" s="599"/>
      <c r="S1123" s="599"/>
      <c r="T1123" s="596"/>
      <c r="U1123" s="158"/>
      <c r="V1123" s="223"/>
      <c r="W1123" s="222"/>
      <c r="X1123" s="221"/>
      <c r="Y1123" s="221"/>
    </row>
    <row r="1124" spans="1:25" s="3" customFormat="1" ht="24.95" customHeight="1" x14ac:dyDescent="0.2">
      <c r="A1124" s="100">
        <v>447</v>
      </c>
      <c r="B1124" s="599" t="s">
        <v>11068</v>
      </c>
      <c r="C1124" s="597" t="s">
        <v>1318</v>
      </c>
      <c r="D1124" s="597" t="s">
        <v>262</v>
      </c>
      <c r="E1124" s="598">
        <v>2.4975000000000001E-2</v>
      </c>
      <c r="F1124" s="603">
        <v>0.4</v>
      </c>
      <c r="G1124" s="603" t="s">
        <v>11069</v>
      </c>
      <c r="H1124" s="597" t="s">
        <v>330</v>
      </c>
      <c r="I1124" s="599" t="s">
        <v>474</v>
      </c>
      <c r="J1124" s="600">
        <v>3050250200657</v>
      </c>
      <c r="K1124" s="601">
        <v>45706</v>
      </c>
      <c r="L1124" s="599"/>
      <c r="M1124" s="606">
        <f t="shared" si="1"/>
        <v>46071</v>
      </c>
      <c r="N1124" s="602" t="s">
        <v>12</v>
      </c>
      <c r="O1124" s="599"/>
      <c r="P1124" s="599"/>
      <c r="Q1124" s="599"/>
      <c r="R1124" s="599"/>
      <c r="S1124" s="599"/>
      <c r="T1124" s="596"/>
      <c r="U1124" s="158"/>
      <c r="V1124" s="223"/>
      <c r="W1124" s="222"/>
      <c r="X1124" s="221"/>
      <c r="Y1124" s="221"/>
    </row>
    <row r="1125" spans="1:25" s="3" customFormat="1" ht="24.95" customHeight="1" x14ac:dyDescent="0.2">
      <c r="A1125" s="100">
        <v>448</v>
      </c>
      <c r="B1125" s="599" t="s">
        <v>11070</v>
      </c>
      <c r="C1125" s="603" t="s">
        <v>4558</v>
      </c>
      <c r="D1125" s="603" t="s">
        <v>296</v>
      </c>
      <c r="E1125" s="598">
        <v>6.0000000000000001E-3</v>
      </c>
      <c r="F1125" s="597">
        <v>0.23</v>
      </c>
      <c r="G1125" s="597" t="s">
        <v>11071</v>
      </c>
      <c r="H1125" s="603" t="s">
        <v>330</v>
      </c>
      <c r="I1125" s="599" t="s">
        <v>474</v>
      </c>
      <c r="J1125" s="604">
        <v>3060250200744</v>
      </c>
      <c r="K1125" s="605">
        <v>45701</v>
      </c>
      <c r="L1125" s="599"/>
      <c r="M1125" s="606">
        <f t="shared" si="1"/>
        <v>46066</v>
      </c>
      <c r="N1125" s="602" t="s">
        <v>12</v>
      </c>
      <c r="O1125" s="599"/>
      <c r="P1125" s="599"/>
      <c r="Q1125" s="599"/>
      <c r="R1125" s="599"/>
      <c r="S1125" s="599"/>
      <c r="T1125" s="596"/>
      <c r="U1125" s="158"/>
      <c r="V1125" s="223"/>
      <c r="W1125" s="222"/>
      <c r="X1125" s="221"/>
      <c r="Y1125" s="221"/>
    </row>
    <row r="1126" spans="1:25" s="3" customFormat="1" ht="24.95" customHeight="1" x14ac:dyDescent="0.2">
      <c r="A1126" s="100">
        <v>449</v>
      </c>
      <c r="B1126" s="599" t="s">
        <v>11072</v>
      </c>
      <c r="C1126" s="597" t="s">
        <v>11073</v>
      </c>
      <c r="D1126" s="597" t="s">
        <v>13</v>
      </c>
      <c r="E1126" s="598">
        <v>9.7200000000000012E-3</v>
      </c>
      <c r="F1126" s="603">
        <v>0.4</v>
      </c>
      <c r="G1126" s="603" t="s">
        <v>11074</v>
      </c>
      <c r="H1126" s="597" t="s">
        <v>11075</v>
      </c>
      <c r="I1126" s="599" t="s">
        <v>474</v>
      </c>
      <c r="J1126" s="600">
        <v>3020250200428</v>
      </c>
      <c r="K1126" s="601">
        <v>45698</v>
      </c>
      <c r="L1126" s="599"/>
      <c r="M1126" s="606">
        <f t="shared" si="1"/>
        <v>46063</v>
      </c>
      <c r="N1126" s="602" t="s">
        <v>12</v>
      </c>
      <c r="O1126" s="599"/>
      <c r="P1126" s="599"/>
      <c r="Q1126" s="599"/>
      <c r="R1126" s="599"/>
      <c r="S1126" s="599"/>
      <c r="T1126" s="596"/>
      <c r="U1126" s="158"/>
      <c r="V1126" s="223"/>
      <c r="W1126" s="222"/>
      <c r="X1126" s="221"/>
      <c r="Y1126" s="221"/>
    </row>
    <row r="1127" spans="1:25" s="3" customFormat="1" ht="24.95" customHeight="1" x14ac:dyDescent="0.2">
      <c r="A1127" s="100">
        <v>450</v>
      </c>
      <c r="B1127" s="599" t="s">
        <v>11076</v>
      </c>
      <c r="C1127" s="603" t="s">
        <v>8280</v>
      </c>
      <c r="D1127" s="603" t="s">
        <v>296</v>
      </c>
      <c r="E1127" s="598">
        <v>1.0749999999999999E-2</v>
      </c>
      <c r="F1127" s="599">
        <v>0.4</v>
      </c>
      <c r="G1127" s="599" t="s">
        <v>11077</v>
      </c>
      <c r="H1127" s="603" t="s">
        <v>494</v>
      </c>
      <c r="I1127" s="599" t="s">
        <v>474</v>
      </c>
      <c r="J1127" s="604">
        <v>3060250200774</v>
      </c>
      <c r="K1127" s="605">
        <v>45716</v>
      </c>
      <c r="L1127" s="599"/>
      <c r="M1127" s="606">
        <f t="shared" si="1"/>
        <v>46081</v>
      </c>
      <c r="N1127" s="602" t="s">
        <v>12</v>
      </c>
      <c r="O1127" s="599"/>
      <c r="P1127" s="599"/>
      <c r="Q1127" s="599"/>
      <c r="R1127" s="599"/>
      <c r="S1127" s="599"/>
      <c r="T1127" s="596"/>
      <c r="U1127" s="158"/>
      <c r="V1127" s="223"/>
      <c r="W1127" s="222"/>
      <c r="X1127" s="221"/>
      <c r="Y1127" s="221"/>
    </row>
    <row r="1128" spans="1:25" s="3" customFormat="1" ht="24.95" customHeight="1" x14ac:dyDescent="0.2">
      <c r="A1128" s="100">
        <v>451</v>
      </c>
      <c r="B1128" s="599" t="s">
        <v>11078</v>
      </c>
      <c r="C1128" s="597" t="s">
        <v>1331</v>
      </c>
      <c r="D1128" s="597" t="s">
        <v>262</v>
      </c>
      <c r="E1128" s="598">
        <v>6.0000000000000001E-3</v>
      </c>
      <c r="F1128" s="597">
        <v>0.23</v>
      </c>
      <c r="G1128" s="597" t="s">
        <v>11079</v>
      </c>
      <c r="H1128" s="597" t="s">
        <v>330</v>
      </c>
      <c r="I1128" s="599" t="s">
        <v>474</v>
      </c>
      <c r="J1128" s="600">
        <v>3050250200725</v>
      </c>
      <c r="K1128" s="601">
        <v>45698</v>
      </c>
      <c r="L1128" s="599"/>
      <c r="M1128" s="606">
        <f t="shared" si="1"/>
        <v>46063</v>
      </c>
      <c r="N1128" s="602" t="s">
        <v>12</v>
      </c>
      <c r="O1128" s="599"/>
      <c r="P1128" s="599"/>
      <c r="Q1128" s="599"/>
      <c r="R1128" s="599"/>
      <c r="S1128" s="599"/>
      <c r="T1128" s="596"/>
      <c r="U1128" s="158"/>
      <c r="V1128" s="223"/>
      <c r="W1128" s="222"/>
      <c r="X1128" s="221"/>
      <c r="Y1128" s="221"/>
    </row>
    <row r="1129" spans="1:25" s="3" customFormat="1" ht="24.95" customHeight="1" x14ac:dyDescent="0.2">
      <c r="A1129" s="100">
        <v>452</v>
      </c>
      <c r="B1129" s="599" t="s">
        <v>11080</v>
      </c>
      <c r="C1129" s="603" t="s">
        <v>11012</v>
      </c>
      <c r="D1129" s="603" t="s">
        <v>262</v>
      </c>
      <c r="E1129" s="598">
        <v>8.0000000000000002E-3</v>
      </c>
      <c r="F1129" s="603">
        <v>0.23</v>
      </c>
      <c r="G1129" s="603" t="s">
        <v>11081</v>
      </c>
      <c r="H1129" s="603" t="s">
        <v>330</v>
      </c>
      <c r="I1129" s="599" t="s">
        <v>474</v>
      </c>
      <c r="J1129" s="604">
        <v>3050250200732</v>
      </c>
      <c r="K1129" s="605">
        <v>45706</v>
      </c>
      <c r="L1129" s="599"/>
      <c r="M1129" s="606">
        <f t="shared" si="1"/>
        <v>46071</v>
      </c>
      <c r="N1129" s="602" t="s">
        <v>12</v>
      </c>
      <c r="O1129" s="599"/>
      <c r="P1129" s="599"/>
      <c r="Q1129" s="599"/>
      <c r="R1129" s="599"/>
      <c r="S1129" s="599"/>
      <c r="T1129" s="596"/>
      <c r="U1129" s="158"/>
      <c r="V1129" s="223"/>
      <c r="W1129" s="222"/>
      <c r="X1129" s="221"/>
      <c r="Y1129" s="221"/>
    </row>
    <row r="1130" spans="1:25" s="3" customFormat="1" ht="24.95" customHeight="1" x14ac:dyDescent="0.2">
      <c r="A1130" s="100">
        <v>453</v>
      </c>
      <c r="B1130" s="599" t="s">
        <v>11082</v>
      </c>
      <c r="C1130" s="597" t="s">
        <v>1295</v>
      </c>
      <c r="D1130" s="597" t="s">
        <v>262</v>
      </c>
      <c r="E1130" s="598">
        <v>6.0000000000000001E-3</v>
      </c>
      <c r="F1130" s="597">
        <v>0.23</v>
      </c>
      <c r="G1130" s="597" t="s">
        <v>11083</v>
      </c>
      <c r="H1130" s="597" t="s">
        <v>330</v>
      </c>
      <c r="I1130" s="599" t="s">
        <v>474</v>
      </c>
      <c r="J1130" s="600">
        <v>3050250200733</v>
      </c>
      <c r="K1130" s="601">
        <v>45709</v>
      </c>
      <c r="L1130" s="599"/>
      <c r="M1130" s="606">
        <f t="shared" si="1"/>
        <v>46074</v>
      </c>
      <c r="N1130" s="602" t="s">
        <v>12</v>
      </c>
      <c r="O1130" s="599"/>
      <c r="P1130" s="599"/>
      <c r="Q1130" s="599"/>
      <c r="R1130" s="599"/>
      <c r="S1130" s="599"/>
      <c r="T1130" s="596"/>
      <c r="U1130" s="158"/>
      <c r="V1130" s="223"/>
      <c r="W1130" s="222"/>
      <c r="X1130" s="221"/>
      <c r="Y1130" s="221"/>
    </row>
    <row r="1131" spans="1:25" s="3" customFormat="1" ht="24.95" customHeight="1" x14ac:dyDescent="0.2">
      <c r="A1131" s="100">
        <v>454</v>
      </c>
      <c r="B1131" s="599" t="s">
        <v>11084</v>
      </c>
      <c r="C1131" s="603" t="s">
        <v>11085</v>
      </c>
      <c r="D1131" s="603" t="s">
        <v>262</v>
      </c>
      <c r="E1131" s="598">
        <v>7.980000000000001E-3</v>
      </c>
      <c r="F1131" s="603">
        <v>0.23</v>
      </c>
      <c r="G1131" s="603" t="s">
        <v>11086</v>
      </c>
      <c r="H1131" s="603" t="s">
        <v>330</v>
      </c>
      <c r="I1131" s="599" t="s">
        <v>474</v>
      </c>
      <c r="J1131" s="604">
        <v>3050250200737</v>
      </c>
      <c r="K1131" s="605">
        <v>45698</v>
      </c>
      <c r="L1131" s="599"/>
      <c r="M1131" s="606">
        <f t="shared" ref="M1131:M1182" si="2">K1131+365</f>
        <v>46063</v>
      </c>
      <c r="N1131" s="602" t="s">
        <v>12</v>
      </c>
      <c r="O1131" s="599"/>
      <c r="P1131" s="599"/>
      <c r="Q1131" s="599"/>
      <c r="R1131" s="599"/>
      <c r="S1131" s="599"/>
      <c r="T1131" s="596"/>
      <c r="U1131" s="158"/>
      <c r="V1131" s="223"/>
      <c r="W1131" s="222"/>
      <c r="X1131" s="221"/>
      <c r="Y1131" s="221"/>
    </row>
    <row r="1132" spans="1:25" s="3" customFormat="1" ht="24.95" customHeight="1" x14ac:dyDescent="0.2">
      <c r="A1132" s="100">
        <v>455</v>
      </c>
      <c r="B1132" s="599" t="s">
        <v>11087</v>
      </c>
      <c r="C1132" s="597" t="s">
        <v>640</v>
      </c>
      <c r="D1132" s="597" t="s">
        <v>296</v>
      </c>
      <c r="E1132" s="598">
        <v>5.3999999999999999E-2</v>
      </c>
      <c r="F1132" s="597">
        <v>0.4</v>
      </c>
      <c r="G1132" s="597" t="s">
        <v>11088</v>
      </c>
      <c r="H1132" s="597" t="s">
        <v>330</v>
      </c>
      <c r="I1132" s="599" t="s">
        <v>474</v>
      </c>
      <c r="J1132" s="600">
        <v>3060250200784</v>
      </c>
      <c r="K1132" s="601">
        <v>45715</v>
      </c>
      <c r="L1132" s="599"/>
      <c r="M1132" s="606">
        <f t="shared" si="2"/>
        <v>46080</v>
      </c>
      <c r="N1132" s="602" t="s">
        <v>12</v>
      </c>
      <c r="O1132" s="599"/>
      <c r="P1132" s="599"/>
      <c r="Q1132" s="599"/>
      <c r="R1132" s="599"/>
      <c r="S1132" s="599"/>
      <c r="T1132" s="596"/>
      <c r="U1132" s="158"/>
      <c r="V1132" s="223"/>
      <c r="W1132" s="222"/>
      <c r="X1132" s="221"/>
      <c r="Y1132" s="221"/>
    </row>
    <row r="1133" spans="1:25" s="3" customFormat="1" ht="24.95" customHeight="1" x14ac:dyDescent="0.2">
      <c r="A1133" s="100">
        <v>456</v>
      </c>
      <c r="B1133" s="599" t="s">
        <v>11089</v>
      </c>
      <c r="C1133" s="603" t="s">
        <v>312</v>
      </c>
      <c r="D1133" s="603" t="s">
        <v>171</v>
      </c>
      <c r="E1133" s="598">
        <v>1.4999999999999999E-2</v>
      </c>
      <c r="F1133" s="603">
        <v>0.4</v>
      </c>
      <c r="G1133" s="603" t="s">
        <v>11090</v>
      </c>
      <c r="H1133" s="603" t="s">
        <v>330</v>
      </c>
      <c r="I1133" s="599" t="s">
        <v>474</v>
      </c>
      <c r="J1133" s="604">
        <v>3030250200594</v>
      </c>
      <c r="K1133" s="605">
        <v>45708</v>
      </c>
      <c r="L1133" s="599"/>
      <c r="M1133" s="606">
        <f t="shared" si="2"/>
        <v>46073</v>
      </c>
      <c r="N1133" s="602" t="s">
        <v>12</v>
      </c>
      <c r="O1133" s="599"/>
      <c r="P1133" s="599"/>
      <c r="Q1133" s="599"/>
      <c r="R1133" s="599"/>
      <c r="S1133" s="599"/>
      <c r="T1133" s="596"/>
      <c r="U1133" s="158"/>
      <c r="V1133" s="223"/>
      <c r="W1133" s="222"/>
      <c r="X1133" s="221"/>
      <c r="Y1133" s="221"/>
    </row>
    <row r="1134" spans="1:25" s="3" customFormat="1" ht="24.95" customHeight="1" x14ac:dyDescent="0.2">
      <c r="A1134" s="100">
        <v>457</v>
      </c>
      <c r="B1134" s="599" t="s">
        <v>11091</v>
      </c>
      <c r="C1134" s="597" t="s">
        <v>3910</v>
      </c>
      <c r="D1134" s="597" t="s">
        <v>296</v>
      </c>
      <c r="E1134" s="598">
        <v>0.13158</v>
      </c>
      <c r="F1134" s="597">
        <v>0.4</v>
      </c>
      <c r="G1134" s="597" t="s">
        <v>11092</v>
      </c>
      <c r="H1134" s="597" t="s">
        <v>330</v>
      </c>
      <c r="I1134" s="599" t="s">
        <v>474</v>
      </c>
      <c r="J1134" s="600">
        <v>3060250200795</v>
      </c>
      <c r="K1134" s="601">
        <v>45702</v>
      </c>
      <c r="L1134" s="599"/>
      <c r="M1134" s="606">
        <f t="shared" si="2"/>
        <v>46067</v>
      </c>
      <c r="N1134" s="602" t="s">
        <v>12</v>
      </c>
      <c r="O1134" s="599"/>
      <c r="P1134" s="599"/>
      <c r="Q1134" s="599"/>
      <c r="R1134" s="599"/>
      <c r="S1134" s="599"/>
      <c r="T1134" s="596"/>
      <c r="U1134" s="158"/>
      <c r="V1134" s="223"/>
      <c r="W1134" s="222"/>
      <c r="X1134" s="221"/>
      <c r="Y1134" s="221"/>
    </row>
    <row r="1135" spans="1:25" s="3" customFormat="1" ht="24.95" customHeight="1" x14ac:dyDescent="0.2">
      <c r="A1135" s="100">
        <v>458</v>
      </c>
      <c r="B1135" s="599" t="s">
        <v>11091</v>
      </c>
      <c r="C1135" s="603" t="s">
        <v>3910</v>
      </c>
      <c r="D1135" s="603" t="s">
        <v>296</v>
      </c>
      <c r="E1135" s="598">
        <v>3.44E-2</v>
      </c>
      <c r="F1135" s="603">
        <v>0.4</v>
      </c>
      <c r="G1135" s="603" t="s">
        <v>11092</v>
      </c>
      <c r="H1135" s="603" t="s">
        <v>330</v>
      </c>
      <c r="I1135" s="599" t="s">
        <v>474</v>
      </c>
      <c r="J1135" s="604">
        <v>3060250200796</v>
      </c>
      <c r="K1135" s="605">
        <v>45702</v>
      </c>
      <c r="L1135" s="599"/>
      <c r="M1135" s="606">
        <f t="shared" si="2"/>
        <v>46067</v>
      </c>
      <c r="N1135" s="602" t="s">
        <v>12</v>
      </c>
      <c r="O1135" s="599"/>
      <c r="P1135" s="599"/>
      <c r="Q1135" s="599"/>
      <c r="R1135" s="599"/>
      <c r="S1135" s="599"/>
      <c r="T1135" s="596"/>
      <c r="U1135" s="158"/>
      <c r="V1135" s="223"/>
      <c r="W1135" s="222"/>
      <c r="X1135" s="221"/>
      <c r="Y1135" s="221"/>
    </row>
    <row r="1136" spans="1:25" s="3" customFormat="1" ht="24.95" customHeight="1" x14ac:dyDescent="0.2">
      <c r="A1136" s="100">
        <v>459</v>
      </c>
      <c r="B1136" s="599" t="s">
        <v>11091</v>
      </c>
      <c r="C1136" s="603" t="s">
        <v>3910</v>
      </c>
      <c r="D1136" s="603" t="s">
        <v>296</v>
      </c>
      <c r="E1136" s="598">
        <v>8.0840000000000009E-2</v>
      </c>
      <c r="F1136" s="603">
        <v>0.4</v>
      </c>
      <c r="G1136" s="603" t="s">
        <v>11092</v>
      </c>
      <c r="H1136" s="603" t="s">
        <v>330</v>
      </c>
      <c r="I1136" s="599" t="s">
        <v>474</v>
      </c>
      <c r="J1136" s="604">
        <v>3060250200802</v>
      </c>
      <c r="K1136" s="605">
        <v>45702</v>
      </c>
      <c r="L1136" s="599"/>
      <c r="M1136" s="606">
        <f t="shared" si="2"/>
        <v>46067</v>
      </c>
      <c r="N1136" s="602" t="s">
        <v>12</v>
      </c>
      <c r="O1136" s="599"/>
      <c r="P1136" s="599"/>
      <c r="Q1136" s="599"/>
      <c r="R1136" s="599"/>
      <c r="S1136" s="599"/>
      <c r="T1136" s="596"/>
      <c r="U1136" s="158"/>
      <c r="V1136" s="223"/>
      <c r="W1136" s="222"/>
      <c r="X1136" s="221"/>
      <c r="Y1136" s="221"/>
    </row>
    <row r="1137" spans="1:25" s="3" customFormat="1" ht="24.95" customHeight="1" x14ac:dyDescent="0.2">
      <c r="A1137" s="100">
        <v>460</v>
      </c>
      <c r="B1137" s="599" t="s">
        <v>11093</v>
      </c>
      <c r="C1137" s="597" t="s">
        <v>8270</v>
      </c>
      <c r="D1137" s="597" t="s">
        <v>262</v>
      </c>
      <c r="E1137" s="598">
        <v>0.3034</v>
      </c>
      <c r="F1137" s="597">
        <v>20</v>
      </c>
      <c r="G1137" s="597" t="s">
        <v>11094</v>
      </c>
      <c r="H1137" s="597" t="s">
        <v>367</v>
      </c>
      <c r="I1137" s="599" t="s">
        <v>474</v>
      </c>
      <c r="J1137" s="600">
        <v>3050250200751</v>
      </c>
      <c r="K1137" s="601">
        <v>45715</v>
      </c>
      <c r="L1137" s="599"/>
      <c r="M1137" s="606">
        <f t="shared" si="2"/>
        <v>46080</v>
      </c>
      <c r="N1137" s="602" t="s">
        <v>12</v>
      </c>
      <c r="O1137" s="599"/>
      <c r="P1137" s="599"/>
      <c r="Q1137" s="599"/>
      <c r="R1137" s="599"/>
      <c r="S1137" s="599"/>
      <c r="T1137" s="596"/>
      <c r="U1137" s="158"/>
      <c r="V1137" s="223"/>
      <c r="W1137" s="222"/>
      <c r="X1137" s="221"/>
      <c r="Y1137" s="221"/>
    </row>
    <row r="1138" spans="1:25" s="3" customFormat="1" ht="24.95" customHeight="1" x14ac:dyDescent="0.2">
      <c r="A1138" s="100">
        <v>461</v>
      </c>
      <c r="B1138" s="599" t="s">
        <v>11095</v>
      </c>
      <c r="C1138" s="603" t="s">
        <v>11058</v>
      </c>
      <c r="D1138" s="603" t="s">
        <v>296</v>
      </c>
      <c r="E1138" s="598">
        <v>0</v>
      </c>
      <c r="F1138" s="603">
        <v>0.4</v>
      </c>
      <c r="G1138" s="603" t="s">
        <v>11096</v>
      </c>
      <c r="H1138" s="603" t="s">
        <v>330</v>
      </c>
      <c r="I1138" s="599" t="s">
        <v>474</v>
      </c>
      <c r="J1138" s="604">
        <v>3060250200833</v>
      </c>
      <c r="K1138" s="605">
        <v>45715</v>
      </c>
      <c r="L1138" s="599"/>
      <c r="M1138" s="606">
        <f t="shared" si="2"/>
        <v>46080</v>
      </c>
      <c r="N1138" s="602" t="s">
        <v>12</v>
      </c>
      <c r="O1138" s="599"/>
      <c r="P1138" s="599"/>
      <c r="Q1138" s="599"/>
      <c r="R1138" s="599"/>
      <c r="S1138" s="599"/>
      <c r="T1138" s="596"/>
      <c r="U1138" s="158"/>
      <c r="V1138" s="223"/>
      <c r="W1138" s="222"/>
      <c r="X1138" s="221"/>
      <c r="Y1138" s="221"/>
    </row>
    <row r="1139" spans="1:25" s="3" customFormat="1" ht="24.95" customHeight="1" x14ac:dyDescent="0.2">
      <c r="A1139" s="100">
        <v>462</v>
      </c>
      <c r="B1139" s="599" t="s">
        <v>7186</v>
      </c>
      <c r="C1139" s="597" t="s">
        <v>11097</v>
      </c>
      <c r="D1139" s="597" t="s">
        <v>171</v>
      </c>
      <c r="E1139" s="598">
        <v>4.9996800000000006</v>
      </c>
      <c r="F1139" s="597">
        <v>20</v>
      </c>
      <c r="G1139" s="597" t="s">
        <v>11098</v>
      </c>
      <c r="H1139" s="597" t="s">
        <v>367</v>
      </c>
      <c r="I1139" s="599" t="s">
        <v>474</v>
      </c>
      <c r="J1139" s="600">
        <v>3030250200625</v>
      </c>
      <c r="K1139" s="601">
        <v>45701</v>
      </c>
      <c r="L1139" s="599"/>
      <c r="M1139" s="606">
        <f t="shared" si="2"/>
        <v>46066</v>
      </c>
      <c r="N1139" s="602" t="s">
        <v>12</v>
      </c>
      <c r="O1139" s="599"/>
      <c r="P1139" s="599"/>
      <c r="Q1139" s="599"/>
      <c r="R1139" s="599"/>
      <c r="S1139" s="599"/>
      <c r="T1139" s="596"/>
      <c r="U1139" s="158"/>
      <c r="V1139" s="223"/>
      <c r="W1139" s="222"/>
      <c r="X1139" s="221"/>
      <c r="Y1139" s="221"/>
    </row>
    <row r="1140" spans="1:25" s="3" customFormat="1" ht="24.95" customHeight="1" x14ac:dyDescent="0.2">
      <c r="A1140" s="100">
        <v>463</v>
      </c>
      <c r="B1140" s="599" t="s">
        <v>11099</v>
      </c>
      <c r="C1140" s="603" t="s">
        <v>11100</v>
      </c>
      <c r="D1140" s="603" t="s">
        <v>190</v>
      </c>
      <c r="E1140" s="598">
        <v>8.5000000000000006E-2</v>
      </c>
      <c r="F1140" s="603">
        <v>20</v>
      </c>
      <c r="G1140" s="603" t="s">
        <v>7915</v>
      </c>
      <c r="H1140" s="603" t="s">
        <v>330</v>
      </c>
      <c r="I1140" s="599" t="s">
        <v>474</v>
      </c>
      <c r="J1140" s="604">
        <v>3040250200491</v>
      </c>
      <c r="K1140" s="605">
        <v>45713</v>
      </c>
      <c r="L1140" s="599"/>
      <c r="M1140" s="606">
        <f t="shared" si="2"/>
        <v>46078</v>
      </c>
      <c r="N1140" s="602" t="s">
        <v>12</v>
      </c>
      <c r="O1140" s="599"/>
      <c r="P1140" s="599"/>
      <c r="Q1140" s="599"/>
      <c r="R1140" s="599"/>
      <c r="S1140" s="599"/>
      <c r="T1140" s="596"/>
      <c r="U1140" s="158"/>
      <c r="V1140" s="223"/>
      <c r="W1140" s="222"/>
      <c r="X1140" s="221"/>
      <c r="Y1140" s="221"/>
    </row>
    <row r="1141" spans="1:25" s="3" customFormat="1" ht="24.95" customHeight="1" x14ac:dyDescent="0.2">
      <c r="A1141" s="100">
        <v>464</v>
      </c>
      <c r="B1141" s="599" t="s">
        <v>11101</v>
      </c>
      <c r="C1141" s="597" t="s">
        <v>1035</v>
      </c>
      <c r="D1141" s="597" t="s">
        <v>311</v>
      </c>
      <c r="E1141" s="598">
        <v>0.01</v>
      </c>
      <c r="F1141" s="597">
        <v>0.4</v>
      </c>
      <c r="G1141" s="597" t="s">
        <v>11102</v>
      </c>
      <c r="H1141" s="597" t="s">
        <v>330</v>
      </c>
      <c r="I1141" s="599" t="s">
        <v>474</v>
      </c>
      <c r="J1141" s="600">
        <v>3010250201165</v>
      </c>
      <c r="K1141" s="601">
        <v>45706</v>
      </c>
      <c r="L1141" s="599"/>
      <c r="M1141" s="606">
        <f t="shared" si="2"/>
        <v>46071</v>
      </c>
      <c r="N1141" s="602" t="s">
        <v>12</v>
      </c>
      <c r="O1141" s="599"/>
      <c r="P1141" s="599"/>
      <c r="Q1141" s="599"/>
      <c r="R1141" s="599"/>
      <c r="S1141" s="599"/>
      <c r="T1141" s="596"/>
      <c r="U1141" s="158"/>
      <c r="V1141" s="223"/>
      <c r="W1141" s="222"/>
      <c r="X1141" s="221"/>
      <c r="Y1141" s="221"/>
    </row>
    <row r="1142" spans="1:25" s="3" customFormat="1" ht="24.95" customHeight="1" x14ac:dyDescent="0.2">
      <c r="A1142" s="100">
        <v>465</v>
      </c>
      <c r="B1142" s="599" t="s">
        <v>11101</v>
      </c>
      <c r="C1142" s="603" t="s">
        <v>1035</v>
      </c>
      <c r="D1142" s="603" t="s">
        <v>311</v>
      </c>
      <c r="E1142" s="598">
        <v>0.01</v>
      </c>
      <c r="F1142" s="603">
        <v>0.4</v>
      </c>
      <c r="G1142" s="603" t="s">
        <v>11103</v>
      </c>
      <c r="H1142" s="603" t="s">
        <v>330</v>
      </c>
      <c r="I1142" s="599" t="s">
        <v>474</v>
      </c>
      <c r="J1142" s="604">
        <v>3010250201166</v>
      </c>
      <c r="K1142" s="605">
        <v>45706</v>
      </c>
      <c r="L1142" s="599"/>
      <c r="M1142" s="606">
        <f t="shared" si="2"/>
        <v>46071</v>
      </c>
      <c r="N1142" s="602" t="s">
        <v>12</v>
      </c>
      <c r="O1142" s="599"/>
      <c r="P1142" s="599"/>
      <c r="Q1142" s="599"/>
      <c r="R1142" s="599"/>
      <c r="S1142" s="599"/>
      <c r="T1142" s="596"/>
      <c r="U1142" s="158"/>
      <c r="V1142" s="223"/>
      <c r="W1142" s="222"/>
      <c r="X1142" s="221"/>
      <c r="Y1142" s="221"/>
    </row>
    <row r="1143" spans="1:25" s="3" customFormat="1" ht="24.95" customHeight="1" x14ac:dyDescent="0.2">
      <c r="A1143" s="100">
        <v>466</v>
      </c>
      <c r="B1143" s="599" t="s">
        <v>11101</v>
      </c>
      <c r="C1143" s="597" t="s">
        <v>1035</v>
      </c>
      <c r="D1143" s="597" t="s">
        <v>311</v>
      </c>
      <c r="E1143" s="598">
        <v>0.01</v>
      </c>
      <c r="F1143" s="597">
        <v>0.4</v>
      </c>
      <c r="G1143" s="597" t="s">
        <v>11103</v>
      </c>
      <c r="H1143" s="597" t="s">
        <v>330</v>
      </c>
      <c r="I1143" s="599" t="s">
        <v>474</v>
      </c>
      <c r="J1143" s="600">
        <v>3010250201169</v>
      </c>
      <c r="K1143" s="601">
        <v>45706</v>
      </c>
      <c r="L1143" s="599"/>
      <c r="M1143" s="606">
        <f t="shared" si="2"/>
        <v>46071</v>
      </c>
      <c r="N1143" s="602" t="s">
        <v>12</v>
      </c>
      <c r="O1143" s="599"/>
      <c r="P1143" s="599"/>
      <c r="Q1143" s="599"/>
      <c r="R1143" s="599"/>
      <c r="S1143" s="599"/>
      <c r="T1143" s="596"/>
      <c r="U1143" s="158"/>
      <c r="V1143" s="223"/>
      <c r="W1143" s="222"/>
      <c r="X1143" s="221"/>
      <c r="Y1143" s="221"/>
    </row>
    <row r="1144" spans="1:25" s="3" customFormat="1" ht="24.95" customHeight="1" x14ac:dyDescent="0.2">
      <c r="A1144" s="100">
        <v>467</v>
      </c>
      <c r="B1144" s="599" t="s">
        <v>11101</v>
      </c>
      <c r="C1144" s="603" t="s">
        <v>1035</v>
      </c>
      <c r="D1144" s="603" t="s">
        <v>311</v>
      </c>
      <c r="E1144" s="598">
        <v>2.5000000000000001E-2</v>
      </c>
      <c r="F1144" s="603">
        <v>0.4</v>
      </c>
      <c r="G1144" s="603" t="s">
        <v>11104</v>
      </c>
      <c r="H1144" s="603" t="s">
        <v>330</v>
      </c>
      <c r="I1144" s="599" t="s">
        <v>474</v>
      </c>
      <c r="J1144" s="604">
        <v>3010250201172</v>
      </c>
      <c r="K1144" s="605">
        <v>45706</v>
      </c>
      <c r="L1144" s="599"/>
      <c r="M1144" s="606">
        <f t="shared" si="2"/>
        <v>46071</v>
      </c>
      <c r="N1144" s="602" t="s">
        <v>12</v>
      </c>
      <c r="O1144" s="599"/>
      <c r="P1144" s="599"/>
      <c r="Q1144" s="599"/>
      <c r="R1144" s="599"/>
      <c r="S1144" s="599"/>
      <c r="T1144" s="596"/>
      <c r="U1144" s="158"/>
      <c r="V1144" s="223"/>
      <c r="W1144" s="222"/>
      <c r="X1144" s="221"/>
      <c r="Y1144" s="221"/>
    </row>
    <row r="1145" spans="1:25" s="3" customFormat="1" ht="24.95" customHeight="1" x14ac:dyDescent="0.2">
      <c r="A1145" s="100">
        <v>468</v>
      </c>
      <c r="B1145" s="599" t="s">
        <v>11101</v>
      </c>
      <c r="C1145" s="597" t="s">
        <v>1035</v>
      </c>
      <c r="D1145" s="597" t="s">
        <v>311</v>
      </c>
      <c r="E1145" s="598">
        <v>0.02</v>
      </c>
      <c r="F1145" s="597">
        <v>0.4</v>
      </c>
      <c r="G1145" s="597" t="s">
        <v>11102</v>
      </c>
      <c r="H1145" s="597" t="s">
        <v>330</v>
      </c>
      <c r="I1145" s="599" t="s">
        <v>474</v>
      </c>
      <c r="J1145" s="600">
        <v>3010250201173</v>
      </c>
      <c r="K1145" s="601">
        <v>45706</v>
      </c>
      <c r="L1145" s="599"/>
      <c r="M1145" s="606">
        <f t="shared" si="2"/>
        <v>46071</v>
      </c>
      <c r="N1145" s="602" t="s">
        <v>12</v>
      </c>
      <c r="O1145" s="599"/>
      <c r="P1145" s="599"/>
      <c r="Q1145" s="599"/>
      <c r="R1145" s="599"/>
      <c r="S1145" s="599"/>
      <c r="T1145" s="596"/>
      <c r="U1145" s="158"/>
      <c r="V1145" s="223"/>
      <c r="W1145" s="222"/>
      <c r="X1145" s="221"/>
      <c r="Y1145" s="221"/>
    </row>
    <row r="1146" spans="1:25" s="3" customFormat="1" ht="24.95" customHeight="1" x14ac:dyDescent="0.2">
      <c r="A1146" s="100">
        <v>469</v>
      </c>
      <c r="B1146" s="599" t="s">
        <v>11101</v>
      </c>
      <c r="C1146" s="603" t="s">
        <v>1035</v>
      </c>
      <c r="D1146" s="603" t="s">
        <v>311</v>
      </c>
      <c r="E1146" s="598">
        <v>1.4999999999999999E-2</v>
      </c>
      <c r="F1146" s="603">
        <v>0.4</v>
      </c>
      <c r="G1146" s="603" t="s">
        <v>11105</v>
      </c>
      <c r="H1146" s="603" t="s">
        <v>330</v>
      </c>
      <c r="I1146" s="599" t="s">
        <v>474</v>
      </c>
      <c r="J1146" s="604">
        <v>3010250201177</v>
      </c>
      <c r="K1146" s="605">
        <v>45706</v>
      </c>
      <c r="L1146" s="599"/>
      <c r="M1146" s="606">
        <f t="shared" si="2"/>
        <v>46071</v>
      </c>
      <c r="N1146" s="602" t="s">
        <v>12</v>
      </c>
      <c r="O1146" s="599"/>
      <c r="P1146" s="599"/>
      <c r="Q1146" s="599"/>
      <c r="R1146" s="599"/>
      <c r="S1146" s="599"/>
      <c r="T1146" s="596"/>
      <c r="U1146" s="158"/>
      <c r="V1146" s="223"/>
      <c r="W1146" s="222"/>
      <c r="X1146" s="221"/>
      <c r="Y1146" s="221"/>
    </row>
    <row r="1147" spans="1:25" s="3" customFormat="1" ht="24.95" customHeight="1" x14ac:dyDescent="0.2">
      <c r="A1147" s="100">
        <v>470</v>
      </c>
      <c r="B1147" s="599" t="s">
        <v>11101</v>
      </c>
      <c r="C1147" s="597" t="s">
        <v>1035</v>
      </c>
      <c r="D1147" s="597" t="s">
        <v>311</v>
      </c>
      <c r="E1147" s="598">
        <v>0.01</v>
      </c>
      <c r="F1147" s="597">
        <v>0.4</v>
      </c>
      <c r="G1147" s="597" t="s">
        <v>11102</v>
      </c>
      <c r="H1147" s="597" t="s">
        <v>330</v>
      </c>
      <c r="I1147" s="599" t="s">
        <v>474</v>
      </c>
      <c r="J1147" s="600">
        <v>3010250201179</v>
      </c>
      <c r="K1147" s="601">
        <v>45706</v>
      </c>
      <c r="L1147" s="599"/>
      <c r="M1147" s="606">
        <f t="shared" si="2"/>
        <v>46071</v>
      </c>
      <c r="N1147" s="602" t="s">
        <v>12</v>
      </c>
      <c r="O1147" s="599"/>
      <c r="P1147" s="599"/>
      <c r="Q1147" s="599"/>
      <c r="R1147" s="599"/>
      <c r="S1147" s="599"/>
      <c r="T1147" s="596"/>
      <c r="U1147" s="158"/>
      <c r="V1147" s="223"/>
      <c r="W1147" s="222"/>
      <c r="X1147" s="221"/>
      <c r="Y1147" s="221"/>
    </row>
    <row r="1148" spans="1:25" s="3" customFormat="1" ht="24.95" customHeight="1" x14ac:dyDescent="0.2">
      <c r="A1148" s="100">
        <v>471</v>
      </c>
      <c r="B1148" s="599" t="s">
        <v>7186</v>
      </c>
      <c r="C1148" s="597" t="s">
        <v>11106</v>
      </c>
      <c r="D1148" s="597" t="s">
        <v>13</v>
      </c>
      <c r="E1148" s="598">
        <v>4.8</v>
      </c>
      <c r="F1148" s="597">
        <v>20</v>
      </c>
      <c r="G1148" s="597" t="s">
        <v>11107</v>
      </c>
      <c r="H1148" s="597" t="s">
        <v>367</v>
      </c>
      <c r="I1148" s="599" t="s">
        <v>474</v>
      </c>
      <c r="J1148" s="600">
        <v>3020250200469</v>
      </c>
      <c r="K1148" s="601">
        <v>45705</v>
      </c>
      <c r="L1148" s="599"/>
      <c r="M1148" s="606">
        <f t="shared" si="2"/>
        <v>46070</v>
      </c>
      <c r="N1148" s="602" t="s">
        <v>12</v>
      </c>
      <c r="O1148" s="599"/>
      <c r="P1148" s="599"/>
      <c r="Q1148" s="599"/>
      <c r="R1148" s="599"/>
      <c r="S1148" s="599"/>
      <c r="T1148" s="596"/>
      <c r="U1148" s="158"/>
      <c r="V1148" s="223"/>
      <c r="W1148" s="222"/>
      <c r="X1148" s="221"/>
      <c r="Y1148" s="221"/>
    </row>
    <row r="1149" spans="1:25" s="3" customFormat="1" ht="24.95" customHeight="1" x14ac:dyDescent="0.2">
      <c r="A1149" s="100">
        <v>472</v>
      </c>
      <c r="B1149" s="599" t="s">
        <v>11108</v>
      </c>
      <c r="C1149" s="603" t="s">
        <v>11109</v>
      </c>
      <c r="D1149" s="603" t="s">
        <v>15</v>
      </c>
      <c r="E1149" s="598">
        <v>1.9800000000000002E-2</v>
      </c>
      <c r="F1149" s="603">
        <v>0.4</v>
      </c>
      <c r="G1149" s="603" t="s">
        <v>11110</v>
      </c>
      <c r="H1149" s="603" t="s">
        <v>330</v>
      </c>
      <c r="I1149" s="599" t="s">
        <v>474</v>
      </c>
      <c r="J1149" s="604">
        <v>3010250201227</v>
      </c>
      <c r="K1149" s="605">
        <v>45705</v>
      </c>
      <c r="L1149" s="599"/>
      <c r="M1149" s="606">
        <f t="shared" si="2"/>
        <v>46070</v>
      </c>
      <c r="N1149" s="602" t="s">
        <v>12</v>
      </c>
      <c r="O1149" s="599"/>
      <c r="P1149" s="599"/>
      <c r="Q1149" s="599"/>
      <c r="R1149" s="599"/>
      <c r="S1149" s="599"/>
      <c r="T1149" s="596"/>
      <c r="U1149" s="158"/>
      <c r="V1149" s="223"/>
      <c r="W1149" s="222"/>
      <c r="X1149" s="221"/>
      <c r="Y1149" s="221"/>
    </row>
    <row r="1150" spans="1:25" s="3" customFormat="1" ht="24.95" customHeight="1" x14ac:dyDescent="0.2">
      <c r="A1150" s="100">
        <v>473</v>
      </c>
      <c r="B1150" s="599" t="s">
        <v>2923</v>
      </c>
      <c r="C1150" s="603" t="s">
        <v>11111</v>
      </c>
      <c r="D1150" s="603" t="s">
        <v>190</v>
      </c>
      <c r="E1150" s="598">
        <v>1.2E-2</v>
      </c>
      <c r="F1150" s="603">
        <v>0.4</v>
      </c>
      <c r="G1150" s="603" t="s">
        <v>11112</v>
      </c>
      <c r="H1150" s="603" t="s">
        <v>330</v>
      </c>
      <c r="I1150" s="599" t="s">
        <v>474</v>
      </c>
      <c r="J1150" s="604">
        <v>3040250200539</v>
      </c>
      <c r="K1150" s="605">
        <v>45709</v>
      </c>
      <c r="L1150" s="599"/>
      <c r="M1150" s="606">
        <f t="shared" si="2"/>
        <v>46074</v>
      </c>
      <c r="N1150" s="602" t="s">
        <v>12</v>
      </c>
      <c r="O1150" s="599"/>
      <c r="P1150" s="599"/>
      <c r="Q1150" s="599"/>
      <c r="R1150" s="599"/>
      <c r="S1150" s="599"/>
      <c r="T1150" s="596"/>
      <c r="U1150" s="158"/>
      <c r="V1150" s="223"/>
      <c r="W1150" s="222"/>
      <c r="X1150" s="221"/>
      <c r="Y1150" s="221"/>
    </row>
    <row r="1151" spans="1:25" s="3" customFormat="1" ht="24.95" customHeight="1" x14ac:dyDescent="0.2">
      <c r="A1151" s="100">
        <v>474</v>
      </c>
      <c r="B1151" s="599" t="s">
        <v>11113</v>
      </c>
      <c r="C1151" s="597" t="s">
        <v>643</v>
      </c>
      <c r="D1151" s="597" t="s">
        <v>296</v>
      </c>
      <c r="E1151" s="598">
        <v>0.39900000000000002</v>
      </c>
      <c r="F1151" s="597">
        <v>20</v>
      </c>
      <c r="G1151" s="597" t="s">
        <v>11114</v>
      </c>
      <c r="H1151" s="597" t="s">
        <v>330</v>
      </c>
      <c r="I1151" s="599" t="s">
        <v>474</v>
      </c>
      <c r="J1151" s="600">
        <v>3060250200973</v>
      </c>
      <c r="K1151" s="601">
        <v>45716</v>
      </c>
      <c r="L1151" s="599"/>
      <c r="M1151" s="606">
        <f t="shared" si="2"/>
        <v>46081</v>
      </c>
      <c r="N1151" s="602" t="s">
        <v>12</v>
      </c>
      <c r="O1151" s="599"/>
      <c r="P1151" s="599"/>
      <c r="Q1151" s="599"/>
      <c r="R1151" s="599"/>
      <c r="S1151" s="599"/>
      <c r="T1151" s="596"/>
      <c r="U1151" s="158"/>
      <c r="V1151" s="223"/>
      <c r="W1151" s="222"/>
      <c r="X1151" s="221"/>
      <c r="Y1151" s="221"/>
    </row>
    <row r="1152" spans="1:25" s="3" customFormat="1" ht="24.95" customHeight="1" x14ac:dyDescent="0.2">
      <c r="A1152" s="100">
        <v>475</v>
      </c>
      <c r="B1152" s="599" t="s">
        <v>11115</v>
      </c>
      <c r="C1152" s="603" t="s">
        <v>2638</v>
      </c>
      <c r="D1152" s="603" t="s">
        <v>190</v>
      </c>
      <c r="E1152" s="598">
        <v>0.30369000000000002</v>
      </c>
      <c r="F1152" s="603">
        <v>20</v>
      </c>
      <c r="G1152" s="603" t="s">
        <v>11116</v>
      </c>
      <c r="H1152" s="603" t="s">
        <v>330</v>
      </c>
      <c r="I1152" s="599" t="s">
        <v>474</v>
      </c>
      <c r="J1152" s="604">
        <v>3040250200565</v>
      </c>
      <c r="K1152" s="605">
        <v>45702</v>
      </c>
      <c r="L1152" s="599"/>
      <c r="M1152" s="606">
        <f t="shared" si="2"/>
        <v>46067</v>
      </c>
      <c r="N1152" s="602" t="s">
        <v>12</v>
      </c>
      <c r="O1152" s="599"/>
      <c r="P1152" s="599"/>
      <c r="Q1152" s="599"/>
      <c r="R1152" s="599"/>
      <c r="S1152" s="599"/>
      <c r="T1152" s="596"/>
      <c r="U1152" s="158"/>
      <c r="V1152" s="223"/>
      <c r="W1152" s="222"/>
      <c r="X1152" s="221"/>
      <c r="Y1152" s="221"/>
    </row>
    <row r="1153" spans="1:25" s="3" customFormat="1" ht="24.95" customHeight="1" x14ac:dyDescent="0.2">
      <c r="A1153" s="100">
        <v>476</v>
      </c>
      <c r="B1153" s="599" t="s">
        <v>11117</v>
      </c>
      <c r="C1153" s="597" t="s">
        <v>8140</v>
      </c>
      <c r="D1153" s="597" t="s">
        <v>296</v>
      </c>
      <c r="E1153" s="598">
        <v>5.5500000000000002E-3</v>
      </c>
      <c r="F1153" s="597">
        <v>0.23</v>
      </c>
      <c r="G1153" s="597" t="s">
        <v>11118</v>
      </c>
      <c r="H1153" s="597" t="s">
        <v>330</v>
      </c>
      <c r="I1153" s="599" t="s">
        <v>474</v>
      </c>
      <c r="J1153" s="600">
        <v>3060250200985</v>
      </c>
      <c r="K1153" s="601">
        <v>45700</v>
      </c>
      <c r="L1153" s="599"/>
      <c r="M1153" s="606">
        <f t="shared" si="2"/>
        <v>46065</v>
      </c>
      <c r="N1153" s="602" t="s">
        <v>12</v>
      </c>
      <c r="O1153" s="599"/>
      <c r="P1153" s="599"/>
      <c r="Q1153" s="599"/>
      <c r="R1153" s="599"/>
      <c r="S1153" s="599"/>
      <c r="T1153" s="596"/>
      <c r="U1153" s="158"/>
      <c r="V1153" s="223"/>
      <c r="W1153" s="222"/>
      <c r="X1153" s="221"/>
      <c r="Y1153" s="221"/>
    </row>
    <row r="1154" spans="1:25" s="3" customFormat="1" ht="24.95" customHeight="1" x14ac:dyDescent="0.2">
      <c r="A1154" s="100">
        <v>477</v>
      </c>
      <c r="B1154" s="599" t="s">
        <v>11119</v>
      </c>
      <c r="C1154" s="603" t="s">
        <v>672</v>
      </c>
      <c r="D1154" s="603" t="s">
        <v>296</v>
      </c>
      <c r="E1154" s="598">
        <v>7.5</v>
      </c>
      <c r="F1154" s="603">
        <v>20</v>
      </c>
      <c r="G1154" s="603" t="s">
        <v>11120</v>
      </c>
      <c r="H1154" s="603" t="s">
        <v>8062</v>
      </c>
      <c r="I1154" s="599" t="s">
        <v>474</v>
      </c>
      <c r="J1154" s="604">
        <v>3060250200988</v>
      </c>
      <c r="K1154" s="605">
        <v>45713</v>
      </c>
      <c r="L1154" s="599"/>
      <c r="M1154" s="606">
        <f t="shared" si="2"/>
        <v>46078</v>
      </c>
      <c r="N1154" s="602" t="s">
        <v>12</v>
      </c>
      <c r="O1154" s="599"/>
      <c r="P1154" s="599"/>
      <c r="Q1154" s="599"/>
      <c r="R1154" s="599"/>
      <c r="S1154" s="599"/>
      <c r="T1154" s="596"/>
      <c r="U1154" s="158"/>
      <c r="V1154" s="223"/>
      <c r="W1154" s="222"/>
      <c r="X1154" s="221"/>
      <c r="Y1154" s="221"/>
    </row>
    <row r="1155" spans="1:25" s="3" customFormat="1" ht="24.95" customHeight="1" x14ac:dyDescent="0.2">
      <c r="A1155" s="100">
        <v>478</v>
      </c>
      <c r="B1155" s="599" t="s">
        <v>11121</v>
      </c>
      <c r="C1155" s="597" t="s">
        <v>581</v>
      </c>
      <c r="D1155" s="597" t="s">
        <v>262</v>
      </c>
      <c r="E1155" s="598">
        <v>0.02</v>
      </c>
      <c r="F1155" s="597">
        <v>0.4</v>
      </c>
      <c r="G1155" s="597" t="s">
        <v>11122</v>
      </c>
      <c r="H1155" s="597" t="s">
        <v>330</v>
      </c>
      <c r="I1155" s="599" t="s">
        <v>474</v>
      </c>
      <c r="J1155" s="600">
        <v>3050250200953</v>
      </c>
      <c r="K1155" s="601">
        <v>45714</v>
      </c>
      <c r="L1155" s="599"/>
      <c r="M1155" s="606">
        <f t="shared" si="2"/>
        <v>46079</v>
      </c>
      <c r="N1155" s="602" t="s">
        <v>12</v>
      </c>
      <c r="O1155" s="599"/>
      <c r="P1155" s="599"/>
      <c r="Q1155" s="599"/>
      <c r="R1155" s="599"/>
      <c r="S1155" s="599"/>
      <c r="T1155" s="596"/>
      <c r="U1155" s="158"/>
      <c r="V1155" s="223"/>
      <c r="W1155" s="222"/>
      <c r="X1155" s="221"/>
      <c r="Y1155" s="221"/>
    </row>
    <row r="1156" spans="1:25" s="3" customFormat="1" ht="24.95" customHeight="1" x14ac:dyDescent="0.2">
      <c r="A1156" s="100">
        <v>479</v>
      </c>
      <c r="B1156" s="599" t="s">
        <v>11123</v>
      </c>
      <c r="C1156" s="603" t="s">
        <v>11124</v>
      </c>
      <c r="D1156" s="603" t="s">
        <v>13</v>
      </c>
      <c r="E1156" s="598">
        <v>6.0000000000000001E-3</v>
      </c>
      <c r="F1156" s="603">
        <v>0.4</v>
      </c>
      <c r="G1156" s="603" t="s">
        <v>11125</v>
      </c>
      <c r="H1156" s="603" t="s">
        <v>330</v>
      </c>
      <c r="I1156" s="599" t="s">
        <v>474</v>
      </c>
      <c r="J1156" s="604">
        <v>3020250200518</v>
      </c>
      <c r="K1156" s="605">
        <v>45713</v>
      </c>
      <c r="L1156" s="599"/>
      <c r="M1156" s="606">
        <f t="shared" si="2"/>
        <v>46078</v>
      </c>
      <c r="N1156" s="602" t="s">
        <v>12</v>
      </c>
      <c r="O1156" s="599"/>
      <c r="P1156" s="599"/>
      <c r="Q1156" s="599"/>
      <c r="R1156" s="599"/>
      <c r="S1156" s="599"/>
      <c r="T1156" s="596"/>
      <c r="U1156" s="158"/>
      <c r="V1156" s="223"/>
      <c r="W1156" s="222"/>
      <c r="X1156" s="221"/>
      <c r="Y1156" s="221"/>
    </row>
    <row r="1157" spans="1:25" s="3" customFormat="1" ht="24.95" customHeight="1" x14ac:dyDescent="0.2">
      <c r="A1157" s="100">
        <v>480</v>
      </c>
      <c r="B1157" s="599" t="s">
        <v>11126</v>
      </c>
      <c r="C1157" s="597" t="s">
        <v>7981</v>
      </c>
      <c r="D1157" s="597" t="s">
        <v>262</v>
      </c>
      <c r="E1157" s="598">
        <v>8.0000000000000002E-3</v>
      </c>
      <c r="F1157" s="597">
        <v>0.23</v>
      </c>
      <c r="G1157" s="597" t="s">
        <v>7982</v>
      </c>
      <c r="H1157" s="597" t="s">
        <v>330</v>
      </c>
      <c r="I1157" s="599" t="s">
        <v>474</v>
      </c>
      <c r="J1157" s="600">
        <v>3050250200964</v>
      </c>
      <c r="K1157" s="601">
        <v>45708</v>
      </c>
      <c r="L1157" s="599"/>
      <c r="M1157" s="606">
        <f t="shared" si="2"/>
        <v>46073</v>
      </c>
      <c r="N1157" s="602" t="s">
        <v>12</v>
      </c>
      <c r="O1157" s="599"/>
      <c r="P1157" s="599"/>
      <c r="Q1157" s="599"/>
      <c r="R1157" s="599"/>
      <c r="S1157" s="599"/>
      <c r="T1157" s="596"/>
      <c r="U1157" s="158"/>
      <c r="V1157" s="223"/>
      <c r="W1157" s="222"/>
      <c r="X1157" s="221"/>
      <c r="Y1157" s="221"/>
    </row>
    <row r="1158" spans="1:25" s="3" customFormat="1" ht="24.95" customHeight="1" x14ac:dyDescent="0.2">
      <c r="A1158" s="100">
        <v>481</v>
      </c>
      <c r="B1158" s="599" t="s">
        <v>2923</v>
      </c>
      <c r="C1158" s="603" t="s">
        <v>8203</v>
      </c>
      <c r="D1158" s="603" t="s">
        <v>190</v>
      </c>
      <c r="E1158" s="598">
        <v>1.2E-2</v>
      </c>
      <c r="F1158" s="603">
        <v>0.4</v>
      </c>
      <c r="G1158" s="603" t="s">
        <v>11127</v>
      </c>
      <c r="H1158" s="603" t="s">
        <v>330</v>
      </c>
      <c r="I1158" s="599" t="s">
        <v>474</v>
      </c>
      <c r="J1158" s="604">
        <v>3040250200622</v>
      </c>
      <c r="K1158" s="605">
        <v>45708</v>
      </c>
      <c r="L1158" s="599"/>
      <c r="M1158" s="606">
        <f t="shared" si="2"/>
        <v>46073</v>
      </c>
      <c r="N1158" s="602" t="s">
        <v>12</v>
      </c>
      <c r="O1158" s="599"/>
      <c r="P1158" s="599"/>
      <c r="Q1158" s="599"/>
      <c r="R1158" s="599"/>
      <c r="S1158" s="599"/>
      <c r="T1158" s="596"/>
      <c r="U1158" s="158"/>
      <c r="V1158" s="223"/>
      <c r="W1158" s="222"/>
      <c r="X1158" s="221"/>
      <c r="Y1158" s="221"/>
    </row>
    <row r="1159" spans="1:25" s="3" customFormat="1" ht="24.95" customHeight="1" x14ac:dyDescent="0.2">
      <c r="A1159" s="100">
        <v>482</v>
      </c>
      <c r="B1159" s="599" t="s">
        <v>2923</v>
      </c>
      <c r="C1159" s="597" t="s">
        <v>11128</v>
      </c>
      <c r="D1159" s="597" t="s">
        <v>190</v>
      </c>
      <c r="E1159" s="598">
        <v>1.1619999999999998E-2</v>
      </c>
      <c r="F1159" s="597">
        <v>0.4</v>
      </c>
      <c r="G1159" s="597" t="s">
        <v>11129</v>
      </c>
      <c r="H1159" s="597" t="s">
        <v>330</v>
      </c>
      <c r="I1159" s="599" t="s">
        <v>474</v>
      </c>
      <c r="J1159" s="600">
        <v>3040250200623</v>
      </c>
      <c r="K1159" s="601">
        <v>45709</v>
      </c>
      <c r="L1159" s="599"/>
      <c r="M1159" s="606">
        <f t="shared" si="2"/>
        <v>46074</v>
      </c>
      <c r="N1159" s="602" t="s">
        <v>12</v>
      </c>
      <c r="O1159" s="599"/>
      <c r="P1159" s="599"/>
      <c r="Q1159" s="599"/>
      <c r="R1159" s="599"/>
      <c r="S1159" s="599"/>
      <c r="T1159" s="596"/>
      <c r="U1159" s="158"/>
      <c r="V1159" s="223"/>
      <c r="W1159" s="222"/>
      <c r="X1159" s="221"/>
      <c r="Y1159" s="221"/>
    </row>
    <row r="1160" spans="1:25" s="3" customFormat="1" ht="24.95" customHeight="1" x14ac:dyDescent="0.2">
      <c r="A1160" s="100">
        <v>483</v>
      </c>
      <c r="B1160" s="599" t="s">
        <v>11130</v>
      </c>
      <c r="C1160" s="597" t="s">
        <v>514</v>
      </c>
      <c r="D1160" s="597" t="s">
        <v>296</v>
      </c>
      <c r="E1160" s="598">
        <v>8.0000000000000002E-3</v>
      </c>
      <c r="F1160" s="597">
        <v>0.23</v>
      </c>
      <c r="G1160" s="597" t="s">
        <v>11131</v>
      </c>
      <c r="H1160" s="597" t="s">
        <v>330</v>
      </c>
      <c r="I1160" s="599" t="s">
        <v>474</v>
      </c>
      <c r="J1160" s="600">
        <v>3060250201113</v>
      </c>
      <c r="K1160" s="601">
        <v>45709</v>
      </c>
      <c r="L1160" s="599"/>
      <c r="M1160" s="606">
        <f t="shared" si="2"/>
        <v>46074</v>
      </c>
      <c r="N1160" s="602" t="s">
        <v>12</v>
      </c>
      <c r="O1160" s="599"/>
      <c r="P1160" s="599"/>
      <c r="Q1160" s="599"/>
      <c r="R1160" s="599"/>
      <c r="S1160" s="599"/>
      <c r="T1160" s="596"/>
      <c r="U1160" s="158"/>
      <c r="V1160" s="223"/>
      <c r="W1160" s="222"/>
      <c r="X1160" s="221"/>
      <c r="Y1160" s="221"/>
    </row>
    <row r="1161" spans="1:25" s="3" customFormat="1" ht="24.95" customHeight="1" x14ac:dyDescent="0.2">
      <c r="A1161" s="100">
        <v>484</v>
      </c>
      <c r="B1161" s="599" t="s">
        <v>11132</v>
      </c>
      <c r="C1161" s="603" t="s">
        <v>300</v>
      </c>
      <c r="D1161" s="603" t="s">
        <v>13</v>
      </c>
      <c r="E1161" s="598">
        <v>6.3</v>
      </c>
      <c r="F1161" s="603">
        <v>20</v>
      </c>
      <c r="G1161" s="603" t="s">
        <v>11133</v>
      </c>
      <c r="H1161" s="603" t="s">
        <v>8062</v>
      </c>
      <c r="I1161" s="599" t="s">
        <v>474</v>
      </c>
      <c r="J1161" s="604">
        <v>3020250200574</v>
      </c>
      <c r="K1161" s="605">
        <v>45715</v>
      </c>
      <c r="L1161" s="599"/>
      <c r="M1161" s="606">
        <f t="shared" si="2"/>
        <v>46080</v>
      </c>
      <c r="N1161" s="602" t="s">
        <v>12</v>
      </c>
      <c r="O1161" s="599"/>
      <c r="P1161" s="599"/>
      <c r="Q1161" s="599"/>
      <c r="R1161" s="599"/>
      <c r="S1161" s="599"/>
      <c r="T1161" s="596"/>
      <c r="U1161" s="158"/>
      <c r="V1161" s="223"/>
      <c r="W1161" s="222"/>
      <c r="X1161" s="221"/>
      <c r="Y1161" s="221"/>
    </row>
    <row r="1162" spans="1:25" s="3" customFormat="1" ht="24.95" customHeight="1" x14ac:dyDescent="0.2">
      <c r="A1162" s="100">
        <v>485</v>
      </c>
      <c r="B1162" s="599" t="s">
        <v>11134</v>
      </c>
      <c r="C1162" s="603" t="s">
        <v>310</v>
      </c>
      <c r="D1162" s="603" t="s">
        <v>262</v>
      </c>
      <c r="E1162" s="598">
        <v>6.0000000000000001E-3</v>
      </c>
      <c r="F1162" s="603">
        <v>0.4</v>
      </c>
      <c r="G1162" s="603" t="s">
        <v>1549</v>
      </c>
      <c r="H1162" s="603" t="s">
        <v>330</v>
      </c>
      <c r="I1162" s="599" t="s">
        <v>474</v>
      </c>
      <c r="J1162" s="604">
        <v>3050250201040</v>
      </c>
      <c r="K1162" s="605">
        <v>45713</v>
      </c>
      <c r="L1162" s="599"/>
      <c r="M1162" s="606">
        <f t="shared" si="2"/>
        <v>46078</v>
      </c>
      <c r="N1162" s="602" t="s">
        <v>12</v>
      </c>
      <c r="O1162" s="599"/>
      <c r="P1162" s="599"/>
      <c r="Q1162" s="599"/>
      <c r="R1162" s="599"/>
      <c r="S1162" s="599"/>
      <c r="T1162" s="596"/>
      <c r="U1162" s="158"/>
      <c r="V1162" s="223"/>
      <c r="W1162" s="222"/>
      <c r="X1162" s="221"/>
      <c r="Y1162" s="221"/>
    </row>
    <row r="1163" spans="1:25" s="3" customFormat="1" ht="24.95" customHeight="1" x14ac:dyDescent="0.2">
      <c r="A1163" s="100">
        <v>486</v>
      </c>
      <c r="B1163" s="599" t="s">
        <v>11135</v>
      </c>
      <c r="C1163" s="603" t="s">
        <v>11136</v>
      </c>
      <c r="D1163" s="603" t="s">
        <v>190</v>
      </c>
      <c r="E1163" s="598">
        <v>8.3000000000000004E-2</v>
      </c>
      <c r="F1163" s="603">
        <v>20</v>
      </c>
      <c r="G1163" s="603" t="s">
        <v>11137</v>
      </c>
      <c r="H1163" s="603" t="s">
        <v>367</v>
      </c>
      <c r="I1163" s="599" t="s">
        <v>474</v>
      </c>
      <c r="J1163" s="604">
        <v>3040250200691</v>
      </c>
      <c r="K1163" s="605">
        <v>45713</v>
      </c>
      <c r="L1163" s="599"/>
      <c r="M1163" s="606">
        <f t="shared" si="2"/>
        <v>46078</v>
      </c>
      <c r="N1163" s="602" t="s">
        <v>12</v>
      </c>
      <c r="O1163" s="599"/>
      <c r="P1163" s="599"/>
      <c r="Q1163" s="599"/>
      <c r="R1163" s="599"/>
      <c r="S1163" s="599"/>
      <c r="T1163" s="596"/>
      <c r="U1163" s="158"/>
      <c r="V1163" s="223"/>
      <c r="W1163" s="222"/>
      <c r="X1163" s="221"/>
      <c r="Y1163" s="221"/>
    </row>
    <row r="1164" spans="1:25" s="3" customFormat="1" ht="24.95" customHeight="1" x14ac:dyDescent="0.2">
      <c r="A1164" s="100">
        <v>487</v>
      </c>
      <c r="B1164" s="599" t="s">
        <v>11138</v>
      </c>
      <c r="C1164" s="597" t="s">
        <v>11139</v>
      </c>
      <c r="D1164" s="597" t="s">
        <v>190</v>
      </c>
      <c r="E1164" s="598">
        <v>6.5000000000000002E-2</v>
      </c>
      <c r="F1164" s="597">
        <v>20</v>
      </c>
      <c r="G1164" s="597" t="s">
        <v>7910</v>
      </c>
      <c r="H1164" s="597" t="s">
        <v>367</v>
      </c>
      <c r="I1164" s="599" t="s">
        <v>474</v>
      </c>
      <c r="J1164" s="600">
        <v>3040250200693</v>
      </c>
      <c r="K1164" s="601">
        <v>45713</v>
      </c>
      <c r="L1164" s="599"/>
      <c r="M1164" s="606">
        <f t="shared" si="2"/>
        <v>46078</v>
      </c>
      <c r="N1164" s="602" t="s">
        <v>12</v>
      </c>
      <c r="O1164" s="599"/>
      <c r="P1164" s="599"/>
      <c r="Q1164" s="599"/>
      <c r="R1164" s="599"/>
      <c r="S1164" s="599"/>
      <c r="T1164" s="596"/>
      <c r="U1164" s="158"/>
      <c r="V1164" s="223"/>
      <c r="W1164" s="222"/>
      <c r="X1164" s="221"/>
      <c r="Y1164" s="221"/>
    </row>
    <row r="1165" spans="1:25" s="3" customFormat="1" ht="24.95" customHeight="1" x14ac:dyDescent="0.2">
      <c r="A1165" s="100">
        <v>488</v>
      </c>
      <c r="B1165" s="599" t="s">
        <v>11140</v>
      </c>
      <c r="C1165" s="603" t="s">
        <v>310</v>
      </c>
      <c r="D1165" s="603" t="s">
        <v>262</v>
      </c>
      <c r="E1165" s="598">
        <v>4.8590000000000001E-2</v>
      </c>
      <c r="F1165" s="603">
        <v>0.4</v>
      </c>
      <c r="G1165" s="603" t="s">
        <v>11141</v>
      </c>
      <c r="H1165" s="603" t="s">
        <v>494</v>
      </c>
      <c r="I1165" s="599" t="s">
        <v>474</v>
      </c>
      <c r="J1165" s="604">
        <v>3050250201124</v>
      </c>
      <c r="K1165" s="605">
        <v>45715</v>
      </c>
      <c r="L1165" s="599"/>
      <c r="M1165" s="606">
        <f t="shared" si="2"/>
        <v>46080</v>
      </c>
      <c r="N1165" s="602" t="s">
        <v>12</v>
      </c>
      <c r="O1165" s="599"/>
      <c r="P1165" s="599"/>
      <c r="Q1165" s="599"/>
      <c r="R1165" s="599"/>
      <c r="S1165" s="599"/>
      <c r="T1165" s="596"/>
      <c r="U1165" s="158"/>
      <c r="V1165" s="223"/>
      <c r="W1165" s="222"/>
      <c r="X1165" s="221"/>
      <c r="Y1165" s="221"/>
    </row>
    <row r="1166" spans="1:25" s="3" customFormat="1" ht="24.95" customHeight="1" x14ac:dyDescent="0.2">
      <c r="A1166" s="100">
        <v>489</v>
      </c>
      <c r="B1166" s="599" t="s">
        <v>11140</v>
      </c>
      <c r="C1166" s="597" t="s">
        <v>310</v>
      </c>
      <c r="D1166" s="597" t="s">
        <v>262</v>
      </c>
      <c r="E1166" s="598">
        <v>2.1499999999999998E-2</v>
      </c>
      <c r="F1166" s="597">
        <v>0.4</v>
      </c>
      <c r="G1166" s="597" t="s">
        <v>11142</v>
      </c>
      <c r="H1166" s="597" t="s">
        <v>494</v>
      </c>
      <c r="I1166" s="599" t="s">
        <v>474</v>
      </c>
      <c r="J1166" s="600">
        <v>3050250201125</v>
      </c>
      <c r="K1166" s="601">
        <v>45715</v>
      </c>
      <c r="L1166" s="599"/>
      <c r="M1166" s="606">
        <f t="shared" si="2"/>
        <v>46080</v>
      </c>
      <c r="N1166" s="602" t="s">
        <v>12</v>
      </c>
      <c r="O1166" s="599"/>
      <c r="P1166" s="599"/>
      <c r="Q1166" s="599"/>
      <c r="R1166" s="599"/>
      <c r="S1166" s="599"/>
      <c r="T1166" s="596"/>
      <c r="U1166" s="158"/>
      <c r="V1166" s="223"/>
      <c r="W1166" s="222"/>
      <c r="X1166" s="221"/>
      <c r="Y1166" s="221"/>
    </row>
    <row r="1167" spans="1:25" s="3" customFormat="1" ht="24.95" customHeight="1" x14ac:dyDescent="0.2">
      <c r="A1167" s="100">
        <v>490</v>
      </c>
      <c r="B1167" s="599" t="s">
        <v>11140</v>
      </c>
      <c r="C1167" s="603" t="s">
        <v>310</v>
      </c>
      <c r="D1167" s="603" t="s">
        <v>262</v>
      </c>
      <c r="E1167" s="598">
        <v>8.0409999999999995E-2</v>
      </c>
      <c r="F1167" s="599">
        <v>0.4</v>
      </c>
      <c r="G1167" s="599" t="s">
        <v>11143</v>
      </c>
      <c r="H1167" s="603" t="s">
        <v>494</v>
      </c>
      <c r="I1167" s="599" t="s">
        <v>474</v>
      </c>
      <c r="J1167" s="604">
        <v>3050250201136</v>
      </c>
      <c r="K1167" s="605">
        <v>45716</v>
      </c>
      <c r="L1167" s="599"/>
      <c r="M1167" s="606">
        <f t="shared" si="2"/>
        <v>46081</v>
      </c>
      <c r="N1167" s="602" t="s">
        <v>12</v>
      </c>
      <c r="O1167" s="599"/>
      <c r="P1167" s="599"/>
      <c r="Q1167" s="599"/>
      <c r="R1167" s="599"/>
      <c r="S1167" s="599"/>
      <c r="T1167" s="596"/>
      <c r="U1167" s="158"/>
      <c r="V1167" s="223"/>
      <c r="W1167" s="222"/>
      <c r="X1167" s="221"/>
      <c r="Y1167" s="221"/>
    </row>
    <row r="1168" spans="1:25" s="3" customFormat="1" ht="24.95" customHeight="1" x14ac:dyDescent="0.2">
      <c r="A1168" s="100">
        <v>491</v>
      </c>
      <c r="B1168" s="599" t="s">
        <v>11140</v>
      </c>
      <c r="C1168" s="597" t="s">
        <v>310</v>
      </c>
      <c r="D1168" s="597" t="s">
        <v>262</v>
      </c>
      <c r="E1168" s="598">
        <v>7.0949999999999999E-2</v>
      </c>
      <c r="F1168" s="599">
        <v>0.4</v>
      </c>
      <c r="G1168" s="599" t="s">
        <v>11143</v>
      </c>
      <c r="H1168" s="597" t="s">
        <v>494</v>
      </c>
      <c r="I1168" s="599" t="s">
        <v>474</v>
      </c>
      <c r="J1168" s="600">
        <v>3050250201137</v>
      </c>
      <c r="K1168" s="601">
        <v>45716</v>
      </c>
      <c r="L1168" s="599"/>
      <c r="M1168" s="606">
        <f t="shared" si="2"/>
        <v>46081</v>
      </c>
      <c r="N1168" s="602" t="s">
        <v>12</v>
      </c>
      <c r="O1168" s="599"/>
      <c r="P1168" s="599"/>
      <c r="Q1168" s="599"/>
      <c r="R1168" s="599"/>
      <c r="S1168" s="599"/>
      <c r="T1168" s="596"/>
      <c r="U1168" s="158"/>
      <c r="V1168" s="223"/>
      <c r="W1168" s="222"/>
      <c r="X1168" s="221"/>
      <c r="Y1168" s="221"/>
    </row>
    <row r="1169" spans="1:25" s="3" customFormat="1" ht="24.95" customHeight="1" x14ac:dyDescent="0.2">
      <c r="A1169" s="100">
        <v>492</v>
      </c>
      <c r="B1169" s="599" t="s">
        <v>11140</v>
      </c>
      <c r="C1169" s="603" t="s">
        <v>310</v>
      </c>
      <c r="D1169" s="603" t="s">
        <v>262</v>
      </c>
      <c r="E1169" s="598">
        <v>6.7510000000000001E-2</v>
      </c>
      <c r="F1169" s="599">
        <v>0.4</v>
      </c>
      <c r="G1169" s="599" t="s">
        <v>11143</v>
      </c>
      <c r="H1169" s="603" t="s">
        <v>494</v>
      </c>
      <c r="I1169" s="599" t="s">
        <v>474</v>
      </c>
      <c r="J1169" s="604">
        <v>3050250201139</v>
      </c>
      <c r="K1169" s="605">
        <v>45716</v>
      </c>
      <c r="L1169" s="599"/>
      <c r="M1169" s="606">
        <f t="shared" si="2"/>
        <v>46081</v>
      </c>
      <c r="N1169" s="602" t="s">
        <v>12</v>
      </c>
      <c r="O1169" s="599"/>
      <c r="P1169" s="599"/>
      <c r="Q1169" s="599"/>
      <c r="R1169" s="599"/>
      <c r="S1169" s="599"/>
      <c r="T1169" s="596"/>
      <c r="U1169" s="158"/>
      <c r="V1169" s="223"/>
      <c r="W1169" s="222"/>
      <c r="X1169" s="221"/>
      <c r="Y1169" s="221"/>
    </row>
    <row r="1170" spans="1:25" s="3" customFormat="1" ht="24.95" customHeight="1" x14ac:dyDescent="0.2">
      <c r="A1170" s="100">
        <v>493</v>
      </c>
      <c r="B1170" s="599" t="s">
        <v>11144</v>
      </c>
      <c r="C1170" s="597" t="s">
        <v>310</v>
      </c>
      <c r="D1170" s="597" t="s">
        <v>262</v>
      </c>
      <c r="E1170" s="598">
        <v>0.1</v>
      </c>
      <c r="F1170" s="603">
        <v>20</v>
      </c>
      <c r="G1170" s="603" t="s">
        <v>1100</v>
      </c>
      <c r="H1170" s="597" t="s">
        <v>8062</v>
      </c>
      <c r="I1170" s="599" t="s">
        <v>474</v>
      </c>
      <c r="J1170" s="600">
        <v>3050250201149</v>
      </c>
      <c r="K1170" s="601">
        <v>45713</v>
      </c>
      <c r="L1170" s="599"/>
      <c r="M1170" s="606">
        <f t="shared" si="2"/>
        <v>46078</v>
      </c>
      <c r="N1170" s="602" t="s">
        <v>12</v>
      </c>
      <c r="O1170" s="599"/>
      <c r="P1170" s="599"/>
      <c r="Q1170" s="599"/>
      <c r="R1170" s="599"/>
      <c r="S1170" s="599"/>
      <c r="T1170" s="596"/>
      <c r="U1170" s="158"/>
      <c r="V1170" s="223"/>
      <c r="W1170" s="222"/>
      <c r="X1170" s="221"/>
      <c r="Y1170" s="221"/>
    </row>
    <row r="1171" spans="1:25" s="3" customFormat="1" ht="24.95" customHeight="1" x14ac:dyDescent="0.2">
      <c r="A1171" s="100">
        <v>494</v>
      </c>
      <c r="B1171" s="599" t="s">
        <v>11140</v>
      </c>
      <c r="C1171" s="603" t="s">
        <v>310</v>
      </c>
      <c r="D1171" s="603" t="s">
        <v>262</v>
      </c>
      <c r="E1171" s="598">
        <v>7.4389999999999998E-2</v>
      </c>
      <c r="F1171" s="599">
        <v>0.4</v>
      </c>
      <c r="G1171" s="599" t="s">
        <v>11145</v>
      </c>
      <c r="H1171" s="603" t="s">
        <v>494</v>
      </c>
      <c r="I1171" s="599" t="s">
        <v>474</v>
      </c>
      <c r="J1171" s="604">
        <v>3050250201159</v>
      </c>
      <c r="K1171" s="605">
        <v>45716</v>
      </c>
      <c r="L1171" s="599"/>
      <c r="M1171" s="606">
        <f t="shared" si="2"/>
        <v>46081</v>
      </c>
      <c r="N1171" s="602" t="s">
        <v>12</v>
      </c>
      <c r="O1171" s="599"/>
      <c r="P1171" s="599"/>
      <c r="Q1171" s="599"/>
      <c r="R1171" s="599"/>
      <c r="S1171" s="599"/>
      <c r="T1171" s="596"/>
      <c r="U1171" s="158"/>
      <c r="V1171" s="223"/>
      <c r="W1171" s="222"/>
      <c r="X1171" s="221"/>
      <c r="Y1171" s="221"/>
    </row>
    <row r="1172" spans="1:25" s="3" customFormat="1" ht="24.95" customHeight="1" x14ac:dyDescent="0.2">
      <c r="A1172" s="100">
        <v>495</v>
      </c>
      <c r="B1172" s="599" t="s">
        <v>11140</v>
      </c>
      <c r="C1172" s="597" t="s">
        <v>310</v>
      </c>
      <c r="D1172" s="597" t="s">
        <v>262</v>
      </c>
      <c r="E1172" s="598">
        <v>8.5140000000000007E-2</v>
      </c>
      <c r="F1172" s="599">
        <v>0.4</v>
      </c>
      <c r="G1172" s="599" t="s">
        <v>11141</v>
      </c>
      <c r="H1172" s="597" t="s">
        <v>494</v>
      </c>
      <c r="I1172" s="599" t="s">
        <v>474</v>
      </c>
      <c r="J1172" s="600">
        <v>3050250201180</v>
      </c>
      <c r="K1172" s="601">
        <v>45715</v>
      </c>
      <c r="L1172" s="599"/>
      <c r="M1172" s="606">
        <f t="shared" si="2"/>
        <v>46080</v>
      </c>
      <c r="N1172" s="602" t="s">
        <v>12</v>
      </c>
      <c r="O1172" s="599"/>
      <c r="P1172" s="599"/>
      <c r="Q1172" s="599"/>
      <c r="R1172" s="599"/>
      <c r="S1172" s="599"/>
      <c r="T1172" s="596"/>
      <c r="U1172" s="158"/>
      <c r="V1172" s="223"/>
      <c r="W1172" s="222"/>
      <c r="X1172" s="221"/>
      <c r="Y1172" s="221"/>
    </row>
    <row r="1173" spans="1:25" s="3" customFormat="1" ht="24.95" customHeight="1" x14ac:dyDescent="0.2">
      <c r="A1173" s="100">
        <v>496</v>
      </c>
      <c r="B1173" s="599" t="s">
        <v>11140</v>
      </c>
      <c r="C1173" s="603" t="s">
        <v>310</v>
      </c>
      <c r="D1173" s="603" t="s">
        <v>262</v>
      </c>
      <c r="E1173" s="598">
        <v>8.3420000000000008E-2</v>
      </c>
      <c r="F1173" s="599">
        <v>0.4</v>
      </c>
      <c r="G1173" s="599" t="s">
        <v>11141</v>
      </c>
      <c r="H1173" s="603" t="s">
        <v>494</v>
      </c>
      <c r="I1173" s="599" t="s">
        <v>474</v>
      </c>
      <c r="J1173" s="604">
        <v>3050250201182</v>
      </c>
      <c r="K1173" s="605">
        <v>45715</v>
      </c>
      <c r="L1173" s="599"/>
      <c r="M1173" s="606">
        <f t="shared" si="2"/>
        <v>46080</v>
      </c>
      <c r="N1173" s="602" t="s">
        <v>12</v>
      </c>
      <c r="O1173" s="599"/>
      <c r="P1173" s="599"/>
      <c r="Q1173" s="599"/>
      <c r="R1173" s="599"/>
      <c r="S1173" s="599"/>
      <c r="T1173" s="596"/>
      <c r="U1173" s="158"/>
      <c r="V1173" s="223"/>
      <c r="W1173" s="222"/>
      <c r="X1173" s="221"/>
      <c r="Y1173" s="221"/>
    </row>
    <row r="1174" spans="1:25" s="3" customFormat="1" ht="24.95" customHeight="1" x14ac:dyDescent="0.2">
      <c r="A1174" s="100">
        <v>497</v>
      </c>
      <c r="B1174" s="599" t="s">
        <v>11146</v>
      </c>
      <c r="C1174" s="597" t="s">
        <v>8245</v>
      </c>
      <c r="D1174" s="597" t="s">
        <v>296</v>
      </c>
      <c r="E1174" s="598">
        <v>49.88</v>
      </c>
      <c r="F1174" s="597">
        <v>110</v>
      </c>
      <c r="G1174" s="597" t="s">
        <v>11147</v>
      </c>
      <c r="H1174" s="597" t="s">
        <v>367</v>
      </c>
      <c r="I1174" s="599" t="s">
        <v>474</v>
      </c>
      <c r="J1174" s="600">
        <v>3060221114582</v>
      </c>
      <c r="K1174" s="601">
        <v>45706</v>
      </c>
      <c r="L1174" s="599"/>
      <c r="M1174" s="606">
        <f t="shared" si="2"/>
        <v>46071</v>
      </c>
      <c r="N1174" s="602" t="s">
        <v>12</v>
      </c>
      <c r="O1174" s="599"/>
      <c r="P1174" s="599"/>
      <c r="Q1174" s="599"/>
      <c r="R1174" s="599"/>
      <c r="S1174" s="599"/>
      <c r="T1174" s="596"/>
      <c r="U1174" s="158"/>
      <c r="V1174" s="223"/>
      <c r="W1174" s="222"/>
      <c r="X1174" s="221"/>
      <c r="Y1174" s="221"/>
    </row>
    <row r="1175" spans="1:25" s="3" customFormat="1" ht="24.95" customHeight="1" x14ac:dyDescent="0.2">
      <c r="A1175" s="100">
        <v>498</v>
      </c>
      <c r="B1175" s="599" t="s">
        <v>11148</v>
      </c>
      <c r="C1175" s="603" t="s">
        <v>4555</v>
      </c>
      <c r="D1175" s="603" t="s">
        <v>15</v>
      </c>
      <c r="E1175" s="598">
        <v>2</v>
      </c>
      <c r="F1175" s="603">
        <v>20</v>
      </c>
      <c r="G1175" s="603" t="s">
        <v>11149</v>
      </c>
      <c r="H1175" s="603" t="s">
        <v>367</v>
      </c>
      <c r="I1175" s="599" t="s">
        <v>474</v>
      </c>
      <c r="J1175" s="604">
        <v>3010231031964</v>
      </c>
      <c r="K1175" s="605">
        <v>45699</v>
      </c>
      <c r="L1175" s="599"/>
      <c r="M1175" s="606">
        <f t="shared" si="2"/>
        <v>46064</v>
      </c>
      <c r="N1175" s="602" t="s">
        <v>12</v>
      </c>
      <c r="O1175" s="599"/>
      <c r="P1175" s="599"/>
      <c r="Q1175" s="599"/>
      <c r="R1175" s="599"/>
      <c r="S1175" s="599"/>
      <c r="T1175" s="596"/>
      <c r="U1175" s="158"/>
      <c r="V1175" s="223"/>
      <c r="W1175" s="222"/>
      <c r="X1175" s="221"/>
      <c r="Y1175" s="221"/>
    </row>
    <row r="1176" spans="1:25" s="3" customFormat="1" ht="24.95" customHeight="1" x14ac:dyDescent="0.2">
      <c r="A1176" s="100">
        <v>499</v>
      </c>
      <c r="B1176" s="599" t="s">
        <v>6709</v>
      </c>
      <c r="C1176" s="597" t="s">
        <v>11150</v>
      </c>
      <c r="D1176" s="597" t="s">
        <v>15</v>
      </c>
      <c r="E1176" s="598">
        <v>0.2</v>
      </c>
      <c r="F1176" s="597">
        <v>20</v>
      </c>
      <c r="G1176" s="597" t="s">
        <v>11151</v>
      </c>
      <c r="H1176" s="597" t="s">
        <v>367</v>
      </c>
      <c r="I1176" s="599" t="s">
        <v>474</v>
      </c>
      <c r="J1176" s="600">
        <v>3010240201601</v>
      </c>
      <c r="K1176" s="601">
        <v>45694</v>
      </c>
      <c r="L1176" s="599"/>
      <c r="M1176" s="606">
        <f t="shared" si="2"/>
        <v>46059</v>
      </c>
      <c r="N1176" s="602" t="s">
        <v>12</v>
      </c>
      <c r="O1176" s="599"/>
      <c r="P1176" s="599"/>
      <c r="Q1176" s="599"/>
      <c r="R1176" s="599"/>
      <c r="S1176" s="599"/>
      <c r="T1176" s="596"/>
      <c r="U1176" s="158"/>
      <c r="V1176" s="223"/>
      <c r="W1176" s="222"/>
      <c r="X1176" s="221"/>
      <c r="Y1176" s="221"/>
    </row>
    <row r="1177" spans="1:25" s="3" customFormat="1" ht="24.95" customHeight="1" x14ac:dyDescent="0.2">
      <c r="A1177" s="100">
        <v>500</v>
      </c>
      <c r="B1177" s="599" t="s">
        <v>11152</v>
      </c>
      <c r="C1177" s="603" t="s">
        <v>11153</v>
      </c>
      <c r="D1177" s="603" t="s">
        <v>171</v>
      </c>
      <c r="E1177" s="598">
        <v>0.10031999999999999</v>
      </c>
      <c r="F1177" s="603">
        <v>0.4</v>
      </c>
      <c r="G1177" s="603" t="s">
        <v>11154</v>
      </c>
      <c r="H1177" s="603" t="s">
        <v>330</v>
      </c>
      <c r="I1177" s="599" t="s">
        <v>474</v>
      </c>
      <c r="J1177" s="604">
        <v>3030240402098</v>
      </c>
      <c r="K1177" s="605">
        <v>45707</v>
      </c>
      <c r="L1177" s="599"/>
      <c r="M1177" s="606">
        <f t="shared" si="2"/>
        <v>46072</v>
      </c>
      <c r="N1177" s="602" t="s">
        <v>12</v>
      </c>
      <c r="O1177" s="599"/>
      <c r="P1177" s="599"/>
      <c r="Q1177" s="599"/>
      <c r="R1177" s="599"/>
      <c r="S1177" s="599"/>
      <c r="T1177" s="596"/>
      <c r="U1177" s="158"/>
      <c r="V1177" s="223"/>
      <c r="W1177" s="222"/>
      <c r="X1177" s="221"/>
      <c r="Y1177" s="221"/>
    </row>
    <row r="1178" spans="1:25" s="3" customFormat="1" ht="24.95" customHeight="1" x14ac:dyDescent="0.2">
      <c r="A1178" s="100">
        <v>501</v>
      </c>
      <c r="B1178" s="599" t="s">
        <v>11155</v>
      </c>
      <c r="C1178" s="597" t="s">
        <v>2617</v>
      </c>
      <c r="D1178" s="597" t="s">
        <v>171</v>
      </c>
      <c r="E1178" s="598">
        <v>0.02</v>
      </c>
      <c r="F1178" s="597">
        <v>0.4</v>
      </c>
      <c r="G1178" s="597" t="s">
        <v>9423</v>
      </c>
      <c r="H1178" s="597" t="s">
        <v>330</v>
      </c>
      <c r="I1178" s="599" t="s">
        <v>474</v>
      </c>
      <c r="J1178" s="600">
        <v>3030240502551</v>
      </c>
      <c r="K1178" s="601">
        <v>45702</v>
      </c>
      <c r="L1178" s="599"/>
      <c r="M1178" s="606">
        <f t="shared" si="2"/>
        <v>46067</v>
      </c>
      <c r="N1178" s="602" t="s">
        <v>12</v>
      </c>
      <c r="O1178" s="599"/>
      <c r="P1178" s="599"/>
      <c r="Q1178" s="599"/>
      <c r="R1178" s="599"/>
      <c r="S1178" s="599"/>
      <c r="T1178" s="596"/>
      <c r="U1178" s="158"/>
      <c r="V1178" s="223"/>
      <c r="W1178" s="222"/>
      <c r="X1178" s="221"/>
      <c r="Y1178" s="221"/>
    </row>
    <row r="1179" spans="1:25" s="3" customFormat="1" ht="24.95" customHeight="1" x14ac:dyDescent="0.2">
      <c r="A1179" s="100">
        <v>502</v>
      </c>
      <c r="B1179" s="599" t="s">
        <v>11156</v>
      </c>
      <c r="C1179" s="597" t="s">
        <v>637</v>
      </c>
      <c r="D1179" s="597" t="s">
        <v>15</v>
      </c>
      <c r="E1179" s="598">
        <v>8.0000000000000002E-3</v>
      </c>
      <c r="F1179" s="597">
        <v>0.23</v>
      </c>
      <c r="G1179" s="597" t="s">
        <v>11157</v>
      </c>
      <c r="H1179" s="597" t="s">
        <v>330</v>
      </c>
      <c r="I1179" s="599" t="s">
        <v>474</v>
      </c>
      <c r="J1179" s="600">
        <v>3010240606339</v>
      </c>
      <c r="K1179" s="601">
        <v>45700</v>
      </c>
      <c r="L1179" s="599"/>
      <c r="M1179" s="606">
        <f t="shared" si="2"/>
        <v>46065</v>
      </c>
      <c r="N1179" s="602" t="s">
        <v>12</v>
      </c>
      <c r="O1179" s="599"/>
      <c r="P1179" s="599"/>
      <c r="Q1179" s="599"/>
      <c r="R1179" s="599"/>
      <c r="S1179" s="599"/>
      <c r="T1179" s="596"/>
      <c r="U1179" s="158"/>
      <c r="V1179" s="223"/>
      <c r="W1179" s="222"/>
      <c r="X1179" s="221"/>
      <c r="Y1179" s="221"/>
    </row>
    <row r="1180" spans="1:25" s="3" customFormat="1" ht="24.95" customHeight="1" x14ac:dyDescent="0.2">
      <c r="A1180" s="100">
        <v>503</v>
      </c>
      <c r="B1180" s="599" t="s">
        <v>11158</v>
      </c>
      <c r="C1180" s="603" t="s">
        <v>513</v>
      </c>
      <c r="D1180" s="603" t="s">
        <v>15</v>
      </c>
      <c r="E1180" s="598">
        <v>7.980000000000001E-3</v>
      </c>
      <c r="F1180" s="603">
        <v>0.23</v>
      </c>
      <c r="G1180" s="603" t="s">
        <v>11159</v>
      </c>
      <c r="H1180" s="603" t="s">
        <v>330</v>
      </c>
      <c r="I1180" s="599" t="s">
        <v>474</v>
      </c>
      <c r="J1180" s="604">
        <v>3010240808344</v>
      </c>
      <c r="K1180" s="605">
        <v>45706</v>
      </c>
      <c r="L1180" s="599"/>
      <c r="M1180" s="606">
        <f t="shared" si="2"/>
        <v>46071</v>
      </c>
      <c r="N1180" s="602" t="s">
        <v>12</v>
      </c>
      <c r="O1180" s="599"/>
      <c r="P1180" s="599"/>
      <c r="Q1180" s="599"/>
      <c r="R1180" s="599"/>
      <c r="S1180" s="599"/>
      <c r="T1180" s="596"/>
      <c r="U1180" s="158"/>
      <c r="V1180" s="223"/>
      <c r="W1180" s="222"/>
      <c r="X1180" s="221"/>
      <c r="Y1180" s="221"/>
    </row>
    <row r="1181" spans="1:25" s="3" customFormat="1" ht="24.95" customHeight="1" x14ac:dyDescent="0.2">
      <c r="A1181" s="100">
        <v>504</v>
      </c>
      <c r="B1181" s="599" t="s">
        <v>11160</v>
      </c>
      <c r="C1181" s="597" t="s">
        <v>312</v>
      </c>
      <c r="D1181" s="597" t="s">
        <v>171</v>
      </c>
      <c r="E1181" s="598">
        <v>0.2</v>
      </c>
      <c r="F1181" s="597">
        <v>20</v>
      </c>
      <c r="G1181" s="597" t="s">
        <v>11161</v>
      </c>
      <c r="H1181" s="597" t="s">
        <v>330</v>
      </c>
      <c r="I1181" s="599" t="s">
        <v>474</v>
      </c>
      <c r="J1181" s="600">
        <v>3030240804647</v>
      </c>
      <c r="K1181" s="601">
        <v>45702</v>
      </c>
      <c r="L1181" s="599"/>
      <c r="M1181" s="606">
        <f t="shared" si="2"/>
        <v>46067</v>
      </c>
      <c r="N1181" s="602" t="s">
        <v>12</v>
      </c>
      <c r="O1181" s="599"/>
      <c r="P1181" s="599"/>
      <c r="Q1181" s="599"/>
      <c r="R1181" s="599"/>
      <c r="S1181" s="599"/>
      <c r="T1181" s="596"/>
      <c r="U1181" s="158"/>
      <c r="V1181" s="223"/>
      <c r="W1181" s="222"/>
      <c r="X1181" s="221"/>
      <c r="Y1181" s="221"/>
    </row>
    <row r="1182" spans="1:25" s="3" customFormat="1" ht="24.95" customHeight="1" thickBot="1" x14ac:dyDescent="0.25">
      <c r="A1182" s="100">
        <v>505</v>
      </c>
      <c r="B1182" s="599" t="s">
        <v>11162</v>
      </c>
      <c r="C1182" s="603" t="s">
        <v>11163</v>
      </c>
      <c r="D1182" s="603" t="s">
        <v>171</v>
      </c>
      <c r="E1182" s="598">
        <v>0.15</v>
      </c>
      <c r="F1182" s="603">
        <v>0.4</v>
      </c>
      <c r="G1182" s="603" t="s">
        <v>11164</v>
      </c>
      <c r="H1182" s="603" t="s">
        <v>330</v>
      </c>
      <c r="I1182" s="599" t="s">
        <v>474</v>
      </c>
      <c r="J1182" s="604">
        <v>3030240804680</v>
      </c>
      <c r="K1182" s="605">
        <v>45705</v>
      </c>
      <c r="L1182" s="599"/>
      <c r="M1182" s="606">
        <f t="shared" si="2"/>
        <v>46070</v>
      </c>
      <c r="N1182" s="602" t="s">
        <v>12</v>
      </c>
      <c r="O1182" s="599"/>
      <c r="P1182" s="599"/>
      <c r="Q1182" s="599"/>
      <c r="R1182" s="599"/>
      <c r="S1182" s="599"/>
      <c r="T1182" s="596"/>
      <c r="U1182" s="158"/>
      <c r="V1182" s="223"/>
      <c r="W1182" s="222"/>
      <c r="X1182" s="221"/>
      <c r="Y1182" s="221"/>
    </row>
    <row r="1183" spans="1:25" s="3" customFormat="1" ht="24.95" customHeight="1" thickBot="1" x14ac:dyDescent="0.3">
      <c r="A1183" s="80"/>
      <c r="B1183" s="224"/>
      <c r="C1183" s="224"/>
      <c r="D1183" s="225"/>
      <c r="E1183" s="226"/>
      <c r="F1183" s="225"/>
      <c r="G1183" s="227"/>
      <c r="H1183" s="228"/>
      <c r="I1183" s="228"/>
      <c r="J1183" s="229"/>
      <c r="K1183" s="230"/>
      <c r="L1183" s="231"/>
      <c r="M1183" s="228"/>
      <c r="N1183" s="230"/>
      <c r="O1183" s="228"/>
      <c r="P1183" s="231"/>
      <c r="Q1183" s="231"/>
      <c r="R1183" s="232"/>
      <c r="S1183" s="232"/>
      <c r="T1183" s="232"/>
      <c r="U1183" s="232"/>
      <c r="V1183" s="232"/>
      <c r="W1183" s="232"/>
      <c r="X1183" s="233"/>
      <c r="Y1183" s="234"/>
    </row>
    <row r="1184" spans="1:25" s="3" customFormat="1" ht="24.95" customHeight="1" x14ac:dyDescent="0.2">
      <c r="A1184" s="353">
        <v>1</v>
      </c>
      <c r="B1184" s="349" t="s">
        <v>6500</v>
      </c>
      <c r="C1184" s="349" t="s">
        <v>6501</v>
      </c>
      <c r="D1184" s="349" t="s">
        <v>188</v>
      </c>
      <c r="E1184" s="350">
        <v>7.5439999999999993E-2</v>
      </c>
      <c r="F1184" s="349">
        <v>20</v>
      </c>
      <c r="G1184" s="349" t="s">
        <v>6502</v>
      </c>
      <c r="H1184" s="349" t="s">
        <v>330</v>
      </c>
      <c r="I1184" s="472" t="s">
        <v>484</v>
      </c>
      <c r="J1184" s="351">
        <v>6040230517695</v>
      </c>
      <c r="K1184" s="352">
        <v>45146</v>
      </c>
      <c r="L1184" s="475"/>
      <c r="M1184" s="477"/>
      <c r="N1184" s="352">
        <v>45512</v>
      </c>
      <c r="O1184" s="472" t="s">
        <v>12</v>
      </c>
      <c r="P1184" s="352">
        <v>45096</v>
      </c>
      <c r="Q1184" s="475"/>
      <c r="R1184" s="475"/>
      <c r="S1184" s="475"/>
      <c r="T1184" s="475"/>
      <c r="U1184" s="475"/>
      <c r="V1184" s="235"/>
      <c r="W1184" s="235"/>
      <c r="X1184" s="235"/>
      <c r="Y1184" s="236"/>
    </row>
    <row r="1185" spans="1:25" s="3" customFormat="1" ht="24.95" customHeight="1" x14ac:dyDescent="0.2">
      <c r="A1185" s="353">
        <v>2</v>
      </c>
      <c r="B1185" s="349" t="s">
        <v>6503</v>
      </c>
      <c r="C1185" s="349" t="s">
        <v>6504</v>
      </c>
      <c r="D1185" s="349" t="s">
        <v>253</v>
      </c>
      <c r="E1185" s="350">
        <v>9.7200000000000012E-3</v>
      </c>
      <c r="F1185" s="349">
        <v>0.4</v>
      </c>
      <c r="G1185" s="349" t="s">
        <v>6505</v>
      </c>
      <c r="H1185" s="349" t="s">
        <v>330</v>
      </c>
      <c r="I1185" s="472" t="s">
        <v>484</v>
      </c>
      <c r="J1185" s="351">
        <v>6010230545406</v>
      </c>
      <c r="K1185" s="352">
        <v>45161</v>
      </c>
      <c r="L1185" s="475"/>
      <c r="M1185" s="477"/>
      <c r="N1185" s="352">
        <v>45527</v>
      </c>
      <c r="O1185" s="472" t="s">
        <v>12</v>
      </c>
      <c r="P1185" s="352" t="s">
        <v>280</v>
      </c>
      <c r="Q1185" s="475"/>
      <c r="R1185" s="475"/>
      <c r="S1185" s="475"/>
      <c r="T1185" s="475"/>
      <c r="U1185" s="475"/>
      <c r="V1185" s="235"/>
      <c r="W1185" s="235"/>
      <c r="X1185" s="235"/>
      <c r="Y1185" s="236"/>
    </row>
    <row r="1186" spans="1:25" s="3" customFormat="1" ht="24.95" customHeight="1" x14ac:dyDescent="0.2">
      <c r="A1186" s="353">
        <v>3</v>
      </c>
      <c r="B1186" s="345" t="s">
        <v>646</v>
      </c>
      <c r="C1186" s="345" t="s">
        <v>6506</v>
      </c>
      <c r="D1186" s="345" t="s">
        <v>254</v>
      </c>
      <c r="E1186" s="346">
        <v>0.15</v>
      </c>
      <c r="F1186" s="345">
        <v>0.4</v>
      </c>
      <c r="G1186" s="345" t="s">
        <v>647</v>
      </c>
      <c r="H1186" s="345" t="s">
        <v>367</v>
      </c>
      <c r="I1186" s="472" t="s">
        <v>484</v>
      </c>
      <c r="J1186" s="347">
        <v>6030230523468</v>
      </c>
      <c r="K1186" s="348">
        <v>45140</v>
      </c>
      <c r="L1186" s="475"/>
      <c r="M1186" s="477"/>
      <c r="N1186" s="348">
        <v>45506</v>
      </c>
      <c r="O1186" s="472" t="s">
        <v>12</v>
      </c>
      <c r="P1186" s="348">
        <v>45065</v>
      </c>
      <c r="Q1186" s="475"/>
      <c r="R1186" s="475"/>
      <c r="S1186" s="475"/>
      <c r="T1186" s="475"/>
      <c r="U1186" s="475"/>
      <c r="V1186" s="235"/>
      <c r="W1186" s="235"/>
      <c r="X1186" s="235"/>
      <c r="Y1186" s="236"/>
    </row>
    <row r="1187" spans="1:25" s="3" customFormat="1" ht="24.95" customHeight="1" x14ac:dyDescent="0.2">
      <c r="A1187" s="353">
        <v>4</v>
      </c>
      <c r="B1187" s="345" t="s">
        <v>6507</v>
      </c>
      <c r="C1187" s="345" t="s">
        <v>6508</v>
      </c>
      <c r="D1187" s="345" t="s">
        <v>254</v>
      </c>
      <c r="E1187" s="346">
        <v>0.02</v>
      </c>
      <c r="F1187" s="345">
        <v>10</v>
      </c>
      <c r="G1187" s="345" t="s">
        <v>6509</v>
      </c>
      <c r="H1187" s="345" t="s">
        <v>367</v>
      </c>
      <c r="I1187" s="472" t="s">
        <v>484</v>
      </c>
      <c r="J1187" s="347">
        <v>6030230624074</v>
      </c>
      <c r="K1187" s="348">
        <v>45154</v>
      </c>
      <c r="L1187" s="475"/>
      <c r="M1187" s="477"/>
      <c r="N1187" s="348">
        <v>45520</v>
      </c>
      <c r="O1187" s="472" t="s">
        <v>12</v>
      </c>
      <c r="P1187" s="348">
        <v>45128</v>
      </c>
      <c r="Q1187" s="475"/>
      <c r="R1187" s="475"/>
      <c r="S1187" s="475"/>
      <c r="T1187" s="475"/>
      <c r="U1187" s="475"/>
      <c r="V1187" s="235"/>
      <c r="W1187" s="235"/>
      <c r="X1187" s="235"/>
      <c r="Y1187" s="236"/>
    </row>
    <row r="1188" spans="1:25" s="3" customFormat="1" ht="36.75" customHeight="1" x14ac:dyDescent="0.2">
      <c r="A1188" s="353">
        <v>5</v>
      </c>
      <c r="B1188" s="345" t="s">
        <v>648</v>
      </c>
      <c r="C1188" s="345" t="s">
        <v>6510</v>
      </c>
      <c r="D1188" s="345" t="s">
        <v>252</v>
      </c>
      <c r="E1188" s="346">
        <v>0.15</v>
      </c>
      <c r="F1188" s="345">
        <v>20</v>
      </c>
      <c r="G1188" s="345" t="s">
        <v>649</v>
      </c>
      <c r="H1188" s="345" t="s">
        <v>330</v>
      </c>
      <c r="I1188" s="472" t="s">
        <v>484</v>
      </c>
      <c r="J1188" s="347">
        <v>6020230730260</v>
      </c>
      <c r="K1188" s="348">
        <v>45141</v>
      </c>
      <c r="L1188" s="475"/>
      <c r="M1188" s="477"/>
      <c r="N1188" s="348">
        <v>45507</v>
      </c>
      <c r="O1188" s="472" t="s">
        <v>12</v>
      </c>
      <c r="P1188" s="348" t="s">
        <v>280</v>
      </c>
      <c r="Q1188" s="475"/>
      <c r="R1188" s="475"/>
      <c r="S1188" s="475"/>
      <c r="T1188" s="475"/>
      <c r="U1188" s="475"/>
      <c r="V1188" s="235"/>
      <c r="W1188" s="235"/>
      <c r="X1188" s="235"/>
      <c r="Y1188" s="236"/>
    </row>
    <row r="1189" spans="1:25" s="3" customFormat="1" ht="41.25" customHeight="1" x14ac:dyDescent="0.2">
      <c r="A1189" s="353">
        <v>6</v>
      </c>
      <c r="B1189" s="345" t="s">
        <v>6511</v>
      </c>
      <c r="C1189" s="345" t="s">
        <v>6512</v>
      </c>
      <c r="D1189" s="345" t="s">
        <v>252</v>
      </c>
      <c r="E1189" s="346">
        <v>0.9</v>
      </c>
      <c r="F1189" s="345">
        <v>20</v>
      </c>
      <c r="G1189" s="345" t="s">
        <v>6513</v>
      </c>
      <c r="H1189" s="345" t="s">
        <v>330</v>
      </c>
      <c r="I1189" s="472" t="s">
        <v>484</v>
      </c>
      <c r="J1189" s="347">
        <v>6020230730787</v>
      </c>
      <c r="K1189" s="348">
        <v>45142</v>
      </c>
      <c r="L1189" s="475"/>
      <c r="M1189" s="477"/>
      <c r="N1189" s="348">
        <v>45508</v>
      </c>
      <c r="O1189" s="472" t="s">
        <v>12</v>
      </c>
      <c r="P1189" s="348" t="s">
        <v>280</v>
      </c>
      <c r="Q1189" s="475"/>
      <c r="R1189" s="475"/>
      <c r="S1189" s="475"/>
      <c r="T1189" s="475"/>
      <c r="U1189" s="475"/>
      <c r="V1189" s="235"/>
      <c r="W1189" s="235"/>
      <c r="X1189" s="235"/>
      <c r="Y1189" s="236"/>
    </row>
    <row r="1190" spans="1:25" s="3" customFormat="1" ht="41.25" customHeight="1" x14ac:dyDescent="0.2">
      <c r="A1190" s="353">
        <v>7</v>
      </c>
      <c r="B1190" s="345" t="s">
        <v>6514</v>
      </c>
      <c r="C1190" s="345" t="s">
        <v>6515</v>
      </c>
      <c r="D1190" s="345" t="s">
        <v>254</v>
      </c>
      <c r="E1190" s="346">
        <v>0.2596</v>
      </c>
      <c r="F1190" s="345">
        <v>20</v>
      </c>
      <c r="G1190" s="345" t="s">
        <v>6516</v>
      </c>
      <c r="H1190" s="345" t="s">
        <v>330</v>
      </c>
      <c r="I1190" s="472" t="s">
        <v>484</v>
      </c>
      <c r="J1190" s="347">
        <v>6030230724538</v>
      </c>
      <c r="K1190" s="348">
        <v>45139</v>
      </c>
      <c r="L1190" s="475"/>
      <c r="M1190" s="477"/>
      <c r="N1190" s="348">
        <v>45505</v>
      </c>
      <c r="O1190" s="472" t="s">
        <v>12</v>
      </c>
      <c r="P1190" s="348">
        <v>45142</v>
      </c>
      <c r="Q1190" s="475"/>
      <c r="R1190" s="475"/>
      <c r="S1190" s="475"/>
      <c r="T1190" s="475"/>
      <c r="U1190" s="475"/>
      <c r="V1190" s="235"/>
      <c r="W1190" s="235"/>
      <c r="X1190" s="235"/>
      <c r="Y1190" s="236"/>
    </row>
    <row r="1191" spans="1:25" s="3" customFormat="1" ht="41.25" customHeight="1" x14ac:dyDescent="0.2">
      <c r="A1191" s="353">
        <v>8</v>
      </c>
      <c r="B1191" s="349" t="s">
        <v>6517</v>
      </c>
      <c r="C1191" s="349" t="s">
        <v>6518</v>
      </c>
      <c r="D1191" s="349" t="s">
        <v>253</v>
      </c>
      <c r="E1191" s="350">
        <v>2.5000000000000001E-2</v>
      </c>
      <c r="F1191" s="349">
        <v>0.4</v>
      </c>
      <c r="G1191" s="349" t="s">
        <v>6519</v>
      </c>
      <c r="H1191" s="349" t="s">
        <v>330</v>
      </c>
      <c r="I1191" s="472" t="s">
        <v>484</v>
      </c>
      <c r="J1191" s="351">
        <v>6010230747675</v>
      </c>
      <c r="K1191" s="352">
        <v>45139</v>
      </c>
      <c r="L1191" s="475"/>
      <c r="M1191" s="477"/>
      <c r="N1191" s="352">
        <v>45505</v>
      </c>
      <c r="O1191" s="472" t="s">
        <v>12</v>
      </c>
      <c r="P1191" s="352" t="s">
        <v>280</v>
      </c>
      <c r="Q1191" s="475"/>
      <c r="R1191" s="475"/>
      <c r="S1191" s="475"/>
      <c r="T1191" s="475"/>
      <c r="U1191" s="475"/>
      <c r="V1191" s="235"/>
      <c r="W1191" s="235"/>
      <c r="X1191" s="235"/>
      <c r="Y1191" s="236"/>
    </row>
    <row r="1192" spans="1:25" s="3" customFormat="1" ht="41.25" customHeight="1" x14ac:dyDescent="0.2">
      <c r="A1192" s="353">
        <v>9</v>
      </c>
      <c r="B1192" s="345" t="s">
        <v>6520</v>
      </c>
      <c r="C1192" s="345" t="s">
        <v>6521</v>
      </c>
      <c r="D1192" s="345" t="s">
        <v>264</v>
      </c>
      <c r="E1192" s="346">
        <v>0.19719999999999999</v>
      </c>
      <c r="F1192" s="345">
        <v>20</v>
      </c>
      <c r="G1192" s="345" t="s">
        <v>6522</v>
      </c>
      <c r="H1192" s="345" t="s">
        <v>330</v>
      </c>
      <c r="I1192" s="472" t="s">
        <v>484</v>
      </c>
      <c r="J1192" s="347">
        <v>6060230710148</v>
      </c>
      <c r="K1192" s="348">
        <v>45139</v>
      </c>
      <c r="L1192" s="475"/>
      <c r="M1192" s="477"/>
      <c r="N1192" s="348">
        <v>45505</v>
      </c>
      <c r="O1192" s="472" t="s">
        <v>12</v>
      </c>
      <c r="P1192" s="348">
        <v>45124</v>
      </c>
      <c r="Q1192" s="475"/>
      <c r="R1192" s="475"/>
      <c r="S1192" s="475"/>
      <c r="T1192" s="475"/>
      <c r="U1192" s="475"/>
      <c r="V1192" s="235"/>
      <c r="W1192" s="235"/>
      <c r="X1192" s="235"/>
      <c r="Y1192" s="236"/>
    </row>
    <row r="1193" spans="1:25" s="3" customFormat="1" ht="41.25" customHeight="1" x14ac:dyDescent="0.2">
      <c r="A1193" s="353">
        <v>10</v>
      </c>
      <c r="B1193" s="349" t="s">
        <v>6523</v>
      </c>
      <c r="C1193" s="349" t="s">
        <v>6524</v>
      </c>
      <c r="D1193" s="349" t="s">
        <v>329</v>
      </c>
      <c r="E1193" s="350">
        <v>0.01</v>
      </c>
      <c r="F1193" s="349">
        <v>0.4</v>
      </c>
      <c r="G1193" s="349" t="s">
        <v>6525</v>
      </c>
      <c r="H1193" s="349" t="s">
        <v>330</v>
      </c>
      <c r="I1193" s="472" t="s">
        <v>484</v>
      </c>
      <c r="J1193" s="351">
        <v>6050230814451</v>
      </c>
      <c r="K1193" s="352">
        <v>45159</v>
      </c>
      <c r="L1193" s="475"/>
      <c r="M1193" s="477"/>
      <c r="N1193" s="352">
        <v>45525</v>
      </c>
      <c r="O1193" s="472" t="s">
        <v>12</v>
      </c>
      <c r="P1193" s="352" t="s">
        <v>280</v>
      </c>
      <c r="Q1193" s="475"/>
      <c r="R1193" s="475"/>
      <c r="S1193" s="475"/>
      <c r="T1193" s="475"/>
      <c r="U1193" s="475"/>
      <c r="V1193" s="235"/>
      <c r="W1193" s="235"/>
      <c r="X1193" s="235"/>
      <c r="Y1193" s="236"/>
    </row>
    <row r="1194" spans="1:25" s="3" customFormat="1" ht="41.25" customHeight="1" x14ac:dyDescent="0.2">
      <c r="A1194" s="353">
        <v>11</v>
      </c>
      <c r="B1194" s="345" t="s">
        <v>6526</v>
      </c>
      <c r="C1194" s="345" t="s">
        <v>6527</v>
      </c>
      <c r="D1194" s="345" t="s">
        <v>329</v>
      </c>
      <c r="E1194" s="346">
        <v>0.02</v>
      </c>
      <c r="F1194" s="345">
        <v>0.4</v>
      </c>
      <c r="G1194" s="345" t="s">
        <v>6528</v>
      </c>
      <c r="H1194" s="345" t="s">
        <v>330</v>
      </c>
      <c r="I1194" s="472" t="s">
        <v>484</v>
      </c>
      <c r="J1194" s="347">
        <v>6050230814605</v>
      </c>
      <c r="K1194" s="348">
        <v>45155</v>
      </c>
      <c r="L1194" s="475"/>
      <c r="M1194" s="477"/>
      <c r="N1194" s="348">
        <v>45521</v>
      </c>
      <c r="O1194" s="472" t="s">
        <v>12</v>
      </c>
      <c r="P1194" s="348" t="s">
        <v>280</v>
      </c>
      <c r="Q1194" s="475"/>
      <c r="R1194" s="475"/>
      <c r="S1194" s="475"/>
      <c r="T1194" s="475"/>
      <c r="U1194" s="475"/>
      <c r="V1194" s="235"/>
      <c r="W1194" s="235"/>
      <c r="X1194" s="235"/>
      <c r="Y1194" s="236"/>
    </row>
    <row r="1195" spans="1:25" s="3" customFormat="1" ht="41.25" customHeight="1" x14ac:dyDescent="0.2">
      <c r="A1195" s="353">
        <v>12</v>
      </c>
      <c r="B1195" s="349" t="s">
        <v>6529</v>
      </c>
      <c r="C1195" s="349" t="s">
        <v>6530</v>
      </c>
      <c r="D1195" s="349" t="s">
        <v>329</v>
      </c>
      <c r="E1195" s="350">
        <v>0.01</v>
      </c>
      <c r="F1195" s="349">
        <v>0.4</v>
      </c>
      <c r="G1195" s="349" t="s">
        <v>651</v>
      </c>
      <c r="H1195" s="349" t="s">
        <v>330</v>
      </c>
      <c r="I1195" s="472" t="s">
        <v>484</v>
      </c>
      <c r="J1195" s="351">
        <v>6050230814632</v>
      </c>
      <c r="K1195" s="352">
        <v>45154</v>
      </c>
      <c r="L1195" s="475"/>
      <c r="M1195" s="477"/>
      <c r="N1195" s="352">
        <v>45520</v>
      </c>
      <c r="O1195" s="472" t="s">
        <v>12</v>
      </c>
      <c r="P1195" s="352">
        <v>45171</v>
      </c>
      <c r="Q1195" s="475"/>
      <c r="R1195" s="475"/>
      <c r="S1195" s="475"/>
      <c r="T1195" s="475"/>
      <c r="U1195" s="475"/>
      <c r="V1195" s="235"/>
      <c r="W1195" s="235"/>
      <c r="X1195" s="235"/>
      <c r="Y1195" s="236"/>
    </row>
    <row r="1196" spans="1:25" s="3" customFormat="1" ht="41.25" customHeight="1" x14ac:dyDescent="0.2">
      <c r="A1196" s="353">
        <v>13</v>
      </c>
      <c r="B1196" s="349" t="s">
        <v>677</v>
      </c>
      <c r="C1196" s="349" t="s">
        <v>678</v>
      </c>
      <c r="D1196" s="349" t="s">
        <v>264</v>
      </c>
      <c r="E1196" s="350">
        <v>1</v>
      </c>
      <c r="F1196" s="349">
        <v>20</v>
      </c>
      <c r="G1196" s="349" t="s">
        <v>679</v>
      </c>
      <c r="H1196" s="349" t="s">
        <v>367</v>
      </c>
      <c r="I1196" s="472" t="s">
        <v>484</v>
      </c>
      <c r="J1196" s="351">
        <v>6060221107003</v>
      </c>
      <c r="K1196" s="352">
        <v>45196</v>
      </c>
      <c r="L1196" s="475"/>
      <c r="M1196" s="477"/>
      <c r="N1196" s="352">
        <v>45562</v>
      </c>
      <c r="O1196" s="472" t="s">
        <v>12</v>
      </c>
      <c r="P1196" s="352">
        <v>45289</v>
      </c>
      <c r="Q1196" s="475"/>
      <c r="R1196" s="475"/>
      <c r="S1196" s="475"/>
      <c r="T1196" s="475"/>
      <c r="U1196" s="475"/>
      <c r="V1196" s="235"/>
      <c r="W1196" s="235"/>
      <c r="X1196" s="235"/>
      <c r="Y1196" s="236"/>
    </row>
    <row r="1197" spans="1:25" s="3" customFormat="1" ht="41.25" customHeight="1" x14ac:dyDescent="0.2">
      <c r="A1197" s="353">
        <v>14</v>
      </c>
      <c r="B1197" s="349" t="s">
        <v>680</v>
      </c>
      <c r="C1197" s="349" t="s">
        <v>681</v>
      </c>
      <c r="D1197" s="349" t="s">
        <v>253</v>
      </c>
      <c r="E1197" s="350">
        <v>0.03</v>
      </c>
      <c r="F1197" s="349">
        <v>0.4</v>
      </c>
      <c r="G1197" s="349" t="s">
        <v>682</v>
      </c>
      <c r="H1197" s="349" t="s">
        <v>330</v>
      </c>
      <c r="I1197" s="472" t="s">
        <v>484</v>
      </c>
      <c r="J1197" s="351">
        <v>6010230544560</v>
      </c>
      <c r="K1197" s="352">
        <v>45175</v>
      </c>
      <c r="L1197" s="475"/>
      <c r="M1197" s="477"/>
      <c r="N1197" s="352">
        <v>45541</v>
      </c>
      <c r="O1197" s="472" t="s">
        <v>12</v>
      </c>
      <c r="P1197" s="352">
        <v>45065</v>
      </c>
      <c r="Q1197" s="475"/>
      <c r="R1197" s="475"/>
      <c r="S1197" s="475"/>
      <c r="T1197" s="475"/>
      <c r="U1197" s="475"/>
      <c r="V1197" s="235"/>
      <c r="W1197" s="235"/>
      <c r="X1197" s="235"/>
      <c r="Y1197" s="236"/>
    </row>
    <row r="1198" spans="1:25" s="3" customFormat="1" ht="41.25" customHeight="1" x14ac:dyDescent="0.2">
      <c r="A1198" s="353">
        <v>15</v>
      </c>
      <c r="B1198" s="349" t="s">
        <v>683</v>
      </c>
      <c r="C1198" s="349" t="s">
        <v>684</v>
      </c>
      <c r="D1198" s="349" t="s">
        <v>253</v>
      </c>
      <c r="E1198" s="350">
        <v>5.0000000000000001E-3</v>
      </c>
      <c r="F1198" s="349">
        <v>0.4</v>
      </c>
      <c r="G1198" s="349" t="s">
        <v>685</v>
      </c>
      <c r="H1198" s="349" t="s">
        <v>494</v>
      </c>
      <c r="I1198" s="472" t="s">
        <v>484</v>
      </c>
      <c r="J1198" s="351">
        <v>6010230646415</v>
      </c>
      <c r="K1198" s="352">
        <v>45189</v>
      </c>
      <c r="L1198" s="475"/>
      <c r="M1198" s="477"/>
      <c r="N1198" s="352">
        <v>45555</v>
      </c>
      <c r="O1198" s="472" t="s">
        <v>12</v>
      </c>
      <c r="P1198" s="352">
        <v>45093</v>
      </c>
      <c r="Q1198" s="475"/>
      <c r="R1198" s="475"/>
      <c r="S1198" s="475"/>
      <c r="T1198" s="475"/>
      <c r="U1198" s="475"/>
      <c r="V1198" s="235"/>
      <c r="W1198" s="235"/>
      <c r="X1198" s="235"/>
      <c r="Y1198" s="236"/>
    </row>
    <row r="1199" spans="1:25" s="3" customFormat="1" ht="41.25" customHeight="1" x14ac:dyDescent="0.2">
      <c r="A1199" s="353">
        <v>16</v>
      </c>
      <c r="B1199" s="349" t="s">
        <v>686</v>
      </c>
      <c r="C1199" s="349" t="s">
        <v>687</v>
      </c>
      <c r="D1199" s="349" t="s">
        <v>329</v>
      </c>
      <c r="E1199" s="350">
        <v>0.97499999999999998</v>
      </c>
      <c r="F1199" s="349">
        <v>20</v>
      </c>
      <c r="G1199" s="349" t="s">
        <v>652</v>
      </c>
      <c r="H1199" s="349" t="s">
        <v>330</v>
      </c>
      <c r="I1199" s="472" t="s">
        <v>484</v>
      </c>
      <c r="J1199" s="351">
        <v>6050230714318</v>
      </c>
      <c r="K1199" s="352">
        <v>45180</v>
      </c>
      <c r="L1199" s="475"/>
      <c r="M1199" s="477"/>
      <c r="N1199" s="352">
        <v>45546</v>
      </c>
      <c r="O1199" s="472" t="s">
        <v>12</v>
      </c>
      <c r="P1199" s="352" t="s">
        <v>280</v>
      </c>
      <c r="Q1199" s="475"/>
      <c r="R1199" s="475"/>
      <c r="S1199" s="475"/>
      <c r="T1199" s="475"/>
      <c r="U1199" s="475"/>
      <c r="V1199" s="235"/>
      <c r="W1199" s="235"/>
      <c r="X1199" s="235"/>
      <c r="Y1199" s="236"/>
    </row>
    <row r="1200" spans="1:25" s="3" customFormat="1" ht="41.25" customHeight="1" x14ac:dyDescent="0.2">
      <c r="A1200" s="353">
        <v>17</v>
      </c>
      <c r="B1200" s="349" t="s">
        <v>688</v>
      </c>
      <c r="C1200" s="349" t="s">
        <v>689</v>
      </c>
      <c r="D1200" s="349" t="s">
        <v>252</v>
      </c>
      <c r="E1200" s="350">
        <v>0.25</v>
      </c>
      <c r="F1200" s="349">
        <v>20</v>
      </c>
      <c r="G1200" s="349" t="s">
        <v>690</v>
      </c>
      <c r="H1200" s="349" t="s">
        <v>330</v>
      </c>
      <c r="I1200" s="472" t="s">
        <v>484</v>
      </c>
      <c r="J1200" s="351">
        <v>6020230831754</v>
      </c>
      <c r="K1200" s="352">
        <v>45191</v>
      </c>
      <c r="L1200" s="475"/>
      <c r="M1200" s="477"/>
      <c r="N1200" s="352">
        <v>45557</v>
      </c>
      <c r="O1200" s="472" t="s">
        <v>12</v>
      </c>
      <c r="P1200" s="352" t="s">
        <v>280</v>
      </c>
      <c r="Q1200" s="475"/>
      <c r="R1200" s="475"/>
      <c r="S1200" s="475"/>
      <c r="T1200" s="475"/>
      <c r="U1200" s="475"/>
      <c r="V1200" s="235"/>
      <c r="W1200" s="235"/>
      <c r="X1200" s="235"/>
      <c r="Y1200" s="236"/>
    </row>
    <row r="1201" spans="1:25" s="3" customFormat="1" ht="41.25" customHeight="1" x14ac:dyDescent="0.2">
      <c r="A1201" s="353">
        <v>18</v>
      </c>
      <c r="B1201" s="345" t="s">
        <v>691</v>
      </c>
      <c r="C1201" s="345" t="s">
        <v>692</v>
      </c>
      <c r="D1201" s="345" t="s">
        <v>252</v>
      </c>
      <c r="E1201" s="346">
        <v>0.21</v>
      </c>
      <c r="F1201" s="345">
        <v>20</v>
      </c>
      <c r="G1201" s="345" t="s">
        <v>693</v>
      </c>
      <c r="H1201" s="345" t="s">
        <v>330</v>
      </c>
      <c r="I1201" s="472" t="s">
        <v>484</v>
      </c>
      <c r="J1201" s="347">
        <v>6020230831759</v>
      </c>
      <c r="K1201" s="348">
        <v>45195</v>
      </c>
      <c r="L1201" s="475"/>
      <c r="M1201" s="477"/>
      <c r="N1201" s="348">
        <v>45561</v>
      </c>
      <c r="O1201" s="472" t="s">
        <v>12</v>
      </c>
      <c r="P1201" s="348" t="s">
        <v>280</v>
      </c>
      <c r="Q1201" s="475"/>
      <c r="R1201" s="475"/>
      <c r="S1201" s="475"/>
      <c r="T1201" s="475"/>
      <c r="U1201" s="475"/>
      <c r="V1201" s="235"/>
      <c r="W1201" s="235"/>
      <c r="X1201" s="235"/>
      <c r="Y1201" s="236"/>
    </row>
    <row r="1202" spans="1:25" s="3" customFormat="1" ht="41.25" customHeight="1" x14ac:dyDescent="0.2">
      <c r="A1202" s="353">
        <v>19</v>
      </c>
      <c r="B1202" s="345" t="s">
        <v>694</v>
      </c>
      <c r="C1202" s="345" t="s">
        <v>695</v>
      </c>
      <c r="D1202" s="345" t="s">
        <v>252</v>
      </c>
      <c r="E1202" s="346">
        <v>2.5000000000000001E-2</v>
      </c>
      <c r="F1202" s="345">
        <v>0.4</v>
      </c>
      <c r="G1202" s="345" t="s">
        <v>696</v>
      </c>
      <c r="H1202" s="345" t="s">
        <v>330</v>
      </c>
      <c r="I1202" s="472" t="s">
        <v>484</v>
      </c>
      <c r="J1202" s="347">
        <v>6020230832285</v>
      </c>
      <c r="K1202" s="348">
        <v>45177</v>
      </c>
      <c r="L1202" s="475"/>
      <c r="M1202" s="477"/>
      <c r="N1202" s="348">
        <v>45543</v>
      </c>
      <c r="O1202" s="472" t="s">
        <v>12</v>
      </c>
      <c r="P1202" s="348" t="s">
        <v>280</v>
      </c>
      <c r="Q1202" s="475"/>
      <c r="R1202" s="475"/>
      <c r="S1202" s="475"/>
      <c r="T1202" s="475"/>
      <c r="U1202" s="475"/>
      <c r="V1202" s="235"/>
      <c r="W1202" s="235"/>
      <c r="X1202" s="235"/>
      <c r="Y1202" s="236"/>
    </row>
    <row r="1203" spans="1:25" s="3" customFormat="1" ht="41.25" customHeight="1" x14ac:dyDescent="0.2">
      <c r="A1203" s="353">
        <v>20</v>
      </c>
      <c r="B1203" s="349" t="s">
        <v>697</v>
      </c>
      <c r="C1203" s="349" t="s">
        <v>698</v>
      </c>
      <c r="D1203" s="349" t="s">
        <v>254</v>
      </c>
      <c r="E1203" s="350">
        <v>0.04</v>
      </c>
      <c r="F1203" s="349">
        <v>20</v>
      </c>
      <c r="G1203" s="349" t="s">
        <v>394</v>
      </c>
      <c r="H1203" s="349" t="s">
        <v>330</v>
      </c>
      <c r="I1203" s="472" t="s">
        <v>484</v>
      </c>
      <c r="J1203" s="351">
        <v>6030230825523</v>
      </c>
      <c r="K1203" s="352">
        <v>45181</v>
      </c>
      <c r="L1203" s="475"/>
      <c r="M1203" s="477"/>
      <c r="N1203" s="352">
        <v>45547</v>
      </c>
      <c r="O1203" s="472" t="s">
        <v>12</v>
      </c>
      <c r="P1203" s="352">
        <v>45203</v>
      </c>
      <c r="Q1203" s="475"/>
      <c r="R1203" s="475"/>
      <c r="S1203" s="475"/>
      <c r="T1203" s="475"/>
      <c r="U1203" s="475"/>
      <c r="V1203" s="235"/>
      <c r="W1203" s="235"/>
      <c r="X1203" s="235"/>
      <c r="Y1203" s="236"/>
    </row>
    <row r="1204" spans="1:25" s="3" customFormat="1" ht="41.25" customHeight="1" x14ac:dyDescent="0.2">
      <c r="A1204" s="353">
        <v>21</v>
      </c>
      <c r="B1204" s="475" t="s">
        <v>699</v>
      </c>
      <c r="C1204" s="475" t="s">
        <v>700</v>
      </c>
      <c r="D1204" s="475" t="s">
        <v>254</v>
      </c>
      <c r="E1204" s="474">
        <v>0.28727999999999998</v>
      </c>
      <c r="F1204" s="475">
        <v>0.4</v>
      </c>
      <c r="G1204" s="475" t="s">
        <v>701</v>
      </c>
      <c r="H1204" s="345" t="s">
        <v>330</v>
      </c>
      <c r="I1204" s="472" t="s">
        <v>484</v>
      </c>
      <c r="J1204" s="478">
        <v>6030230825558</v>
      </c>
      <c r="K1204" s="476">
        <v>45194</v>
      </c>
      <c r="L1204" s="475"/>
      <c r="M1204" s="477"/>
      <c r="N1204" s="476">
        <v>45560</v>
      </c>
      <c r="O1204" s="472" t="s">
        <v>12</v>
      </c>
      <c r="P1204" s="476" t="s">
        <v>280</v>
      </c>
      <c r="Q1204" s="475"/>
      <c r="R1204" s="475"/>
      <c r="S1204" s="475"/>
      <c r="T1204" s="475"/>
      <c r="U1204" s="475"/>
      <c r="V1204" s="235"/>
      <c r="W1204" s="235"/>
      <c r="X1204" s="235"/>
      <c r="Y1204" s="236"/>
    </row>
    <row r="1205" spans="1:25" s="3" customFormat="1" ht="41.25" customHeight="1" x14ac:dyDescent="0.2">
      <c r="A1205" s="353">
        <v>22</v>
      </c>
      <c r="B1205" s="345" t="s">
        <v>702</v>
      </c>
      <c r="C1205" s="345" t="s">
        <v>703</v>
      </c>
      <c r="D1205" s="345" t="s">
        <v>264</v>
      </c>
      <c r="E1205" s="346">
        <v>0.71</v>
      </c>
      <c r="F1205" s="345">
        <v>20</v>
      </c>
      <c r="G1205" s="345" t="s">
        <v>704</v>
      </c>
      <c r="H1205" s="345" t="s">
        <v>330</v>
      </c>
      <c r="I1205" s="472" t="s">
        <v>484</v>
      </c>
      <c r="J1205" s="347">
        <v>6060230810417</v>
      </c>
      <c r="K1205" s="348">
        <v>45174</v>
      </c>
      <c r="L1205" s="475"/>
      <c r="M1205" s="477"/>
      <c r="N1205" s="348">
        <v>45540</v>
      </c>
      <c r="O1205" s="472" t="s">
        <v>12</v>
      </c>
      <c r="P1205" s="348" t="s">
        <v>280</v>
      </c>
      <c r="Q1205" s="475"/>
      <c r="R1205" s="475"/>
      <c r="S1205" s="475"/>
      <c r="T1205" s="475"/>
      <c r="U1205" s="475"/>
      <c r="V1205" s="235"/>
      <c r="W1205" s="235"/>
      <c r="X1205" s="235"/>
      <c r="Y1205" s="236"/>
    </row>
    <row r="1206" spans="1:25" s="3" customFormat="1" ht="41.25" customHeight="1" x14ac:dyDescent="0.2">
      <c r="A1206" s="353">
        <v>23</v>
      </c>
      <c r="B1206" s="345" t="s">
        <v>705</v>
      </c>
      <c r="C1206" s="345" t="s">
        <v>706</v>
      </c>
      <c r="D1206" s="345" t="s">
        <v>252</v>
      </c>
      <c r="E1206" s="346">
        <v>0.03</v>
      </c>
      <c r="F1206" s="345">
        <v>0.4</v>
      </c>
      <c r="G1206" s="345" t="s">
        <v>707</v>
      </c>
      <c r="H1206" s="345" t="s">
        <v>365</v>
      </c>
      <c r="I1206" s="472" t="s">
        <v>484</v>
      </c>
      <c r="J1206" s="347">
        <v>6020230832389</v>
      </c>
      <c r="K1206" s="348">
        <v>45177</v>
      </c>
      <c r="L1206" s="475"/>
      <c r="M1206" s="477"/>
      <c r="N1206" s="348">
        <v>45543</v>
      </c>
      <c r="O1206" s="472" t="s">
        <v>12</v>
      </c>
      <c r="P1206" s="348" t="s">
        <v>280</v>
      </c>
      <c r="Q1206" s="475"/>
      <c r="R1206" s="475"/>
      <c r="S1206" s="475"/>
      <c r="T1206" s="475"/>
      <c r="U1206" s="475"/>
      <c r="V1206" s="235"/>
      <c r="W1206" s="235"/>
      <c r="X1206" s="235"/>
      <c r="Y1206" s="236"/>
    </row>
    <row r="1207" spans="1:25" s="3" customFormat="1" ht="41.25" customHeight="1" x14ac:dyDescent="0.2">
      <c r="A1207" s="353">
        <v>24</v>
      </c>
      <c r="B1207" s="349" t="s">
        <v>708</v>
      </c>
      <c r="C1207" s="349" t="s">
        <v>709</v>
      </c>
      <c r="D1207" s="349" t="s">
        <v>254</v>
      </c>
      <c r="E1207" s="350">
        <v>0.33</v>
      </c>
      <c r="F1207" s="349">
        <v>20</v>
      </c>
      <c r="G1207" s="349" t="s">
        <v>404</v>
      </c>
      <c r="H1207" s="349" t="s">
        <v>365</v>
      </c>
      <c r="I1207" s="472" t="s">
        <v>484</v>
      </c>
      <c r="J1207" s="351">
        <v>6030230825623</v>
      </c>
      <c r="K1207" s="352">
        <v>45177</v>
      </c>
      <c r="L1207" s="475"/>
      <c r="M1207" s="477"/>
      <c r="N1207" s="352">
        <v>45543</v>
      </c>
      <c r="O1207" s="472" t="s">
        <v>12</v>
      </c>
      <c r="P1207" s="352">
        <v>45168</v>
      </c>
      <c r="Q1207" s="475"/>
      <c r="R1207" s="475"/>
      <c r="S1207" s="475"/>
      <c r="T1207" s="475"/>
      <c r="U1207" s="475"/>
      <c r="V1207" s="235"/>
      <c r="W1207" s="235"/>
      <c r="X1207" s="235"/>
      <c r="Y1207" s="236"/>
    </row>
    <row r="1208" spans="1:25" s="3" customFormat="1" ht="41.25" customHeight="1" x14ac:dyDescent="0.2">
      <c r="A1208" s="353">
        <v>25</v>
      </c>
      <c r="B1208" s="345" t="s">
        <v>710</v>
      </c>
      <c r="C1208" s="345" t="s">
        <v>711</v>
      </c>
      <c r="D1208" s="345" t="s">
        <v>254</v>
      </c>
      <c r="E1208" s="346">
        <v>0.37454999999999999</v>
      </c>
      <c r="F1208" s="345">
        <v>20</v>
      </c>
      <c r="G1208" s="345" t="s">
        <v>712</v>
      </c>
      <c r="H1208" s="345" t="s">
        <v>330</v>
      </c>
      <c r="I1208" s="472" t="s">
        <v>484</v>
      </c>
      <c r="J1208" s="347">
        <v>6030230825625</v>
      </c>
      <c r="K1208" s="348">
        <v>45181</v>
      </c>
      <c r="L1208" s="475"/>
      <c r="M1208" s="477"/>
      <c r="N1208" s="348">
        <v>45547</v>
      </c>
      <c r="O1208" s="472" t="s">
        <v>12</v>
      </c>
      <c r="P1208" s="348">
        <v>45168</v>
      </c>
      <c r="Q1208" s="475"/>
      <c r="R1208" s="475"/>
      <c r="S1208" s="475"/>
      <c r="T1208" s="475"/>
      <c r="U1208" s="475"/>
      <c r="V1208" s="235"/>
      <c r="W1208" s="235"/>
      <c r="X1208" s="235"/>
      <c r="Y1208" s="236"/>
    </row>
    <row r="1209" spans="1:25" s="3" customFormat="1" ht="41.25" customHeight="1" x14ac:dyDescent="0.2">
      <c r="A1209" s="353">
        <v>26</v>
      </c>
      <c r="B1209" s="345" t="s">
        <v>713</v>
      </c>
      <c r="C1209" s="345" t="s">
        <v>714</v>
      </c>
      <c r="D1209" s="345" t="s">
        <v>254</v>
      </c>
      <c r="E1209" s="346">
        <v>1.9565000000000003E-2</v>
      </c>
      <c r="F1209" s="345">
        <v>20</v>
      </c>
      <c r="G1209" s="345" t="s">
        <v>526</v>
      </c>
      <c r="H1209" s="345" t="s">
        <v>330</v>
      </c>
      <c r="I1209" s="472" t="s">
        <v>484</v>
      </c>
      <c r="J1209" s="347">
        <v>6030230825638</v>
      </c>
      <c r="K1209" s="348">
        <v>45188</v>
      </c>
      <c r="L1209" s="475"/>
      <c r="M1209" s="477"/>
      <c r="N1209" s="348">
        <v>45554</v>
      </c>
      <c r="O1209" s="472" t="s">
        <v>12</v>
      </c>
      <c r="P1209" s="348">
        <v>45191</v>
      </c>
      <c r="Q1209" s="475"/>
      <c r="R1209" s="475"/>
      <c r="S1209" s="475"/>
      <c r="T1209" s="475"/>
      <c r="U1209" s="475"/>
      <c r="V1209" s="235"/>
      <c r="W1209" s="235"/>
      <c r="X1209" s="235"/>
      <c r="Y1209" s="236"/>
    </row>
    <row r="1210" spans="1:25" s="3" customFormat="1" ht="41.25" customHeight="1" x14ac:dyDescent="0.2">
      <c r="A1210" s="353">
        <v>27</v>
      </c>
      <c r="B1210" s="349" t="s">
        <v>715</v>
      </c>
      <c r="C1210" s="349" t="s">
        <v>716</v>
      </c>
      <c r="D1210" s="349" t="s">
        <v>254</v>
      </c>
      <c r="E1210" s="350">
        <v>5.0000000000000001E-3</v>
      </c>
      <c r="F1210" s="349">
        <v>0.4</v>
      </c>
      <c r="G1210" s="349" t="s">
        <v>717</v>
      </c>
      <c r="H1210" s="349" t="s">
        <v>330</v>
      </c>
      <c r="I1210" s="472" t="s">
        <v>484</v>
      </c>
      <c r="J1210" s="351">
        <v>6030230825720</v>
      </c>
      <c r="K1210" s="352">
        <v>45170</v>
      </c>
      <c r="L1210" s="475"/>
      <c r="M1210" s="477"/>
      <c r="N1210" s="352">
        <v>45536</v>
      </c>
      <c r="O1210" s="472" t="s">
        <v>12</v>
      </c>
      <c r="P1210" s="352" t="s">
        <v>280</v>
      </c>
      <c r="Q1210" s="475"/>
      <c r="R1210" s="475"/>
      <c r="S1210" s="475"/>
      <c r="T1210" s="475"/>
      <c r="U1210" s="475"/>
      <c r="V1210" s="235"/>
      <c r="W1210" s="235"/>
      <c r="X1210" s="235"/>
      <c r="Y1210" s="236"/>
    </row>
    <row r="1211" spans="1:25" s="3" customFormat="1" ht="41.25" customHeight="1" x14ac:dyDescent="0.2">
      <c r="A1211" s="353">
        <v>28</v>
      </c>
      <c r="B1211" s="349" t="s">
        <v>718</v>
      </c>
      <c r="C1211" s="349" t="s">
        <v>719</v>
      </c>
      <c r="D1211" s="349" t="s">
        <v>254</v>
      </c>
      <c r="E1211" s="350">
        <v>3.0000000000000001E-3</v>
      </c>
      <c r="F1211" s="349">
        <v>0.4</v>
      </c>
      <c r="G1211" s="349" t="s">
        <v>524</v>
      </c>
      <c r="H1211" s="349" t="s">
        <v>330</v>
      </c>
      <c r="I1211" s="472" t="s">
        <v>484</v>
      </c>
      <c r="J1211" s="351">
        <v>6030230825747</v>
      </c>
      <c r="K1211" s="352">
        <v>45188</v>
      </c>
      <c r="L1211" s="475"/>
      <c r="M1211" s="477"/>
      <c r="N1211" s="352">
        <v>45554</v>
      </c>
      <c r="O1211" s="472" t="s">
        <v>12</v>
      </c>
      <c r="P1211" s="352">
        <v>45209</v>
      </c>
      <c r="Q1211" s="475"/>
      <c r="R1211" s="475"/>
      <c r="S1211" s="475"/>
      <c r="T1211" s="475"/>
      <c r="U1211" s="475"/>
      <c r="V1211" s="235"/>
      <c r="W1211" s="235"/>
      <c r="X1211" s="235"/>
      <c r="Y1211" s="236"/>
    </row>
    <row r="1212" spans="1:25" s="3" customFormat="1" ht="41.25" customHeight="1" x14ac:dyDescent="0.2">
      <c r="A1212" s="353">
        <v>29</v>
      </c>
      <c r="B1212" s="345" t="s">
        <v>720</v>
      </c>
      <c r="C1212" s="345" t="s">
        <v>721</v>
      </c>
      <c r="D1212" s="345" t="s">
        <v>252</v>
      </c>
      <c r="E1212" s="346">
        <v>0.08</v>
      </c>
      <c r="F1212" s="345">
        <v>20</v>
      </c>
      <c r="G1212" s="345" t="s">
        <v>722</v>
      </c>
      <c r="H1212" s="345" t="s">
        <v>330</v>
      </c>
      <c r="I1212" s="472" t="s">
        <v>484</v>
      </c>
      <c r="J1212" s="347">
        <v>6020230832626</v>
      </c>
      <c r="K1212" s="348">
        <v>45175</v>
      </c>
      <c r="L1212" s="475"/>
      <c r="M1212" s="477"/>
      <c r="N1212" s="348">
        <v>45541</v>
      </c>
      <c r="O1212" s="472" t="s">
        <v>12</v>
      </c>
      <c r="P1212" s="348" t="s">
        <v>280</v>
      </c>
      <c r="Q1212" s="475"/>
      <c r="R1212" s="475"/>
      <c r="S1212" s="475"/>
      <c r="T1212" s="475"/>
      <c r="U1212" s="475"/>
      <c r="V1212" s="235"/>
      <c r="W1212" s="235"/>
      <c r="X1212" s="235"/>
      <c r="Y1212" s="236"/>
    </row>
    <row r="1213" spans="1:25" s="3" customFormat="1" ht="41.25" customHeight="1" x14ac:dyDescent="0.2">
      <c r="A1213" s="353">
        <v>30</v>
      </c>
      <c r="B1213" s="345" t="s">
        <v>723</v>
      </c>
      <c r="C1213" s="345" t="s">
        <v>724</v>
      </c>
      <c r="D1213" s="345" t="s">
        <v>329</v>
      </c>
      <c r="E1213" s="346">
        <v>7.0000000000000001E-3</v>
      </c>
      <c r="F1213" s="345">
        <v>0.4</v>
      </c>
      <c r="G1213" s="345" t="s">
        <v>725</v>
      </c>
      <c r="H1213" s="345" t="s">
        <v>330</v>
      </c>
      <c r="I1213" s="472" t="s">
        <v>484</v>
      </c>
      <c r="J1213" s="347">
        <v>6050230814964</v>
      </c>
      <c r="K1213" s="348">
        <v>45183</v>
      </c>
      <c r="L1213" s="475"/>
      <c r="M1213" s="477"/>
      <c r="N1213" s="348">
        <v>45549</v>
      </c>
      <c r="O1213" s="472" t="s">
        <v>12</v>
      </c>
      <c r="P1213" s="348" t="s">
        <v>280</v>
      </c>
      <c r="Q1213" s="475"/>
      <c r="R1213" s="475"/>
      <c r="S1213" s="475"/>
      <c r="T1213" s="475"/>
      <c r="U1213" s="475"/>
      <c r="V1213" s="235"/>
      <c r="W1213" s="235"/>
      <c r="X1213" s="235"/>
      <c r="Y1213" s="236"/>
    </row>
    <row r="1214" spans="1:25" s="3" customFormat="1" ht="41.25" customHeight="1" x14ac:dyDescent="0.2">
      <c r="A1214" s="353">
        <v>31</v>
      </c>
      <c r="B1214" s="475" t="s">
        <v>726</v>
      </c>
      <c r="C1214" s="475" t="s">
        <v>727</v>
      </c>
      <c r="D1214" s="475" t="s">
        <v>253</v>
      </c>
      <c r="E1214" s="474">
        <v>0.03</v>
      </c>
      <c r="F1214" s="475">
        <v>0.4</v>
      </c>
      <c r="G1214" s="475" t="s">
        <v>384</v>
      </c>
      <c r="H1214" s="349" t="s">
        <v>330</v>
      </c>
      <c r="I1214" s="472" t="s">
        <v>484</v>
      </c>
      <c r="J1214" s="478">
        <v>6010230950016</v>
      </c>
      <c r="K1214" s="476">
        <v>45197</v>
      </c>
      <c r="L1214" s="475"/>
      <c r="M1214" s="477"/>
      <c r="N1214" s="476">
        <v>45563</v>
      </c>
      <c r="O1214" s="472" t="s">
        <v>12</v>
      </c>
      <c r="P1214" s="476" t="s">
        <v>280</v>
      </c>
      <c r="Q1214" s="475"/>
      <c r="R1214" s="475"/>
      <c r="S1214" s="475"/>
      <c r="T1214" s="475"/>
      <c r="U1214" s="475"/>
      <c r="V1214" s="235"/>
      <c r="W1214" s="235"/>
      <c r="X1214" s="235"/>
      <c r="Y1214" s="236"/>
    </row>
    <row r="1215" spans="1:25" s="3" customFormat="1" ht="41.25" customHeight="1" x14ac:dyDescent="0.2">
      <c r="A1215" s="353">
        <v>32</v>
      </c>
      <c r="B1215" s="345" t="s">
        <v>728</v>
      </c>
      <c r="C1215" s="345" t="s">
        <v>729</v>
      </c>
      <c r="D1215" s="345" t="s">
        <v>254</v>
      </c>
      <c r="E1215" s="346">
        <v>9.8900000000000012E-3</v>
      </c>
      <c r="F1215" s="345">
        <v>0.4</v>
      </c>
      <c r="G1215" s="345" t="s">
        <v>730</v>
      </c>
      <c r="H1215" s="345" t="s">
        <v>330</v>
      </c>
      <c r="I1215" s="472" t="s">
        <v>484</v>
      </c>
      <c r="J1215" s="347">
        <v>6030230926079</v>
      </c>
      <c r="K1215" s="348">
        <v>45190</v>
      </c>
      <c r="L1215" s="475"/>
      <c r="M1215" s="477"/>
      <c r="N1215" s="348">
        <v>45556</v>
      </c>
      <c r="O1215" s="472" t="s">
        <v>12</v>
      </c>
      <c r="P1215" s="348">
        <v>45187</v>
      </c>
      <c r="Q1215" s="475"/>
      <c r="R1215" s="475"/>
      <c r="S1215" s="475"/>
      <c r="T1215" s="475"/>
      <c r="U1215" s="475"/>
      <c r="V1215" s="235"/>
      <c r="W1215" s="235"/>
      <c r="X1215" s="235"/>
      <c r="Y1215" s="236"/>
    </row>
    <row r="1216" spans="1:25" s="3" customFormat="1" ht="41.25" customHeight="1" x14ac:dyDescent="0.2">
      <c r="A1216" s="353">
        <v>33</v>
      </c>
      <c r="B1216" s="349" t="s">
        <v>733</v>
      </c>
      <c r="C1216" s="349" t="s">
        <v>734</v>
      </c>
      <c r="D1216" s="349" t="s">
        <v>253</v>
      </c>
      <c r="E1216" s="350">
        <v>0</v>
      </c>
      <c r="F1216" s="349">
        <v>6</v>
      </c>
      <c r="G1216" s="349" t="s">
        <v>735</v>
      </c>
      <c r="H1216" s="349" t="s">
        <v>330</v>
      </c>
      <c r="I1216" s="472" t="s">
        <v>484</v>
      </c>
      <c r="J1216" s="351">
        <v>6010230950841</v>
      </c>
      <c r="K1216" s="352">
        <v>45190</v>
      </c>
      <c r="L1216" s="475"/>
      <c r="M1216" s="477"/>
      <c r="N1216" s="352">
        <v>45556</v>
      </c>
      <c r="O1216" s="472" t="s">
        <v>12</v>
      </c>
      <c r="P1216" s="352" t="s">
        <v>280</v>
      </c>
      <c r="Q1216" s="475"/>
      <c r="R1216" s="475"/>
      <c r="S1216" s="475"/>
      <c r="T1216" s="475"/>
      <c r="U1216" s="475"/>
      <c r="V1216" s="235"/>
      <c r="W1216" s="235"/>
      <c r="X1216" s="235"/>
      <c r="Y1216" s="236"/>
    </row>
    <row r="1217" spans="1:25" s="3" customFormat="1" ht="41.25" customHeight="1" x14ac:dyDescent="0.2">
      <c r="A1217" s="353">
        <v>34</v>
      </c>
      <c r="B1217" s="345" t="s">
        <v>736</v>
      </c>
      <c r="C1217" s="345" t="s">
        <v>737</v>
      </c>
      <c r="D1217" s="345" t="s">
        <v>264</v>
      </c>
      <c r="E1217" s="346">
        <v>0.3</v>
      </c>
      <c r="F1217" s="345">
        <v>20</v>
      </c>
      <c r="G1217" s="345" t="s">
        <v>738</v>
      </c>
      <c r="H1217" s="345" t="s">
        <v>367</v>
      </c>
      <c r="I1217" s="472" t="s">
        <v>484</v>
      </c>
      <c r="J1217" s="347">
        <v>6060230910805</v>
      </c>
      <c r="K1217" s="348">
        <v>45194</v>
      </c>
      <c r="L1217" s="475"/>
      <c r="M1217" s="477"/>
      <c r="N1217" s="348">
        <v>45560</v>
      </c>
      <c r="O1217" s="472" t="s">
        <v>12</v>
      </c>
      <c r="P1217" s="348">
        <v>45554</v>
      </c>
      <c r="Q1217" s="475"/>
      <c r="R1217" s="475"/>
      <c r="S1217" s="475"/>
      <c r="T1217" s="475"/>
      <c r="U1217" s="475"/>
      <c r="V1217" s="235"/>
      <c r="W1217" s="235"/>
      <c r="X1217" s="235"/>
      <c r="Y1217" s="236"/>
    </row>
    <row r="1218" spans="1:25" s="3" customFormat="1" ht="41.25" customHeight="1" x14ac:dyDescent="0.2">
      <c r="A1218" s="353">
        <v>35</v>
      </c>
      <c r="B1218" s="345" t="s">
        <v>739</v>
      </c>
      <c r="C1218" s="345" t="s">
        <v>740</v>
      </c>
      <c r="D1218" s="345" t="s">
        <v>329</v>
      </c>
      <c r="E1218" s="346">
        <v>0.1</v>
      </c>
      <c r="F1218" s="345">
        <v>20</v>
      </c>
      <c r="G1218" s="345" t="s">
        <v>386</v>
      </c>
      <c r="H1218" s="345" t="s">
        <v>367</v>
      </c>
      <c r="I1218" s="472" t="s">
        <v>484</v>
      </c>
      <c r="J1218" s="347">
        <v>6050230915350</v>
      </c>
      <c r="K1218" s="348">
        <v>45198</v>
      </c>
      <c r="L1218" s="475"/>
      <c r="M1218" s="477"/>
      <c r="N1218" s="348">
        <v>45564</v>
      </c>
      <c r="O1218" s="472" t="s">
        <v>12</v>
      </c>
      <c r="P1218" s="348" t="s">
        <v>280</v>
      </c>
      <c r="Q1218" s="475"/>
      <c r="R1218" s="475"/>
      <c r="S1218" s="475"/>
      <c r="T1218" s="475"/>
      <c r="U1218" s="475"/>
      <c r="V1218" s="235"/>
      <c r="W1218" s="235"/>
      <c r="X1218" s="235"/>
      <c r="Y1218" s="236"/>
    </row>
    <row r="1219" spans="1:25" s="3" customFormat="1" ht="41.25" customHeight="1" x14ac:dyDescent="0.2">
      <c r="A1219" s="353">
        <v>36</v>
      </c>
      <c r="B1219" s="349" t="s">
        <v>773</v>
      </c>
      <c r="C1219" s="349" t="s">
        <v>774</v>
      </c>
      <c r="D1219" s="349" t="s">
        <v>253</v>
      </c>
      <c r="E1219" s="350">
        <v>0.01</v>
      </c>
      <c r="F1219" s="349">
        <v>0.4</v>
      </c>
      <c r="G1219" s="479" t="s">
        <v>775</v>
      </c>
      <c r="H1219" s="349" t="s">
        <v>330</v>
      </c>
      <c r="I1219" s="473" t="s">
        <v>484</v>
      </c>
      <c r="J1219" s="351">
        <v>6010230748036</v>
      </c>
      <c r="K1219" s="352">
        <v>45205</v>
      </c>
      <c r="L1219" s="475"/>
      <c r="M1219" s="477"/>
      <c r="N1219" s="352">
        <v>45571</v>
      </c>
      <c r="O1219" s="472" t="s">
        <v>12</v>
      </c>
      <c r="P1219" s="352" t="s">
        <v>280</v>
      </c>
      <c r="Q1219" s="475"/>
      <c r="R1219" s="475"/>
      <c r="S1219" s="475"/>
      <c r="T1219" s="475"/>
      <c r="U1219" s="475"/>
      <c r="V1219" s="235"/>
      <c r="W1219" s="235"/>
      <c r="X1219" s="235"/>
      <c r="Y1219" s="236"/>
    </row>
    <row r="1220" spans="1:25" s="3" customFormat="1" ht="41.25" customHeight="1" x14ac:dyDescent="0.2">
      <c r="A1220" s="353">
        <v>37</v>
      </c>
      <c r="B1220" s="349" t="s">
        <v>776</v>
      </c>
      <c r="C1220" s="349" t="s">
        <v>777</v>
      </c>
      <c r="D1220" s="349" t="s">
        <v>264</v>
      </c>
      <c r="E1220" s="350">
        <v>0.15</v>
      </c>
      <c r="F1220" s="349">
        <v>0.4</v>
      </c>
      <c r="G1220" s="479" t="s">
        <v>778</v>
      </c>
      <c r="H1220" s="349" t="s">
        <v>367</v>
      </c>
      <c r="I1220" s="473" t="s">
        <v>484</v>
      </c>
      <c r="J1220" s="351">
        <v>6060230810552</v>
      </c>
      <c r="K1220" s="352">
        <v>45203</v>
      </c>
      <c r="L1220" s="475"/>
      <c r="M1220" s="477"/>
      <c r="N1220" s="352">
        <v>45569</v>
      </c>
      <c r="O1220" s="472" t="s">
        <v>12</v>
      </c>
      <c r="P1220" s="352" t="s">
        <v>280</v>
      </c>
      <c r="Q1220" s="475"/>
      <c r="R1220" s="475"/>
      <c r="S1220" s="475"/>
      <c r="T1220" s="475"/>
      <c r="U1220" s="475"/>
      <c r="V1220" s="235"/>
      <c r="W1220" s="235"/>
      <c r="X1220" s="235"/>
      <c r="Y1220" s="236"/>
    </row>
    <row r="1221" spans="1:25" s="3" customFormat="1" ht="41.25" customHeight="1" x14ac:dyDescent="0.2">
      <c r="A1221" s="353">
        <v>38</v>
      </c>
      <c r="B1221" s="349" t="s">
        <v>779</v>
      </c>
      <c r="C1221" s="349" t="s">
        <v>780</v>
      </c>
      <c r="D1221" s="349" t="s">
        <v>253</v>
      </c>
      <c r="E1221" s="350">
        <v>4.0000000000000001E-3</v>
      </c>
      <c r="F1221" s="349">
        <v>0.4</v>
      </c>
      <c r="G1221" s="479" t="s">
        <v>383</v>
      </c>
      <c r="H1221" s="349" t="s">
        <v>330</v>
      </c>
      <c r="I1221" s="473" t="s">
        <v>484</v>
      </c>
      <c r="J1221" s="351">
        <v>6010230950149</v>
      </c>
      <c r="K1221" s="352">
        <v>45210</v>
      </c>
      <c r="L1221" s="475"/>
      <c r="M1221" s="477"/>
      <c r="N1221" s="352">
        <v>45576</v>
      </c>
      <c r="O1221" s="472" t="s">
        <v>12</v>
      </c>
      <c r="P1221" s="352">
        <v>45174</v>
      </c>
      <c r="Q1221" s="475"/>
      <c r="R1221" s="475"/>
      <c r="S1221" s="475"/>
      <c r="T1221" s="475"/>
      <c r="U1221" s="475"/>
      <c r="V1221" s="235"/>
      <c r="W1221" s="235"/>
      <c r="X1221" s="235"/>
      <c r="Y1221" s="236"/>
    </row>
    <row r="1222" spans="1:25" s="3" customFormat="1" ht="41.25" customHeight="1" x14ac:dyDescent="0.2">
      <c r="A1222" s="353">
        <v>39</v>
      </c>
      <c r="B1222" s="349" t="s">
        <v>781</v>
      </c>
      <c r="C1222" s="349" t="s">
        <v>782</v>
      </c>
      <c r="D1222" s="349" t="s">
        <v>329</v>
      </c>
      <c r="E1222" s="350">
        <v>0.15</v>
      </c>
      <c r="F1222" s="349">
        <v>20</v>
      </c>
      <c r="G1222" s="479" t="s">
        <v>783</v>
      </c>
      <c r="H1222" s="349" t="s">
        <v>330</v>
      </c>
      <c r="I1222" s="473" t="s">
        <v>484</v>
      </c>
      <c r="J1222" s="351">
        <v>6050230915351</v>
      </c>
      <c r="K1222" s="352">
        <v>45202</v>
      </c>
      <c r="L1222" s="475"/>
      <c r="M1222" s="477"/>
      <c r="N1222" s="352">
        <v>45568</v>
      </c>
      <c r="O1222" s="472" t="s">
        <v>12</v>
      </c>
      <c r="P1222" s="352" t="s">
        <v>280</v>
      </c>
      <c r="Q1222" s="475"/>
      <c r="R1222" s="475"/>
      <c r="S1222" s="475"/>
      <c r="T1222" s="475"/>
      <c r="U1222" s="475"/>
      <c r="V1222" s="235"/>
      <c r="W1222" s="235"/>
      <c r="X1222" s="235"/>
      <c r="Y1222" s="236"/>
    </row>
    <row r="1223" spans="1:25" s="3" customFormat="1" ht="41.25" customHeight="1" x14ac:dyDescent="0.2">
      <c r="A1223" s="353">
        <v>40</v>
      </c>
      <c r="B1223" s="345" t="s">
        <v>784</v>
      </c>
      <c r="C1223" s="345" t="s">
        <v>785</v>
      </c>
      <c r="D1223" s="345" t="s">
        <v>254</v>
      </c>
      <c r="E1223" s="346">
        <v>0.01</v>
      </c>
      <c r="F1223" s="345">
        <v>0.4</v>
      </c>
      <c r="G1223" s="480" t="s">
        <v>786</v>
      </c>
      <c r="H1223" s="345" t="s">
        <v>330</v>
      </c>
      <c r="I1223" s="473" t="s">
        <v>484</v>
      </c>
      <c r="J1223" s="347">
        <v>6030230926453</v>
      </c>
      <c r="K1223" s="348">
        <v>45201</v>
      </c>
      <c r="L1223" s="475"/>
      <c r="M1223" s="477"/>
      <c r="N1223" s="348">
        <v>45567</v>
      </c>
      <c r="O1223" s="472" t="s">
        <v>12</v>
      </c>
      <c r="P1223" s="348">
        <v>45224</v>
      </c>
      <c r="Q1223" s="475"/>
      <c r="R1223" s="475"/>
      <c r="S1223" s="475"/>
      <c r="T1223" s="475"/>
      <c r="U1223" s="475"/>
      <c r="V1223" s="235"/>
      <c r="W1223" s="235"/>
      <c r="X1223" s="235"/>
      <c r="Y1223" s="236"/>
    </row>
    <row r="1224" spans="1:25" s="3" customFormat="1" ht="41.25" customHeight="1" x14ac:dyDescent="0.2">
      <c r="A1224" s="353">
        <v>41</v>
      </c>
      <c r="B1224" s="345" t="s">
        <v>787</v>
      </c>
      <c r="C1224" s="345" t="s">
        <v>788</v>
      </c>
      <c r="D1224" s="345" t="s">
        <v>188</v>
      </c>
      <c r="E1224" s="346">
        <v>8.0000000000000002E-3</v>
      </c>
      <c r="F1224" s="345">
        <v>0.4</v>
      </c>
      <c r="G1224" s="480" t="s">
        <v>789</v>
      </c>
      <c r="H1224" s="345" t="s">
        <v>330</v>
      </c>
      <c r="I1224" s="473" t="s">
        <v>484</v>
      </c>
      <c r="J1224" s="347">
        <v>6040231020948</v>
      </c>
      <c r="K1224" s="348">
        <v>45211</v>
      </c>
      <c r="L1224" s="475"/>
      <c r="M1224" s="477"/>
      <c r="N1224" s="348">
        <v>45577</v>
      </c>
      <c r="O1224" s="472" t="s">
        <v>12</v>
      </c>
      <c r="P1224" s="348">
        <v>45236</v>
      </c>
      <c r="Q1224" s="475"/>
      <c r="R1224" s="475"/>
      <c r="S1224" s="475"/>
      <c r="T1224" s="475"/>
      <c r="U1224" s="475"/>
      <c r="V1224" s="235"/>
      <c r="W1224" s="235"/>
      <c r="X1224" s="235"/>
      <c r="Y1224" s="236"/>
    </row>
    <row r="1225" spans="1:25" s="3" customFormat="1" ht="41.25" customHeight="1" x14ac:dyDescent="0.2">
      <c r="A1225" s="353">
        <v>42</v>
      </c>
      <c r="B1225" s="345" t="s">
        <v>790</v>
      </c>
      <c r="C1225" s="345" t="s">
        <v>791</v>
      </c>
      <c r="D1225" s="345" t="s">
        <v>254</v>
      </c>
      <c r="E1225" s="346">
        <v>6.0000000000000001E-3</v>
      </c>
      <c r="F1225" s="345">
        <v>0.4</v>
      </c>
      <c r="G1225" s="480" t="s">
        <v>792</v>
      </c>
      <c r="H1225" s="345" t="s">
        <v>494</v>
      </c>
      <c r="I1225" s="473" t="s">
        <v>484</v>
      </c>
      <c r="J1225" s="347">
        <v>6030231026753</v>
      </c>
      <c r="K1225" s="348">
        <v>45205</v>
      </c>
      <c r="L1225" s="475"/>
      <c r="M1225" s="477"/>
      <c r="N1225" s="348">
        <v>45571</v>
      </c>
      <c r="O1225" s="472" t="s">
        <v>12</v>
      </c>
      <c r="P1225" s="348">
        <v>45240</v>
      </c>
      <c r="Q1225" s="475"/>
      <c r="R1225" s="475"/>
      <c r="S1225" s="475"/>
      <c r="T1225" s="475"/>
      <c r="U1225" s="475"/>
      <c r="V1225" s="235"/>
      <c r="W1225" s="235"/>
      <c r="X1225" s="235"/>
      <c r="Y1225" s="236"/>
    </row>
    <row r="1226" spans="1:25" s="3" customFormat="1" ht="41.25" customHeight="1" x14ac:dyDescent="0.2">
      <c r="A1226" s="353">
        <v>43</v>
      </c>
      <c r="B1226" s="345" t="s">
        <v>728</v>
      </c>
      <c r="C1226" s="345" t="s">
        <v>729</v>
      </c>
      <c r="D1226" s="345" t="s">
        <v>254</v>
      </c>
      <c r="E1226" s="346">
        <v>9.8900000000000012E-3</v>
      </c>
      <c r="F1226" s="345">
        <v>0.4</v>
      </c>
      <c r="G1226" s="480" t="s">
        <v>793</v>
      </c>
      <c r="H1226" s="345" t="s">
        <v>330</v>
      </c>
      <c r="I1226" s="473" t="s">
        <v>484</v>
      </c>
      <c r="J1226" s="347">
        <v>6030231026845</v>
      </c>
      <c r="K1226" s="348">
        <v>45222</v>
      </c>
      <c r="L1226" s="475"/>
      <c r="M1226" s="477"/>
      <c r="N1226" s="348">
        <v>45588</v>
      </c>
      <c r="O1226" s="472" t="s">
        <v>12</v>
      </c>
      <c r="P1226" s="348">
        <v>45217</v>
      </c>
      <c r="Q1226" s="475"/>
      <c r="R1226" s="475"/>
      <c r="S1226" s="475"/>
      <c r="T1226" s="475"/>
      <c r="U1226" s="475"/>
      <c r="V1226" s="235"/>
      <c r="W1226" s="235"/>
      <c r="X1226" s="235"/>
      <c r="Y1226" s="236"/>
    </row>
    <row r="1227" spans="1:25" s="3" customFormat="1" ht="41.25" customHeight="1" x14ac:dyDescent="0.2">
      <c r="A1227" s="353">
        <v>44</v>
      </c>
      <c r="B1227" s="349" t="s">
        <v>731</v>
      </c>
      <c r="C1227" s="349" t="s">
        <v>794</v>
      </c>
      <c r="D1227" s="349" t="s">
        <v>188</v>
      </c>
      <c r="E1227" s="350">
        <v>0.29725000000000001</v>
      </c>
      <c r="F1227" s="349">
        <v>20</v>
      </c>
      <c r="G1227" s="479" t="s">
        <v>732</v>
      </c>
      <c r="H1227" s="349" t="s">
        <v>330</v>
      </c>
      <c r="I1227" s="473" t="s">
        <v>484</v>
      </c>
      <c r="J1227" s="351">
        <v>6040231021178</v>
      </c>
      <c r="K1227" s="352">
        <v>45227</v>
      </c>
      <c r="L1227" s="475"/>
      <c r="M1227" s="477"/>
      <c r="N1227" s="352">
        <v>45593</v>
      </c>
      <c r="O1227" s="472" t="s">
        <v>12</v>
      </c>
      <c r="P1227" s="352">
        <v>45265</v>
      </c>
      <c r="Q1227" s="475"/>
      <c r="R1227" s="475"/>
      <c r="S1227" s="475"/>
      <c r="T1227" s="475"/>
      <c r="U1227" s="475"/>
      <c r="V1227" s="235"/>
      <c r="W1227" s="235"/>
      <c r="X1227" s="235"/>
      <c r="Y1227" s="236"/>
    </row>
    <row r="1228" spans="1:25" s="3" customFormat="1" ht="41.25" customHeight="1" x14ac:dyDescent="0.2">
      <c r="A1228" s="353">
        <v>45</v>
      </c>
      <c r="B1228" s="345" t="s">
        <v>795</v>
      </c>
      <c r="C1228" s="345" t="s">
        <v>796</v>
      </c>
      <c r="D1228" s="345" t="s">
        <v>252</v>
      </c>
      <c r="E1228" s="346">
        <v>0.3</v>
      </c>
      <c r="F1228" s="345">
        <v>20</v>
      </c>
      <c r="G1228" s="480" t="s">
        <v>797</v>
      </c>
      <c r="H1228" s="345" t="s">
        <v>330</v>
      </c>
      <c r="I1228" s="473" t="s">
        <v>484</v>
      </c>
      <c r="J1228" s="347">
        <v>6020231034606</v>
      </c>
      <c r="K1228" s="348">
        <v>45225</v>
      </c>
      <c r="L1228" s="475"/>
      <c r="M1228" s="477"/>
      <c r="N1228" s="348">
        <v>45591</v>
      </c>
      <c r="O1228" s="472" t="s">
        <v>12</v>
      </c>
      <c r="P1228" s="348" t="s">
        <v>280</v>
      </c>
      <c r="Q1228" s="475"/>
      <c r="R1228" s="475"/>
      <c r="S1228" s="475"/>
      <c r="T1228" s="475"/>
      <c r="U1228" s="475"/>
      <c r="V1228" s="235"/>
      <c r="W1228" s="235"/>
      <c r="X1228" s="235"/>
      <c r="Y1228" s="236"/>
    </row>
    <row r="1229" spans="1:25" s="3" customFormat="1" ht="41.25" customHeight="1" x14ac:dyDescent="0.2">
      <c r="A1229" s="353">
        <v>46</v>
      </c>
      <c r="B1229" s="349" t="s">
        <v>798</v>
      </c>
      <c r="C1229" s="349" t="s">
        <v>799</v>
      </c>
      <c r="D1229" s="349" t="s">
        <v>188</v>
      </c>
      <c r="E1229" s="350">
        <v>0.3075</v>
      </c>
      <c r="F1229" s="349">
        <v>20</v>
      </c>
      <c r="G1229" s="479" t="s">
        <v>800</v>
      </c>
      <c r="H1229" s="349" t="s">
        <v>330</v>
      </c>
      <c r="I1229" s="473" t="s">
        <v>484</v>
      </c>
      <c r="J1229" s="351">
        <v>6040231021258</v>
      </c>
      <c r="K1229" s="352">
        <v>45218</v>
      </c>
      <c r="L1229" s="475"/>
      <c r="M1229" s="477"/>
      <c r="N1229" s="352">
        <v>45584</v>
      </c>
      <c r="O1229" s="472" t="s">
        <v>12</v>
      </c>
      <c r="P1229" s="352">
        <v>45250</v>
      </c>
      <c r="Q1229" s="475"/>
      <c r="R1229" s="475"/>
      <c r="S1229" s="475"/>
      <c r="T1229" s="475"/>
      <c r="U1229" s="475"/>
      <c r="V1229" s="235"/>
      <c r="W1229" s="235"/>
      <c r="X1229" s="235"/>
      <c r="Y1229" s="236"/>
    </row>
    <row r="1230" spans="1:25" s="3" customFormat="1" ht="41.25" customHeight="1" x14ac:dyDescent="0.2">
      <c r="A1230" s="353">
        <v>47</v>
      </c>
      <c r="B1230" s="345" t="s">
        <v>869</v>
      </c>
      <c r="C1230" s="345" t="s">
        <v>870</v>
      </c>
      <c r="D1230" s="345" t="s">
        <v>252</v>
      </c>
      <c r="E1230" s="346">
        <v>3.6</v>
      </c>
      <c r="F1230" s="345">
        <v>20</v>
      </c>
      <c r="G1230" s="345" t="s">
        <v>871</v>
      </c>
      <c r="H1230" s="345" t="s">
        <v>367</v>
      </c>
      <c r="I1230" s="473" t="s">
        <v>484</v>
      </c>
      <c r="J1230" s="347">
        <v>6020230224945</v>
      </c>
      <c r="K1230" s="348">
        <v>45237</v>
      </c>
      <c r="L1230" s="475"/>
      <c r="M1230" s="477"/>
      <c r="N1230" s="348">
        <v>45603</v>
      </c>
      <c r="O1230" s="472" t="s">
        <v>12</v>
      </c>
      <c r="P1230" s="348" t="s">
        <v>280</v>
      </c>
      <c r="Q1230" s="475"/>
      <c r="R1230" s="475"/>
      <c r="S1230" s="475"/>
      <c r="T1230" s="475"/>
      <c r="U1230" s="475"/>
      <c r="V1230" s="235"/>
      <c r="W1230" s="235"/>
      <c r="X1230" s="235"/>
      <c r="Y1230" s="236"/>
    </row>
    <row r="1231" spans="1:25" s="3" customFormat="1" ht="41.25" customHeight="1" x14ac:dyDescent="0.2">
      <c r="A1231" s="353">
        <v>48</v>
      </c>
      <c r="B1231" s="349" t="s">
        <v>872</v>
      </c>
      <c r="C1231" s="349" t="s">
        <v>873</v>
      </c>
      <c r="D1231" s="349" t="s">
        <v>252</v>
      </c>
      <c r="E1231" s="350">
        <v>0</v>
      </c>
      <c r="F1231" s="349">
        <v>20</v>
      </c>
      <c r="G1231" s="349" t="s">
        <v>385</v>
      </c>
      <c r="H1231" s="349" t="s">
        <v>330</v>
      </c>
      <c r="I1231" s="473" t="s">
        <v>484</v>
      </c>
      <c r="J1231" s="351">
        <v>6020230528131</v>
      </c>
      <c r="K1231" s="352">
        <v>45233</v>
      </c>
      <c r="L1231" s="475"/>
      <c r="M1231" s="477"/>
      <c r="N1231" s="352">
        <v>45599</v>
      </c>
      <c r="O1231" s="472" t="s">
        <v>12</v>
      </c>
      <c r="P1231" s="352" t="s">
        <v>280</v>
      </c>
      <c r="Q1231" s="475"/>
      <c r="R1231" s="475"/>
      <c r="S1231" s="475"/>
      <c r="T1231" s="475"/>
      <c r="U1231" s="475"/>
      <c r="V1231" s="235"/>
      <c r="W1231" s="235"/>
      <c r="X1231" s="235"/>
      <c r="Y1231" s="236"/>
    </row>
    <row r="1232" spans="1:25" s="3" customFormat="1" ht="41.25" customHeight="1" x14ac:dyDescent="0.2">
      <c r="A1232" s="353">
        <v>49</v>
      </c>
      <c r="B1232" s="345" t="s">
        <v>874</v>
      </c>
      <c r="C1232" s="345" t="s">
        <v>875</v>
      </c>
      <c r="D1232" s="345" t="s">
        <v>252</v>
      </c>
      <c r="E1232" s="346">
        <v>0.04</v>
      </c>
      <c r="F1232" s="345">
        <v>20</v>
      </c>
      <c r="G1232" s="345" t="s">
        <v>876</v>
      </c>
      <c r="H1232" s="345" t="s">
        <v>367</v>
      </c>
      <c r="I1232" s="473" t="s">
        <v>484</v>
      </c>
      <c r="J1232" s="347">
        <v>6020230528237</v>
      </c>
      <c r="K1232" s="348">
        <v>45247</v>
      </c>
      <c r="L1232" s="475"/>
      <c r="M1232" s="477"/>
      <c r="N1232" s="348">
        <v>45613</v>
      </c>
      <c r="O1232" s="472" t="s">
        <v>12</v>
      </c>
      <c r="P1232" s="348">
        <v>45285</v>
      </c>
      <c r="Q1232" s="475"/>
      <c r="R1232" s="475"/>
      <c r="S1232" s="475"/>
      <c r="T1232" s="475"/>
      <c r="U1232" s="475"/>
      <c r="V1232" s="235"/>
      <c r="W1232" s="235"/>
      <c r="X1232" s="235"/>
      <c r="Y1232" s="236"/>
    </row>
    <row r="1233" spans="1:25" s="3" customFormat="1" ht="41.25" customHeight="1" x14ac:dyDescent="0.2">
      <c r="A1233" s="353">
        <v>50</v>
      </c>
      <c r="B1233" s="345" t="s">
        <v>877</v>
      </c>
      <c r="C1233" s="345" t="s">
        <v>878</v>
      </c>
      <c r="D1233" s="345" t="s">
        <v>253</v>
      </c>
      <c r="E1233" s="346">
        <v>0.05</v>
      </c>
      <c r="F1233" s="345">
        <v>0.4</v>
      </c>
      <c r="G1233" s="345" t="s">
        <v>879</v>
      </c>
      <c r="H1233" s="345" t="s">
        <v>494</v>
      </c>
      <c r="I1233" s="473" t="s">
        <v>484</v>
      </c>
      <c r="J1233" s="347">
        <v>6010230750015</v>
      </c>
      <c r="K1233" s="348">
        <v>45246</v>
      </c>
      <c r="L1233" s="475"/>
      <c r="M1233" s="477"/>
      <c r="N1233" s="348">
        <v>45612</v>
      </c>
      <c r="O1233" s="472" t="s">
        <v>12</v>
      </c>
      <c r="P1233" s="348" t="s">
        <v>280</v>
      </c>
      <c r="Q1233" s="475"/>
      <c r="R1233" s="475"/>
      <c r="S1233" s="475"/>
      <c r="T1233" s="475"/>
      <c r="U1233" s="475"/>
      <c r="V1233" s="235"/>
      <c r="W1233" s="235"/>
      <c r="X1233" s="235"/>
      <c r="Y1233" s="236"/>
    </row>
    <row r="1234" spans="1:25" s="3" customFormat="1" ht="41.25" customHeight="1" x14ac:dyDescent="0.2">
      <c r="A1234" s="353">
        <v>51</v>
      </c>
      <c r="B1234" s="349" t="s">
        <v>877</v>
      </c>
      <c r="C1234" s="349" t="s">
        <v>880</v>
      </c>
      <c r="D1234" s="349" t="s">
        <v>253</v>
      </c>
      <c r="E1234" s="350">
        <v>0.03</v>
      </c>
      <c r="F1234" s="349">
        <v>0.4</v>
      </c>
      <c r="G1234" s="349" t="s">
        <v>881</v>
      </c>
      <c r="H1234" s="349" t="s">
        <v>330</v>
      </c>
      <c r="I1234" s="473" t="s">
        <v>484</v>
      </c>
      <c r="J1234" s="351">
        <v>6010230747325</v>
      </c>
      <c r="K1234" s="352">
        <v>45246</v>
      </c>
      <c r="L1234" s="475"/>
      <c r="M1234" s="477"/>
      <c r="N1234" s="352">
        <v>45612</v>
      </c>
      <c r="O1234" s="472" t="s">
        <v>12</v>
      </c>
      <c r="P1234" s="352" t="s">
        <v>280</v>
      </c>
      <c r="Q1234" s="475"/>
      <c r="R1234" s="475"/>
      <c r="S1234" s="475"/>
      <c r="T1234" s="475"/>
      <c r="U1234" s="475"/>
      <c r="V1234" s="235"/>
      <c r="W1234" s="235"/>
      <c r="X1234" s="235"/>
      <c r="Y1234" s="236"/>
    </row>
    <row r="1235" spans="1:25" s="3" customFormat="1" ht="41.25" customHeight="1" x14ac:dyDescent="0.2">
      <c r="A1235" s="353">
        <v>52</v>
      </c>
      <c r="B1235" s="345" t="s">
        <v>877</v>
      </c>
      <c r="C1235" s="345" t="s">
        <v>882</v>
      </c>
      <c r="D1235" s="345" t="s">
        <v>253</v>
      </c>
      <c r="E1235" s="346">
        <v>1.9980000000000001E-2</v>
      </c>
      <c r="F1235" s="345">
        <v>0.4</v>
      </c>
      <c r="G1235" s="345" t="s">
        <v>883</v>
      </c>
      <c r="H1235" s="345" t="s">
        <v>494</v>
      </c>
      <c r="I1235" s="473" t="s">
        <v>484</v>
      </c>
      <c r="J1235" s="347">
        <v>6010230747326</v>
      </c>
      <c r="K1235" s="348">
        <v>45243</v>
      </c>
      <c r="L1235" s="475"/>
      <c r="M1235" s="477"/>
      <c r="N1235" s="348">
        <v>45609</v>
      </c>
      <c r="O1235" s="472" t="s">
        <v>12</v>
      </c>
      <c r="P1235" s="348" t="s">
        <v>280</v>
      </c>
      <c r="Q1235" s="475"/>
      <c r="R1235" s="475"/>
      <c r="S1235" s="475"/>
      <c r="T1235" s="475"/>
      <c r="U1235" s="475"/>
      <c r="V1235" s="235"/>
      <c r="W1235" s="235"/>
      <c r="X1235" s="235"/>
      <c r="Y1235" s="236"/>
    </row>
    <row r="1236" spans="1:25" s="3" customFormat="1" ht="41.25" customHeight="1" x14ac:dyDescent="0.2">
      <c r="A1236" s="353">
        <v>53</v>
      </c>
      <c r="B1236" s="349" t="s">
        <v>877</v>
      </c>
      <c r="C1236" s="349" t="s">
        <v>884</v>
      </c>
      <c r="D1236" s="349" t="s">
        <v>253</v>
      </c>
      <c r="E1236" s="350">
        <v>0.05</v>
      </c>
      <c r="F1236" s="349">
        <v>20</v>
      </c>
      <c r="G1236" s="349" t="s">
        <v>885</v>
      </c>
      <c r="H1236" s="349" t="s">
        <v>494</v>
      </c>
      <c r="I1236" s="473" t="s">
        <v>484</v>
      </c>
      <c r="J1236" s="351">
        <v>6010230747330</v>
      </c>
      <c r="K1236" s="352">
        <v>45243</v>
      </c>
      <c r="L1236" s="475"/>
      <c r="M1236" s="477"/>
      <c r="N1236" s="352">
        <v>45609</v>
      </c>
      <c r="O1236" s="472" t="s">
        <v>12</v>
      </c>
      <c r="P1236" s="352" t="s">
        <v>280</v>
      </c>
      <c r="Q1236" s="475"/>
      <c r="R1236" s="475"/>
      <c r="S1236" s="475"/>
      <c r="T1236" s="475"/>
      <c r="U1236" s="475"/>
      <c r="V1236" s="235"/>
      <c r="W1236" s="235"/>
      <c r="X1236" s="235"/>
      <c r="Y1236" s="236"/>
    </row>
    <row r="1237" spans="1:25" s="3" customFormat="1" ht="41.25" customHeight="1" x14ac:dyDescent="0.2">
      <c r="A1237" s="353">
        <v>54</v>
      </c>
      <c r="B1237" s="345" t="s">
        <v>886</v>
      </c>
      <c r="C1237" s="345" t="s">
        <v>887</v>
      </c>
      <c r="D1237" s="345" t="s">
        <v>253</v>
      </c>
      <c r="E1237" s="346">
        <v>0.4</v>
      </c>
      <c r="F1237" s="345">
        <v>10</v>
      </c>
      <c r="G1237" s="345" t="s">
        <v>888</v>
      </c>
      <c r="H1237" s="345" t="s">
        <v>367</v>
      </c>
      <c r="I1237" s="473" t="s">
        <v>484</v>
      </c>
      <c r="J1237" s="347">
        <v>6010230848954</v>
      </c>
      <c r="K1237" s="348">
        <v>45238</v>
      </c>
      <c r="L1237" s="475"/>
      <c r="M1237" s="477"/>
      <c r="N1237" s="348">
        <v>45604</v>
      </c>
      <c r="O1237" s="472" t="s">
        <v>12</v>
      </c>
      <c r="P1237" s="348" t="s">
        <v>280</v>
      </c>
      <c r="Q1237" s="475"/>
      <c r="R1237" s="475"/>
      <c r="S1237" s="475"/>
      <c r="T1237" s="475"/>
      <c r="U1237" s="475"/>
      <c r="V1237" s="235"/>
      <c r="W1237" s="235"/>
      <c r="X1237" s="235"/>
      <c r="Y1237" s="236"/>
    </row>
    <row r="1238" spans="1:25" s="3" customFormat="1" ht="41.25" customHeight="1" x14ac:dyDescent="0.2">
      <c r="A1238" s="353">
        <v>55</v>
      </c>
      <c r="B1238" s="349" t="s">
        <v>889</v>
      </c>
      <c r="C1238" s="349" t="s">
        <v>890</v>
      </c>
      <c r="D1238" s="349" t="s">
        <v>252</v>
      </c>
      <c r="E1238" s="350">
        <v>0</v>
      </c>
      <c r="F1238" s="349">
        <v>0.4</v>
      </c>
      <c r="G1238" s="349" t="s">
        <v>891</v>
      </c>
      <c r="H1238" s="349" t="s">
        <v>367</v>
      </c>
      <c r="I1238" s="473" t="s">
        <v>484</v>
      </c>
      <c r="J1238" s="351">
        <v>6020230932764</v>
      </c>
      <c r="K1238" s="352">
        <v>45237</v>
      </c>
      <c r="L1238" s="475"/>
      <c r="M1238" s="477"/>
      <c r="N1238" s="352">
        <v>45603</v>
      </c>
      <c r="O1238" s="472" t="s">
        <v>12</v>
      </c>
      <c r="P1238" s="352">
        <v>45625</v>
      </c>
      <c r="Q1238" s="475"/>
      <c r="R1238" s="475"/>
      <c r="S1238" s="475"/>
      <c r="T1238" s="475"/>
      <c r="U1238" s="475"/>
      <c r="V1238" s="235"/>
      <c r="W1238" s="235"/>
      <c r="X1238" s="235"/>
      <c r="Y1238" s="236"/>
    </row>
    <row r="1239" spans="1:25" s="3" customFormat="1" ht="41.25" customHeight="1" x14ac:dyDescent="0.2">
      <c r="A1239" s="353">
        <v>56</v>
      </c>
      <c r="B1239" s="345" t="s">
        <v>892</v>
      </c>
      <c r="C1239" s="345" t="s">
        <v>893</v>
      </c>
      <c r="D1239" s="345" t="s">
        <v>253</v>
      </c>
      <c r="E1239" s="346">
        <v>0.19947000000000001</v>
      </c>
      <c r="F1239" s="345">
        <v>20</v>
      </c>
      <c r="G1239" s="345" t="s">
        <v>894</v>
      </c>
      <c r="H1239" s="345" t="s">
        <v>367</v>
      </c>
      <c r="I1239" s="473" t="s">
        <v>484</v>
      </c>
      <c r="J1239" s="347">
        <v>6010230950000</v>
      </c>
      <c r="K1239" s="348">
        <v>45233</v>
      </c>
      <c r="L1239" s="475"/>
      <c r="M1239" s="477"/>
      <c r="N1239" s="348">
        <v>45599</v>
      </c>
      <c r="O1239" s="472" t="s">
        <v>12</v>
      </c>
      <c r="P1239" s="348" t="s">
        <v>280</v>
      </c>
      <c r="Q1239" s="475"/>
      <c r="R1239" s="475"/>
      <c r="S1239" s="475"/>
      <c r="T1239" s="475"/>
      <c r="U1239" s="475"/>
      <c r="V1239" s="235"/>
      <c r="W1239" s="235"/>
      <c r="X1239" s="235"/>
      <c r="Y1239" s="236"/>
    </row>
    <row r="1240" spans="1:25" s="3" customFormat="1" ht="41.25" customHeight="1" x14ac:dyDescent="0.2">
      <c r="A1240" s="353">
        <v>57</v>
      </c>
      <c r="B1240" s="349" t="s">
        <v>867</v>
      </c>
      <c r="C1240" s="349" t="s">
        <v>895</v>
      </c>
      <c r="D1240" s="349" t="s">
        <v>253</v>
      </c>
      <c r="E1240" s="350">
        <v>4.3999999999999997E-2</v>
      </c>
      <c r="F1240" s="349">
        <v>0.4</v>
      </c>
      <c r="G1240" s="349" t="s">
        <v>387</v>
      </c>
      <c r="H1240" s="349" t="s">
        <v>330</v>
      </c>
      <c r="I1240" s="473" t="s">
        <v>484</v>
      </c>
      <c r="J1240" s="351">
        <v>6010230950113</v>
      </c>
      <c r="K1240" s="352">
        <v>45245</v>
      </c>
      <c r="L1240" s="475"/>
      <c r="M1240" s="477"/>
      <c r="N1240" s="352">
        <v>45611</v>
      </c>
      <c r="O1240" s="472" t="s">
        <v>12</v>
      </c>
      <c r="P1240" s="352">
        <v>45176</v>
      </c>
      <c r="Q1240" s="475"/>
      <c r="R1240" s="475"/>
      <c r="S1240" s="475"/>
      <c r="T1240" s="475"/>
      <c r="U1240" s="475"/>
      <c r="V1240" s="235"/>
      <c r="W1240" s="235"/>
      <c r="X1240" s="235"/>
      <c r="Y1240" s="236"/>
    </row>
    <row r="1241" spans="1:25" s="3" customFormat="1" ht="41.25" customHeight="1" x14ac:dyDescent="0.2">
      <c r="A1241" s="353">
        <v>58</v>
      </c>
      <c r="B1241" s="349" t="s">
        <v>896</v>
      </c>
      <c r="C1241" s="349" t="s">
        <v>897</v>
      </c>
      <c r="D1241" s="349" t="s">
        <v>252</v>
      </c>
      <c r="E1241" s="350">
        <v>0.5</v>
      </c>
      <c r="F1241" s="349">
        <v>20</v>
      </c>
      <c r="G1241" s="349" t="s">
        <v>898</v>
      </c>
      <c r="H1241" s="349" t="s">
        <v>330</v>
      </c>
      <c r="I1241" s="473" t="s">
        <v>484</v>
      </c>
      <c r="J1241" s="351">
        <v>6020231034144</v>
      </c>
      <c r="K1241" s="352">
        <v>45247</v>
      </c>
      <c r="L1241" s="475"/>
      <c r="M1241" s="477"/>
      <c r="N1241" s="352">
        <v>45613</v>
      </c>
      <c r="O1241" s="472" t="s">
        <v>12</v>
      </c>
      <c r="P1241" s="352" t="s">
        <v>280</v>
      </c>
      <c r="Q1241" s="475"/>
      <c r="R1241" s="475"/>
      <c r="S1241" s="475"/>
      <c r="T1241" s="475"/>
      <c r="U1241" s="475"/>
      <c r="V1241" s="235"/>
      <c r="W1241" s="235"/>
      <c r="X1241" s="235"/>
      <c r="Y1241" s="236"/>
    </row>
    <row r="1242" spans="1:25" s="3" customFormat="1" ht="41.25" customHeight="1" x14ac:dyDescent="0.2">
      <c r="A1242" s="353">
        <v>59</v>
      </c>
      <c r="B1242" s="349" t="s">
        <v>900</v>
      </c>
      <c r="C1242" s="349" t="s">
        <v>901</v>
      </c>
      <c r="D1242" s="349" t="s">
        <v>254</v>
      </c>
      <c r="E1242" s="350">
        <v>0.18953999999999999</v>
      </c>
      <c r="F1242" s="349">
        <v>20</v>
      </c>
      <c r="G1242" s="349" t="s">
        <v>525</v>
      </c>
      <c r="H1242" s="349" t="s">
        <v>330</v>
      </c>
      <c r="I1242" s="473" t="s">
        <v>484</v>
      </c>
      <c r="J1242" s="351">
        <v>6030231027136</v>
      </c>
      <c r="K1242" s="352">
        <v>45246</v>
      </c>
      <c r="L1242" s="475"/>
      <c r="M1242" s="477"/>
      <c r="N1242" s="352">
        <v>45612</v>
      </c>
      <c r="O1242" s="472" t="s">
        <v>12</v>
      </c>
      <c r="P1242" s="352">
        <v>45267</v>
      </c>
      <c r="Q1242" s="475"/>
      <c r="R1242" s="475"/>
      <c r="S1242" s="475"/>
      <c r="T1242" s="475"/>
      <c r="U1242" s="475"/>
      <c r="V1242" s="235"/>
      <c r="W1242" s="235"/>
      <c r="X1242" s="235"/>
      <c r="Y1242" s="236"/>
    </row>
    <row r="1243" spans="1:25" s="3" customFormat="1" ht="41.25" customHeight="1" x14ac:dyDescent="0.2">
      <c r="A1243" s="353">
        <v>60</v>
      </c>
      <c r="B1243" s="345" t="s">
        <v>902</v>
      </c>
      <c r="C1243" s="345" t="s">
        <v>903</v>
      </c>
      <c r="D1243" s="345" t="s">
        <v>253</v>
      </c>
      <c r="E1243" s="346">
        <v>6.96E-3</v>
      </c>
      <c r="F1243" s="345">
        <v>0.4</v>
      </c>
      <c r="G1243" s="345" t="s">
        <v>904</v>
      </c>
      <c r="H1243" s="345" t="s">
        <v>494</v>
      </c>
      <c r="I1243" s="473" t="s">
        <v>484</v>
      </c>
      <c r="J1243" s="347">
        <v>6010231052803</v>
      </c>
      <c r="K1243" s="348">
        <v>45243</v>
      </c>
      <c r="L1243" s="475"/>
      <c r="M1243" s="477"/>
      <c r="N1243" s="348">
        <v>45609</v>
      </c>
      <c r="O1243" s="472" t="s">
        <v>12</v>
      </c>
      <c r="P1243" s="348" t="s">
        <v>280</v>
      </c>
      <c r="Q1243" s="475"/>
      <c r="R1243" s="475"/>
      <c r="S1243" s="475"/>
      <c r="T1243" s="475"/>
      <c r="U1243" s="475"/>
      <c r="V1243" s="235"/>
      <c r="W1243" s="235"/>
      <c r="X1243" s="235"/>
      <c r="Y1243" s="236"/>
    </row>
    <row r="1244" spans="1:25" s="3" customFormat="1" ht="41.25" customHeight="1" x14ac:dyDescent="0.2">
      <c r="A1244" s="353">
        <v>61</v>
      </c>
      <c r="B1244" s="349" t="s">
        <v>905</v>
      </c>
      <c r="C1244" s="349" t="s">
        <v>906</v>
      </c>
      <c r="D1244" s="349" t="s">
        <v>254</v>
      </c>
      <c r="E1244" s="350">
        <v>0.1188</v>
      </c>
      <c r="F1244" s="349">
        <v>0.4</v>
      </c>
      <c r="G1244" s="349" t="s">
        <v>907</v>
      </c>
      <c r="H1244" s="349" t="s">
        <v>330</v>
      </c>
      <c r="I1244" s="473" t="s">
        <v>484</v>
      </c>
      <c r="J1244" s="351">
        <v>6030231027235</v>
      </c>
      <c r="K1244" s="352">
        <v>45244</v>
      </c>
      <c r="L1244" s="475"/>
      <c r="M1244" s="477"/>
      <c r="N1244" s="352">
        <v>45610</v>
      </c>
      <c r="O1244" s="472" t="s">
        <v>12</v>
      </c>
      <c r="P1244" s="352">
        <v>45247</v>
      </c>
      <c r="Q1244" s="475"/>
      <c r="R1244" s="475"/>
      <c r="S1244" s="475"/>
      <c r="T1244" s="475"/>
      <c r="U1244" s="475"/>
      <c r="V1244" s="235"/>
      <c r="W1244" s="235"/>
      <c r="X1244" s="235"/>
      <c r="Y1244" s="236"/>
    </row>
    <row r="1245" spans="1:25" s="3" customFormat="1" ht="41.25" customHeight="1" x14ac:dyDescent="0.2">
      <c r="A1245" s="353">
        <v>62</v>
      </c>
      <c r="B1245" s="345" t="s">
        <v>908</v>
      </c>
      <c r="C1245" s="345" t="s">
        <v>909</v>
      </c>
      <c r="D1245" s="345" t="s">
        <v>253</v>
      </c>
      <c r="E1245" s="346">
        <v>0.38150000000000001</v>
      </c>
      <c r="F1245" s="345">
        <v>20</v>
      </c>
      <c r="G1245" s="345" t="s">
        <v>888</v>
      </c>
      <c r="H1245" s="345" t="s">
        <v>367</v>
      </c>
      <c r="I1245" s="473" t="s">
        <v>484</v>
      </c>
      <c r="J1245" s="347">
        <v>6010231053056</v>
      </c>
      <c r="K1245" s="348">
        <v>45238</v>
      </c>
      <c r="L1245" s="475"/>
      <c r="M1245" s="477"/>
      <c r="N1245" s="348">
        <v>45604</v>
      </c>
      <c r="O1245" s="472" t="s">
        <v>12</v>
      </c>
      <c r="P1245" s="348">
        <v>45807</v>
      </c>
      <c r="Q1245" s="475"/>
      <c r="R1245" s="475"/>
      <c r="S1245" s="475"/>
      <c r="T1245" s="475"/>
      <c r="U1245" s="475"/>
      <c r="V1245" s="235"/>
      <c r="W1245" s="235"/>
      <c r="X1245" s="235"/>
      <c r="Y1245" s="236"/>
    </row>
    <row r="1246" spans="1:25" s="3" customFormat="1" ht="41.25" customHeight="1" x14ac:dyDescent="0.2">
      <c r="A1246" s="353">
        <v>63</v>
      </c>
      <c r="B1246" s="345" t="s">
        <v>911</v>
      </c>
      <c r="C1246" s="345" t="s">
        <v>912</v>
      </c>
      <c r="D1246" s="345" t="s">
        <v>188</v>
      </c>
      <c r="E1246" s="346">
        <v>7.8499999999999993E-3</v>
      </c>
      <c r="F1246" s="345">
        <v>0.4</v>
      </c>
      <c r="G1246" s="345" t="s">
        <v>913</v>
      </c>
      <c r="H1246" s="345" t="s">
        <v>330</v>
      </c>
      <c r="I1246" s="473" t="s">
        <v>484</v>
      </c>
      <c r="J1246" s="347">
        <v>6040231121543</v>
      </c>
      <c r="K1246" s="348">
        <v>45239</v>
      </c>
      <c r="L1246" s="475"/>
      <c r="M1246" s="477"/>
      <c r="N1246" s="348">
        <v>45605</v>
      </c>
      <c r="O1246" s="472" t="s">
        <v>12</v>
      </c>
      <c r="P1246" s="348" t="s">
        <v>280</v>
      </c>
      <c r="Q1246" s="475"/>
      <c r="R1246" s="475"/>
      <c r="S1246" s="475"/>
      <c r="T1246" s="475"/>
      <c r="U1246" s="475"/>
      <c r="V1246" s="235"/>
      <c r="W1246" s="235"/>
      <c r="X1246" s="235"/>
      <c r="Y1246" s="236"/>
    </row>
    <row r="1247" spans="1:25" s="3" customFormat="1" ht="41.25" customHeight="1" x14ac:dyDescent="0.2">
      <c r="A1247" s="353">
        <v>64</v>
      </c>
      <c r="B1247" s="349" t="s">
        <v>393</v>
      </c>
      <c r="C1247" s="349" t="s">
        <v>914</v>
      </c>
      <c r="D1247" s="349" t="s">
        <v>252</v>
      </c>
      <c r="E1247" s="350">
        <v>0.3</v>
      </c>
      <c r="F1247" s="349">
        <v>20</v>
      </c>
      <c r="G1247" s="349" t="s">
        <v>385</v>
      </c>
      <c r="H1247" s="349" t="s">
        <v>330</v>
      </c>
      <c r="I1247" s="473" t="s">
        <v>484</v>
      </c>
      <c r="J1247" s="351">
        <v>6020231135444</v>
      </c>
      <c r="K1247" s="352">
        <v>45253</v>
      </c>
      <c r="L1247" s="475"/>
      <c r="M1247" s="477"/>
      <c r="N1247" s="352">
        <v>45619</v>
      </c>
      <c r="O1247" s="472" t="s">
        <v>12</v>
      </c>
      <c r="P1247" s="352" t="s">
        <v>280</v>
      </c>
      <c r="Q1247" s="475"/>
      <c r="R1247" s="475"/>
      <c r="S1247" s="475"/>
      <c r="T1247" s="475"/>
      <c r="U1247" s="475"/>
      <c r="V1247" s="235"/>
      <c r="W1247" s="235"/>
      <c r="X1247" s="235"/>
      <c r="Y1247" s="236"/>
    </row>
    <row r="1248" spans="1:25" s="3" customFormat="1" ht="41.25" customHeight="1" x14ac:dyDescent="0.2">
      <c r="A1248" s="353">
        <v>65</v>
      </c>
      <c r="B1248" s="345" t="s">
        <v>915</v>
      </c>
      <c r="C1248" s="345" t="s">
        <v>916</v>
      </c>
      <c r="D1248" s="345" t="s">
        <v>254</v>
      </c>
      <c r="E1248" s="346">
        <v>9.35E-2</v>
      </c>
      <c r="F1248" s="345">
        <v>20</v>
      </c>
      <c r="G1248" s="345" t="s">
        <v>917</v>
      </c>
      <c r="H1248" s="345" t="s">
        <v>330</v>
      </c>
      <c r="I1248" s="473" t="s">
        <v>484</v>
      </c>
      <c r="J1248" s="347">
        <v>6030231127456</v>
      </c>
      <c r="K1248" s="348">
        <v>45251</v>
      </c>
      <c r="L1248" s="475"/>
      <c r="M1248" s="477"/>
      <c r="N1248" s="348">
        <v>45617</v>
      </c>
      <c r="O1248" s="472" t="s">
        <v>12</v>
      </c>
      <c r="P1248" s="348">
        <v>45236</v>
      </c>
      <c r="Q1248" s="475"/>
      <c r="R1248" s="475"/>
      <c r="S1248" s="475"/>
      <c r="T1248" s="475"/>
      <c r="U1248" s="475"/>
      <c r="V1248" s="235"/>
      <c r="W1248" s="235"/>
      <c r="X1248" s="235"/>
      <c r="Y1248" s="236"/>
    </row>
    <row r="1249" spans="1:25" s="3" customFormat="1" ht="41.25" customHeight="1" x14ac:dyDescent="0.2">
      <c r="A1249" s="353">
        <v>66</v>
      </c>
      <c r="B1249" s="349" t="s">
        <v>583</v>
      </c>
      <c r="C1249" s="349" t="s">
        <v>584</v>
      </c>
      <c r="D1249" s="349" t="s">
        <v>329</v>
      </c>
      <c r="E1249" s="350">
        <v>6.0000000000000001E-3</v>
      </c>
      <c r="F1249" s="349">
        <v>0.4</v>
      </c>
      <c r="G1249" s="349" t="s">
        <v>585</v>
      </c>
      <c r="H1249" s="349" t="s">
        <v>330</v>
      </c>
      <c r="I1249" s="473" t="s">
        <v>484</v>
      </c>
      <c r="J1249" s="351">
        <v>6050231116136</v>
      </c>
      <c r="K1249" s="352">
        <v>45244</v>
      </c>
      <c r="L1249" s="475"/>
      <c r="M1249" s="477"/>
      <c r="N1249" s="352">
        <v>45610</v>
      </c>
      <c r="O1249" s="472" t="s">
        <v>12</v>
      </c>
      <c r="P1249" s="352">
        <v>45236</v>
      </c>
      <c r="Q1249" s="475"/>
      <c r="R1249" s="475"/>
      <c r="S1249" s="475"/>
      <c r="T1249" s="475"/>
      <c r="U1249" s="475"/>
      <c r="V1249" s="235"/>
      <c r="W1249" s="235"/>
      <c r="X1249" s="235"/>
      <c r="Y1249" s="236"/>
    </row>
    <row r="1250" spans="1:25" s="3" customFormat="1" ht="41.25" customHeight="1" x14ac:dyDescent="0.2">
      <c r="A1250" s="353">
        <v>67</v>
      </c>
      <c r="B1250" s="345" t="s">
        <v>918</v>
      </c>
      <c r="C1250" s="345" t="s">
        <v>919</v>
      </c>
      <c r="D1250" s="345" t="s">
        <v>252</v>
      </c>
      <c r="E1250" s="346">
        <v>0.12</v>
      </c>
      <c r="F1250" s="345">
        <v>0.4</v>
      </c>
      <c r="G1250" s="345" t="s">
        <v>920</v>
      </c>
      <c r="H1250" s="345" t="s">
        <v>330</v>
      </c>
      <c r="I1250" s="473" t="s">
        <v>484</v>
      </c>
      <c r="J1250" s="347">
        <v>6020231135468</v>
      </c>
      <c r="K1250" s="348">
        <v>45243</v>
      </c>
      <c r="L1250" s="475"/>
      <c r="M1250" s="477"/>
      <c r="N1250" s="348">
        <v>45609</v>
      </c>
      <c r="O1250" s="472" t="s">
        <v>12</v>
      </c>
      <c r="P1250" s="348" t="s">
        <v>280</v>
      </c>
      <c r="Q1250" s="475"/>
      <c r="R1250" s="475"/>
      <c r="S1250" s="475"/>
      <c r="T1250" s="475"/>
      <c r="U1250" s="475"/>
      <c r="V1250" s="235"/>
      <c r="W1250" s="235"/>
      <c r="X1250" s="235"/>
      <c r="Y1250" s="236"/>
    </row>
    <row r="1251" spans="1:25" s="3" customFormat="1" ht="41.25" customHeight="1" x14ac:dyDescent="0.2">
      <c r="A1251" s="353">
        <v>68</v>
      </c>
      <c r="B1251" s="349" t="s">
        <v>918</v>
      </c>
      <c r="C1251" s="349" t="s">
        <v>921</v>
      </c>
      <c r="D1251" s="349" t="s">
        <v>252</v>
      </c>
      <c r="E1251" s="350">
        <v>0.02</v>
      </c>
      <c r="F1251" s="349">
        <v>0.4</v>
      </c>
      <c r="G1251" s="349" t="s">
        <v>922</v>
      </c>
      <c r="H1251" s="349" t="s">
        <v>330</v>
      </c>
      <c r="I1251" s="473" t="s">
        <v>484</v>
      </c>
      <c r="J1251" s="351">
        <v>6020231135470</v>
      </c>
      <c r="K1251" s="352">
        <v>45243</v>
      </c>
      <c r="L1251" s="475"/>
      <c r="M1251" s="477"/>
      <c r="N1251" s="352">
        <v>45609</v>
      </c>
      <c r="O1251" s="472" t="s">
        <v>12</v>
      </c>
      <c r="P1251" s="352" t="s">
        <v>280</v>
      </c>
      <c r="Q1251" s="475"/>
      <c r="R1251" s="475"/>
      <c r="S1251" s="475"/>
      <c r="T1251" s="475"/>
      <c r="U1251" s="475"/>
      <c r="V1251" s="235"/>
      <c r="W1251" s="235"/>
      <c r="X1251" s="235"/>
      <c r="Y1251" s="236"/>
    </row>
    <row r="1252" spans="1:25" s="3" customFormat="1" ht="41.25" customHeight="1" x14ac:dyDescent="0.2">
      <c r="A1252" s="353">
        <v>69</v>
      </c>
      <c r="B1252" s="345" t="s">
        <v>918</v>
      </c>
      <c r="C1252" s="345" t="s">
        <v>923</v>
      </c>
      <c r="D1252" s="345" t="s">
        <v>252</v>
      </c>
      <c r="E1252" s="346">
        <v>1.2E-2</v>
      </c>
      <c r="F1252" s="345">
        <v>0.4</v>
      </c>
      <c r="G1252" s="345" t="s">
        <v>924</v>
      </c>
      <c r="H1252" s="345" t="s">
        <v>330</v>
      </c>
      <c r="I1252" s="473" t="s">
        <v>484</v>
      </c>
      <c r="J1252" s="347">
        <v>6020231135471</v>
      </c>
      <c r="K1252" s="348">
        <v>45243</v>
      </c>
      <c r="L1252" s="475"/>
      <c r="M1252" s="477"/>
      <c r="N1252" s="348">
        <v>45609</v>
      </c>
      <c r="O1252" s="472" t="s">
        <v>12</v>
      </c>
      <c r="P1252" s="348" t="s">
        <v>280</v>
      </c>
      <c r="Q1252" s="475"/>
      <c r="R1252" s="475"/>
      <c r="S1252" s="475"/>
      <c r="T1252" s="475"/>
      <c r="U1252" s="475"/>
      <c r="V1252" s="235"/>
      <c r="W1252" s="235"/>
      <c r="X1252" s="235"/>
      <c r="Y1252" s="236"/>
    </row>
    <row r="1253" spans="1:25" s="3" customFormat="1" ht="41.25" customHeight="1" x14ac:dyDescent="0.2">
      <c r="A1253" s="353">
        <v>70</v>
      </c>
      <c r="B1253" s="349" t="s">
        <v>918</v>
      </c>
      <c r="C1253" s="349" t="s">
        <v>925</v>
      </c>
      <c r="D1253" s="349" t="s">
        <v>252</v>
      </c>
      <c r="E1253" s="350">
        <v>1.7000000000000001E-2</v>
      </c>
      <c r="F1253" s="349">
        <v>0.4</v>
      </c>
      <c r="G1253" s="349" t="s">
        <v>926</v>
      </c>
      <c r="H1253" s="349" t="s">
        <v>330</v>
      </c>
      <c r="I1253" s="473" t="s">
        <v>484</v>
      </c>
      <c r="J1253" s="351">
        <v>6020231135472</v>
      </c>
      <c r="K1253" s="352">
        <v>45243</v>
      </c>
      <c r="L1253" s="475"/>
      <c r="M1253" s="477"/>
      <c r="N1253" s="352">
        <v>45609</v>
      </c>
      <c r="O1253" s="472" t="s">
        <v>12</v>
      </c>
      <c r="P1253" s="352" t="s">
        <v>280</v>
      </c>
      <c r="Q1253" s="475"/>
      <c r="R1253" s="475"/>
      <c r="S1253" s="475"/>
      <c r="T1253" s="475"/>
      <c r="U1253" s="475"/>
      <c r="V1253" s="235"/>
      <c r="W1253" s="235"/>
      <c r="X1253" s="235"/>
      <c r="Y1253" s="236"/>
    </row>
    <row r="1254" spans="1:25" s="3" customFormat="1" ht="41.25" customHeight="1" x14ac:dyDescent="0.2">
      <c r="A1254" s="353">
        <v>71</v>
      </c>
      <c r="B1254" s="345" t="s">
        <v>918</v>
      </c>
      <c r="C1254" s="345" t="s">
        <v>927</v>
      </c>
      <c r="D1254" s="345" t="s">
        <v>252</v>
      </c>
      <c r="E1254" s="346">
        <v>1.2E-2</v>
      </c>
      <c r="F1254" s="345">
        <v>0.4</v>
      </c>
      <c r="G1254" s="345" t="s">
        <v>928</v>
      </c>
      <c r="H1254" s="345" t="s">
        <v>330</v>
      </c>
      <c r="I1254" s="473" t="s">
        <v>484</v>
      </c>
      <c r="J1254" s="347">
        <v>6020231135473</v>
      </c>
      <c r="K1254" s="348">
        <v>45243</v>
      </c>
      <c r="L1254" s="475"/>
      <c r="M1254" s="477"/>
      <c r="N1254" s="348">
        <v>45609</v>
      </c>
      <c r="O1254" s="472" t="s">
        <v>12</v>
      </c>
      <c r="P1254" s="348" t="s">
        <v>280</v>
      </c>
      <c r="Q1254" s="475"/>
      <c r="R1254" s="475"/>
      <c r="S1254" s="475"/>
      <c r="T1254" s="475"/>
      <c r="U1254" s="475"/>
      <c r="V1254" s="235"/>
      <c r="W1254" s="235"/>
      <c r="X1254" s="235"/>
      <c r="Y1254" s="236"/>
    </row>
    <row r="1255" spans="1:25" s="3" customFormat="1" ht="41.25" customHeight="1" x14ac:dyDescent="0.2">
      <c r="A1255" s="353">
        <v>72</v>
      </c>
      <c r="B1255" s="345" t="s">
        <v>929</v>
      </c>
      <c r="C1255" s="345" t="s">
        <v>930</v>
      </c>
      <c r="D1255" s="345" t="s">
        <v>252</v>
      </c>
      <c r="E1255" s="346">
        <v>0.99990000000000001</v>
      </c>
      <c r="F1255" s="345">
        <v>20</v>
      </c>
      <c r="G1255" s="345" t="s">
        <v>931</v>
      </c>
      <c r="H1255" s="345" t="s">
        <v>330</v>
      </c>
      <c r="I1255" s="473" t="s">
        <v>484</v>
      </c>
      <c r="J1255" s="347">
        <v>6020231135539</v>
      </c>
      <c r="K1255" s="348">
        <v>45238</v>
      </c>
      <c r="L1255" s="475"/>
      <c r="M1255" s="477"/>
      <c r="N1255" s="348">
        <v>45604</v>
      </c>
      <c r="O1255" s="472" t="s">
        <v>12</v>
      </c>
      <c r="P1255" s="348" t="s">
        <v>280</v>
      </c>
      <c r="Q1255" s="475"/>
      <c r="R1255" s="475"/>
      <c r="S1255" s="475"/>
      <c r="T1255" s="475"/>
      <c r="U1255" s="475"/>
      <c r="V1255" s="235"/>
      <c r="W1255" s="235"/>
      <c r="X1255" s="235"/>
      <c r="Y1255" s="236"/>
    </row>
    <row r="1256" spans="1:25" s="3" customFormat="1" ht="41.25" customHeight="1" x14ac:dyDescent="0.2">
      <c r="A1256" s="353">
        <v>73</v>
      </c>
      <c r="B1256" s="345" t="s">
        <v>932</v>
      </c>
      <c r="C1256" s="345" t="s">
        <v>933</v>
      </c>
      <c r="D1256" s="345" t="s">
        <v>254</v>
      </c>
      <c r="E1256" s="346">
        <v>0.19818</v>
      </c>
      <c r="F1256" s="345">
        <v>20</v>
      </c>
      <c r="G1256" s="345" t="s">
        <v>404</v>
      </c>
      <c r="H1256" s="345" t="s">
        <v>367</v>
      </c>
      <c r="I1256" s="473" t="s">
        <v>484</v>
      </c>
      <c r="J1256" s="347">
        <v>6030231127536</v>
      </c>
      <c r="K1256" s="348">
        <v>45247</v>
      </c>
      <c r="L1256" s="475"/>
      <c r="M1256" s="477"/>
      <c r="N1256" s="348">
        <v>45613</v>
      </c>
      <c r="O1256" s="472" t="s">
        <v>12</v>
      </c>
      <c r="P1256" s="348">
        <v>45281</v>
      </c>
      <c r="Q1256" s="475"/>
      <c r="R1256" s="475"/>
      <c r="S1256" s="475"/>
      <c r="T1256" s="475"/>
      <c r="U1256" s="475"/>
      <c r="V1256" s="235"/>
      <c r="W1256" s="235"/>
      <c r="X1256" s="235"/>
      <c r="Y1256" s="236"/>
    </row>
    <row r="1257" spans="1:25" s="3" customFormat="1" ht="41.25" customHeight="1" x14ac:dyDescent="0.2">
      <c r="A1257" s="353">
        <v>74</v>
      </c>
      <c r="B1257" s="349" t="s">
        <v>877</v>
      </c>
      <c r="C1257" s="349" t="s">
        <v>884</v>
      </c>
      <c r="D1257" s="349" t="s">
        <v>253</v>
      </c>
      <c r="E1257" s="350">
        <v>0.13500000000000001</v>
      </c>
      <c r="F1257" s="349">
        <v>0.4</v>
      </c>
      <c r="G1257" s="349" t="s">
        <v>885</v>
      </c>
      <c r="H1257" s="349" t="s">
        <v>330</v>
      </c>
      <c r="I1257" s="473" t="s">
        <v>484</v>
      </c>
      <c r="J1257" s="351">
        <v>6010231153737</v>
      </c>
      <c r="K1257" s="352">
        <v>45250</v>
      </c>
      <c r="L1257" s="475"/>
      <c r="M1257" s="477"/>
      <c r="N1257" s="352">
        <v>45616</v>
      </c>
      <c r="O1257" s="472" t="s">
        <v>12</v>
      </c>
      <c r="P1257" s="352" t="s">
        <v>280</v>
      </c>
      <c r="Q1257" s="475"/>
      <c r="R1257" s="475"/>
      <c r="S1257" s="475"/>
      <c r="T1257" s="475"/>
      <c r="U1257" s="475"/>
      <c r="V1257" s="235"/>
      <c r="W1257" s="235"/>
      <c r="X1257" s="235"/>
      <c r="Y1257" s="236"/>
    </row>
    <row r="1258" spans="1:25" s="3" customFormat="1" ht="41.25" customHeight="1" x14ac:dyDescent="0.2">
      <c r="A1258" s="353">
        <v>75</v>
      </c>
      <c r="B1258" s="349" t="s">
        <v>934</v>
      </c>
      <c r="C1258" s="349" t="s">
        <v>935</v>
      </c>
      <c r="D1258" s="349" t="s">
        <v>329</v>
      </c>
      <c r="E1258" s="350">
        <v>0.3</v>
      </c>
      <c r="F1258" s="349">
        <v>20</v>
      </c>
      <c r="G1258" s="349" t="s">
        <v>650</v>
      </c>
      <c r="H1258" s="349" t="s">
        <v>367</v>
      </c>
      <c r="I1258" s="473" t="s">
        <v>484</v>
      </c>
      <c r="J1258" s="351">
        <v>6050231116215</v>
      </c>
      <c r="K1258" s="352">
        <v>45252</v>
      </c>
      <c r="L1258" s="475"/>
      <c r="M1258" s="477"/>
      <c r="N1258" s="352">
        <v>45618</v>
      </c>
      <c r="O1258" s="472" t="s">
        <v>12</v>
      </c>
      <c r="P1258" s="352" t="s">
        <v>280</v>
      </c>
      <c r="Q1258" s="475"/>
      <c r="R1258" s="475"/>
      <c r="S1258" s="475"/>
      <c r="T1258" s="475"/>
      <c r="U1258" s="475"/>
      <c r="V1258" s="235"/>
      <c r="W1258" s="235"/>
      <c r="X1258" s="235"/>
      <c r="Y1258" s="236"/>
    </row>
    <row r="1259" spans="1:25" s="3" customFormat="1" ht="41.25" customHeight="1" x14ac:dyDescent="0.2">
      <c r="A1259" s="353">
        <v>76</v>
      </c>
      <c r="B1259" s="345" t="s">
        <v>936</v>
      </c>
      <c r="C1259" s="345" t="s">
        <v>937</v>
      </c>
      <c r="D1259" s="345" t="s">
        <v>252</v>
      </c>
      <c r="E1259" s="346">
        <v>0.39960000000000001</v>
      </c>
      <c r="F1259" s="345">
        <v>20</v>
      </c>
      <c r="G1259" s="345" t="s">
        <v>938</v>
      </c>
      <c r="H1259" s="345" t="s">
        <v>330</v>
      </c>
      <c r="I1259" s="473" t="s">
        <v>484</v>
      </c>
      <c r="J1259" s="347">
        <v>6020231135690</v>
      </c>
      <c r="K1259" s="348">
        <v>45253</v>
      </c>
      <c r="L1259" s="475"/>
      <c r="M1259" s="477"/>
      <c r="N1259" s="348">
        <v>45619</v>
      </c>
      <c r="O1259" s="472" t="s">
        <v>12</v>
      </c>
      <c r="P1259" s="348" t="s">
        <v>280</v>
      </c>
      <c r="Q1259" s="475"/>
      <c r="R1259" s="475"/>
      <c r="S1259" s="475"/>
      <c r="T1259" s="475"/>
      <c r="U1259" s="475"/>
      <c r="V1259" s="235"/>
      <c r="W1259" s="235"/>
      <c r="X1259" s="235"/>
      <c r="Y1259" s="236"/>
    </row>
    <row r="1260" spans="1:25" s="3" customFormat="1" ht="41.25" customHeight="1" x14ac:dyDescent="0.2">
      <c r="A1260" s="353">
        <v>77</v>
      </c>
      <c r="B1260" s="345" t="s">
        <v>739</v>
      </c>
      <c r="C1260" s="345" t="s">
        <v>740</v>
      </c>
      <c r="D1260" s="345" t="s">
        <v>329</v>
      </c>
      <c r="E1260" s="346">
        <v>0.2</v>
      </c>
      <c r="F1260" s="345">
        <v>20</v>
      </c>
      <c r="G1260" s="345" t="s">
        <v>386</v>
      </c>
      <c r="H1260" s="345" t="s">
        <v>367</v>
      </c>
      <c r="I1260" s="473" t="s">
        <v>484</v>
      </c>
      <c r="J1260" s="347">
        <v>6050231116230</v>
      </c>
      <c r="K1260" s="348">
        <v>45244</v>
      </c>
      <c r="L1260" s="475"/>
      <c r="M1260" s="477"/>
      <c r="N1260" s="348">
        <v>45610</v>
      </c>
      <c r="O1260" s="472" t="s">
        <v>12</v>
      </c>
      <c r="P1260" s="348" t="s">
        <v>280</v>
      </c>
      <c r="Q1260" s="475"/>
      <c r="R1260" s="475"/>
      <c r="S1260" s="475"/>
      <c r="T1260" s="475"/>
      <c r="U1260" s="475"/>
      <c r="V1260" s="235"/>
      <c r="W1260" s="235"/>
      <c r="X1260" s="235"/>
      <c r="Y1260" s="236"/>
    </row>
    <row r="1261" spans="1:25" s="3" customFormat="1" ht="41.25" customHeight="1" x14ac:dyDescent="0.2">
      <c r="A1261" s="353">
        <v>78</v>
      </c>
      <c r="B1261" s="349" t="s">
        <v>939</v>
      </c>
      <c r="C1261" s="349" t="s">
        <v>940</v>
      </c>
      <c r="D1261" s="349" t="s">
        <v>188</v>
      </c>
      <c r="E1261" s="350">
        <v>2.7300000000000001E-2</v>
      </c>
      <c r="F1261" s="349">
        <v>0.4</v>
      </c>
      <c r="G1261" s="349" t="s">
        <v>941</v>
      </c>
      <c r="H1261" s="349" t="s">
        <v>330</v>
      </c>
      <c r="I1261" s="473" t="s">
        <v>484</v>
      </c>
      <c r="J1261" s="351">
        <v>6040231121864</v>
      </c>
      <c r="K1261" s="352">
        <v>45254</v>
      </c>
      <c r="L1261" s="475"/>
      <c r="M1261" s="477"/>
      <c r="N1261" s="352">
        <v>45620</v>
      </c>
      <c r="O1261" s="472" t="s">
        <v>12</v>
      </c>
      <c r="P1261" s="352">
        <v>45275</v>
      </c>
      <c r="Q1261" s="475"/>
      <c r="R1261" s="475"/>
      <c r="S1261" s="475"/>
      <c r="T1261" s="475"/>
      <c r="U1261" s="475"/>
      <c r="V1261" s="235"/>
      <c r="W1261" s="235"/>
      <c r="X1261" s="235"/>
      <c r="Y1261" s="236"/>
    </row>
    <row r="1262" spans="1:25" s="3" customFormat="1" ht="41.25" customHeight="1" x14ac:dyDescent="0.2">
      <c r="A1262" s="353">
        <v>79</v>
      </c>
      <c r="B1262" s="345" t="s">
        <v>942</v>
      </c>
      <c r="C1262" s="345" t="s">
        <v>943</v>
      </c>
      <c r="D1262" s="345" t="s">
        <v>264</v>
      </c>
      <c r="E1262" s="346">
        <v>0</v>
      </c>
      <c r="F1262" s="345">
        <v>20</v>
      </c>
      <c r="G1262" s="345" t="s">
        <v>944</v>
      </c>
      <c r="H1262" s="345" t="s">
        <v>330</v>
      </c>
      <c r="I1262" s="473" t="s">
        <v>484</v>
      </c>
      <c r="J1262" s="347">
        <v>6060231111520</v>
      </c>
      <c r="K1262" s="348">
        <v>45253</v>
      </c>
      <c r="L1262" s="475"/>
      <c r="M1262" s="477"/>
      <c r="N1262" s="348">
        <v>45619</v>
      </c>
      <c r="O1262" s="472" t="s">
        <v>12</v>
      </c>
      <c r="P1262" s="348">
        <v>45618</v>
      </c>
      <c r="Q1262" s="475"/>
      <c r="R1262" s="475"/>
      <c r="S1262" s="475"/>
      <c r="T1262" s="475"/>
      <c r="U1262" s="475"/>
      <c r="V1262" s="235"/>
      <c r="W1262" s="235"/>
      <c r="X1262" s="235"/>
      <c r="Y1262" s="236"/>
    </row>
    <row r="1263" spans="1:25" s="3" customFormat="1" ht="41.25" customHeight="1" x14ac:dyDescent="0.2">
      <c r="A1263" s="353">
        <v>80</v>
      </c>
      <c r="B1263" s="345" t="s">
        <v>945</v>
      </c>
      <c r="C1263" s="345" t="s">
        <v>946</v>
      </c>
      <c r="D1263" s="345" t="s">
        <v>329</v>
      </c>
      <c r="E1263" s="346">
        <v>0.01</v>
      </c>
      <c r="F1263" s="345">
        <v>0.4</v>
      </c>
      <c r="G1263" s="345" t="s">
        <v>947</v>
      </c>
      <c r="H1263" s="345" t="s">
        <v>330</v>
      </c>
      <c r="I1263" s="473" t="s">
        <v>484</v>
      </c>
      <c r="J1263" s="347">
        <v>6050231116444</v>
      </c>
      <c r="K1263" s="348">
        <v>45257</v>
      </c>
      <c r="L1263" s="475"/>
      <c r="M1263" s="477"/>
      <c r="N1263" s="348">
        <v>45623</v>
      </c>
      <c r="O1263" s="472" t="s">
        <v>12</v>
      </c>
      <c r="P1263" s="348" t="s">
        <v>280</v>
      </c>
      <c r="Q1263" s="475"/>
      <c r="R1263" s="475"/>
      <c r="S1263" s="475"/>
      <c r="T1263" s="475"/>
      <c r="U1263" s="475"/>
      <c r="V1263" s="235"/>
      <c r="W1263" s="235"/>
      <c r="X1263" s="235"/>
      <c r="Y1263" s="236"/>
    </row>
    <row r="1264" spans="1:25" s="3" customFormat="1" ht="41.25" customHeight="1" x14ac:dyDescent="0.2">
      <c r="A1264" s="353">
        <v>81</v>
      </c>
      <c r="B1264" s="345" t="s">
        <v>1040</v>
      </c>
      <c r="C1264" s="345" t="s">
        <v>493</v>
      </c>
      <c r="D1264" s="345" t="s">
        <v>252</v>
      </c>
      <c r="E1264" s="474">
        <v>0.23436000000000001</v>
      </c>
      <c r="F1264" s="345">
        <v>20</v>
      </c>
      <c r="G1264" s="345" t="s">
        <v>1041</v>
      </c>
      <c r="H1264" s="345" t="s">
        <v>494</v>
      </c>
      <c r="I1264" s="473" t="s">
        <v>484</v>
      </c>
      <c r="J1264" s="347">
        <v>6020231237323</v>
      </c>
      <c r="K1264" s="348">
        <v>45288</v>
      </c>
      <c r="L1264" s="475"/>
      <c r="M1264" s="477"/>
      <c r="N1264" s="348">
        <v>45654</v>
      </c>
      <c r="O1264" s="472" t="s">
        <v>12</v>
      </c>
      <c r="P1264" s="475"/>
      <c r="Q1264" s="475"/>
      <c r="R1264" s="475"/>
      <c r="S1264" s="475"/>
      <c r="T1264" s="475"/>
      <c r="U1264" s="475"/>
      <c r="V1264" s="235"/>
      <c r="W1264" s="235"/>
      <c r="X1264" s="235"/>
      <c r="Y1264" s="236"/>
    </row>
    <row r="1265" spans="1:25" s="3" customFormat="1" ht="41.25" customHeight="1" x14ac:dyDescent="0.2">
      <c r="A1265" s="353">
        <v>82</v>
      </c>
      <c r="B1265" s="345" t="s">
        <v>1043</v>
      </c>
      <c r="C1265" s="345" t="s">
        <v>522</v>
      </c>
      <c r="D1265" s="345" t="s">
        <v>253</v>
      </c>
      <c r="E1265" s="474">
        <v>4.9279999999999999</v>
      </c>
      <c r="F1265" s="345">
        <v>20</v>
      </c>
      <c r="G1265" s="345" t="s">
        <v>1044</v>
      </c>
      <c r="H1265" s="345" t="s">
        <v>367</v>
      </c>
      <c r="I1265" s="473" t="s">
        <v>484</v>
      </c>
      <c r="J1265" s="347">
        <v>6010221033482</v>
      </c>
      <c r="K1265" s="348">
        <v>45266</v>
      </c>
      <c r="L1265" s="475"/>
      <c r="M1265" s="477"/>
      <c r="N1265" s="348">
        <v>45632</v>
      </c>
      <c r="O1265" s="472" t="s">
        <v>12</v>
      </c>
      <c r="P1265" s="475"/>
      <c r="Q1265" s="475"/>
      <c r="R1265" s="475"/>
      <c r="S1265" s="475"/>
      <c r="T1265" s="475"/>
      <c r="U1265" s="475"/>
      <c r="V1265" s="235"/>
      <c r="W1265" s="235"/>
      <c r="X1265" s="235"/>
      <c r="Y1265" s="236"/>
    </row>
    <row r="1266" spans="1:25" s="3" customFormat="1" ht="41.25" customHeight="1" x14ac:dyDescent="0.2">
      <c r="A1266" s="353">
        <v>83</v>
      </c>
      <c r="B1266" s="349" t="s">
        <v>1049</v>
      </c>
      <c r="C1266" s="349" t="s">
        <v>1050</v>
      </c>
      <c r="D1266" s="349" t="s">
        <v>264</v>
      </c>
      <c r="E1266" s="474">
        <v>0.02</v>
      </c>
      <c r="F1266" s="349">
        <v>0.4</v>
      </c>
      <c r="G1266" s="349" t="s">
        <v>1051</v>
      </c>
      <c r="H1266" s="349" t="s">
        <v>330</v>
      </c>
      <c r="I1266" s="473" t="s">
        <v>484</v>
      </c>
      <c r="J1266" s="351">
        <v>6060231011013</v>
      </c>
      <c r="K1266" s="352">
        <v>45271</v>
      </c>
      <c r="L1266" s="475"/>
      <c r="M1266" s="477"/>
      <c r="N1266" s="352">
        <v>45637</v>
      </c>
      <c r="O1266" s="472" t="s">
        <v>12</v>
      </c>
      <c r="P1266" s="475"/>
      <c r="Q1266" s="475"/>
      <c r="R1266" s="475"/>
      <c r="S1266" s="475"/>
      <c r="T1266" s="475"/>
      <c r="U1266" s="475"/>
      <c r="V1266" s="235"/>
      <c r="W1266" s="235"/>
      <c r="X1266" s="235"/>
      <c r="Y1266" s="236"/>
    </row>
    <row r="1267" spans="1:25" s="3" customFormat="1" ht="41.25" customHeight="1" x14ac:dyDescent="0.2">
      <c r="A1267" s="353">
        <v>84</v>
      </c>
      <c r="B1267" s="345" t="s">
        <v>1052</v>
      </c>
      <c r="C1267" s="345" t="s">
        <v>1053</v>
      </c>
      <c r="D1267" s="345" t="s">
        <v>254</v>
      </c>
      <c r="E1267" s="474">
        <v>0.15</v>
      </c>
      <c r="F1267" s="345">
        <v>20</v>
      </c>
      <c r="G1267" s="345" t="s">
        <v>1054</v>
      </c>
      <c r="H1267" s="345" t="s">
        <v>367</v>
      </c>
      <c r="I1267" s="473" t="s">
        <v>484</v>
      </c>
      <c r="J1267" s="347">
        <v>6030231026774</v>
      </c>
      <c r="K1267" s="348">
        <v>45267</v>
      </c>
      <c r="L1267" s="475"/>
      <c r="M1267" s="477"/>
      <c r="N1267" s="348">
        <v>45633</v>
      </c>
      <c r="O1267" s="472" t="s">
        <v>12</v>
      </c>
      <c r="P1267" s="475"/>
      <c r="Q1267" s="475"/>
      <c r="R1267" s="475"/>
      <c r="S1267" s="475"/>
      <c r="T1267" s="475"/>
      <c r="U1267" s="475"/>
      <c r="V1267" s="235"/>
      <c r="W1267" s="235"/>
      <c r="X1267" s="235"/>
      <c r="Y1267" s="236"/>
    </row>
    <row r="1268" spans="1:25" s="3" customFormat="1" ht="41.25" customHeight="1" x14ac:dyDescent="0.2">
      <c r="A1268" s="353">
        <v>85</v>
      </c>
      <c r="B1268" s="349" t="s">
        <v>1055</v>
      </c>
      <c r="C1268" s="349" t="s">
        <v>1056</v>
      </c>
      <c r="D1268" s="349" t="s">
        <v>188</v>
      </c>
      <c r="E1268" s="474">
        <v>0.9</v>
      </c>
      <c r="F1268" s="349">
        <v>20</v>
      </c>
      <c r="G1268" s="349" t="s">
        <v>866</v>
      </c>
      <c r="H1268" s="349" t="s">
        <v>367</v>
      </c>
      <c r="I1268" s="473" t="s">
        <v>484</v>
      </c>
      <c r="J1268" s="351">
        <v>6040231021081</v>
      </c>
      <c r="K1268" s="352">
        <v>45281</v>
      </c>
      <c r="L1268" s="475"/>
      <c r="M1268" s="477"/>
      <c r="N1268" s="352">
        <v>45647</v>
      </c>
      <c r="O1268" s="472" t="s">
        <v>12</v>
      </c>
      <c r="P1268" s="475"/>
      <c r="Q1268" s="475"/>
      <c r="R1268" s="475"/>
      <c r="S1268" s="475"/>
      <c r="T1268" s="475"/>
      <c r="U1268" s="475"/>
      <c r="V1268" s="235"/>
      <c r="W1268" s="235"/>
      <c r="X1268" s="235"/>
      <c r="Y1268" s="236"/>
    </row>
    <row r="1269" spans="1:25" s="3" customFormat="1" ht="41.25" customHeight="1" x14ac:dyDescent="0.2">
      <c r="A1269" s="353">
        <v>86</v>
      </c>
      <c r="B1269" s="345" t="s">
        <v>1057</v>
      </c>
      <c r="C1269" s="345" t="s">
        <v>1058</v>
      </c>
      <c r="D1269" s="345" t="s">
        <v>264</v>
      </c>
      <c r="E1269" s="474">
        <v>0.1</v>
      </c>
      <c r="F1269" s="345">
        <v>0.4</v>
      </c>
      <c r="G1269" s="345" t="s">
        <v>1059</v>
      </c>
      <c r="H1269" s="345" t="s">
        <v>330</v>
      </c>
      <c r="I1269" s="473" t="s">
        <v>484</v>
      </c>
      <c r="J1269" s="347">
        <v>6060231011114</v>
      </c>
      <c r="K1269" s="348">
        <v>45265</v>
      </c>
      <c r="L1269" s="475"/>
      <c r="M1269" s="477"/>
      <c r="N1269" s="348">
        <v>45631</v>
      </c>
      <c r="O1269" s="472" t="s">
        <v>12</v>
      </c>
      <c r="P1269" s="475"/>
      <c r="Q1269" s="475"/>
      <c r="R1269" s="475"/>
      <c r="S1269" s="475"/>
      <c r="T1269" s="475"/>
      <c r="U1269" s="475"/>
      <c r="V1269" s="235"/>
      <c r="W1269" s="235"/>
      <c r="X1269" s="235"/>
      <c r="Y1269" s="236"/>
    </row>
    <row r="1270" spans="1:25" s="3" customFormat="1" ht="41.25" customHeight="1" x14ac:dyDescent="0.2">
      <c r="A1270" s="353">
        <v>87</v>
      </c>
      <c r="B1270" s="349" t="s">
        <v>1060</v>
      </c>
      <c r="C1270" s="349" t="s">
        <v>1061</v>
      </c>
      <c r="D1270" s="349" t="s">
        <v>264</v>
      </c>
      <c r="E1270" s="474">
        <v>5.0000000000000001E-3</v>
      </c>
      <c r="F1270" s="349">
        <v>0.23</v>
      </c>
      <c r="G1270" s="349" t="s">
        <v>1062</v>
      </c>
      <c r="H1270" s="349" t="s">
        <v>494</v>
      </c>
      <c r="I1270" s="473" t="s">
        <v>484</v>
      </c>
      <c r="J1270" s="351">
        <v>6060231011279</v>
      </c>
      <c r="K1270" s="352">
        <v>45264</v>
      </c>
      <c r="L1270" s="475"/>
      <c r="M1270" s="477"/>
      <c r="N1270" s="352">
        <v>45630</v>
      </c>
      <c r="O1270" s="472" t="s">
        <v>12</v>
      </c>
      <c r="P1270" s="475"/>
      <c r="Q1270" s="475"/>
      <c r="R1270" s="475"/>
      <c r="S1270" s="475"/>
      <c r="T1270" s="475"/>
      <c r="U1270" s="475"/>
      <c r="V1270" s="235"/>
      <c r="W1270" s="235"/>
      <c r="X1270" s="235"/>
      <c r="Y1270" s="236"/>
    </row>
    <row r="1271" spans="1:25" s="3" customFormat="1" ht="41.25" customHeight="1" x14ac:dyDescent="0.2">
      <c r="A1271" s="353">
        <v>88</v>
      </c>
      <c r="B1271" s="349" t="s">
        <v>1063</v>
      </c>
      <c r="C1271" s="349" t="s">
        <v>1064</v>
      </c>
      <c r="D1271" s="349" t="s">
        <v>252</v>
      </c>
      <c r="E1271" s="474">
        <v>0.19818</v>
      </c>
      <c r="F1271" s="349">
        <v>20</v>
      </c>
      <c r="G1271" s="349" t="s">
        <v>1065</v>
      </c>
      <c r="H1271" s="349" t="s">
        <v>330</v>
      </c>
      <c r="I1271" s="473" t="s">
        <v>484</v>
      </c>
      <c r="J1271" s="351">
        <v>6020231135581</v>
      </c>
      <c r="K1271" s="352">
        <v>45266</v>
      </c>
      <c r="L1271" s="475"/>
      <c r="M1271" s="477"/>
      <c r="N1271" s="352">
        <v>45632</v>
      </c>
      <c r="O1271" s="472" t="s">
        <v>12</v>
      </c>
      <c r="P1271" s="475"/>
      <c r="Q1271" s="475"/>
      <c r="R1271" s="475"/>
      <c r="S1271" s="475"/>
      <c r="T1271" s="475"/>
      <c r="U1271" s="475"/>
      <c r="V1271" s="235"/>
      <c r="W1271" s="235"/>
      <c r="X1271" s="235"/>
      <c r="Y1271" s="236"/>
    </row>
    <row r="1272" spans="1:25" s="3" customFormat="1" ht="41.25" customHeight="1" x14ac:dyDescent="0.2">
      <c r="A1272" s="353">
        <v>89</v>
      </c>
      <c r="B1272" s="345" t="s">
        <v>1067</v>
      </c>
      <c r="C1272" s="345" t="s">
        <v>1068</v>
      </c>
      <c r="D1272" s="345" t="s">
        <v>188</v>
      </c>
      <c r="E1272" s="474">
        <v>8.6400000000000005E-2</v>
      </c>
      <c r="F1272" s="345">
        <v>0.4</v>
      </c>
      <c r="G1272" s="345" t="s">
        <v>1069</v>
      </c>
      <c r="H1272" s="345" t="s">
        <v>367</v>
      </c>
      <c r="I1272" s="473" t="s">
        <v>484</v>
      </c>
      <c r="J1272" s="347">
        <v>6040231121812</v>
      </c>
      <c r="K1272" s="348">
        <v>45276</v>
      </c>
      <c r="L1272" s="475"/>
      <c r="M1272" s="477"/>
      <c r="N1272" s="348">
        <v>45642</v>
      </c>
      <c r="O1272" s="472" t="s">
        <v>12</v>
      </c>
      <c r="P1272" s="475"/>
      <c r="Q1272" s="475"/>
      <c r="R1272" s="475"/>
      <c r="S1272" s="475"/>
      <c r="T1272" s="475"/>
      <c r="U1272" s="475"/>
      <c r="V1272" s="235"/>
      <c r="W1272" s="235"/>
      <c r="X1272" s="235"/>
      <c r="Y1272" s="236"/>
    </row>
    <row r="1273" spans="1:25" s="3" customFormat="1" ht="41.25" customHeight="1" x14ac:dyDescent="0.2">
      <c r="A1273" s="353">
        <v>90</v>
      </c>
      <c r="B1273" s="345" t="s">
        <v>1071</v>
      </c>
      <c r="C1273" s="345" t="s">
        <v>523</v>
      </c>
      <c r="D1273" s="345" t="s">
        <v>254</v>
      </c>
      <c r="E1273" s="474">
        <v>0.32280000000000003</v>
      </c>
      <c r="F1273" s="345">
        <v>20</v>
      </c>
      <c r="G1273" s="345" t="s">
        <v>1072</v>
      </c>
      <c r="H1273" s="345" t="s">
        <v>367</v>
      </c>
      <c r="I1273" s="473" t="s">
        <v>484</v>
      </c>
      <c r="J1273" s="347">
        <v>6030231127904</v>
      </c>
      <c r="K1273" s="348">
        <v>45278</v>
      </c>
      <c r="L1273" s="475"/>
      <c r="M1273" s="477"/>
      <c r="N1273" s="348">
        <v>45644</v>
      </c>
      <c r="O1273" s="472" t="s">
        <v>12</v>
      </c>
      <c r="P1273" s="475"/>
      <c r="Q1273" s="475"/>
      <c r="R1273" s="475"/>
      <c r="S1273" s="475"/>
      <c r="T1273" s="475"/>
      <c r="U1273" s="475"/>
      <c r="V1273" s="235"/>
      <c r="W1273" s="235"/>
      <c r="X1273" s="235"/>
      <c r="Y1273" s="236"/>
    </row>
    <row r="1274" spans="1:25" s="3" customFormat="1" ht="41.25" customHeight="1" x14ac:dyDescent="0.2">
      <c r="A1274" s="353">
        <v>91</v>
      </c>
      <c r="B1274" s="345" t="s">
        <v>1074</v>
      </c>
      <c r="C1274" s="345" t="s">
        <v>42</v>
      </c>
      <c r="D1274" s="345" t="s">
        <v>254</v>
      </c>
      <c r="E1274" s="474">
        <v>0.04</v>
      </c>
      <c r="F1274" s="345">
        <v>0.4</v>
      </c>
      <c r="G1274" s="345" t="s">
        <v>1075</v>
      </c>
      <c r="H1274" s="345" t="s">
        <v>330</v>
      </c>
      <c r="I1274" s="473" t="s">
        <v>484</v>
      </c>
      <c r="J1274" s="347">
        <v>6030231127936</v>
      </c>
      <c r="K1274" s="348">
        <v>45272</v>
      </c>
      <c r="L1274" s="475"/>
      <c r="M1274" s="477"/>
      <c r="N1274" s="348">
        <v>45638</v>
      </c>
      <c r="O1274" s="472" t="s">
        <v>12</v>
      </c>
      <c r="P1274" s="475"/>
      <c r="Q1274" s="475"/>
      <c r="R1274" s="475"/>
      <c r="S1274" s="475"/>
      <c r="T1274" s="475"/>
      <c r="U1274" s="475"/>
      <c r="V1274" s="235"/>
      <c r="W1274" s="235"/>
      <c r="X1274" s="235"/>
      <c r="Y1274" s="236"/>
    </row>
    <row r="1275" spans="1:25" s="3" customFormat="1" ht="41.25" customHeight="1" x14ac:dyDescent="0.2">
      <c r="A1275" s="353">
        <v>92</v>
      </c>
      <c r="B1275" s="349" t="s">
        <v>1076</v>
      </c>
      <c r="C1275" s="349" t="s">
        <v>1077</v>
      </c>
      <c r="D1275" s="349" t="s">
        <v>188</v>
      </c>
      <c r="E1275" s="474">
        <v>0.01</v>
      </c>
      <c r="F1275" s="349">
        <v>0.4</v>
      </c>
      <c r="G1275" s="349" t="s">
        <v>1078</v>
      </c>
      <c r="H1275" s="349" t="s">
        <v>330</v>
      </c>
      <c r="I1275" s="473" t="s">
        <v>484</v>
      </c>
      <c r="J1275" s="351">
        <v>6040231122099</v>
      </c>
      <c r="K1275" s="352">
        <v>45265</v>
      </c>
      <c r="L1275" s="475"/>
      <c r="M1275" s="477"/>
      <c r="N1275" s="352">
        <v>45631</v>
      </c>
      <c r="O1275" s="472" t="s">
        <v>12</v>
      </c>
      <c r="P1275" s="475"/>
      <c r="Q1275" s="475"/>
      <c r="R1275" s="475"/>
      <c r="S1275" s="475"/>
      <c r="T1275" s="475"/>
      <c r="U1275" s="475"/>
      <c r="V1275" s="235"/>
      <c r="W1275" s="235"/>
      <c r="X1275" s="235"/>
      <c r="Y1275" s="236"/>
    </row>
    <row r="1276" spans="1:25" s="3" customFormat="1" ht="41.25" customHeight="1" x14ac:dyDescent="0.2">
      <c r="A1276" s="353">
        <v>93</v>
      </c>
      <c r="B1276" s="349" t="s">
        <v>1080</v>
      </c>
      <c r="C1276" s="349" t="s">
        <v>493</v>
      </c>
      <c r="D1276" s="349" t="s">
        <v>252</v>
      </c>
      <c r="E1276" s="474">
        <v>0.498</v>
      </c>
      <c r="F1276" s="349">
        <v>20</v>
      </c>
      <c r="G1276" s="349" t="s">
        <v>1081</v>
      </c>
      <c r="H1276" s="349" t="s">
        <v>330</v>
      </c>
      <c r="I1276" s="473" t="s">
        <v>484</v>
      </c>
      <c r="J1276" s="351">
        <v>6020231236508</v>
      </c>
      <c r="K1276" s="352">
        <v>45281</v>
      </c>
      <c r="L1276" s="475"/>
      <c r="M1276" s="477"/>
      <c r="N1276" s="352">
        <v>45647</v>
      </c>
      <c r="O1276" s="472" t="s">
        <v>12</v>
      </c>
      <c r="P1276" s="475"/>
      <c r="Q1276" s="475"/>
      <c r="R1276" s="475"/>
      <c r="S1276" s="475"/>
      <c r="T1276" s="475"/>
      <c r="U1276" s="475"/>
      <c r="V1276" s="235"/>
      <c r="W1276" s="235"/>
      <c r="X1276" s="235"/>
      <c r="Y1276" s="236"/>
    </row>
    <row r="1277" spans="1:25" s="3" customFormat="1" ht="41.25" customHeight="1" x14ac:dyDescent="0.2">
      <c r="A1277" s="353">
        <v>94</v>
      </c>
      <c r="B1277" s="345" t="s">
        <v>1082</v>
      </c>
      <c r="C1277" s="345" t="s">
        <v>1083</v>
      </c>
      <c r="D1277" s="345" t="s">
        <v>254</v>
      </c>
      <c r="E1277" s="474">
        <v>0.123</v>
      </c>
      <c r="F1277" s="345">
        <v>20</v>
      </c>
      <c r="G1277" s="345" t="s">
        <v>899</v>
      </c>
      <c r="H1277" s="345" t="s">
        <v>330</v>
      </c>
      <c r="I1277" s="473" t="s">
        <v>484</v>
      </c>
      <c r="J1277" s="347">
        <v>6030231228091</v>
      </c>
      <c r="K1277" s="348">
        <v>45278</v>
      </c>
      <c r="L1277" s="475"/>
      <c r="M1277" s="477"/>
      <c r="N1277" s="348">
        <v>45644</v>
      </c>
      <c r="O1277" s="472" t="s">
        <v>12</v>
      </c>
      <c r="P1277" s="475"/>
      <c r="Q1277" s="475"/>
      <c r="R1277" s="475"/>
      <c r="S1277" s="475"/>
      <c r="T1277" s="475"/>
      <c r="U1277" s="475"/>
      <c r="V1277" s="235"/>
      <c r="W1277" s="235"/>
      <c r="X1277" s="235"/>
      <c r="Y1277" s="236"/>
    </row>
    <row r="1278" spans="1:25" s="3" customFormat="1" ht="41.25" customHeight="1" x14ac:dyDescent="0.2">
      <c r="A1278" s="353">
        <v>95</v>
      </c>
      <c r="B1278" s="349" t="s">
        <v>1084</v>
      </c>
      <c r="C1278" s="349" t="s">
        <v>1085</v>
      </c>
      <c r="D1278" s="349" t="s">
        <v>264</v>
      </c>
      <c r="E1278" s="474">
        <v>0.13</v>
      </c>
      <c r="F1278" s="349">
        <v>0.4</v>
      </c>
      <c r="G1278" s="349" t="s">
        <v>1086</v>
      </c>
      <c r="H1278" s="349" t="s">
        <v>367</v>
      </c>
      <c r="I1278" s="473" t="s">
        <v>484</v>
      </c>
      <c r="J1278" s="351">
        <v>6060231211739</v>
      </c>
      <c r="K1278" s="352">
        <v>45271</v>
      </c>
      <c r="L1278" s="475"/>
      <c r="M1278" s="477"/>
      <c r="N1278" s="352">
        <v>45637</v>
      </c>
      <c r="O1278" s="472" t="s">
        <v>12</v>
      </c>
      <c r="P1278" s="475"/>
      <c r="Q1278" s="475"/>
      <c r="R1278" s="475"/>
      <c r="S1278" s="475"/>
      <c r="T1278" s="475"/>
      <c r="U1278" s="475"/>
      <c r="V1278" s="235"/>
      <c r="W1278" s="235"/>
      <c r="X1278" s="235"/>
      <c r="Y1278" s="236"/>
    </row>
    <row r="1279" spans="1:25" s="3" customFormat="1" ht="41.25" customHeight="1" x14ac:dyDescent="0.2">
      <c r="A1279" s="353">
        <v>96</v>
      </c>
      <c r="B1279" s="345" t="s">
        <v>1090</v>
      </c>
      <c r="C1279" s="345" t="s">
        <v>1091</v>
      </c>
      <c r="D1279" s="345" t="s">
        <v>253</v>
      </c>
      <c r="E1279" s="474">
        <v>0.5</v>
      </c>
      <c r="F1279" s="345">
        <v>20</v>
      </c>
      <c r="G1279" s="345" t="s">
        <v>1092</v>
      </c>
      <c r="H1279" s="345" t="s">
        <v>365</v>
      </c>
      <c r="I1279" s="473" t="s">
        <v>484</v>
      </c>
      <c r="J1279" s="347">
        <v>6010231255077</v>
      </c>
      <c r="K1279" s="348">
        <v>45272</v>
      </c>
      <c r="L1279" s="475"/>
      <c r="M1279" s="477"/>
      <c r="N1279" s="348">
        <v>45638</v>
      </c>
      <c r="O1279" s="472" t="s">
        <v>12</v>
      </c>
      <c r="P1279" s="475"/>
      <c r="Q1279" s="475"/>
      <c r="R1279" s="475"/>
      <c r="S1279" s="475"/>
      <c r="T1279" s="475"/>
      <c r="U1279" s="475"/>
      <c r="V1279" s="235"/>
      <c r="W1279" s="235"/>
      <c r="X1279" s="235"/>
      <c r="Y1279" s="236"/>
    </row>
    <row r="1280" spans="1:25" s="3" customFormat="1" ht="41.25" customHeight="1" x14ac:dyDescent="0.2">
      <c r="A1280" s="353">
        <v>97</v>
      </c>
      <c r="B1280" s="345" t="s">
        <v>1335</v>
      </c>
      <c r="C1280" s="345" t="s">
        <v>1313</v>
      </c>
      <c r="D1280" s="345" t="s">
        <v>252</v>
      </c>
      <c r="E1280" s="346">
        <v>1.4999999999999999E-2</v>
      </c>
      <c r="F1280" s="345">
        <v>0.4</v>
      </c>
      <c r="G1280" s="345" t="s">
        <v>1336</v>
      </c>
      <c r="H1280" s="345" t="s">
        <v>330</v>
      </c>
      <c r="I1280" s="472" t="s">
        <v>484</v>
      </c>
      <c r="J1280" s="347">
        <v>6020231237332</v>
      </c>
      <c r="K1280" s="348">
        <v>45302</v>
      </c>
      <c r="L1280" s="475"/>
      <c r="M1280" s="477"/>
      <c r="N1280" s="476">
        <f t="shared" ref="N1280:N1291" si="3">K1280+366</f>
        <v>45668</v>
      </c>
      <c r="O1280" s="472" t="s">
        <v>12</v>
      </c>
      <c r="P1280" s="475"/>
      <c r="Q1280" s="475"/>
      <c r="R1280" s="475"/>
      <c r="S1280" s="475"/>
      <c r="T1280" s="475"/>
      <c r="U1280" s="475"/>
      <c r="V1280" s="235"/>
      <c r="W1280" s="235"/>
      <c r="X1280" s="235"/>
      <c r="Y1280" s="236"/>
    </row>
    <row r="1281" spans="1:25" s="3" customFormat="1" ht="41.25" customHeight="1" x14ac:dyDescent="0.2">
      <c r="A1281" s="353">
        <v>98</v>
      </c>
      <c r="B1281" s="349" t="s">
        <v>1337</v>
      </c>
      <c r="C1281" s="349" t="s">
        <v>1058</v>
      </c>
      <c r="D1281" s="349" t="s">
        <v>264</v>
      </c>
      <c r="E1281" s="350">
        <v>1.4999999999999999E-2</v>
      </c>
      <c r="F1281" s="349">
        <v>0.4</v>
      </c>
      <c r="G1281" s="349" t="s">
        <v>1338</v>
      </c>
      <c r="H1281" s="349" t="s">
        <v>365</v>
      </c>
      <c r="I1281" s="472" t="s">
        <v>484</v>
      </c>
      <c r="J1281" s="351">
        <v>6060240100028</v>
      </c>
      <c r="K1281" s="352">
        <v>45306</v>
      </c>
      <c r="L1281" s="475"/>
      <c r="M1281" s="477"/>
      <c r="N1281" s="476">
        <f t="shared" si="3"/>
        <v>45672</v>
      </c>
      <c r="O1281" s="472" t="s">
        <v>12</v>
      </c>
      <c r="P1281" s="475"/>
      <c r="Q1281" s="475"/>
      <c r="R1281" s="475"/>
      <c r="S1281" s="475"/>
      <c r="T1281" s="475"/>
      <c r="U1281" s="475"/>
      <c r="V1281" s="235"/>
      <c r="W1281" s="235"/>
      <c r="X1281" s="235"/>
      <c r="Y1281" s="236"/>
    </row>
    <row r="1282" spans="1:25" s="3" customFormat="1" ht="41.25" customHeight="1" x14ac:dyDescent="0.2">
      <c r="A1282" s="353">
        <v>99</v>
      </c>
      <c r="B1282" s="349" t="s">
        <v>1340</v>
      </c>
      <c r="C1282" s="349" t="s">
        <v>1341</v>
      </c>
      <c r="D1282" s="349" t="s">
        <v>329</v>
      </c>
      <c r="E1282" s="350">
        <v>1.4999999999999999E-2</v>
      </c>
      <c r="F1282" s="349">
        <v>0.4</v>
      </c>
      <c r="G1282" s="349" t="s">
        <v>1342</v>
      </c>
      <c r="H1282" s="349" t="s">
        <v>330</v>
      </c>
      <c r="I1282" s="472" t="s">
        <v>484</v>
      </c>
      <c r="J1282" s="351">
        <v>6050240100022</v>
      </c>
      <c r="K1282" s="352">
        <v>45317</v>
      </c>
      <c r="L1282" s="475"/>
      <c r="M1282" s="477"/>
      <c r="N1282" s="476">
        <f t="shared" si="3"/>
        <v>45683</v>
      </c>
      <c r="O1282" s="472" t="s">
        <v>12</v>
      </c>
      <c r="P1282" s="475"/>
      <c r="Q1282" s="475"/>
      <c r="R1282" s="475"/>
      <c r="S1282" s="475"/>
      <c r="T1282" s="475"/>
      <c r="U1282" s="475"/>
      <c r="V1282" s="235"/>
      <c r="W1282" s="235"/>
      <c r="X1282" s="235"/>
      <c r="Y1282" s="236"/>
    </row>
    <row r="1283" spans="1:25" s="3" customFormat="1" ht="41.25" customHeight="1" x14ac:dyDescent="0.2">
      <c r="A1283" s="353">
        <v>100</v>
      </c>
      <c r="B1283" s="349" t="s">
        <v>1343</v>
      </c>
      <c r="C1283" s="349" t="s">
        <v>1344</v>
      </c>
      <c r="D1283" s="349" t="s">
        <v>252</v>
      </c>
      <c r="E1283" s="350">
        <v>8.0000000000000002E-3</v>
      </c>
      <c r="F1283" s="349">
        <v>0.4</v>
      </c>
      <c r="G1283" s="349" t="s">
        <v>1345</v>
      </c>
      <c r="H1283" s="349" t="s">
        <v>330</v>
      </c>
      <c r="I1283" s="472" t="s">
        <v>484</v>
      </c>
      <c r="J1283" s="351">
        <v>6020240100162</v>
      </c>
      <c r="K1283" s="352">
        <v>45308</v>
      </c>
      <c r="L1283" s="475"/>
      <c r="M1283" s="477"/>
      <c r="N1283" s="476">
        <f t="shared" si="3"/>
        <v>45674</v>
      </c>
      <c r="O1283" s="472" t="s">
        <v>12</v>
      </c>
      <c r="P1283" s="475"/>
      <c r="Q1283" s="475"/>
      <c r="R1283" s="475"/>
      <c r="S1283" s="475"/>
      <c r="T1283" s="475"/>
      <c r="U1283" s="475"/>
      <c r="V1283" s="235"/>
      <c r="W1283" s="235"/>
      <c r="X1283" s="235"/>
      <c r="Y1283" s="236"/>
    </row>
    <row r="1284" spans="1:25" s="3" customFormat="1" ht="41.25" customHeight="1" x14ac:dyDescent="0.2">
      <c r="A1284" s="353">
        <v>101</v>
      </c>
      <c r="B1284" s="345" t="s">
        <v>1346</v>
      </c>
      <c r="C1284" s="345" t="s">
        <v>1347</v>
      </c>
      <c r="D1284" s="345" t="s">
        <v>264</v>
      </c>
      <c r="E1284" s="346">
        <v>5.0000000000000001E-3</v>
      </c>
      <c r="F1284" s="345">
        <v>0.23</v>
      </c>
      <c r="G1284" s="345" t="s">
        <v>1348</v>
      </c>
      <c r="H1284" s="345" t="s">
        <v>494</v>
      </c>
      <c r="I1284" s="472" t="s">
        <v>484</v>
      </c>
      <c r="J1284" s="347">
        <v>6060240100150</v>
      </c>
      <c r="K1284" s="348">
        <v>45308</v>
      </c>
      <c r="L1284" s="475"/>
      <c r="M1284" s="477"/>
      <c r="N1284" s="476">
        <f t="shared" si="3"/>
        <v>45674</v>
      </c>
      <c r="O1284" s="472" t="s">
        <v>12</v>
      </c>
      <c r="P1284" s="475"/>
      <c r="Q1284" s="475"/>
      <c r="R1284" s="475"/>
      <c r="S1284" s="475"/>
      <c r="T1284" s="475"/>
      <c r="U1284" s="475"/>
      <c r="V1284" s="235"/>
      <c r="W1284" s="235"/>
      <c r="X1284" s="235"/>
      <c r="Y1284" s="236"/>
    </row>
    <row r="1285" spans="1:25" s="3" customFormat="1" ht="41.25" customHeight="1" x14ac:dyDescent="0.2">
      <c r="A1285" s="353">
        <v>102</v>
      </c>
      <c r="B1285" s="349" t="s">
        <v>1349</v>
      </c>
      <c r="C1285" s="349" t="s">
        <v>1350</v>
      </c>
      <c r="D1285" s="349" t="s">
        <v>254</v>
      </c>
      <c r="E1285" s="350">
        <v>0.39900000000000002</v>
      </c>
      <c r="F1285" s="349">
        <v>20</v>
      </c>
      <c r="G1285" s="349" t="s">
        <v>1351</v>
      </c>
      <c r="H1285" s="349" t="s">
        <v>330</v>
      </c>
      <c r="I1285" s="472" t="s">
        <v>484</v>
      </c>
      <c r="J1285" s="351">
        <v>6030240100210</v>
      </c>
      <c r="K1285" s="352">
        <v>45307</v>
      </c>
      <c r="L1285" s="475"/>
      <c r="M1285" s="477"/>
      <c r="N1285" s="476">
        <f t="shared" si="3"/>
        <v>45673</v>
      </c>
      <c r="O1285" s="472" t="s">
        <v>12</v>
      </c>
      <c r="P1285" s="475"/>
      <c r="Q1285" s="475"/>
      <c r="R1285" s="475"/>
      <c r="S1285" s="475"/>
      <c r="T1285" s="475"/>
      <c r="U1285" s="475"/>
      <c r="V1285" s="235"/>
      <c r="W1285" s="235"/>
      <c r="X1285" s="235"/>
      <c r="Y1285" s="236"/>
    </row>
    <row r="1286" spans="1:25" s="3" customFormat="1" ht="41.25" customHeight="1" x14ac:dyDescent="0.2">
      <c r="A1286" s="353">
        <v>103</v>
      </c>
      <c r="B1286" s="345" t="s">
        <v>1352</v>
      </c>
      <c r="C1286" s="345" t="s">
        <v>1353</v>
      </c>
      <c r="D1286" s="345" t="s">
        <v>254</v>
      </c>
      <c r="E1286" s="346">
        <v>0.39985000000000004</v>
      </c>
      <c r="F1286" s="345">
        <v>20</v>
      </c>
      <c r="G1286" s="345" t="s">
        <v>1354</v>
      </c>
      <c r="H1286" s="345" t="s">
        <v>330</v>
      </c>
      <c r="I1286" s="472" t="s">
        <v>484</v>
      </c>
      <c r="J1286" s="347">
        <v>6030240100211</v>
      </c>
      <c r="K1286" s="348">
        <v>45307</v>
      </c>
      <c r="L1286" s="475"/>
      <c r="M1286" s="477"/>
      <c r="N1286" s="476">
        <f t="shared" si="3"/>
        <v>45673</v>
      </c>
      <c r="O1286" s="472" t="s">
        <v>12</v>
      </c>
      <c r="P1286" s="475"/>
      <c r="Q1286" s="475"/>
      <c r="R1286" s="475"/>
      <c r="S1286" s="475"/>
      <c r="T1286" s="475"/>
      <c r="U1286" s="475"/>
      <c r="V1286" s="235"/>
      <c r="W1286" s="235"/>
      <c r="X1286" s="235"/>
      <c r="Y1286" s="236"/>
    </row>
    <row r="1287" spans="1:25" s="3" customFormat="1" ht="41.25" customHeight="1" x14ac:dyDescent="0.2">
      <c r="A1287" s="353">
        <v>104</v>
      </c>
      <c r="B1287" s="349" t="s">
        <v>1355</v>
      </c>
      <c r="C1287" s="349" t="s">
        <v>496</v>
      </c>
      <c r="D1287" s="349" t="s">
        <v>253</v>
      </c>
      <c r="E1287" s="350">
        <v>3.0000000000000001E-3</v>
      </c>
      <c r="F1287" s="349">
        <v>0.4</v>
      </c>
      <c r="G1287" s="349" t="s">
        <v>1356</v>
      </c>
      <c r="H1287" s="349" t="s">
        <v>330</v>
      </c>
      <c r="I1287" s="472" t="s">
        <v>484</v>
      </c>
      <c r="J1287" s="351">
        <v>6010240100516</v>
      </c>
      <c r="K1287" s="352">
        <v>45308</v>
      </c>
      <c r="L1287" s="475"/>
      <c r="M1287" s="477"/>
      <c r="N1287" s="476">
        <f t="shared" si="3"/>
        <v>45674</v>
      </c>
      <c r="O1287" s="472" t="s">
        <v>12</v>
      </c>
      <c r="P1287" s="475"/>
      <c r="Q1287" s="475"/>
      <c r="R1287" s="475"/>
      <c r="S1287" s="475"/>
      <c r="T1287" s="475"/>
      <c r="U1287" s="475"/>
      <c r="V1287" s="235"/>
      <c r="W1287" s="235"/>
      <c r="X1287" s="235"/>
      <c r="Y1287" s="236"/>
    </row>
    <row r="1288" spans="1:25" s="3" customFormat="1" ht="41.25" customHeight="1" x14ac:dyDescent="0.2">
      <c r="A1288" s="353">
        <v>105</v>
      </c>
      <c r="B1288" s="345" t="s">
        <v>1357</v>
      </c>
      <c r="C1288" s="345" t="s">
        <v>42</v>
      </c>
      <c r="D1288" s="345" t="s">
        <v>254</v>
      </c>
      <c r="E1288" s="346">
        <v>5.0000000000000001E-3</v>
      </c>
      <c r="F1288" s="475">
        <v>0.4</v>
      </c>
      <c r="G1288" s="475" t="s">
        <v>1358</v>
      </c>
      <c r="H1288" s="345" t="s">
        <v>330</v>
      </c>
      <c r="I1288" s="472" t="s">
        <v>484</v>
      </c>
      <c r="J1288" s="347">
        <v>6030240100329</v>
      </c>
      <c r="K1288" s="348">
        <v>45322</v>
      </c>
      <c r="L1288" s="475"/>
      <c r="M1288" s="477"/>
      <c r="N1288" s="476">
        <f t="shared" si="3"/>
        <v>45688</v>
      </c>
      <c r="O1288" s="472" t="s">
        <v>12</v>
      </c>
      <c r="P1288" s="475"/>
      <c r="Q1288" s="475"/>
      <c r="R1288" s="475"/>
      <c r="S1288" s="475"/>
      <c r="T1288" s="475"/>
      <c r="U1288" s="475"/>
      <c r="V1288" s="235"/>
      <c r="W1288" s="235"/>
      <c r="X1288" s="235"/>
      <c r="Y1288" s="236"/>
    </row>
    <row r="1289" spans="1:25" s="3" customFormat="1" ht="41.25" customHeight="1" x14ac:dyDescent="0.2">
      <c r="A1289" s="353">
        <v>106</v>
      </c>
      <c r="B1289" s="345" t="s">
        <v>1359</v>
      </c>
      <c r="C1289" s="345" t="s">
        <v>1093</v>
      </c>
      <c r="D1289" s="345" t="s">
        <v>264</v>
      </c>
      <c r="E1289" s="346">
        <v>1.4999999999999999E-2</v>
      </c>
      <c r="F1289" s="349">
        <v>0.4</v>
      </c>
      <c r="G1289" s="475" t="s">
        <v>1360</v>
      </c>
      <c r="H1289" s="345" t="s">
        <v>330</v>
      </c>
      <c r="I1289" s="472" t="s">
        <v>484</v>
      </c>
      <c r="J1289" s="347">
        <v>6060240100270</v>
      </c>
      <c r="K1289" s="348">
        <v>45322</v>
      </c>
      <c r="L1289" s="475"/>
      <c r="M1289" s="477"/>
      <c r="N1289" s="476">
        <f t="shared" si="3"/>
        <v>45688</v>
      </c>
      <c r="O1289" s="472" t="s">
        <v>12</v>
      </c>
      <c r="P1289" s="475"/>
      <c r="Q1289" s="475"/>
      <c r="R1289" s="475"/>
      <c r="S1289" s="475"/>
      <c r="T1289" s="475"/>
      <c r="U1289" s="475"/>
      <c r="V1289" s="235"/>
      <c r="W1289" s="235"/>
      <c r="X1289" s="235"/>
      <c r="Y1289" s="236"/>
    </row>
    <row r="1290" spans="1:25" s="3" customFormat="1" ht="41.25" customHeight="1" x14ac:dyDescent="0.2">
      <c r="A1290" s="353">
        <v>107</v>
      </c>
      <c r="B1290" s="345" t="s">
        <v>1363</v>
      </c>
      <c r="C1290" s="345" t="s">
        <v>1361</v>
      </c>
      <c r="D1290" s="345" t="s">
        <v>252</v>
      </c>
      <c r="E1290" s="346">
        <v>9.9</v>
      </c>
      <c r="F1290" s="475">
        <v>20</v>
      </c>
      <c r="G1290" s="481" t="s">
        <v>1364</v>
      </c>
      <c r="H1290" s="345" t="s">
        <v>367</v>
      </c>
      <c r="I1290" s="472" t="s">
        <v>484</v>
      </c>
      <c r="J1290" s="347">
        <v>6020221122933</v>
      </c>
      <c r="K1290" s="348">
        <v>45322</v>
      </c>
      <c r="L1290" s="475"/>
      <c r="M1290" s="477"/>
      <c r="N1290" s="476">
        <f t="shared" si="3"/>
        <v>45688</v>
      </c>
      <c r="O1290" s="472" t="s">
        <v>12</v>
      </c>
      <c r="P1290" s="475"/>
      <c r="Q1290" s="475"/>
      <c r="R1290" s="475"/>
      <c r="S1290" s="475"/>
      <c r="T1290" s="475"/>
      <c r="U1290" s="475"/>
      <c r="V1290" s="235"/>
      <c r="W1290" s="235"/>
      <c r="X1290" s="235"/>
      <c r="Y1290" s="236"/>
    </row>
    <row r="1291" spans="1:25" s="3" customFormat="1" ht="41.25" customHeight="1" x14ac:dyDescent="0.2">
      <c r="A1291" s="353">
        <v>108</v>
      </c>
      <c r="B1291" s="345" t="s">
        <v>1365</v>
      </c>
      <c r="C1291" s="345" t="s">
        <v>1366</v>
      </c>
      <c r="D1291" s="345" t="s">
        <v>252</v>
      </c>
      <c r="E1291" s="346">
        <v>27</v>
      </c>
      <c r="F1291" s="345">
        <v>110</v>
      </c>
      <c r="G1291" s="345" t="s">
        <v>1362</v>
      </c>
      <c r="H1291" s="345" t="s">
        <v>367</v>
      </c>
      <c r="I1291" s="472" t="s">
        <v>484</v>
      </c>
      <c r="J1291" s="347">
        <v>6020230225639</v>
      </c>
      <c r="K1291" s="348">
        <v>45314</v>
      </c>
      <c r="L1291" s="475"/>
      <c r="M1291" s="477"/>
      <c r="N1291" s="476">
        <f t="shared" si="3"/>
        <v>45680</v>
      </c>
      <c r="O1291" s="472" t="s">
        <v>12</v>
      </c>
      <c r="P1291" s="475"/>
      <c r="Q1291" s="475"/>
      <c r="R1291" s="475"/>
      <c r="S1291" s="475"/>
      <c r="T1291" s="475"/>
      <c r="U1291" s="475"/>
      <c r="V1291" s="235"/>
      <c r="W1291" s="235"/>
      <c r="X1291" s="235"/>
      <c r="Y1291" s="236"/>
    </row>
    <row r="1292" spans="1:25" s="3" customFormat="1" ht="41.25" customHeight="1" x14ac:dyDescent="0.2">
      <c r="A1292" s="353">
        <v>109</v>
      </c>
      <c r="B1292" s="345" t="s">
        <v>1370</v>
      </c>
      <c r="C1292" s="345" t="s">
        <v>495</v>
      </c>
      <c r="D1292" s="345" t="s">
        <v>253</v>
      </c>
      <c r="E1292" s="346">
        <v>8.199999999999999E-3</v>
      </c>
      <c r="F1292" s="345">
        <v>0.4</v>
      </c>
      <c r="G1292" s="345" t="s">
        <v>1371</v>
      </c>
      <c r="H1292" s="345" t="s">
        <v>330</v>
      </c>
      <c r="I1292" s="472" t="s">
        <v>484</v>
      </c>
      <c r="J1292" s="347">
        <v>6010231052084</v>
      </c>
      <c r="K1292" s="348">
        <v>45300</v>
      </c>
      <c r="L1292" s="475"/>
      <c r="M1292" s="477"/>
      <c r="N1292" s="476">
        <f>K1292+366</f>
        <v>45666</v>
      </c>
      <c r="O1292" s="472" t="s">
        <v>12</v>
      </c>
      <c r="P1292" s="475"/>
      <c r="Q1292" s="475"/>
      <c r="R1292" s="475"/>
      <c r="S1292" s="475"/>
      <c r="T1292" s="475"/>
      <c r="U1292" s="475"/>
      <c r="V1292" s="235"/>
      <c r="W1292" s="235"/>
      <c r="X1292" s="235"/>
      <c r="Y1292" s="236"/>
    </row>
    <row r="1293" spans="1:25" s="3" customFormat="1" ht="41.25" customHeight="1" x14ac:dyDescent="0.2">
      <c r="A1293" s="353">
        <v>110</v>
      </c>
      <c r="B1293" s="345" t="s">
        <v>1372</v>
      </c>
      <c r="C1293" s="345" t="s">
        <v>1373</v>
      </c>
      <c r="D1293" s="345" t="s">
        <v>252</v>
      </c>
      <c r="E1293" s="346">
        <v>0.04</v>
      </c>
      <c r="F1293" s="345">
        <v>0.4</v>
      </c>
      <c r="G1293" s="345" t="s">
        <v>1374</v>
      </c>
      <c r="H1293" s="345" t="s">
        <v>330</v>
      </c>
      <c r="I1293" s="472" t="s">
        <v>484</v>
      </c>
      <c r="J1293" s="347">
        <v>6020231035137</v>
      </c>
      <c r="K1293" s="348">
        <v>45300</v>
      </c>
      <c r="L1293" s="475"/>
      <c r="M1293" s="477"/>
      <c r="N1293" s="476">
        <f>K1293+366</f>
        <v>45666</v>
      </c>
      <c r="O1293" s="472" t="s">
        <v>12</v>
      </c>
      <c r="P1293" s="475"/>
      <c r="Q1293" s="475"/>
      <c r="R1293" s="475"/>
      <c r="S1293" s="475"/>
      <c r="T1293" s="475"/>
      <c r="U1293" s="475"/>
      <c r="V1293" s="235"/>
      <c r="W1293" s="235"/>
      <c r="X1293" s="235"/>
      <c r="Y1293" s="236"/>
    </row>
    <row r="1294" spans="1:25" s="3" customFormat="1" ht="41.25" customHeight="1" x14ac:dyDescent="0.2">
      <c r="A1294" s="353">
        <v>111</v>
      </c>
      <c r="B1294" s="349" t="s">
        <v>1376</v>
      </c>
      <c r="C1294" s="349" t="s">
        <v>1377</v>
      </c>
      <c r="D1294" s="349" t="s">
        <v>188</v>
      </c>
      <c r="E1294" s="350">
        <v>5.1999999999999998E-2</v>
      </c>
      <c r="F1294" s="349">
        <v>0.4</v>
      </c>
      <c r="G1294" s="349" t="s">
        <v>1378</v>
      </c>
      <c r="H1294" s="349" t="s">
        <v>367</v>
      </c>
      <c r="I1294" s="472" t="s">
        <v>484</v>
      </c>
      <c r="J1294" s="351">
        <v>6040231121567</v>
      </c>
      <c r="K1294" s="352">
        <v>45312</v>
      </c>
      <c r="L1294" s="475"/>
      <c r="M1294" s="477"/>
      <c r="N1294" s="476">
        <f>K1294+366</f>
        <v>45678</v>
      </c>
      <c r="O1294" s="472" t="s">
        <v>12</v>
      </c>
      <c r="P1294" s="475"/>
      <c r="Q1294" s="475"/>
      <c r="R1294" s="475"/>
      <c r="S1294" s="475"/>
      <c r="T1294" s="475"/>
      <c r="U1294" s="475"/>
      <c r="V1294" s="235"/>
      <c r="W1294" s="235"/>
      <c r="X1294" s="235"/>
      <c r="Y1294" s="236"/>
    </row>
    <row r="1295" spans="1:25" s="3" customFormat="1" ht="41.25" customHeight="1" x14ac:dyDescent="0.2">
      <c r="A1295" s="353">
        <v>112</v>
      </c>
      <c r="B1295" s="349" t="s">
        <v>1381</v>
      </c>
      <c r="C1295" s="349" t="s">
        <v>493</v>
      </c>
      <c r="D1295" s="349" t="s">
        <v>252</v>
      </c>
      <c r="E1295" s="474">
        <v>0.01</v>
      </c>
      <c r="F1295" s="349">
        <v>0.4</v>
      </c>
      <c r="G1295" s="349" t="s">
        <v>1382</v>
      </c>
      <c r="H1295" s="349" t="s">
        <v>330</v>
      </c>
      <c r="I1295" s="472" t="s">
        <v>484</v>
      </c>
      <c r="J1295" s="351">
        <v>6020240100254</v>
      </c>
      <c r="K1295" s="352">
        <v>45327</v>
      </c>
      <c r="L1295" s="475"/>
      <c r="M1295" s="477"/>
      <c r="N1295" s="352">
        <v>45693</v>
      </c>
      <c r="O1295" s="472" t="s">
        <v>12</v>
      </c>
      <c r="P1295" s="475"/>
      <c r="Q1295" s="475"/>
      <c r="R1295" s="475"/>
      <c r="S1295" s="475"/>
      <c r="T1295" s="475"/>
      <c r="U1295" s="475"/>
      <c r="V1295" s="235"/>
      <c r="W1295" s="235"/>
      <c r="X1295" s="235"/>
      <c r="Y1295" s="236"/>
    </row>
    <row r="1296" spans="1:25" s="3" customFormat="1" ht="41.25" customHeight="1" x14ac:dyDescent="0.2">
      <c r="A1296" s="353">
        <v>113</v>
      </c>
      <c r="B1296" s="349" t="s">
        <v>1385</v>
      </c>
      <c r="C1296" s="349" t="s">
        <v>1386</v>
      </c>
      <c r="D1296" s="349" t="s">
        <v>264</v>
      </c>
      <c r="E1296" s="474">
        <v>9.9000000000000005E-2</v>
      </c>
      <c r="F1296" s="349">
        <v>0.4</v>
      </c>
      <c r="G1296" s="349" t="s">
        <v>1387</v>
      </c>
      <c r="H1296" s="349" t="s">
        <v>330</v>
      </c>
      <c r="I1296" s="472" t="s">
        <v>484</v>
      </c>
      <c r="J1296" s="351">
        <v>6060240100201</v>
      </c>
      <c r="K1296" s="352">
        <v>45324</v>
      </c>
      <c r="L1296" s="475"/>
      <c r="M1296" s="477"/>
      <c r="N1296" s="352">
        <v>45690</v>
      </c>
      <c r="O1296" s="472" t="s">
        <v>12</v>
      </c>
      <c r="P1296" s="475"/>
      <c r="Q1296" s="475"/>
      <c r="R1296" s="475"/>
      <c r="S1296" s="475"/>
      <c r="T1296" s="475"/>
      <c r="U1296" s="475"/>
      <c r="V1296" s="235"/>
      <c r="W1296" s="235"/>
      <c r="X1296" s="235"/>
      <c r="Y1296" s="236"/>
    </row>
    <row r="1297" spans="1:25" s="3" customFormat="1" ht="41.25" customHeight="1" x14ac:dyDescent="0.2">
      <c r="A1297" s="353">
        <v>114</v>
      </c>
      <c r="B1297" s="345" t="s">
        <v>1388</v>
      </c>
      <c r="C1297" s="345" t="s">
        <v>188</v>
      </c>
      <c r="D1297" s="345" t="s">
        <v>188</v>
      </c>
      <c r="E1297" s="474">
        <v>0.33560000000000001</v>
      </c>
      <c r="F1297" s="345">
        <v>20</v>
      </c>
      <c r="G1297" s="345" t="s">
        <v>1389</v>
      </c>
      <c r="H1297" s="345" t="s">
        <v>330</v>
      </c>
      <c r="I1297" s="472" t="s">
        <v>484</v>
      </c>
      <c r="J1297" s="347">
        <v>6040240100365</v>
      </c>
      <c r="K1297" s="348">
        <v>45331</v>
      </c>
      <c r="L1297" s="475"/>
      <c r="M1297" s="477"/>
      <c r="N1297" s="348">
        <v>45697</v>
      </c>
      <c r="O1297" s="472" t="s">
        <v>12</v>
      </c>
      <c r="P1297" s="475"/>
      <c r="Q1297" s="475"/>
      <c r="R1297" s="475"/>
      <c r="S1297" s="475"/>
      <c r="T1297" s="475"/>
      <c r="U1297" s="475"/>
      <c r="V1297" s="235"/>
      <c r="W1297" s="235"/>
      <c r="X1297" s="235"/>
      <c r="Y1297" s="236"/>
    </row>
    <row r="1298" spans="1:25" s="3" customFormat="1" ht="41.25" customHeight="1" x14ac:dyDescent="0.2">
      <c r="A1298" s="353">
        <v>115</v>
      </c>
      <c r="B1298" s="345" t="s">
        <v>1390</v>
      </c>
      <c r="C1298" s="345" t="s">
        <v>1391</v>
      </c>
      <c r="D1298" s="345" t="s">
        <v>188</v>
      </c>
      <c r="E1298" s="474">
        <v>1.52E-2</v>
      </c>
      <c r="F1298" s="345">
        <v>0.4</v>
      </c>
      <c r="G1298" s="345" t="s">
        <v>1392</v>
      </c>
      <c r="H1298" s="345" t="s">
        <v>330</v>
      </c>
      <c r="I1298" s="472" t="s">
        <v>484</v>
      </c>
      <c r="J1298" s="347">
        <v>6040240100404</v>
      </c>
      <c r="K1298" s="348">
        <v>45338</v>
      </c>
      <c r="L1298" s="475"/>
      <c r="M1298" s="477"/>
      <c r="N1298" s="348">
        <v>45704</v>
      </c>
      <c r="O1298" s="472" t="s">
        <v>12</v>
      </c>
      <c r="P1298" s="475"/>
      <c r="Q1298" s="475"/>
      <c r="R1298" s="475"/>
      <c r="S1298" s="475"/>
      <c r="T1298" s="475"/>
      <c r="U1298" s="475"/>
      <c r="V1298" s="235"/>
      <c r="W1298" s="235"/>
      <c r="X1298" s="235"/>
      <c r="Y1298" s="236"/>
    </row>
    <row r="1299" spans="1:25" s="3" customFormat="1" ht="41.25" customHeight="1" x14ac:dyDescent="0.2">
      <c r="A1299" s="353">
        <v>116</v>
      </c>
      <c r="B1299" s="345" t="s">
        <v>1394</v>
      </c>
      <c r="C1299" s="345" t="s">
        <v>1395</v>
      </c>
      <c r="D1299" s="345" t="s">
        <v>329</v>
      </c>
      <c r="E1299" s="474">
        <v>0.02</v>
      </c>
      <c r="F1299" s="345">
        <v>0.4</v>
      </c>
      <c r="G1299" s="345" t="s">
        <v>910</v>
      </c>
      <c r="H1299" s="345" t="s">
        <v>330</v>
      </c>
      <c r="I1299" s="472" t="s">
        <v>484</v>
      </c>
      <c r="J1299" s="347">
        <v>6050240200244</v>
      </c>
      <c r="K1299" s="348">
        <v>45342</v>
      </c>
      <c r="L1299" s="475"/>
      <c r="M1299" s="477"/>
      <c r="N1299" s="348">
        <v>45708</v>
      </c>
      <c r="O1299" s="472" t="s">
        <v>12</v>
      </c>
      <c r="P1299" s="475"/>
      <c r="Q1299" s="475"/>
      <c r="R1299" s="475"/>
      <c r="S1299" s="475"/>
      <c r="T1299" s="475"/>
      <c r="U1299" s="475"/>
      <c r="V1299" s="235"/>
      <c r="W1299" s="235"/>
      <c r="X1299" s="235"/>
      <c r="Y1299" s="236"/>
    </row>
    <row r="1300" spans="1:25" s="3" customFormat="1" ht="41.25" customHeight="1" x14ac:dyDescent="0.2">
      <c r="A1300" s="353">
        <v>117</v>
      </c>
      <c r="B1300" s="349" t="s">
        <v>1396</v>
      </c>
      <c r="C1300" s="349" t="s">
        <v>1397</v>
      </c>
      <c r="D1300" s="349" t="s">
        <v>188</v>
      </c>
      <c r="E1300" s="474">
        <v>0.1</v>
      </c>
      <c r="F1300" s="349">
        <v>20</v>
      </c>
      <c r="G1300" s="349" t="s">
        <v>1375</v>
      </c>
      <c r="H1300" s="349" t="s">
        <v>330</v>
      </c>
      <c r="I1300" s="472" t="s">
        <v>484</v>
      </c>
      <c r="J1300" s="351">
        <v>6040240200530</v>
      </c>
      <c r="K1300" s="352">
        <v>45331</v>
      </c>
      <c r="L1300" s="475"/>
      <c r="M1300" s="477"/>
      <c r="N1300" s="352">
        <v>45697</v>
      </c>
      <c r="O1300" s="472" t="s">
        <v>12</v>
      </c>
      <c r="P1300" s="475"/>
      <c r="Q1300" s="475"/>
      <c r="R1300" s="475"/>
      <c r="S1300" s="475"/>
      <c r="T1300" s="475"/>
      <c r="U1300" s="475"/>
      <c r="V1300" s="235"/>
      <c r="W1300" s="235"/>
      <c r="X1300" s="235"/>
      <c r="Y1300" s="236"/>
    </row>
    <row r="1301" spans="1:25" s="3" customFormat="1" ht="41.25" customHeight="1" x14ac:dyDescent="0.2">
      <c r="A1301" s="353">
        <v>118</v>
      </c>
      <c r="B1301" s="345" t="s">
        <v>1398</v>
      </c>
      <c r="C1301" s="345" t="s">
        <v>1066</v>
      </c>
      <c r="D1301" s="345" t="s">
        <v>254</v>
      </c>
      <c r="E1301" s="474">
        <v>3.0000000000000001E-3</v>
      </c>
      <c r="F1301" s="345">
        <v>0.4</v>
      </c>
      <c r="G1301" s="345" t="s">
        <v>1399</v>
      </c>
      <c r="H1301" s="345" t="s">
        <v>330</v>
      </c>
      <c r="I1301" s="472" t="s">
        <v>484</v>
      </c>
      <c r="J1301" s="347">
        <v>6030240200531</v>
      </c>
      <c r="K1301" s="348">
        <v>45338</v>
      </c>
      <c r="L1301" s="475"/>
      <c r="M1301" s="477"/>
      <c r="N1301" s="348">
        <v>45704</v>
      </c>
      <c r="O1301" s="472" t="s">
        <v>12</v>
      </c>
      <c r="P1301" s="475"/>
      <c r="Q1301" s="475"/>
      <c r="R1301" s="475"/>
      <c r="S1301" s="475"/>
      <c r="T1301" s="475"/>
      <c r="U1301" s="475"/>
      <c r="V1301" s="235"/>
      <c r="W1301" s="235"/>
      <c r="X1301" s="235"/>
      <c r="Y1301" s="236"/>
    </row>
    <row r="1302" spans="1:25" s="3" customFormat="1" ht="41.25" customHeight="1" x14ac:dyDescent="0.2">
      <c r="A1302" s="353">
        <v>119</v>
      </c>
      <c r="B1302" s="349" t="s">
        <v>1400</v>
      </c>
      <c r="C1302" s="349" t="s">
        <v>493</v>
      </c>
      <c r="D1302" s="349" t="s">
        <v>19</v>
      </c>
      <c r="E1302" s="474">
        <v>9.7200000000000012E-3</v>
      </c>
      <c r="F1302" s="349">
        <v>0.4</v>
      </c>
      <c r="G1302" s="349" t="s">
        <v>1401</v>
      </c>
      <c r="H1302" s="349" t="s">
        <v>330</v>
      </c>
      <c r="I1302" s="472" t="s">
        <v>484</v>
      </c>
      <c r="J1302" s="351">
        <v>6020240200955</v>
      </c>
      <c r="K1302" s="352">
        <v>45343</v>
      </c>
      <c r="L1302" s="475"/>
      <c r="M1302" s="477"/>
      <c r="N1302" s="352">
        <v>45709</v>
      </c>
      <c r="O1302" s="472" t="s">
        <v>12</v>
      </c>
      <c r="P1302" s="475"/>
      <c r="Q1302" s="475"/>
      <c r="R1302" s="475"/>
      <c r="S1302" s="475"/>
      <c r="T1302" s="475"/>
      <c r="U1302" s="475"/>
      <c r="V1302" s="235"/>
      <c r="W1302" s="235"/>
      <c r="X1302" s="235"/>
      <c r="Y1302" s="236"/>
    </row>
    <row r="1303" spans="1:25" s="3" customFormat="1" ht="41.25" customHeight="1" x14ac:dyDescent="0.2">
      <c r="A1303" s="353">
        <v>120</v>
      </c>
      <c r="B1303" s="349" t="s">
        <v>1402</v>
      </c>
      <c r="C1303" s="349" t="s">
        <v>1403</v>
      </c>
      <c r="D1303" s="349" t="s">
        <v>1404</v>
      </c>
      <c r="E1303" s="474">
        <v>1.2E-2</v>
      </c>
      <c r="F1303" s="349">
        <v>0.4</v>
      </c>
      <c r="G1303" s="349" t="s">
        <v>1405</v>
      </c>
      <c r="H1303" s="349" t="s">
        <v>330</v>
      </c>
      <c r="I1303" s="472" t="s">
        <v>484</v>
      </c>
      <c r="J1303" s="351">
        <v>6050240200458</v>
      </c>
      <c r="K1303" s="352">
        <v>45343</v>
      </c>
      <c r="L1303" s="475"/>
      <c r="M1303" s="477"/>
      <c r="N1303" s="352">
        <v>45709</v>
      </c>
      <c r="O1303" s="472" t="s">
        <v>12</v>
      </c>
      <c r="P1303" s="475"/>
      <c r="Q1303" s="475"/>
      <c r="R1303" s="475"/>
      <c r="S1303" s="475"/>
      <c r="T1303" s="475"/>
      <c r="U1303" s="475"/>
      <c r="V1303" s="235"/>
      <c r="W1303" s="235"/>
      <c r="X1303" s="235"/>
      <c r="Y1303" s="236"/>
    </row>
    <row r="1304" spans="1:25" s="3" customFormat="1" ht="41.25" customHeight="1" x14ac:dyDescent="0.2">
      <c r="A1304" s="353">
        <v>121</v>
      </c>
      <c r="B1304" s="349" t="s">
        <v>1406</v>
      </c>
      <c r="C1304" s="349" t="s">
        <v>1407</v>
      </c>
      <c r="D1304" s="349" t="s">
        <v>1270</v>
      </c>
      <c r="E1304" s="474">
        <v>0.9</v>
      </c>
      <c r="F1304" s="349">
        <v>20</v>
      </c>
      <c r="G1304" s="349" t="s">
        <v>868</v>
      </c>
      <c r="H1304" s="349" t="s">
        <v>365</v>
      </c>
      <c r="I1304" s="472" t="s">
        <v>484</v>
      </c>
      <c r="J1304" s="351">
        <v>6010240202596</v>
      </c>
      <c r="K1304" s="352">
        <v>45345</v>
      </c>
      <c r="L1304" s="475"/>
      <c r="M1304" s="477"/>
      <c r="N1304" s="352">
        <v>45711</v>
      </c>
      <c r="O1304" s="472" t="s">
        <v>12</v>
      </c>
      <c r="P1304" s="475"/>
      <c r="Q1304" s="475"/>
      <c r="R1304" s="475"/>
      <c r="S1304" s="475"/>
      <c r="T1304" s="475"/>
      <c r="U1304" s="475"/>
      <c r="V1304" s="235"/>
      <c r="W1304" s="235"/>
      <c r="X1304" s="235"/>
      <c r="Y1304" s="236"/>
    </row>
    <row r="1305" spans="1:25" s="3" customFormat="1" ht="41.25" customHeight="1" x14ac:dyDescent="0.2">
      <c r="A1305" s="353">
        <v>122</v>
      </c>
      <c r="B1305" s="349" t="s">
        <v>1409</v>
      </c>
      <c r="C1305" s="349" t="s">
        <v>1073</v>
      </c>
      <c r="D1305" s="349" t="s">
        <v>253</v>
      </c>
      <c r="E1305" s="474">
        <v>1</v>
      </c>
      <c r="F1305" s="349">
        <v>20</v>
      </c>
      <c r="G1305" s="349" t="s">
        <v>1410</v>
      </c>
      <c r="H1305" s="349" t="s">
        <v>367</v>
      </c>
      <c r="I1305" s="472" t="s">
        <v>484</v>
      </c>
      <c r="J1305" s="351">
        <v>6010230341897</v>
      </c>
      <c r="K1305" s="352">
        <v>45337</v>
      </c>
      <c r="L1305" s="475"/>
      <c r="M1305" s="477"/>
      <c r="N1305" s="352">
        <v>45703</v>
      </c>
      <c r="O1305" s="472" t="s">
        <v>12</v>
      </c>
      <c r="P1305" s="475"/>
      <c r="Q1305" s="475"/>
      <c r="R1305" s="475"/>
      <c r="S1305" s="475"/>
      <c r="T1305" s="475"/>
      <c r="U1305" s="475"/>
      <c r="V1305" s="235"/>
      <c r="W1305" s="235"/>
      <c r="X1305" s="235"/>
      <c r="Y1305" s="236"/>
    </row>
    <row r="1306" spans="1:25" s="3" customFormat="1" ht="41.25" customHeight="1" x14ac:dyDescent="0.2">
      <c r="A1306" s="353">
        <v>123</v>
      </c>
      <c r="B1306" s="345" t="s">
        <v>1411</v>
      </c>
      <c r="C1306" s="345" t="s">
        <v>1087</v>
      </c>
      <c r="D1306" s="345" t="s">
        <v>188</v>
      </c>
      <c r="E1306" s="474">
        <v>0.11</v>
      </c>
      <c r="F1306" s="345">
        <v>0.4</v>
      </c>
      <c r="G1306" s="345" t="s">
        <v>1412</v>
      </c>
      <c r="H1306" s="345" t="s">
        <v>367</v>
      </c>
      <c r="I1306" s="472" t="s">
        <v>484</v>
      </c>
      <c r="J1306" s="347">
        <v>6040230920455</v>
      </c>
      <c r="K1306" s="348">
        <v>45341</v>
      </c>
      <c r="L1306" s="475"/>
      <c r="M1306" s="477"/>
      <c r="N1306" s="348">
        <v>45707</v>
      </c>
      <c r="O1306" s="472" t="s">
        <v>12</v>
      </c>
      <c r="P1306" s="475"/>
      <c r="Q1306" s="475"/>
      <c r="R1306" s="475"/>
      <c r="S1306" s="475"/>
      <c r="T1306" s="475"/>
      <c r="U1306" s="475"/>
      <c r="V1306" s="235"/>
      <c r="W1306" s="235"/>
      <c r="X1306" s="235"/>
      <c r="Y1306" s="236"/>
    </row>
    <row r="1307" spans="1:25" s="3" customFormat="1" ht="41.25" customHeight="1" x14ac:dyDescent="0.2">
      <c r="A1307" s="353">
        <v>124</v>
      </c>
      <c r="B1307" s="349" t="s">
        <v>1413</v>
      </c>
      <c r="C1307" s="349" t="s">
        <v>1414</v>
      </c>
      <c r="D1307" s="349" t="s">
        <v>252</v>
      </c>
      <c r="E1307" s="474">
        <v>0.19818</v>
      </c>
      <c r="F1307" s="349">
        <v>0.4</v>
      </c>
      <c r="G1307" s="349" t="s">
        <v>1415</v>
      </c>
      <c r="H1307" s="349" t="s">
        <v>330</v>
      </c>
      <c r="I1307" s="472" t="s">
        <v>484</v>
      </c>
      <c r="J1307" s="351">
        <v>6020231135520</v>
      </c>
      <c r="K1307" s="352">
        <v>45328</v>
      </c>
      <c r="L1307" s="475"/>
      <c r="M1307" s="477"/>
      <c r="N1307" s="352">
        <v>45694</v>
      </c>
      <c r="O1307" s="472" t="s">
        <v>12</v>
      </c>
      <c r="P1307" s="475"/>
      <c r="Q1307" s="475"/>
      <c r="R1307" s="475"/>
      <c r="S1307" s="475"/>
      <c r="T1307" s="475"/>
      <c r="U1307" s="475"/>
      <c r="V1307" s="235"/>
      <c r="W1307" s="235"/>
      <c r="X1307" s="235"/>
      <c r="Y1307" s="236"/>
    </row>
    <row r="1308" spans="1:25" s="3" customFormat="1" ht="41.25" customHeight="1" x14ac:dyDescent="0.2">
      <c r="A1308" s="353">
        <v>125</v>
      </c>
      <c r="B1308" s="349" t="s">
        <v>1416</v>
      </c>
      <c r="C1308" s="349" t="s">
        <v>1417</v>
      </c>
      <c r="D1308" s="349" t="s">
        <v>252</v>
      </c>
      <c r="E1308" s="474">
        <v>0.25</v>
      </c>
      <c r="F1308" s="349">
        <v>20</v>
      </c>
      <c r="G1308" s="349" t="s">
        <v>1418</v>
      </c>
      <c r="H1308" s="349" t="s">
        <v>367</v>
      </c>
      <c r="I1308" s="472" t="s">
        <v>484</v>
      </c>
      <c r="J1308" s="351">
        <v>6020231135578</v>
      </c>
      <c r="K1308" s="352">
        <v>45343</v>
      </c>
      <c r="L1308" s="475"/>
      <c r="M1308" s="477"/>
      <c r="N1308" s="352">
        <v>45709</v>
      </c>
      <c r="O1308" s="472" t="s">
        <v>12</v>
      </c>
      <c r="P1308" s="475"/>
      <c r="Q1308" s="475"/>
      <c r="R1308" s="475"/>
      <c r="S1308" s="475"/>
      <c r="T1308" s="475"/>
      <c r="U1308" s="475"/>
      <c r="V1308" s="235"/>
      <c r="W1308" s="235"/>
      <c r="X1308" s="235"/>
      <c r="Y1308" s="236"/>
    </row>
    <row r="1309" spans="1:25" s="3" customFormat="1" ht="41.25" customHeight="1" x14ac:dyDescent="0.2">
      <c r="A1309" s="353">
        <v>126</v>
      </c>
      <c r="B1309" s="345" t="s">
        <v>1419</v>
      </c>
      <c r="C1309" s="345" t="s">
        <v>1420</v>
      </c>
      <c r="D1309" s="345" t="s">
        <v>252</v>
      </c>
      <c r="E1309" s="474">
        <v>0.39960000000000001</v>
      </c>
      <c r="F1309" s="345">
        <v>20</v>
      </c>
      <c r="G1309" s="345" t="s">
        <v>1421</v>
      </c>
      <c r="H1309" s="345" t="s">
        <v>367</v>
      </c>
      <c r="I1309" s="472" t="s">
        <v>484</v>
      </c>
      <c r="J1309" s="347">
        <v>6020231135583</v>
      </c>
      <c r="K1309" s="348">
        <v>45341</v>
      </c>
      <c r="L1309" s="475"/>
      <c r="M1309" s="477"/>
      <c r="N1309" s="348">
        <v>45707</v>
      </c>
      <c r="O1309" s="472" t="s">
        <v>12</v>
      </c>
      <c r="P1309" s="475"/>
      <c r="Q1309" s="475"/>
      <c r="R1309" s="475"/>
      <c r="S1309" s="475"/>
      <c r="T1309" s="475"/>
      <c r="U1309" s="475"/>
      <c r="V1309" s="235"/>
      <c r="W1309" s="235"/>
      <c r="X1309" s="235"/>
      <c r="Y1309" s="236"/>
    </row>
    <row r="1310" spans="1:25" s="3" customFormat="1" ht="41.25" customHeight="1" x14ac:dyDescent="0.2">
      <c r="A1310" s="353">
        <v>127</v>
      </c>
      <c r="B1310" s="349" t="s">
        <v>1422</v>
      </c>
      <c r="C1310" s="349" t="s">
        <v>850</v>
      </c>
      <c r="D1310" s="349" t="s">
        <v>188</v>
      </c>
      <c r="E1310" s="474">
        <v>5.5439999999999996E-2</v>
      </c>
      <c r="F1310" s="349">
        <v>20</v>
      </c>
      <c r="G1310" s="349" t="s">
        <v>1088</v>
      </c>
      <c r="H1310" s="349" t="s">
        <v>330</v>
      </c>
      <c r="I1310" s="472" t="s">
        <v>484</v>
      </c>
      <c r="J1310" s="351">
        <v>6040231121739</v>
      </c>
      <c r="K1310" s="352">
        <v>45324</v>
      </c>
      <c r="L1310" s="475"/>
      <c r="M1310" s="477"/>
      <c r="N1310" s="352">
        <v>45690</v>
      </c>
      <c r="O1310" s="472" t="s">
        <v>12</v>
      </c>
      <c r="P1310" s="475"/>
      <c r="Q1310" s="475"/>
      <c r="R1310" s="475"/>
      <c r="S1310" s="475"/>
      <c r="T1310" s="475"/>
      <c r="U1310" s="475"/>
      <c r="V1310" s="235"/>
      <c r="W1310" s="235"/>
      <c r="X1310" s="235"/>
      <c r="Y1310" s="236"/>
    </row>
    <row r="1311" spans="1:25" s="3" customFormat="1" ht="41.25" customHeight="1" x14ac:dyDescent="0.2">
      <c r="A1311" s="353">
        <v>128</v>
      </c>
      <c r="B1311" s="345" t="s">
        <v>1423</v>
      </c>
      <c r="C1311" s="345" t="s">
        <v>1369</v>
      </c>
      <c r="D1311" s="345" t="s">
        <v>252</v>
      </c>
      <c r="E1311" s="474">
        <v>0.39960000000000001</v>
      </c>
      <c r="F1311" s="345">
        <v>0.4</v>
      </c>
      <c r="G1311" s="345" t="s">
        <v>1424</v>
      </c>
      <c r="H1311" s="345" t="s">
        <v>330</v>
      </c>
      <c r="I1311" s="472" t="s">
        <v>484</v>
      </c>
      <c r="J1311" s="347">
        <v>6020231135641</v>
      </c>
      <c r="K1311" s="348">
        <v>45328</v>
      </c>
      <c r="L1311" s="475"/>
      <c r="M1311" s="477"/>
      <c r="N1311" s="348">
        <v>45694</v>
      </c>
      <c r="O1311" s="472" t="s">
        <v>12</v>
      </c>
      <c r="P1311" s="475"/>
      <c r="Q1311" s="475"/>
      <c r="R1311" s="475"/>
      <c r="S1311" s="475"/>
      <c r="T1311" s="475"/>
      <c r="U1311" s="475"/>
      <c r="V1311" s="235"/>
      <c r="W1311" s="235"/>
      <c r="X1311" s="235"/>
      <c r="Y1311" s="236"/>
    </row>
    <row r="1312" spans="1:25" s="3" customFormat="1" ht="41.25" customHeight="1" x14ac:dyDescent="0.2">
      <c r="A1312" s="353">
        <v>129</v>
      </c>
      <c r="B1312" s="345" t="s">
        <v>1426</v>
      </c>
      <c r="C1312" s="345" t="s">
        <v>1042</v>
      </c>
      <c r="D1312" s="345" t="s">
        <v>252</v>
      </c>
      <c r="E1312" s="474">
        <v>0.4</v>
      </c>
      <c r="F1312" s="345">
        <v>20</v>
      </c>
      <c r="G1312" s="345" t="s">
        <v>1427</v>
      </c>
      <c r="H1312" s="345" t="s">
        <v>330</v>
      </c>
      <c r="I1312" s="472" t="s">
        <v>484</v>
      </c>
      <c r="J1312" s="347">
        <v>6020231236799</v>
      </c>
      <c r="K1312" s="348">
        <v>45324</v>
      </c>
      <c r="L1312" s="475"/>
      <c r="M1312" s="477"/>
      <c r="N1312" s="348">
        <v>45690</v>
      </c>
      <c r="O1312" s="472" t="s">
        <v>12</v>
      </c>
      <c r="P1312" s="475"/>
      <c r="Q1312" s="475"/>
      <c r="R1312" s="475"/>
      <c r="S1312" s="475"/>
      <c r="T1312" s="475"/>
      <c r="U1312" s="475"/>
      <c r="V1312" s="235"/>
      <c r="W1312" s="235"/>
      <c r="X1312" s="235"/>
      <c r="Y1312" s="236"/>
    </row>
    <row r="1313" spans="1:25" s="3" customFormat="1" ht="41.25" customHeight="1" x14ac:dyDescent="0.2">
      <c r="A1313" s="353">
        <v>130</v>
      </c>
      <c r="B1313" s="345" t="s">
        <v>1562</v>
      </c>
      <c r="C1313" s="345" t="s">
        <v>1079</v>
      </c>
      <c r="D1313" s="345" t="s">
        <v>253</v>
      </c>
      <c r="E1313" s="346">
        <v>0.1</v>
      </c>
      <c r="F1313" s="345">
        <v>0.4</v>
      </c>
      <c r="G1313" s="345" t="s">
        <v>1563</v>
      </c>
      <c r="H1313" s="345" t="s">
        <v>330</v>
      </c>
      <c r="I1313" s="475" t="s">
        <v>484</v>
      </c>
      <c r="J1313" s="347">
        <v>6010231255631</v>
      </c>
      <c r="K1313" s="348">
        <v>45371</v>
      </c>
      <c r="L1313" s="475"/>
      <c r="M1313" s="477"/>
      <c r="N1313" s="348">
        <v>45736</v>
      </c>
      <c r="O1313" s="472" t="s">
        <v>12</v>
      </c>
      <c r="P1313" s="475"/>
      <c r="Q1313" s="475"/>
      <c r="R1313" s="475"/>
      <c r="S1313" s="475"/>
      <c r="T1313" s="475"/>
      <c r="U1313" s="475"/>
      <c r="V1313" s="235"/>
      <c r="W1313" s="235"/>
      <c r="X1313" s="235"/>
      <c r="Y1313" s="236"/>
    </row>
    <row r="1314" spans="1:25" s="3" customFormat="1" ht="41.25" customHeight="1" x14ac:dyDescent="0.2">
      <c r="A1314" s="353">
        <v>131</v>
      </c>
      <c r="B1314" s="345" t="s">
        <v>1564</v>
      </c>
      <c r="C1314" s="345" t="s">
        <v>1565</v>
      </c>
      <c r="D1314" s="345" t="s">
        <v>188</v>
      </c>
      <c r="E1314" s="346">
        <v>0.22</v>
      </c>
      <c r="F1314" s="345">
        <v>20</v>
      </c>
      <c r="G1314" s="345" t="s">
        <v>1566</v>
      </c>
      <c r="H1314" s="345" t="s">
        <v>367</v>
      </c>
      <c r="I1314" s="475" t="s">
        <v>484</v>
      </c>
      <c r="J1314" s="347">
        <v>6040240100357</v>
      </c>
      <c r="K1314" s="348">
        <v>45362</v>
      </c>
      <c r="L1314" s="475"/>
      <c r="M1314" s="477"/>
      <c r="N1314" s="348">
        <v>45727</v>
      </c>
      <c r="O1314" s="472" t="s">
        <v>12</v>
      </c>
      <c r="P1314" s="475"/>
      <c r="Q1314" s="475"/>
      <c r="R1314" s="475"/>
      <c r="S1314" s="475"/>
      <c r="T1314" s="475"/>
      <c r="U1314" s="475"/>
      <c r="V1314" s="235"/>
      <c r="W1314" s="235"/>
      <c r="X1314" s="235"/>
      <c r="Y1314" s="236"/>
    </row>
    <row r="1315" spans="1:25" s="3" customFormat="1" ht="41.25" customHeight="1" x14ac:dyDescent="0.2">
      <c r="A1315" s="353">
        <v>132</v>
      </c>
      <c r="B1315" s="349" t="s">
        <v>1567</v>
      </c>
      <c r="C1315" s="349" t="s">
        <v>188</v>
      </c>
      <c r="D1315" s="349" t="s">
        <v>188</v>
      </c>
      <c r="E1315" s="350">
        <v>2.8305E-2</v>
      </c>
      <c r="F1315" s="349">
        <v>0.4</v>
      </c>
      <c r="G1315" s="349" t="s">
        <v>1568</v>
      </c>
      <c r="H1315" s="349" t="s">
        <v>330</v>
      </c>
      <c r="I1315" s="475" t="s">
        <v>484</v>
      </c>
      <c r="J1315" s="351">
        <v>6040240100364</v>
      </c>
      <c r="K1315" s="352">
        <v>45356</v>
      </c>
      <c r="L1315" s="475"/>
      <c r="M1315" s="477"/>
      <c r="N1315" s="352">
        <v>45721</v>
      </c>
      <c r="O1315" s="472" t="s">
        <v>12</v>
      </c>
      <c r="P1315" s="475"/>
      <c r="Q1315" s="475"/>
      <c r="R1315" s="475"/>
      <c r="S1315" s="475"/>
      <c r="T1315" s="475"/>
      <c r="U1315" s="475"/>
      <c r="V1315" s="235"/>
      <c r="W1315" s="235"/>
      <c r="X1315" s="235"/>
      <c r="Y1315" s="236"/>
    </row>
    <row r="1316" spans="1:25" s="3" customFormat="1" ht="41.25" customHeight="1" x14ac:dyDescent="0.2">
      <c r="A1316" s="353">
        <v>133</v>
      </c>
      <c r="B1316" s="349" t="s">
        <v>1569</v>
      </c>
      <c r="C1316" s="349" t="s">
        <v>497</v>
      </c>
      <c r="D1316" s="349" t="s">
        <v>20</v>
      </c>
      <c r="E1316" s="350">
        <v>0.2</v>
      </c>
      <c r="F1316" s="349">
        <v>20</v>
      </c>
      <c r="G1316" s="349" t="s">
        <v>525</v>
      </c>
      <c r="H1316" s="349" t="s">
        <v>367</v>
      </c>
      <c r="I1316" s="475" t="s">
        <v>484</v>
      </c>
      <c r="J1316" s="351">
        <v>6030240100384</v>
      </c>
      <c r="K1316" s="352">
        <v>45369</v>
      </c>
      <c r="L1316" s="475"/>
      <c r="M1316" s="477"/>
      <c r="N1316" s="352">
        <v>45734</v>
      </c>
      <c r="O1316" s="472" t="s">
        <v>12</v>
      </c>
      <c r="P1316" s="475"/>
      <c r="Q1316" s="475"/>
      <c r="R1316" s="475"/>
      <c r="S1316" s="475"/>
      <c r="T1316" s="475"/>
      <c r="U1316" s="475"/>
      <c r="V1316" s="235"/>
      <c r="W1316" s="235"/>
      <c r="X1316" s="235"/>
      <c r="Y1316" s="236"/>
    </row>
    <row r="1317" spans="1:25" s="3" customFormat="1" ht="41.25" customHeight="1" x14ac:dyDescent="0.2">
      <c r="A1317" s="353">
        <v>134</v>
      </c>
      <c r="B1317" s="349" t="s">
        <v>1372</v>
      </c>
      <c r="C1317" s="349" t="s">
        <v>1373</v>
      </c>
      <c r="D1317" s="349" t="s">
        <v>252</v>
      </c>
      <c r="E1317" s="350">
        <v>0.27</v>
      </c>
      <c r="F1317" s="349">
        <v>20</v>
      </c>
      <c r="G1317" s="349" t="s">
        <v>1570</v>
      </c>
      <c r="H1317" s="349" t="s">
        <v>367</v>
      </c>
      <c r="I1317" s="475" t="s">
        <v>484</v>
      </c>
      <c r="J1317" s="351">
        <v>6020240200638</v>
      </c>
      <c r="K1317" s="352">
        <v>45370</v>
      </c>
      <c r="L1317" s="475"/>
      <c r="M1317" s="477"/>
      <c r="N1317" s="352">
        <v>45735</v>
      </c>
      <c r="O1317" s="472" t="s">
        <v>12</v>
      </c>
      <c r="P1317" s="475"/>
      <c r="Q1317" s="475"/>
      <c r="R1317" s="475"/>
      <c r="S1317" s="475"/>
      <c r="T1317" s="475"/>
      <c r="U1317" s="475"/>
      <c r="V1317" s="235"/>
      <c r="W1317" s="235"/>
      <c r="X1317" s="235"/>
      <c r="Y1317" s="236"/>
    </row>
    <row r="1318" spans="1:25" s="3" customFormat="1" ht="41.25" customHeight="1" x14ac:dyDescent="0.2">
      <c r="A1318" s="353">
        <v>135</v>
      </c>
      <c r="B1318" s="349" t="s">
        <v>1572</v>
      </c>
      <c r="C1318" s="349" t="s">
        <v>1573</v>
      </c>
      <c r="D1318" s="349" t="s">
        <v>188</v>
      </c>
      <c r="E1318" s="350">
        <v>0.1</v>
      </c>
      <c r="F1318" s="349">
        <v>20</v>
      </c>
      <c r="G1318" s="349" t="s">
        <v>1574</v>
      </c>
      <c r="H1318" s="349" t="s">
        <v>367</v>
      </c>
      <c r="I1318" s="475" t="s">
        <v>484</v>
      </c>
      <c r="J1318" s="351">
        <v>6040240200487</v>
      </c>
      <c r="K1318" s="352">
        <v>45380</v>
      </c>
      <c r="L1318" s="475"/>
      <c r="M1318" s="477"/>
      <c r="N1318" s="352">
        <v>45745</v>
      </c>
      <c r="O1318" s="472" t="s">
        <v>12</v>
      </c>
      <c r="P1318" s="475"/>
      <c r="Q1318" s="475"/>
      <c r="R1318" s="475"/>
      <c r="S1318" s="475"/>
      <c r="T1318" s="475"/>
      <c r="U1318" s="475"/>
      <c r="V1318" s="235"/>
      <c r="W1318" s="235"/>
      <c r="X1318" s="235"/>
      <c r="Y1318" s="236"/>
    </row>
    <row r="1319" spans="1:25" s="3" customFormat="1" ht="41.25" customHeight="1" x14ac:dyDescent="0.2">
      <c r="A1319" s="353">
        <v>136</v>
      </c>
      <c r="B1319" s="345" t="s">
        <v>1575</v>
      </c>
      <c r="C1319" s="345" t="s">
        <v>1576</v>
      </c>
      <c r="D1319" s="345" t="s">
        <v>252</v>
      </c>
      <c r="E1319" s="346">
        <v>0.25</v>
      </c>
      <c r="F1319" s="345">
        <v>20</v>
      </c>
      <c r="G1319" s="345" t="s">
        <v>1577</v>
      </c>
      <c r="H1319" s="345" t="s">
        <v>330</v>
      </c>
      <c r="I1319" s="475" t="s">
        <v>484</v>
      </c>
      <c r="J1319" s="347">
        <v>6020240200669</v>
      </c>
      <c r="K1319" s="348">
        <v>45370</v>
      </c>
      <c r="L1319" s="475"/>
      <c r="M1319" s="477"/>
      <c r="N1319" s="348">
        <v>45735</v>
      </c>
      <c r="O1319" s="472" t="s">
        <v>12</v>
      </c>
      <c r="P1319" s="475"/>
      <c r="Q1319" s="475"/>
      <c r="R1319" s="475"/>
      <c r="S1319" s="475"/>
      <c r="T1319" s="475"/>
      <c r="U1319" s="475"/>
      <c r="V1319" s="235"/>
      <c r="W1319" s="235"/>
      <c r="X1319" s="235"/>
      <c r="Y1319" s="236"/>
    </row>
    <row r="1320" spans="1:25" s="3" customFormat="1" ht="41.25" customHeight="1" x14ac:dyDescent="0.2">
      <c r="A1320" s="353">
        <v>137</v>
      </c>
      <c r="B1320" s="345" t="s">
        <v>1579</v>
      </c>
      <c r="C1320" s="345" t="s">
        <v>1366</v>
      </c>
      <c r="D1320" s="345" t="s">
        <v>19</v>
      </c>
      <c r="E1320" s="346">
        <v>0.06</v>
      </c>
      <c r="F1320" s="345">
        <v>0.4</v>
      </c>
      <c r="G1320" s="345" t="s">
        <v>1580</v>
      </c>
      <c r="H1320" s="345" t="s">
        <v>330</v>
      </c>
      <c r="I1320" s="475" t="s">
        <v>484</v>
      </c>
      <c r="J1320" s="347">
        <v>6020240201660</v>
      </c>
      <c r="K1320" s="348">
        <v>45358</v>
      </c>
      <c r="L1320" s="475"/>
      <c r="M1320" s="477"/>
      <c r="N1320" s="348">
        <v>45723</v>
      </c>
      <c r="O1320" s="472" t="s">
        <v>12</v>
      </c>
      <c r="P1320" s="475"/>
      <c r="Q1320" s="475"/>
      <c r="R1320" s="475"/>
      <c r="S1320" s="475"/>
      <c r="T1320" s="475"/>
      <c r="U1320" s="475"/>
      <c r="V1320" s="235"/>
      <c r="W1320" s="235"/>
      <c r="X1320" s="235"/>
      <c r="Y1320" s="236"/>
    </row>
    <row r="1321" spans="1:25" s="3" customFormat="1" ht="41.25" customHeight="1" x14ac:dyDescent="0.2">
      <c r="A1321" s="353">
        <v>138</v>
      </c>
      <c r="B1321" s="345" t="s">
        <v>1581</v>
      </c>
      <c r="C1321" s="345" t="s">
        <v>1582</v>
      </c>
      <c r="D1321" s="345" t="s">
        <v>498</v>
      </c>
      <c r="E1321" s="346">
        <v>1.4999999999999999E-2</v>
      </c>
      <c r="F1321" s="345">
        <v>0.4</v>
      </c>
      <c r="G1321" s="345" t="s">
        <v>1583</v>
      </c>
      <c r="H1321" s="345" t="s">
        <v>365</v>
      </c>
      <c r="I1321" s="475" t="s">
        <v>484</v>
      </c>
      <c r="J1321" s="347">
        <v>6040240200869</v>
      </c>
      <c r="K1321" s="348">
        <v>45358</v>
      </c>
      <c r="L1321" s="475"/>
      <c r="M1321" s="477"/>
      <c r="N1321" s="348">
        <v>45723</v>
      </c>
      <c r="O1321" s="472" t="s">
        <v>12</v>
      </c>
      <c r="P1321" s="475"/>
      <c r="Q1321" s="475"/>
      <c r="R1321" s="475"/>
      <c r="S1321" s="475"/>
      <c r="T1321" s="475"/>
      <c r="U1321" s="475"/>
      <c r="V1321" s="235"/>
      <c r="W1321" s="235"/>
      <c r="X1321" s="235"/>
      <c r="Y1321" s="236"/>
    </row>
    <row r="1322" spans="1:25" s="3" customFormat="1" ht="41.25" customHeight="1" x14ac:dyDescent="0.2">
      <c r="A1322" s="353">
        <v>139</v>
      </c>
      <c r="B1322" s="349" t="s">
        <v>1581</v>
      </c>
      <c r="C1322" s="349" t="s">
        <v>1582</v>
      </c>
      <c r="D1322" s="349" t="s">
        <v>498</v>
      </c>
      <c r="E1322" s="350">
        <v>8.6499999999999994E-2</v>
      </c>
      <c r="F1322" s="349">
        <v>20</v>
      </c>
      <c r="G1322" s="349" t="s">
        <v>1584</v>
      </c>
      <c r="H1322" s="349" t="s">
        <v>330</v>
      </c>
      <c r="I1322" s="475" t="s">
        <v>484</v>
      </c>
      <c r="J1322" s="351">
        <v>6040240200873</v>
      </c>
      <c r="K1322" s="352">
        <v>45357</v>
      </c>
      <c r="L1322" s="475"/>
      <c r="M1322" s="477"/>
      <c r="N1322" s="352">
        <v>45722</v>
      </c>
      <c r="O1322" s="472" t="s">
        <v>12</v>
      </c>
      <c r="P1322" s="475"/>
      <c r="Q1322" s="475"/>
      <c r="R1322" s="475"/>
      <c r="S1322" s="475"/>
      <c r="T1322" s="475"/>
      <c r="U1322" s="475"/>
      <c r="V1322" s="235"/>
      <c r="W1322" s="235"/>
      <c r="X1322" s="235"/>
      <c r="Y1322" s="236"/>
    </row>
    <row r="1323" spans="1:25" s="3" customFormat="1" ht="41.25" customHeight="1" x14ac:dyDescent="0.2">
      <c r="A1323" s="353">
        <v>140</v>
      </c>
      <c r="B1323" s="345" t="s">
        <v>1581</v>
      </c>
      <c r="C1323" s="345" t="s">
        <v>1582</v>
      </c>
      <c r="D1323" s="345" t="s">
        <v>498</v>
      </c>
      <c r="E1323" s="346">
        <v>7.1499999999999994E-2</v>
      </c>
      <c r="F1323" s="345">
        <v>0.4</v>
      </c>
      <c r="G1323" s="345" t="s">
        <v>1585</v>
      </c>
      <c r="H1323" s="345" t="s">
        <v>367</v>
      </c>
      <c r="I1323" s="475" t="s">
        <v>484</v>
      </c>
      <c r="J1323" s="347">
        <v>6040240200880</v>
      </c>
      <c r="K1323" s="348">
        <v>45357</v>
      </c>
      <c r="L1323" s="475"/>
      <c r="M1323" s="477"/>
      <c r="N1323" s="348">
        <v>45722</v>
      </c>
      <c r="O1323" s="472" t="s">
        <v>12</v>
      </c>
      <c r="P1323" s="475"/>
      <c r="Q1323" s="475"/>
      <c r="R1323" s="475"/>
      <c r="S1323" s="475"/>
      <c r="T1323" s="475"/>
      <c r="U1323" s="475"/>
      <c r="V1323" s="235"/>
      <c r="W1323" s="235"/>
      <c r="X1323" s="235"/>
      <c r="Y1323" s="236"/>
    </row>
    <row r="1324" spans="1:25" s="3" customFormat="1" ht="41.25" customHeight="1" x14ac:dyDescent="0.2">
      <c r="A1324" s="353">
        <v>141</v>
      </c>
      <c r="B1324" s="349" t="s">
        <v>1587</v>
      </c>
      <c r="C1324" s="349" t="s">
        <v>1066</v>
      </c>
      <c r="D1324" s="349" t="s">
        <v>20</v>
      </c>
      <c r="E1324" s="350">
        <v>5.5E-2</v>
      </c>
      <c r="F1324" s="349">
        <v>0.4</v>
      </c>
      <c r="G1324" s="349" t="s">
        <v>1588</v>
      </c>
      <c r="H1324" s="349" t="s">
        <v>330</v>
      </c>
      <c r="I1324" s="475" t="s">
        <v>484</v>
      </c>
      <c r="J1324" s="351">
        <v>6030240201175</v>
      </c>
      <c r="K1324" s="352">
        <v>45370</v>
      </c>
      <c r="L1324" s="475"/>
      <c r="M1324" s="477"/>
      <c r="N1324" s="352">
        <v>45735</v>
      </c>
      <c r="O1324" s="472" t="s">
        <v>12</v>
      </c>
      <c r="P1324" s="475"/>
      <c r="Q1324" s="475"/>
      <c r="R1324" s="475"/>
      <c r="S1324" s="475"/>
      <c r="T1324" s="475"/>
      <c r="U1324" s="475"/>
      <c r="V1324" s="235"/>
      <c r="W1324" s="235"/>
      <c r="X1324" s="235"/>
      <c r="Y1324" s="236"/>
    </row>
    <row r="1325" spans="1:25" s="3" customFormat="1" ht="41.25" customHeight="1" x14ac:dyDescent="0.2">
      <c r="A1325" s="353">
        <v>142</v>
      </c>
      <c r="B1325" s="349" t="s">
        <v>1589</v>
      </c>
      <c r="C1325" s="349" t="s">
        <v>1590</v>
      </c>
      <c r="D1325" s="349" t="s">
        <v>1270</v>
      </c>
      <c r="E1325" s="350">
        <v>0.14560000000000001</v>
      </c>
      <c r="F1325" s="349">
        <v>20</v>
      </c>
      <c r="G1325" s="349" t="s">
        <v>1092</v>
      </c>
      <c r="H1325" s="349" t="s">
        <v>367</v>
      </c>
      <c r="I1325" s="475" t="s">
        <v>484</v>
      </c>
      <c r="J1325" s="351">
        <v>6010240302967</v>
      </c>
      <c r="K1325" s="352">
        <v>45363</v>
      </c>
      <c r="L1325" s="475"/>
      <c r="M1325" s="477"/>
      <c r="N1325" s="352">
        <v>45728</v>
      </c>
      <c r="O1325" s="472" t="s">
        <v>12</v>
      </c>
      <c r="P1325" s="475"/>
      <c r="Q1325" s="475"/>
      <c r="R1325" s="475"/>
      <c r="S1325" s="475"/>
      <c r="T1325" s="475"/>
      <c r="U1325" s="475"/>
      <c r="V1325" s="235"/>
      <c r="W1325" s="235"/>
      <c r="X1325" s="235"/>
      <c r="Y1325" s="236"/>
    </row>
    <row r="1326" spans="1:25" s="3" customFormat="1" ht="41.25" customHeight="1" x14ac:dyDescent="0.2">
      <c r="A1326" s="353">
        <v>143</v>
      </c>
      <c r="B1326" s="349" t="s">
        <v>1591</v>
      </c>
      <c r="C1326" s="349" t="s">
        <v>1592</v>
      </c>
      <c r="D1326" s="349" t="s">
        <v>264</v>
      </c>
      <c r="E1326" s="350">
        <v>7.0000000000000001E-3</v>
      </c>
      <c r="F1326" s="349">
        <v>0.4</v>
      </c>
      <c r="G1326" s="349" t="s">
        <v>1593</v>
      </c>
      <c r="H1326" s="349" t="s">
        <v>330</v>
      </c>
      <c r="I1326" s="475" t="s">
        <v>484</v>
      </c>
      <c r="J1326" s="351">
        <v>6060240300772</v>
      </c>
      <c r="K1326" s="352">
        <v>45377</v>
      </c>
      <c r="L1326" s="475"/>
      <c r="M1326" s="477"/>
      <c r="N1326" s="352">
        <v>45742</v>
      </c>
      <c r="O1326" s="472" t="s">
        <v>12</v>
      </c>
      <c r="P1326" s="475"/>
      <c r="Q1326" s="475"/>
      <c r="R1326" s="475"/>
      <c r="S1326" s="475"/>
      <c r="T1326" s="475"/>
      <c r="U1326" s="475"/>
      <c r="V1326" s="235"/>
      <c r="W1326" s="235"/>
      <c r="X1326" s="235"/>
      <c r="Y1326" s="236"/>
    </row>
    <row r="1327" spans="1:25" s="3" customFormat="1" ht="41.25" customHeight="1" x14ac:dyDescent="0.2">
      <c r="A1327" s="353">
        <v>144</v>
      </c>
      <c r="B1327" s="345" t="s">
        <v>1594</v>
      </c>
      <c r="C1327" s="345" t="s">
        <v>1595</v>
      </c>
      <c r="D1327" s="345" t="s">
        <v>498</v>
      </c>
      <c r="E1327" s="346">
        <v>0.1</v>
      </c>
      <c r="F1327" s="345">
        <v>20</v>
      </c>
      <c r="G1327" s="345" t="s">
        <v>1596</v>
      </c>
      <c r="H1327" s="345" t="s">
        <v>330</v>
      </c>
      <c r="I1327" s="475" t="s">
        <v>484</v>
      </c>
      <c r="J1327" s="347">
        <v>6040240301037</v>
      </c>
      <c r="K1327" s="348">
        <v>45366</v>
      </c>
      <c r="L1327" s="475"/>
      <c r="M1327" s="477"/>
      <c r="N1327" s="348">
        <v>45731</v>
      </c>
      <c r="O1327" s="472" t="s">
        <v>12</v>
      </c>
      <c r="P1327" s="475"/>
      <c r="Q1327" s="475"/>
      <c r="R1327" s="475"/>
      <c r="S1327" s="475"/>
      <c r="T1327" s="475"/>
      <c r="U1327" s="475"/>
      <c r="V1327" s="235"/>
      <c r="W1327" s="235"/>
      <c r="X1327" s="235"/>
      <c r="Y1327" s="236"/>
    </row>
    <row r="1328" spans="1:25" s="3" customFormat="1" ht="41.25" customHeight="1" x14ac:dyDescent="0.2">
      <c r="A1328" s="353">
        <v>145</v>
      </c>
      <c r="B1328" s="349" t="s">
        <v>1597</v>
      </c>
      <c r="C1328" s="349" t="s">
        <v>1598</v>
      </c>
      <c r="D1328" s="349" t="s">
        <v>19</v>
      </c>
      <c r="E1328" s="350">
        <v>3.0000000000000001E-3</v>
      </c>
      <c r="F1328" s="349">
        <v>0.4</v>
      </c>
      <c r="G1328" s="349" t="s">
        <v>1599</v>
      </c>
      <c r="H1328" s="349" t="s">
        <v>330</v>
      </c>
      <c r="I1328" s="475" t="s">
        <v>484</v>
      </c>
      <c r="J1328" s="351">
        <v>6020240302020</v>
      </c>
      <c r="K1328" s="352">
        <v>45376</v>
      </c>
      <c r="L1328" s="475"/>
      <c r="M1328" s="477"/>
      <c r="N1328" s="352">
        <v>45741</v>
      </c>
      <c r="O1328" s="472" t="s">
        <v>12</v>
      </c>
      <c r="P1328" s="475"/>
      <c r="Q1328" s="475"/>
      <c r="R1328" s="475"/>
      <c r="S1328" s="475"/>
      <c r="T1328" s="475"/>
      <c r="U1328" s="475"/>
      <c r="V1328" s="235"/>
      <c r="W1328" s="235"/>
      <c r="X1328" s="235"/>
      <c r="Y1328" s="236"/>
    </row>
    <row r="1329" spans="1:25" s="3" customFormat="1" ht="41.25" customHeight="1" x14ac:dyDescent="0.2">
      <c r="A1329" s="353">
        <v>146</v>
      </c>
      <c r="B1329" s="345" t="s">
        <v>1600</v>
      </c>
      <c r="C1329" s="345" t="s">
        <v>1601</v>
      </c>
      <c r="D1329" s="345" t="s">
        <v>264</v>
      </c>
      <c r="E1329" s="346">
        <v>0.05</v>
      </c>
      <c r="F1329" s="345">
        <v>0.4</v>
      </c>
      <c r="G1329" s="345" t="s">
        <v>1602</v>
      </c>
      <c r="H1329" s="345" t="s">
        <v>330</v>
      </c>
      <c r="I1329" s="475" t="s">
        <v>484</v>
      </c>
      <c r="J1329" s="347">
        <v>6060240300795</v>
      </c>
      <c r="K1329" s="348">
        <v>45376</v>
      </c>
      <c r="L1329" s="475"/>
      <c r="M1329" s="477"/>
      <c r="N1329" s="348">
        <v>45741</v>
      </c>
      <c r="O1329" s="472" t="s">
        <v>12</v>
      </c>
      <c r="P1329" s="475"/>
      <c r="Q1329" s="475"/>
      <c r="R1329" s="475"/>
      <c r="S1329" s="475"/>
      <c r="T1329" s="475"/>
      <c r="U1329" s="475"/>
      <c r="V1329" s="235"/>
      <c r="W1329" s="235"/>
      <c r="X1329" s="235"/>
      <c r="Y1329" s="236"/>
    </row>
    <row r="1330" spans="1:25" s="3" customFormat="1" ht="41.25" customHeight="1" x14ac:dyDescent="0.2">
      <c r="A1330" s="353">
        <v>147</v>
      </c>
      <c r="B1330" s="349" t="s">
        <v>1600</v>
      </c>
      <c r="C1330" s="349" t="s">
        <v>1601</v>
      </c>
      <c r="D1330" s="349" t="s">
        <v>264</v>
      </c>
      <c r="E1330" s="350">
        <v>0.05</v>
      </c>
      <c r="F1330" s="349">
        <v>0.4</v>
      </c>
      <c r="G1330" s="349" t="s">
        <v>1603</v>
      </c>
      <c r="H1330" s="349" t="s">
        <v>330</v>
      </c>
      <c r="I1330" s="475" t="s">
        <v>484</v>
      </c>
      <c r="J1330" s="351">
        <v>6060240300796</v>
      </c>
      <c r="K1330" s="352">
        <v>45376</v>
      </c>
      <c r="L1330" s="475"/>
      <c r="M1330" s="477"/>
      <c r="N1330" s="352">
        <v>45741</v>
      </c>
      <c r="O1330" s="472" t="s">
        <v>12</v>
      </c>
      <c r="P1330" s="475"/>
      <c r="Q1330" s="475"/>
      <c r="R1330" s="475"/>
      <c r="S1330" s="475"/>
      <c r="T1330" s="475"/>
      <c r="U1330" s="475"/>
      <c r="V1330" s="235"/>
      <c r="W1330" s="235"/>
      <c r="X1330" s="235"/>
      <c r="Y1330" s="236"/>
    </row>
    <row r="1331" spans="1:25" s="3" customFormat="1" ht="41.25" customHeight="1" x14ac:dyDescent="0.2">
      <c r="A1331" s="353">
        <v>148</v>
      </c>
      <c r="B1331" s="345" t="s">
        <v>1605</v>
      </c>
      <c r="C1331" s="345" t="s">
        <v>1606</v>
      </c>
      <c r="D1331" s="345" t="s">
        <v>252</v>
      </c>
      <c r="E1331" s="346">
        <v>0.38231999999999999</v>
      </c>
      <c r="F1331" s="345">
        <v>20</v>
      </c>
      <c r="G1331" s="345" t="s">
        <v>1607</v>
      </c>
      <c r="H1331" s="345" t="s">
        <v>367</v>
      </c>
      <c r="I1331" s="475" t="s">
        <v>484</v>
      </c>
      <c r="J1331" s="347">
        <v>6020240302155</v>
      </c>
      <c r="K1331" s="348">
        <v>45377</v>
      </c>
      <c r="L1331" s="475"/>
      <c r="M1331" s="477"/>
      <c r="N1331" s="348">
        <v>45742</v>
      </c>
      <c r="O1331" s="472" t="s">
        <v>12</v>
      </c>
      <c r="P1331" s="475"/>
      <c r="Q1331" s="475"/>
      <c r="R1331" s="475"/>
      <c r="S1331" s="475"/>
      <c r="T1331" s="475"/>
      <c r="U1331" s="475"/>
      <c r="V1331" s="235"/>
      <c r="W1331" s="235"/>
      <c r="X1331" s="235"/>
      <c r="Y1331" s="236"/>
    </row>
    <row r="1332" spans="1:25" s="3" customFormat="1" ht="41.25" customHeight="1" x14ac:dyDescent="0.2">
      <c r="A1332" s="353">
        <v>149</v>
      </c>
      <c r="B1332" s="349" t="s">
        <v>1608</v>
      </c>
      <c r="C1332" s="349" t="s">
        <v>1609</v>
      </c>
      <c r="D1332" s="349" t="s">
        <v>254</v>
      </c>
      <c r="E1332" s="350">
        <v>0.1</v>
      </c>
      <c r="F1332" s="349">
        <v>20</v>
      </c>
      <c r="G1332" s="349" t="s">
        <v>1610</v>
      </c>
      <c r="H1332" s="349" t="s">
        <v>367</v>
      </c>
      <c r="I1332" s="475" t="s">
        <v>484</v>
      </c>
      <c r="J1332" s="351">
        <v>6030240301571</v>
      </c>
      <c r="K1332" s="352">
        <v>45380</v>
      </c>
      <c r="L1332" s="475"/>
      <c r="M1332" s="477"/>
      <c r="N1332" s="352">
        <v>45745</v>
      </c>
      <c r="O1332" s="472" t="s">
        <v>12</v>
      </c>
      <c r="P1332" s="475"/>
      <c r="Q1332" s="475"/>
      <c r="R1332" s="475"/>
      <c r="S1332" s="475"/>
      <c r="T1332" s="475"/>
      <c r="U1332" s="475"/>
      <c r="V1332" s="235"/>
      <c r="W1332" s="235"/>
      <c r="X1332" s="235"/>
      <c r="Y1332" s="236"/>
    </row>
    <row r="1333" spans="1:25" s="3" customFormat="1" ht="41.25" customHeight="1" x14ac:dyDescent="0.2">
      <c r="A1333" s="353">
        <v>150</v>
      </c>
      <c r="B1333" s="349" t="s">
        <v>1611</v>
      </c>
      <c r="C1333" s="349" t="s">
        <v>1612</v>
      </c>
      <c r="D1333" s="349" t="s">
        <v>498</v>
      </c>
      <c r="E1333" s="350">
        <v>2.5000000000000001E-2</v>
      </c>
      <c r="F1333" s="349">
        <v>0.4</v>
      </c>
      <c r="G1333" s="349" t="s">
        <v>1613</v>
      </c>
      <c r="H1333" s="349" t="s">
        <v>330</v>
      </c>
      <c r="I1333" s="475" t="s">
        <v>484</v>
      </c>
      <c r="J1333" s="351">
        <v>6040240301240</v>
      </c>
      <c r="K1333" s="352">
        <v>45373</v>
      </c>
      <c r="L1333" s="475"/>
      <c r="M1333" s="477"/>
      <c r="N1333" s="352">
        <v>45738</v>
      </c>
      <c r="O1333" s="472" t="s">
        <v>12</v>
      </c>
      <c r="P1333" s="475"/>
      <c r="Q1333" s="475"/>
      <c r="R1333" s="475"/>
      <c r="S1333" s="475"/>
      <c r="T1333" s="475"/>
      <c r="U1333" s="475"/>
      <c r="V1333" s="235"/>
      <c r="W1333" s="235"/>
      <c r="X1333" s="235"/>
      <c r="Y1333" s="236"/>
    </row>
    <row r="1334" spans="1:25" s="3" customFormat="1" ht="41.25" customHeight="1" x14ac:dyDescent="0.2">
      <c r="A1334" s="353">
        <v>151</v>
      </c>
      <c r="B1334" s="349" t="s">
        <v>1615</v>
      </c>
      <c r="C1334" s="349" t="s">
        <v>1614</v>
      </c>
      <c r="D1334" s="349" t="s">
        <v>19</v>
      </c>
      <c r="E1334" s="350">
        <v>1.074E-2</v>
      </c>
      <c r="F1334" s="349">
        <v>0.4</v>
      </c>
      <c r="G1334" s="349" t="s">
        <v>1616</v>
      </c>
      <c r="H1334" s="349" t="s">
        <v>330</v>
      </c>
      <c r="I1334" s="475" t="s">
        <v>484</v>
      </c>
      <c r="J1334" s="351">
        <v>6020240302461</v>
      </c>
      <c r="K1334" s="352">
        <v>45377</v>
      </c>
      <c r="L1334" s="475"/>
      <c r="M1334" s="477"/>
      <c r="N1334" s="352">
        <v>45742</v>
      </c>
      <c r="O1334" s="472" t="s">
        <v>12</v>
      </c>
      <c r="P1334" s="475"/>
      <c r="Q1334" s="475"/>
      <c r="R1334" s="475"/>
      <c r="S1334" s="475"/>
      <c r="T1334" s="475"/>
      <c r="U1334" s="475"/>
      <c r="V1334" s="235"/>
      <c r="W1334" s="235"/>
      <c r="X1334" s="235"/>
      <c r="Y1334" s="236"/>
    </row>
    <row r="1335" spans="1:25" s="3" customFormat="1" ht="41.25" customHeight="1" x14ac:dyDescent="0.2">
      <c r="A1335" s="353">
        <v>152</v>
      </c>
      <c r="B1335" s="345" t="s">
        <v>1617</v>
      </c>
      <c r="C1335" s="345" t="s">
        <v>1618</v>
      </c>
      <c r="D1335" s="345" t="s">
        <v>20</v>
      </c>
      <c r="E1335" s="346">
        <v>0.01</v>
      </c>
      <c r="F1335" s="345">
        <v>0.4</v>
      </c>
      <c r="G1335" s="345" t="s">
        <v>475</v>
      </c>
      <c r="H1335" s="345" t="s">
        <v>330</v>
      </c>
      <c r="I1335" s="475" t="s">
        <v>484</v>
      </c>
      <c r="J1335" s="347">
        <v>6030240301777</v>
      </c>
      <c r="K1335" s="348">
        <v>45372</v>
      </c>
      <c r="L1335" s="475"/>
      <c r="M1335" s="477"/>
      <c r="N1335" s="348">
        <v>45737</v>
      </c>
      <c r="O1335" s="472" t="s">
        <v>12</v>
      </c>
      <c r="P1335" s="475"/>
      <c r="Q1335" s="475"/>
      <c r="R1335" s="475"/>
      <c r="S1335" s="475"/>
      <c r="T1335" s="475"/>
      <c r="U1335" s="475"/>
      <c r="V1335" s="235"/>
      <c r="W1335" s="235"/>
      <c r="X1335" s="235"/>
      <c r="Y1335" s="236"/>
    </row>
    <row r="1336" spans="1:25" s="3" customFormat="1" ht="41.25" customHeight="1" x14ac:dyDescent="0.2">
      <c r="A1336" s="353">
        <v>153</v>
      </c>
      <c r="B1336" s="345" t="s">
        <v>1620</v>
      </c>
      <c r="C1336" s="345" t="s">
        <v>1070</v>
      </c>
      <c r="D1336" s="345" t="s">
        <v>254</v>
      </c>
      <c r="E1336" s="346">
        <v>4.0000000000000001E-3</v>
      </c>
      <c r="F1336" s="345">
        <v>0.4</v>
      </c>
      <c r="G1336" s="345" t="s">
        <v>1621</v>
      </c>
      <c r="H1336" s="345" t="s">
        <v>330</v>
      </c>
      <c r="I1336" s="475" t="s">
        <v>484</v>
      </c>
      <c r="J1336" s="347">
        <v>6030240301842</v>
      </c>
      <c r="K1336" s="348">
        <v>45379</v>
      </c>
      <c r="L1336" s="475"/>
      <c r="M1336" s="477"/>
      <c r="N1336" s="348">
        <v>45744</v>
      </c>
      <c r="O1336" s="472" t="s">
        <v>12</v>
      </c>
      <c r="P1336" s="475"/>
      <c r="Q1336" s="475"/>
      <c r="R1336" s="475"/>
      <c r="S1336" s="475"/>
      <c r="T1336" s="475"/>
      <c r="U1336" s="475"/>
      <c r="V1336" s="235"/>
      <c r="W1336" s="235"/>
      <c r="X1336" s="235"/>
      <c r="Y1336" s="236"/>
    </row>
    <row r="1337" spans="1:25" s="3" customFormat="1" ht="41.25" customHeight="1" x14ac:dyDescent="0.2">
      <c r="A1337" s="353">
        <v>154</v>
      </c>
      <c r="B1337" s="345" t="s">
        <v>1622</v>
      </c>
      <c r="C1337" s="345" t="s">
        <v>1393</v>
      </c>
      <c r="D1337" s="345" t="s">
        <v>20</v>
      </c>
      <c r="E1337" s="346">
        <v>1.9269999999999999E-2</v>
      </c>
      <c r="F1337" s="345">
        <v>0.4</v>
      </c>
      <c r="G1337" s="345" t="s">
        <v>1623</v>
      </c>
      <c r="H1337" s="345" t="s">
        <v>330</v>
      </c>
      <c r="I1337" s="475" t="s">
        <v>484</v>
      </c>
      <c r="J1337" s="347">
        <v>6030240301895</v>
      </c>
      <c r="K1337" s="348">
        <v>45375</v>
      </c>
      <c r="L1337" s="475"/>
      <c r="M1337" s="477"/>
      <c r="N1337" s="348">
        <v>45740</v>
      </c>
      <c r="O1337" s="472" t="s">
        <v>12</v>
      </c>
      <c r="P1337" s="475"/>
      <c r="Q1337" s="475"/>
      <c r="R1337" s="475"/>
      <c r="S1337" s="475"/>
      <c r="T1337" s="475"/>
      <c r="U1337" s="475"/>
      <c r="V1337" s="235"/>
      <c r="W1337" s="235"/>
      <c r="X1337" s="235"/>
      <c r="Y1337" s="236"/>
    </row>
    <row r="1338" spans="1:25" s="3" customFormat="1" ht="41.25" customHeight="1" x14ac:dyDescent="0.2">
      <c r="A1338" s="353">
        <v>155</v>
      </c>
      <c r="B1338" s="349" t="s">
        <v>1624</v>
      </c>
      <c r="C1338" s="349" t="s">
        <v>1625</v>
      </c>
      <c r="D1338" s="349" t="s">
        <v>1619</v>
      </c>
      <c r="E1338" s="350">
        <v>0.15580000000000002</v>
      </c>
      <c r="F1338" s="349">
        <v>20</v>
      </c>
      <c r="G1338" s="349" t="s">
        <v>1626</v>
      </c>
      <c r="H1338" s="349" t="s">
        <v>330</v>
      </c>
      <c r="I1338" s="475" t="s">
        <v>484</v>
      </c>
      <c r="J1338" s="351">
        <v>6050240301363</v>
      </c>
      <c r="K1338" s="352">
        <v>45380</v>
      </c>
      <c r="L1338" s="475"/>
      <c r="M1338" s="477"/>
      <c r="N1338" s="352">
        <v>45745</v>
      </c>
      <c r="O1338" s="472" t="s">
        <v>12</v>
      </c>
      <c r="P1338" s="475"/>
      <c r="Q1338" s="475"/>
      <c r="R1338" s="475"/>
      <c r="S1338" s="475"/>
      <c r="T1338" s="475"/>
      <c r="U1338" s="475"/>
      <c r="V1338" s="235"/>
      <c r="W1338" s="235"/>
      <c r="X1338" s="235"/>
      <c r="Y1338" s="236"/>
    </row>
    <row r="1339" spans="1:25" s="3" customFormat="1" ht="41.25" customHeight="1" x14ac:dyDescent="0.2">
      <c r="A1339" s="353">
        <v>156</v>
      </c>
      <c r="B1339" s="345" t="s">
        <v>1627</v>
      </c>
      <c r="C1339" s="345" t="s">
        <v>1628</v>
      </c>
      <c r="D1339" s="345" t="s">
        <v>252</v>
      </c>
      <c r="E1339" s="346">
        <v>41.4</v>
      </c>
      <c r="F1339" s="345">
        <v>110</v>
      </c>
      <c r="G1339" s="345" t="s">
        <v>1629</v>
      </c>
      <c r="H1339" s="345" t="s">
        <v>367</v>
      </c>
      <c r="I1339" s="475" t="s">
        <v>484</v>
      </c>
      <c r="J1339" s="347">
        <v>6020220617977</v>
      </c>
      <c r="K1339" s="348">
        <v>45364</v>
      </c>
      <c r="L1339" s="475"/>
      <c r="M1339" s="477"/>
      <c r="N1339" s="348">
        <v>45729</v>
      </c>
      <c r="O1339" s="472" t="s">
        <v>12</v>
      </c>
      <c r="P1339" s="475"/>
      <c r="Q1339" s="475"/>
      <c r="R1339" s="475"/>
      <c r="S1339" s="475"/>
      <c r="T1339" s="475"/>
      <c r="U1339" s="475"/>
      <c r="V1339" s="235"/>
      <c r="W1339" s="235"/>
      <c r="X1339" s="235"/>
      <c r="Y1339" s="236"/>
    </row>
    <row r="1340" spans="1:25" s="3" customFormat="1" ht="41.25" customHeight="1" x14ac:dyDescent="0.2">
      <c r="A1340" s="353">
        <v>157</v>
      </c>
      <c r="B1340" s="349" t="s">
        <v>1630</v>
      </c>
      <c r="C1340" s="349" t="s">
        <v>188</v>
      </c>
      <c r="D1340" s="349" t="s">
        <v>498</v>
      </c>
      <c r="E1340" s="350">
        <v>48</v>
      </c>
      <c r="F1340" s="349">
        <v>110</v>
      </c>
      <c r="G1340" s="349" t="s">
        <v>1631</v>
      </c>
      <c r="H1340" s="349" t="s">
        <v>367</v>
      </c>
      <c r="I1340" s="475" t="s">
        <v>484</v>
      </c>
      <c r="J1340" s="351">
        <v>6040220710732</v>
      </c>
      <c r="K1340" s="352">
        <v>45372</v>
      </c>
      <c r="L1340" s="475"/>
      <c r="M1340" s="477"/>
      <c r="N1340" s="352">
        <v>45737</v>
      </c>
      <c r="O1340" s="472" t="s">
        <v>12</v>
      </c>
      <c r="P1340" s="475"/>
      <c r="Q1340" s="475"/>
      <c r="R1340" s="475"/>
      <c r="S1340" s="475"/>
      <c r="T1340" s="475"/>
      <c r="U1340" s="475"/>
      <c r="V1340" s="235"/>
      <c r="W1340" s="235"/>
      <c r="X1340" s="235"/>
      <c r="Y1340" s="236"/>
    </row>
    <row r="1341" spans="1:25" s="3" customFormat="1" ht="41.25" customHeight="1" x14ac:dyDescent="0.2">
      <c r="A1341" s="353">
        <v>158</v>
      </c>
      <c r="B1341" s="345" t="s">
        <v>1632</v>
      </c>
      <c r="C1341" s="345" t="s">
        <v>1633</v>
      </c>
      <c r="D1341" s="345" t="s">
        <v>252</v>
      </c>
      <c r="E1341" s="346">
        <v>9</v>
      </c>
      <c r="F1341" s="345">
        <v>20</v>
      </c>
      <c r="G1341" s="345" t="s">
        <v>1634</v>
      </c>
      <c r="H1341" s="345" t="s">
        <v>367</v>
      </c>
      <c r="I1341" s="475" t="s">
        <v>484</v>
      </c>
      <c r="J1341" s="347">
        <v>6020230124289</v>
      </c>
      <c r="K1341" s="348">
        <v>45359</v>
      </c>
      <c r="L1341" s="475"/>
      <c r="M1341" s="477"/>
      <c r="N1341" s="348">
        <v>45724</v>
      </c>
      <c r="O1341" s="472" t="s">
        <v>12</v>
      </c>
      <c r="P1341" s="475"/>
      <c r="Q1341" s="475"/>
      <c r="R1341" s="475"/>
      <c r="S1341" s="475"/>
      <c r="T1341" s="475"/>
      <c r="U1341" s="475"/>
      <c r="V1341" s="235"/>
      <c r="W1341" s="235"/>
      <c r="X1341" s="235"/>
      <c r="Y1341" s="236"/>
    </row>
    <row r="1342" spans="1:25" s="3" customFormat="1" ht="41.25" customHeight="1" x14ac:dyDescent="0.2">
      <c r="A1342" s="353">
        <v>159</v>
      </c>
      <c r="B1342" s="349" t="s">
        <v>1635</v>
      </c>
      <c r="C1342" s="349" t="s">
        <v>1633</v>
      </c>
      <c r="D1342" s="349" t="s">
        <v>19</v>
      </c>
      <c r="E1342" s="350">
        <v>28.8</v>
      </c>
      <c r="F1342" s="349">
        <v>110</v>
      </c>
      <c r="G1342" s="349" t="s">
        <v>1636</v>
      </c>
      <c r="H1342" s="349" t="s">
        <v>367</v>
      </c>
      <c r="I1342" s="475" t="s">
        <v>484</v>
      </c>
      <c r="J1342" s="351">
        <v>6020230124299</v>
      </c>
      <c r="K1342" s="352">
        <v>45357</v>
      </c>
      <c r="L1342" s="475"/>
      <c r="M1342" s="477"/>
      <c r="N1342" s="352">
        <v>45722</v>
      </c>
      <c r="O1342" s="472" t="s">
        <v>12</v>
      </c>
      <c r="P1342" s="475"/>
      <c r="Q1342" s="475"/>
      <c r="R1342" s="475"/>
      <c r="S1342" s="475"/>
      <c r="T1342" s="475"/>
      <c r="U1342" s="475"/>
      <c r="V1342" s="235"/>
      <c r="W1342" s="235"/>
      <c r="X1342" s="235"/>
      <c r="Y1342" s="236"/>
    </row>
    <row r="1343" spans="1:25" s="3" customFormat="1" ht="41.25" customHeight="1" x14ac:dyDescent="0.2">
      <c r="A1343" s="353">
        <v>160</v>
      </c>
      <c r="B1343" s="345" t="s">
        <v>1635</v>
      </c>
      <c r="C1343" s="345" t="s">
        <v>1633</v>
      </c>
      <c r="D1343" s="345" t="s">
        <v>252</v>
      </c>
      <c r="E1343" s="346">
        <v>26.4</v>
      </c>
      <c r="F1343" s="345">
        <v>110</v>
      </c>
      <c r="G1343" s="345" t="s">
        <v>1636</v>
      </c>
      <c r="H1343" s="345" t="s">
        <v>367</v>
      </c>
      <c r="I1343" s="475" t="s">
        <v>484</v>
      </c>
      <c r="J1343" s="347">
        <v>6020230124301</v>
      </c>
      <c r="K1343" s="348">
        <v>45358</v>
      </c>
      <c r="L1343" s="475"/>
      <c r="M1343" s="477"/>
      <c r="N1343" s="348">
        <v>45723</v>
      </c>
      <c r="O1343" s="472" t="s">
        <v>12</v>
      </c>
      <c r="P1343" s="475"/>
      <c r="Q1343" s="475"/>
      <c r="R1343" s="475"/>
      <c r="S1343" s="475"/>
      <c r="T1343" s="475"/>
      <c r="U1343" s="475"/>
      <c r="V1343" s="235"/>
      <c r="W1343" s="235"/>
      <c r="X1343" s="235"/>
      <c r="Y1343" s="236"/>
    </row>
    <row r="1344" spans="1:25" s="3" customFormat="1" ht="41.25" customHeight="1" x14ac:dyDescent="0.2">
      <c r="A1344" s="353">
        <v>161</v>
      </c>
      <c r="B1344" s="349" t="s">
        <v>1637</v>
      </c>
      <c r="C1344" s="349" t="s">
        <v>1344</v>
      </c>
      <c r="D1344" s="349" t="s">
        <v>252</v>
      </c>
      <c r="E1344" s="350">
        <v>4.5</v>
      </c>
      <c r="F1344" s="349">
        <v>20</v>
      </c>
      <c r="G1344" s="349" t="s">
        <v>1638</v>
      </c>
      <c r="H1344" s="349" t="s">
        <v>367</v>
      </c>
      <c r="I1344" s="475" t="s">
        <v>484</v>
      </c>
      <c r="J1344" s="351">
        <v>6020230225005</v>
      </c>
      <c r="K1344" s="352">
        <v>45370</v>
      </c>
      <c r="L1344" s="475"/>
      <c r="M1344" s="477"/>
      <c r="N1344" s="352">
        <v>45735</v>
      </c>
      <c r="O1344" s="472" t="s">
        <v>12</v>
      </c>
      <c r="P1344" s="475"/>
      <c r="Q1344" s="475"/>
      <c r="R1344" s="475"/>
      <c r="S1344" s="475"/>
      <c r="T1344" s="475"/>
      <c r="U1344" s="475"/>
      <c r="V1344" s="235"/>
      <c r="W1344" s="235"/>
      <c r="X1344" s="235"/>
      <c r="Y1344" s="236"/>
    </row>
    <row r="1345" spans="1:25" s="3" customFormat="1" ht="41.25" customHeight="1" x14ac:dyDescent="0.2">
      <c r="A1345" s="353">
        <v>162</v>
      </c>
      <c r="B1345" s="345" t="s">
        <v>1639</v>
      </c>
      <c r="C1345" s="345" t="s">
        <v>1640</v>
      </c>
      <c r="D1345" s="345" t="s">
        <v>264</v>
      </c>
      <c r="E1345" s="346">
        <v>0.49995000000000001</v>
      </c>
      <c r="F1345" s="345">
        <v>20</v>
      </c>
      <c r="G1345" s="345" t="s">
        <v>1641</v>
      </c>
      <c r="H1345" s="345" t="s">
        <v>367</v>
      </c>
      <c r="I1345" s="475" t="s">
        <v>484</v>
      </c>
      <c r="J1345" s="347">
        <v>6060230408840</v>
      </c>
      <c r="K1345" s="348">
        <v>45363</v>
      </c>
      <c r="L1345" s="475"/>
      <c r="M1345" s="477"/>
      <c r="N1345" s="348">
        <v>45728</v>
      </c>
      <c r="O1345" s="472" t="s">
        <v>12</v>
      </c>
      <c r="P1345" s="475"/>
      <c r="Q1345" s="475"/>
      <c r="R1345" s="475"/>
      <c r="S1345" s="475"/>
      <c r="T1345" s="475"/>
      <c r="U1345" s="475"/>
      <c r="V1345" s="235"/>
      <c r="W1345" s="235"/>
      <c r="X1345" s="235"/>
      <c r="Y1345" s="236"/>
    </row>
    <row r="1346" spans="1:25" s="3" customFormat="1" ht="41.25" customHeight="1" x14ac:dyDescent="0.2">
      <c r="A1346" s="353">
        <v>163</v>
      </c>
      <c r="B1346" s="349" t="s">
        <v>1642</v>
      </c>
      <c r="C1346" s="349" t="s">
        <v>495</v>
      </c>
      <c r="D1346" s="349" t="s">
        <v>253</v>
      </c>
      <c r="E1346" s="350">
        <v>2.6775E-2</v>
      </c>
      <c r="F1346" s="349">
        <v>0.4</v>
      </c>
      <c r="G1346" s="349" t="s">
        <v>1643</v>
      </c>
      <c r="H1346" s="349" t="s">
        <v>330</v>
      </c>
      <c r="I1346" s="475" t="s">
        <v>484</v>
      </c>
      <c r="J1346" s="351">
        <v>6010230951336</v>
      </c>
      <c r="K1346" s="352">
        <v>45365</v>
      </c>
      <c r="L1346" s="475"/>
      <c r="M1346" s="477"/>
      <c r="N1346" s="352">
        <v>45730</v>
      </c>
      <c r="O1346" s="472" t="s">
        <v>12</v>
      </c>
      <c r="P1346" s="475"/>
      <c r="Q1346" s="475"/>
      <c r="R1346" s="475"/>
      <c r="S1346" s="475"/>
      <c r="T1346" s="475"/>
      <c r="U1346" s="475"/>
      <c r="V1346" s="235"/>
      <c r="W1346" s="235"/>
      <c r="X1346" s="235"/>
      <c r="Y1346" s="236"/>
    </row>
    <row r="1347" spans="1:25" s="3" customFormat="1" ht="41.25" customHeight="1" x14ac:dyDescent="0.2">
      <c r="A1347" s="353">
        <v>164</v>
      </c>
      <c r="B1347" s="345" t="s">
        <v>1644</v>
      </c>
      <c r="C1347" s="345" t="s">
        <v>1645</v>
      </c>
      <c r="D1347" s="345" t="s">
        <v>253</v>
      </c>
      <c r="E1347" s="346">
        <v>7.7000000000000002E-3</v>
      </c>
      <c r="F1347" s="345">
        <v>0.4</v>
      </c>
      <c r="G1347" s="345" t="s">
        <v>1646</v>
      </c>
      <c r="H1347" s="345" t="s">
        <v>330</v>
      </c>
      <c r="I1347" s="475" t="s">
        <v>484</v>
      </c>
      <c r="J1347" s="347">
        <v>6010231053146</v>
      </c>
      <c r="K1347" s="348">
        <v>45369</v>
      </c>
      <c r="L1347" s="475"/>
      <c r="M1347" s="477"/>
      <c r="N1347" s="348">
        <v>45734</v>
      </c>
      <c r="O1347" s="472" t="s">
        <v>12</v>
      </c>
      <c r="P1347" s="475"/>
      <c r="Q1347" s="475"/>
      <c r="R1347" s="475"/>
      <c r="S1347" s="475"/>
      <c r="T1347" s="475"/>
      <c r="U1347" s="475"/>
      <c r="V1347" s="235"/>
      <c r="W1347" s="235"/>
      <c r="X1347" s="235"/>
      <c r="Y1347" s="236"/>
    </row>
    <row r="1348" spans="1:25" s="3" customFormat="1" ht="41.25" customHeight="1" x14ac:dyDescent="0.2">
      <c r="A1348" s="353">
        <v>165</v>
      </c>
      <c r="B1348" s="349" t="s">
        <v>1647</v>
      </c>
      <c r="C1348" s="349" t="s">
        <v>1648</v>
      </c>
      <c r="D1348" s="349" t="s">
        <v>252</v>
      </c>
      <c r="E1348" s="350">
        <v>0.25</v>
      </c>
      <c r="F1348" s="349">
        <v>0.4</v>
      </c>
      <c r="G1348" s="349" t="s">
        <v>1649</v>
      </c>
      <c r="H1348" s="349" t="s">
        <v>367</v>
      </c>
      <c r="I1348" s="475" t="s">
        <v>484</v>
      </c>
      <c r="J1348" s="351">
        <v>6020231135522</v>
      </c>
      <c r="K1348" s="352">
        <v>45365</v>
      </c>
      <c r="L1348" s="475"/>
      <c r="M1348" s="477"/>
      <c r="N1348" s="352">
        <v>45730</v>
      </c>
      <c r="O1348" s="472" t="s">
        <v>12</v>
      </c>
      <c r="P1348" s="475"/>
      <c r="Q1348" s="475"/>
      <c r="R1348" s="475"/>
      <c r="S1348" s="475"/>
      <c r="T1348" s="475"/>
      <c r="U1348" s="475"/>
      <c r="V1348" s="235"/>
      <c r="W1348" s="235"/>
      <c r="X1348" s="235"/>
      <c r="Y1348" s="236"/>
    </row>
    <row r="1349" spans="1:25" s="3" customFormat="1" ht="41.25" customHeight="1" x14ac:dyDescent="0.2">
      <c r="A1349" s="353">
        <v>166</v>
      </c>
      <c r="B1349" s="345" t="s">
        <v>1650</v>
      </c>
      <c r="C1349" s="345" t="s">
        <v>1651</v>
      </c>
      <c r="D1349" s="345" t="s">
        <v>252</v>
      </c>
      <c r="E1349" s="346">
        <v>0.39960000000000001</v>
      </c>
      <c r="F1349" s="345">
        <v>20</v>
      </c>
      <c r="G1349" s="345" t="s">
        <v>1652</v>
      </c>
      <c r="H1349" s="345" t="s">
        <v>367</v>
      </c>
      <c r="I1349" s="475" t="s">
        <v>484</v>
      </c>
      <c r="J1349" s="347">
        <v>6020231135576</v>
      </c>
      <c r="K1349" s="348">
        <v>45370</v>
      </c>
      <c r="L1349" s="475"/>
      <c r="M1349" s="477"/>
      <c r="N1349" s="348">
        <v>45735</v>
      </c>
      <c r="O1349" s="472" t="s">
        <v>12</v>
      </c>
      <c r="P1349" s="475"/>
      <c r="Q1349" s="475"/>
      <c r="R1349" s="475"/>
      <c r="S1349" s="475"/>
      <c r="T1349" s="475"/>
      <c r="U1349" s="475"/>
      <c r="V1349" s="235"/>
      <c r="W1349" s="235"/>
      <c r="X1349" s="235"/>
      <c r="Y1349" s="236"/>
    </row>
    <row r="1350" spans="1:25" s="3" customFormat="1" ht="41.25" customHeight="1" x14ac:dyDescent="0.2">
      <c r="A1350" s="353">
        <v>167</v>
      </c>
      <c r="B1350" s="349" t="s">
        <v>1653</v>
      </c>
      <c r="C1350" s="349" t="s">
        <v>1654</v>
      </c>
      <c r="D1350" s="349" t="s">
        <v>252</v>
      </c>
      <c r="E1350" s="350">
        <v>0.25</v>
      </c>
      <c r="F1350" s="349">
        <v>20</v>
      </c>
      <c r="G1350" s="349" t="s">
        <v>1655</v>
      </c>
      <c r="H1350" s="349" t="s">
        <v>367</v>
      </c>
      <c r="I1350" s="475" t="s">
        <v>484</v>
      </c>
      <c r="J1350" s="351">
        <v>6020231135580</v>
      </c>
      <c r="K1350" s="352">
        <v>45363</v>
      </c>
      <c r="L1350" s="475"/>
      <c r="M1350" s="477"/>
      <c r="N1350" s="352">
        <v>45728</v>
      </c>
      <c r="O1350" s="472" t="s">
        <v>12</v>
      </c>
      <c r="P1350" s="475"/>
      <c r="Q1350" s="475"/>
      <c r="R1350" s="475"/>
      <c r="S1350" s="475"/>
      <c r="T1350" s="475"/>
      <c r="U1350" s="475"/>
      <c r="V1350" s="235"/>
      <c r="W1350" s="235"/>
      <c r="X1350" s="235"/>
      <c r="Y1350" s="236"/>
    </row>
    <row r="1351" spans="1:25" s="3" customFormat="1" ht="41.25" customHeight="1" x14ac:dyDescent="0.2">
      <c r="A1351" s="353">
        <v>168</v>
      </c>
      <c r="B1351" s="345" t="s">
        <v>1656</v>
      </c>
      <c r="C1351" s="345" t="s">
        <v>1657</v>
      </c>
      <c r="D1351" s="345" t="s">
        <v>252</v>
      </c>
      <c r="E1351" s="346">
        <v>0.25812000000000002</v>
      </c>
      <c r="F1351" s="345">
        <v>20</v>
      </c>
      <c r="G1351" s="345" t="s">
        <v>1658</v>
      </c>
      <c r="H1351" s="345" t="s">
        <v>367</v>
      </c>
      <c r="I1351" s="475" t="s">
        <v>484</v>
      </c>
      <c r="J1351" s="347">
        <v>6020231135691</v>
      </c>
      <c r="K1351" s="348">
        <v>45355</v>
      </c>
      <c r="L1351" s="475"/>
      <c r="M1351" s="477"/>
      <c r="N1351" s="348">
        <v>45720</v>
      </c>
      <c r="O1351" s="472" t="s">
        <v>12</v>
      </c>
      <c r="P1351" s="475"/>
      <c r="Q1351" s="475"/>
      <c r="R1351" s="475"/>
      <c r="S1351" s="475"/>
      <c r="T1351" s="475"/>
      <c r="U1351" s="475"/>
      <c r="V1351" s="235"/>
      <c r="W1351" s="235"/>
      <c r="X1351" s="235"/>
      <c r="Y1351" s="236"/>
    </row>
    <row r="1352" spans="1:25" s="3" customFormat="1" ht="41.25" customHeight="1" x14ac:dyDescent="0.2">
      <c r="A1352" s="353">
        <v>169</v>
      </c>
      <c r="B1352" s="345" t="s">
        <v>1659</v>
      </c>
      <c r="C1352" s="345" t="s">
        <v>1660</v>
      </c>
      <c r="D1352" s="345" t="s">
        <v>252</v>
      </c>
      <c r="E1352" s="346">
        <v>0.1716</v>
      </c>
      <c r="F1352" s="345">
        <v>0.4</v>
      </c>
      <c r="G1352" s="345" t="s">
        <v>1661</v>
      </c>
      <c r="H1352" s="345" t="s">
        <v>330</v>
      </c>
      <c r="I1352" s="475" t="s">
        <v>484</v>
      </c>
      <c r="J1352" s="347">
        <v>6020231136461</v>
      </c>
      <c r="K1352" s="348">
        <v>45365</v>
      </c>
      <c r="L1352" s="475"/>
      <c r="M1352" s="477"/>
      <c r="N1352" s="348">
        <v>45730</v>
      </c>
      <c r="O1352" s="472" t="s">
        <v>12</v>
      </c>
      <c r="P1352" s="475"/>
      <c r="Q1352" s="475"/>
      <c r="R1352" s="475"/>
      <c r="S1352" s="475"/>
      <c r="T1352" s="475"/>
      <c r="U1352" s="475"/>
      <c r="V1352" s="235"/>
      <c r="W1352" s="235"/>
      <c r="X1352" s="235"/>
      <c r="Y1352" s="236"/>
    </row>
    <row r="1353" spans="1:25" s="3" customFormat="1" ht="41.25" customHeight="1" x14ac:dyDescent="0.2">
      <c r="A1353" s="353">
        <v>170</v>
      </c>
      <c r="B1353" s="349" t="s">
        <v>1662</v>
      </c>
      <c r="C1353" s="349" t="s">
        <v>1663</v>
      </c>
      <c r="D1353" s="349" t="s">
        <v>252</v>
      </c>
      <c r="E1353" s="350">
        <v>0.39419999999999999</v>
      </c>
      <c r="F1353" s="349">
        <v>20</v>
      </c>
      <c r="G1353" s="349" t="s">
        <v>1664</v>
      </c>
      <c r="H1353" s="349" t="s">
        <v>367</v>
      </c>
      <c r="I1353" s="475" t="s">
        <v>484</v>
      </c>
      <c r="J1353" s="351">
        <v>6020231136463</v>
      </c>
      <c r="K1353" s="352">
        <v>45355</v>
      </c>
      <c r="L1353" s="475"/>
      <c r="M1353" s="477"/>
      <c r="N1353" s="352">
        <v>45720</v>
      </c>
      <c r="O1353" s="472" t="s">
        <v>12</v>
      </c>
      <c r="P1353" s="475"/>
      <c r="Q1353" s="475"/>
      <c r="R1353" s="475"/>
      <c r="S1353" s="475"/>
      <c r="T1353" s="475"/>
      <c r="U1353" s="475"/>
      <c r="V1353" s="235"/>
      <c r="W1353" s="235"/>
      <c r="X1353" s="235"/>
      <c r="Y1353" s="236"/>
    </row>
    <row r="1354" spans="1:25" s="3" customFormat="1" ht="41.25" customHeight="1" x14ac:dyDescent="0.2">
      <c r="A1354" s="353">
        <v>171</v>
      </c>
      <c r="B1354" s="345" t="s">
        <v>1665</v>
      </c>
      <c r="C1354" s="345" t="s">
        <v>495</v>
      </c>
      <c r="D1354" s="345" t="s">
        <v>253</v>
      </c>
      <c r="E1354" s="346">
        <v>0.01</v>
      </c>
      <c r="F1354" s="345">
        <v>0.4</v>
      </c>
      <c r="G1354" s="345" t="s">
        <v>1666</v>
      </c>
      <c r="H1354" s="345" t="s">
        <v>330</v>
      </c>
      <c r="I1354" s="475" t="s">
        <v>484</v>
      </c>
      <c r="J1354" s="347">
        <v>6010231254815</v>
      </c>
      <c r="K1354" s="348">
        <v>45362</v>
      </c>
      <c r="L1354" s="475"/>
      <c r="M1354" s="477"/>
      <c r="N1354" s="348">
        <v>45727</v>
      </c>
      <c r="O1354" s="472" t="s">
        <v>12</v>
      </c>
      <c r="P1354" s="475"/>
      <c r="Q1354" s="475"/>
      <c r="R1354" s="475"/>
      <c r="S1354" s="475"/>
      <c r="T1354" s="475"/>
      <c r="U1354" s="475"/>
      <c r="V1354" s="235"/>
      <c r="W1354" s="235"/>
      <c r="X1354" s="235"/>
      <c r="Y1354" s="236"/>
    </row>
    <row r="1355" spans="1:25" s="3" customFormat="1" ht="41.25" customHeight="1" x14ac:dyDescent="0.2">
      <c r="A1355" s="353">
        <v>172</v>
      </c>
      <c r="B1355" s="349" t="s">
        <v>1667</v>
      </c>
      <c r="C1355" s="349" t="s">
        <v>1668</v>
      </c>
      <c r="D1355" s="349" t="s">
        <v>253</v>
      </c>
      <c r="E1355" s="350">
        <v>1.2E-2</v>
      </c>
      <c r="F1355" s="349">
        <v>0.4</v>
      </c>
      <c r="G1355" s="349" t="s">
        <v>1669</v>
      </c>
      <c r="H1355" s="349" t="s">
        <v>494</v>
      </c>
      <c r="I1355" s="475" t="s">
        <v>484</v>
      </c>
      <c r="J1355" s="351">
        <v>6010231254937</v>
      </c>
      <c r="K1355" s="352">
        <v>45372</v>
      </c>
      <c r="L1355" s="475"/>
      <c r="M1355" s="477"/>
      <c r="N1355" s="352">
        <v>45737</v>
      </c>
      <c r="O1355" s="472" t="s">
        <v>12</v>
      </c>
      <c r="P1355" s="475"/>
      <c r="Q1355" s="475"/>
      <c r="R1355" s="475"/>
      <c r="S1355" s="475"/>
      <c r="T1355" s="475"/>
      <c r="U1355" s="475"/>
      <c r="V1355" s="235"/>
      <c r="W1355" s="235"/>
      <c r="X1355" s="235"/>
      <c r="Y1355" s="236"/>
    </row>
    <row r="1356" spans="1:25" s="3" customFormat="1" ht="41.25" customHeight="1" x14ac:dyDescent="0.2">
      <c r="A1356" s="353">
        <v>173</v>
      </c>
      <c r="B1356" s="345" t="s">
        <v>405</v>
      </c>
      <c r="C1356" s="345" t="s">
        <v>495</v>
      </c>
      <c r="D1356" s="345" t="s">
        <v>253</v>
      </c>
      <c r="E1356" s="346">
        <v>4.83</v>
      </c>
      <c r="F1356" s="345">
        <v>20</v>
      </c>
      <c r="G1356" s="345" t="s">
        <v>1670</v>
      </c>
      <c r="H1356" s="345" t="s">
        <v>367</v>
      </c>
      <c r="I1356" s="475" t="s">
        <v>484</v>
      </c>
      <c r="J1356" s="347">
        <v>6010231255269</v>
      </c>
      <c r="K1356" s="348">
        <v>45365</v>
      </c>
      <c r="L1356" s="475"/>
      <c r="M1356" s="477"/>
      <c r="N1356" s="348">
        <v>45730</v>
      </c>
      <c r="O1356" s="472" t="s">
        <v>12</v>
      </c>
      <c r="P1356" s="475"/>
      <c r="Q1356" s="475"/>
      <c r="R1356" s="475"/>
      <c r="S1356" s="475"/>
      <c r="T1356" s="475"/>
      <c r="U1356" s="475"/>
      <c r="V1356" s="235"/>
      <c r="W1356" s="235"/>
      <c r="X1356" s="235"/>
      <c r="Y1356" s="236"/>
    </row>
    <row r="1357" spans="1:25" s="3" customFormat="1" ht="41.25" customHeight="1" x14ac:dyDescent="0.2">
      <c r="A1357" s="353">
        <v>174</v>
      </c>
      <c r="B1357" s="345" t="s">
        <v>2642</v>
      </c>
      <c r="C1357" s="345" t="s">
        <v>2643</v>
      </c>
      <c r="D1357" s="345" t="s">
        <v>252</v>
      </c>
      <c r="E1357" s="346">
        <v>0.22356000000000001</v>
      </c>
      <c r="F1357" s="345">
        <v>20</v>
      </c>
      <c r="G1357" s="345" t="s">
        <v>2644</v>
      </c>
      <c r="H1357" s="345" t="s">
        <v>367</v>
      </c>
      <c r="I1357" s="475" t="s">
        <v>484</v>
      </c>
      <c r="J1357" s="347">
        <v>6020240200637</v>
      </c>
      <c r="K1357" s="348">
        <v>45386</v>
      </c>
      <c r="L1357" s="475"/>
      <c r="M1357" s="477"/>
      <c r="N1357" s="348">
        <v>45751</v>
      </c>
      <c r="O1357" s="472" t="s">
        <v>12</v>
      </c>
      <c r="P1357" s="475"/>
      <c r="Q1357" s="475"/>
      <c r="R1357" s="475"/>
      <c r="S1357" s="475"/>
      <c r="T1357" s="475"/>
      <c r="U1357" s="475"/>
      <c r="V1357" s="235"/>
      <c r="W1357" s="235"/>
      <c r="X1357" s="235"/>
      <c r="Y1357" s="236"/>
    </row>
    <row r="1358" spans="1:25" s="3" customFormat="1" ht="41.25" customHeight="1" x14ac:dyDescent="0.2">
      <c r="A1358" s="353">
        <v>175</v>
      </c>
      <c r="B1358" s="349" t="s">
        <v>2645</v>
      </c>
      <c r="C1358" s="349" t="s">
        <v>1571</v>
      </c>
      <c r="D1358" s="349" t="s">
        <v>252</v>
      </c>
      <c r="E1358" s="350">
        <v>0.39900000000000002</v>
      </c>
      <c r="F1358" s="349">
        <v>20</v>
      </c>
      <c r="G1358" s="349" t="s">
        <v>2646</v>
      </c>
      <c r="H1358" s="349" t="s">
        <v>367</v>
      </c>
      <c r="I1358" s="475" t="s">
        <v>484</v>
      </c>
      <c r="J1358" s="351">
        <v>6020240200668</v>
      </c>
      <c r="K1358" s="352">
        <v>45386</v>
      </c>
      <c r="L1358" s="475"/>
      <c r="M1358" s="477"/>
      <c r="N1358" s="352">
        <v>45751</v>
      </c>
      <c r="O1358" s="472" t="s">
        <v>12</v>
      </c>
      <c r="P1358" s="475"/>
      <c r="Q1358" s="475"/>
      <c r="R1358" s="475"/>
      <c r="S1358" s="475"/>
      <c r="T1358" s="475"/>
      <c r="U1358" s="475"/>
      <c r="V1358" s="235"/>
      <c r="W1358" s="235"/>
      <c r="X1358" s="235"/>
      <c r="Y1358" s="236"/>
    </row>
    <row r="1359" spans="1:25" s="3" customFormat="1" ht="41.25" customHeight="1" x14ac:dyDescent="0.2">
      <c r="A1359" s="353">
        <v>176</v>
      </c>
      <c r="B1359" s="349" t="s">
        <v>1667</v>
      </c>
      <c r="C1359" s="349" t="s">
        <v>1668</v>
      </c>
      <c r="D1359" s="349" t="s">
        <v>1270</v>
      </c>
      <c r="E1359" s="350">
        <v>5.6100000000000004E-2</v>
      </c>
      <c r="F1359" s="349">
        <v>0.4</v>
      </c>
      <c r="G1359" s="349" t="s">
        <v>2647</v>
      </c>
      <c r="H1359" s="349" t="s">
        <v>330</v>
      </c>
      <c r="I1359" s="475" t="s">
        <v>484</v>
      </c>
      <c r="J1359" s="351">
        <v>6010240201622</v>
      </c>
      <c r="K1359" s="352">
        <v>45398</v>
      </c>
      <c r="L1359" s="475"/>
      <c r="M1359" s="477"/>
      <c r="N1359" s="352">
        <v>45763</v>
      </c>
      <c r="O1359" s="472" t="s">
        <v>12</v>
      </c>
      <c r="P1359" s="475"/>
      <c r="Q1359" s="475"/>
      <c r="R1359" s="475"/>
      <c r="S1359" s="475"/>
      <c r="T1359" s="475"/>
      <c r="U1359" s="475"/>
      <c r="V1359" s="235"/>
      <c r="W1359" s="235"/>
      <c r="X1359" s="235"/>
      <c r="Y1359" s="236"/>
    </row>
    <row r="1360" spans="1:25" s="3" customFormat="1" ht="41.25" customHeight="1" x14ac:dyDescent="0.2">
      <c r="A1360" s="353">
        <v>177</v>
      </c>
      <c r="B1360" s="349" t="s">
        <v>1667</v>
      </c>
      <c r="C1360" s="349" t="s">
        <v>1668</v>
      </c>
      <c r="D1360" s="349" t="s">
        <v>1270</v>
      </c>
      <c r="E1360" s="350">
        <v>3.9600000000000003E-2</v>
      </c>
      <c r="F1360" s="349">
        <v>0.4</v>
      </c>
      <c r="G1360" s="349" t="s">
        <v>2647</v>
      </c>
      <c r="H1360" s="349" t="s">
        <v>330</v>
      </c>
      <c r="I1360" s="475" t="s">
        <v>484</v>
      </c>
      <c r="J1360" s="351">
        <v>6010240201628</v>
      </c>
      <c r="K1360" s="352">
        <v>45394</v>
      </c>
      <c r="L1360" s="475"/>
      <c r="M1360" s="477"/>
      <c r="N1360" s="352">
        <v>45759</v>
      </c>
      <c r="O1360" s="472" t="s">
        <v>12</v>
      </c>
      <c r="P1360" s="475"/>
      <c r="Q1360" s="475"/>
      <c r="R1360" s="475"/>
      <c r="S1360" s="475"/>
      <c r="T1360" s="475"/>
      <c r="U1360" s="475"/>
      <c r="V1360" s="235"/>
      <c r="W1360" s="235"/>
      <c r="X1360" s="235"/>
      <c r="Y1360" s="236"/>
    </row>
    <row r="1361" spans="1:25" s="3" customFormat="1" ht="41.25" customHeight="1" x14ac:dyDescent="0.2">
      <c r="A1361" s="353">
        <v>178</v>
      </c>
      <c r="B1361" s="345" t="s">
        <v>2648</v>
      </c>
      <c r="C1361" s="345" t="s">
        <v>2649</v>
      </c>
      <c r="D1361" s="345" t="s">
        <v>498</v>
      </c>
      <c r="E1361" s="346">
        <v>0.3</v>
      </c>
      <c r="F1361" s="345">
        <v>20</v>
      </c>
      <c r="G1361" s="345" t="s">
        <v>2650</v>
      </c>
      <c r="H1361" s="345" t="s">
        <v>367</v>
      </c>
      <c r="I1361" s="475" t="s">
        <v>484</v>
      </c>
      <c r="J1361" s="347">
        <v>6040240200800</v>
      </c>
      <c r="K1361" s="348">
        <v>45392</v>
      </c>
      <c r="L1361" s="475"/>
      <c r="M1361" s="477"/>
      <c r="N1361" s="348">
        <v>45757</v>
      </c>
      <c r="O1361" s="472" t="s">
        <v>12</v>
      </c>
      <c r="P1361" s="475"/>
      <c r="Q1361" s="475"/>
      <c r="R1361" s="475"/>
      <c r="S1361" s="475"/>
      <c r="T1361" s="475"/>
      <c r="U1361" s="475"/>
      <c r="V1361" s="235"/>
      <c r="W1361" s="235"/>
      <c r="X1361" s="235"/>
      <c r="Y1361" s="236"/>
    </row>
    <row r="1362" spans="1:25" s="3" customFormat="1" ht="41.25" customHeight="1" x14ac:dyDescent="0.2">
      <c r="A1362" s="353">
        <v>179</v>
      </c>
      <c r="B1362" s="349" t="s">
        <v>2651</v>
      </c>
      <c r="C1362" s="349" t="s">
        <v>2652</v>
      </c>
      <c r="D1362" s="349" t="s">
        <v>20</v>
      </c>
      <c r="E1362" s="350">
        <v>0.15048</v>
      </c>
      <c r="F1362" s="349">
        <v>20</v>
      </c>
      <c r="G1362" s="349" t="s">
        <v>2653</v>
      </c>
      <c r="H1362" s="349" t="s">
        <v>367</v>
      </c>
      <c r="I1362" s="475" t="s">
        <v>484</v>
      </c>
      <c r="J1362" s="351">
        <v>6030240201033</v>
      </c>
      <c r="K1362" s="352">
        <v>45397</v>
      </c>
      <c r="L1362" s="475"/>
      <c r="M1362" s="477"/>
      <c r="N1362" s="352">
        <v>45762</v>
      </c>
      <c r="O1362" s="472" t="s">
        <v>12</v>
      </c>
      <c r="P1362" s="475"/>
      <c r="Q1362" s="475"/>
      <c r="R1362" s="475"/>
      <c r="S1362" s="475"/>
      <c r="T1362" s="475"/>
      <c r="U1362" s="475"/>
      <c r="V1362" s="235"/>
      <c r="W1362" s="235"/>
      <c r="X1362" s="235"/>
      <c r="Y1362" s="236"/>
    </row>
    <row r="1363" spans="1:25" s="3" customFormat="1" ht="41.25" customHeight="1" x14ac:dyDescent="0.2">
      <c r="A1363" s="353">
        <v>180</v>
      </c>
      <c r="B1363" s="345" t="s">
        <v>1622</v>
      </c>
      <c r="C1363" s="345" t="s">
        <v>1393</v>
      </c>
      <c r="D1363" s="345" t="s">
        <v>20</v>
      </c>
      <c r="E1363" s="346">
        <v>0.16778999999999999</v>
      </c>
      <c r="F1363" s="345">
        <v>20</v>
      </c>
      <c r="G1363" s="345" t="s">
        <v>2658</v>
      </c>
      <c r="H1363" s="345" t="s">
        <v>330</v>
      </c>
      <c r="I1363" s="475" t="s">
        <v>484</v>
      </c>
      <c r="J1363" s="347">
        <v>6030240301899</v>
      </c>
      <c r="K1363" s="348">
        <v>45390</v>
      </c>
      <c r="L1363" s="475"/>
      <c r="M1363" s="477"/>
      <c r="N1363" s="348">
        <v>45755</v>
      </c>
      <c r="O1363" s="472" t="s">
        <v>12</v>
      </c>
      <c r="P1363" s="475"/>
      <c r="Q1363" s="475"/>
      <c r="R1363" s="475"/>
      <c r="S1363" s="475"/>
      <c r="T1363" s="475"/>
      <c r="U1363" s="475"/>
      <c r="V1363" s="235"/>
      <c r="W1363" s="235"/>
      <c r="X1363" s="235"/>
      <c r="Y1363" s="236"/>
    </row>
    <row r="1364" spans="1:25" s="3" customFormat="1" ht="41.25" customHeight="1" x14ac:dyDescent="0.2">
      <c r="A1364" s="353">
        <v>181</v>
      </c>
      <c r="B1364" s="349" t="s">
        <v>1622</v>
      </c>
      <c r="C1364" s="349" t="s">
        <v>1393</v>
      </c>
      <c r="D1364" s="349" t="s">
        <v>20</v>
      </c>
      <c r="E1364" s="350">
        <v>4.7469999999999998E-2</v>
      </c>
      <c r="F1364" s="349">
        <v>0.4</v>
      </c>
      <c r="G1364" s="349" t="s">
        <v>2659</v>
      </c>
      <c r="H1364" s="349" t="s">
        <v>330</v>
      </c>
      <c r="I1364" s="475" t="s">
        <v>484</v>
      </c>
      <c r="J1364" s="351">
        <v>6030240301903</v>
      </c>
      <c r="K1364" s="352">
        <v>45390</v>
      </c>
      <c r="L1364" s="475"/>
      <c r="M1364" s="477"/>
      <c r="N1364" s="352">
        <v>45755</v>
      </c>
      <c r="O1364" s="472" t="s">
        <v>12</v>
      </c>
      <c r="P1364" s="475"/>
      <c r="Q1364" s="475"/>
      <c r="R1364" s="475"/>
      <c r="S1364" s="475"/>
      <c r="T1364" s="475"/>
      <c r="U1364" s="475"/>
      <c r="V1364" s="235"/>
      <c r="W1364" s="235"/>
      <c r="X1364" s="235"/>
      <c r="Y1364" s="236"/>
    </row>
    <row r="1365" spans="1:25" s="3" customFormat="1" ht="41.25" customHeight="1" x14ac:dyDescent="0.2">
      <c r="A1365" s="353">
        <v>182</v>
      </c>
      <c r="B1365" s="345" t="s">
        <v>1622</v>
      </c>
      <c r="C1365" s="345" t="s">
        <v>1393</v>
      </c>
      <c r="D1365" s="345" t="s">
        <v>20</v>
      </c>
      <c r="E1365" s="346">
        <v>0.188</v>
      </c>
      <c r="F1365" s="345">
        <v>20</v>
      </c>
      <c r="G1365" s="345" t="s">
        <v>2658</v>
      </c>
      <c r="H1365" s="345" t="s">
        <v>330</v>
      </c>
      <c r="I1365" s="475" t="s">
        <v>484</v>
      </c>
      <c r="J1365" s="347">
        <v>6030240301902</v>
      </c>
      <c r="K1365" s="348">
        <v>45389</v>
      </c>
      <c r="L1365" s="475"/>
      <c r="M1365" s="477"/>
      <c r="N1365" s="348">
        <v>45754</v>
      </c>
      <c r="O1365" s="472" t="s">
        <v>12</v>
      </c>
      <c r="P1365" s="475"/>
      <c r="Q1365" s="475"/>
      <c r="R1365" s="475"/>
      <c r="S1365" s="475"/>
      <c r="T1365" s="475"/>
      <c r="U1365" s="475"/>
      <c r="V1365" s="235"/>
      <c r="W1365" s="235"/>
      <c r="X1365" s="235"/>
      <c r="Y1365" s="236"/>
    </row>
    <row r="1366" spans="1:25" s="3" customFormat="1" ht="41.25" customHeight="1" x14ac:dyDescent="0.2">
      <c r="A1366" s="353">
        <v>183</v>
      </c>
      <c r="B1366" s="349" t="s">
        <v>1622</v>
      </c>
      <c r="C1366" s="349" t="s">
        <v>1393</v>
      </c>
      <c r="D1366" s="349" t="s">
        <v>20</v>
      </c>
      <c r="E1366" s="350">
        <v>0.10951000000000001</v>
      </c>
      <c r="F1366" s="349">
        <v>20</v>
      </c>
      <c r="G1366" s="349" t="s">
        <v>2658</v>
      </c>
      <c r="H1366" s="349" t="s">
        <v>330</v>
      </c>
      <c r="I1366" s="475" t="s">
        <v>484</v>
      </c>
      <c r="J1366" s="351">
        <v>6030240301905</v>
      </c>
      <c r="K1366" s="352">
        <v>45390</v>
      </c>
      <c r="L1366" s="475"/>
      <c r="M1366" s="477"/>
      <c r="N1366" s="352">
        <v>45755</v>
      </c>
      <c r="O1366" s="472" t="s">
        <v>12</v>
      </c>
      <c r="P1366" s="475"/>
      <c r="Q1366" s="475"/>
      <c r="R1366" s="475"/>
      <c r="S1366" s="475"/>
      <c r="T1366" s="475"/>
      <c r="U1366" s="475"/>
      <c r="V1366" s="235"/>
      <c r="W1366" s="235"/>
      <c r="X1366" s="235"/>
      <c r="Y1366" s="236"/>
    </row>
    <row r="1367" spans="1:25" s="3" customFormat="1" ht="41.25" customHeight="1" x14ac:dyDescent="0.2">
      <c r="A1367" s="353">
        <v>184</v>
      </c>
      <c r="B1367" s="345" t="s">
        <v>1622</v>
      </c>
      <c r="C1367" s="345" t="s">
        <v>1393</v>
      </c>
      <c r="D1367" s="345" t="s">
        <v>20</v>
      </c>
      <c r="E1367" s="346">
        <v>9.0240000000000001E-2</v>
      </c>
      <c r="F1367" s="345">
        <v>20</v>
      </c>
      <c r="G1367" s="345" t="s">
        <v>2660</v>
      </c>
      <c r="H1367" s="345" t="s">
        <v>330</v>
      </c>
      <c r="I1367" s="475" t="s">
        <v>484</v>
      </c>
      <c r="J1367" s="347">
        <v>6030240301906</v>
      </c>
      <c r="K1367" s="348">
        <v>45389</v>
      </c>
      <c r="L1367" s="475"/>
      <c r="M1367" s="477"/>
      <c r="N1367" s="348">
        <v>45754</v>
      </c>
      <c r="O1367" s="472" t="s">
        <v>12</v>
      </c>
      <c r="P1367" s="475"/>
      <c r="Q1367" s="475"/>
      <c r="R1367" s="475"/>
      <c r="S1367" s="475"/>
      <c r="T1367" s="475"/>
      <c r="U1367" s="475"/>
      <c r="V1367" s="235"/>
      <c r="W1367" s="235"/>
      <c r="X1367" s="235"/>
      <c r="Y1367" s="236"/>
    </row>
    <row r="1368" spans="1:25" s="3" customFormat="1" ht="41.25" customHeight="1" x14ac:dyDescent="0.2">
      <c r="A1368" s="353">
        <v>185</v>
      </c>
      <c r="B1368" s="349" t="s">
        <v>1622</v>
      </c>
      <c r="C1368" s="349" t="s">
        <v>1393</v>
      </c>
      <c r="D1368" s="349" t="s">
        <v>20</v>
      </c>
      <c r="E1368" s="350">
        <v>0.22559999999999999</v>
      </c>
      <c r="F1368" s="349">
        <v>20</v>
      </c>
      <c r="G1368" s="349" t="s">
        <v>2661</v>
      </c>
      <c r="H1368" s="349" t="s">
        <v>330</v>
      </c>
      <c r="I1368" s="475" t="s">
        <v>484</v>
      </c>
      <c r="J1368" s="351">
        <v>6030240301908</v>
      </c>
      <c r="K1368" s="352">
        <v>45388</v>
      </c>
      <c r="L1368" s="475"/>
      <c r="M1368" s="477"/>
      <c r="N1368" s="352">
        <v>45753</v>
      </c>
      <c r="O1368" s="472" t="s">
        <v>12</v>
      </c>
      <c r="P1368" s="475"/>
      <c r="Q1368" s="475"/>
      <c r="R1368" s="475"/>
      <c r="S1368" s="475"/>
      <c r="T1368" s="475"/>
      <c r="U1368" s="475"/>
      <c r="V1368" s="235"/>
      <c r="W1368" s="235"/>
      <c r="X1368" s="235"/>
      <c r="Y1368" s="236"/>
    </row>
    <row r="1369" spans="1:25" s="3" customFormat="1" ht="41.25" customHeight="1" x14ac:dyDescent="0.2">
      <c r="A1369" s="353">
        <v>186</v>
      </c>
      <c r="B1369" s="345" t="s">
        <v>1622</v>
      </c>
      <c r="C1369" s="345" t="s">
        <v>1393</v>
      </c>
      <c r="D1369" s="345" t="s">
        <v>20</v>
      </c>
      <c r="E1369" s="346">
        <v>0.11609</v>
      </c>
      <c r="F1369" s="345">
        <v>0.4</v>
      </c>
      <c r="G1369" s="345" t="s">
        <v>1623</v>
      </c>
      <c r="H1369" s="345" t="s">
        <v>330</v>
      </c>
      <c r="I1369" s="475" t="s">
        <v>484</v>
      </c>
      <c r="J1369" s="347">
        <v>6030240301909</v>
      </c>
      <c r="K1369" s="348">
        <v>45384</v>
      </c>
      <c r="L1369" s="475"/>
      <c r="M1369" s="477"/>
      <c r="N1369" s="348">
        <v>45749</v>
      </c>
      <c r="O1369" s="472" t="s">
        <v>12</v>
      </c>
      <c r="P1369" s="475"/>
      <c r="Q1369" s="475"/>
      <c r="R1369" s="475"/>
      <c r="S1369" s="475"/>
      <c r="T1369" s="475"/>
      <c r="U1369" s="475"/>
      <c r="V1369" s="235"/>
      <c r="W1369" s="235"/>
      <c r="X1369" s="235"/>
      <c r="Y1369" s="236"/>
    </row>
    <row r="1370" spans="1:25" s="3" customFormat="1" ht="41.25" customHeight="1" x14ac:dyDescent="0.2">
      <c r="A1370" s="353">
        <v>187</v>
      </c>
      <c r="B1370" s="349" t="s">
        <v>1622</v>
      </c>
      <c r="C1370" s="349" t="s">
        <v>1393</v>
      </c>
      <c r="D1370" s="349" t="s">
        <v>20</v>
      </c>
      <c r="E1370" s="350">
        <v>0.14000000000000001</v>
      </c>
      <c r="F1370" s="349">
        <v>0.4</v>
      </c>
      <c r="G1370" s="349" t="s">
        <v>2662</v>
      </c>
      <c r="H1370" s="349" t="s">
        <v>330</v>
      </c>
      <c r="I1370" s="475" t="s">
        <v>484</v>
      </c>
      <c r="J1370" s="351">
        <v>6030240301911</v>
      </c>
      <c r="K1370" s="352">
        <v>45386</v>
      </c>
      <c r="L1370" s="475"/>
      <c r="M1370" s="477"/>
      <c r="N1370" s="352">
        <v>45751</v>
      </c>
      <c r="O1370" s="472" t="s">
        <v>12</v>
      </c>
      <c r="P1370" s="475"/>
      <c r="Q1370" s="475"/>
      <c r="R1370" s="475"/>
      <c r="S1370" s="475"/>
      <c r="T1370" s="475"/>
      <c r="U1370" s="475"/>
      <c r="V1370" s="235"/>
      <c r="W1370" s="235"/>
      <c r="X1370" s="235"/>
      <c r="Y1370" s="236"/>
    </row>
    <row r="1371" spans="1:25" s="3" customFormat="1" ht="41.25" customHeight="1" x14ac:dyDescent="0.2">
      <c r="A1371" s="353">
        <v>188</v>
      </c>
      <c r="B1371" s="345" t="s">
        <v>1622</v>
      </c>
      <c r="C1371" s="345" t="s">
        <v>1393</v>
      </c>
      <c r="D1371" s="345" t="s">
        <v>20</v>
      </c>
      <c r="E1371" s="346">
        <v>7.6139999999999999E-2</v>
      </c>
      <c r="F1371" s="345">
        <v>0.4</v>
      </c>
      <c r="G1371" s="345" t="s">
        <v>2663</v>
      </c>
      <c r="H1371" s="345" t="s">
        <v>330</v>
      </c>
      <c r="I1371" s="475" t="s">
        <v>484</v>
      </c>
      <c r="J1371" s="347">
        <v>6030240301910</v>
      </c>
      <c r="K1371" s="348">
        <v>45386</v>
      </c>
      <c r="L1371" s="475"/>
      <c r="M1371" s="477"/>
      <c r="N1371" s="348">
        <v>45751</v>
      </c>
      <c r="O1371" s="472" t="s">
        <v>12</v>
      </c>
      <c r="P1371" s="475"/>
      <c r="Q1371" s="475"/>
      <c r="R1371" s="475"/>
      <c r="S1371" s="475"/>
      <c r="T1371" s="475"/>
      <c r="U1371" s="475"/>
      <c r="V1371" s="235"/>
      <c r="W1371" s="235"/>
      <c r="X1371" s="235"/>
      <c r="Y1371" s="236"/>
    </row>
    <row r="1372" spans="1:25" s="3" customFormat="1" ht="41.25" customHeight="1" x14ac:dyDescent="0.2">
      <c r="A1372" s="353">
        <v>189</v>
      </c>
      <c r="B1372" s="349" t="s">
        <v>2664</v>
      </c>
      <c r="C1372" s="349" t="s">
        <v>2665</v>
      </c>
      <c r="D1372" s="349" t="s">
        <v>1619</v>
      </c>
      <c r="E1372" s="350">
        <v>7.28E-3</v>
      </c>
      <c r="F1372" s="349">
        <v>0.4</v>
      </c>
      <c r="G1372" s="349" t="s">
        <v>2666</v>
      </c>
      <c r="H1372" s="349" t="s">
        <v>494</v>
      </c>
      <c r="I1372" s="475" t="s">
        <v>484</v>
      </c>
      <c r="J1372" s="351">
        <v>6050240301334</v>
      </c>
      <c r="K1372" s="352">
        <v>45402</v>
      </c>
      <c r="L1372" s="475"/>
      <c r="M1372" s="477"/>
      <c r="N1372" s="352">
        <v>45767</v>
      </c>
      <c r="O1372" s="472" t="s">
        <v>12</v>
      </c>
      <c r="P1372" s="475"/>
      <c r="Q1372" s="475"/>
      <c r="R1372" s="475"/>
      <c r="S1372" s="475"/>
      <c r="T1372" s="475"/>
      <c r="U1372" s="475"/>
      <c r="V1372" s="235"/>
      <c r="W1372" s="235"/>
      <c r="X1372" s="235"/>
      <c r="Y1372" s="236"/>
    </row>
    <row r="1373" spans="1:25" s="3" customFormat="1" ht="41.25" customHeight="1" x14ac:dyDescent="0.2">
      <c r="A1373" s="353">
        <v>190</v>
      </c>
      <c r="B1373" s="345" t="s">
        <v>2667</v>
      </c>
      <c r="C1373" s="345" t="s">
        <v>2668</v>
      </c>
      <c r="D1373" s="345" t="s">
        <v>20</v>
      </c>
      <c r="E1373" s="346">
        <v>0.39985000000000004</v>
      </c>
      <c r="F1373" s="345">
        <v>20</v>
      </c>
      <c r="G1373" s="345" t="s">
        <v>1578</v>
      </c>
      <c r="H1373" s="345" t="s">
        <v>367</v>
      </c>
      <c r="I1373" s="475" t="s">
        <v>484</v>
      </c>
      <c r="J1373" s="347">
        <v>6030240302026</v>
      </c>
      <c r="K1373" s="348">
        <v>45385</v>
      </c>
      <c r="L1373" s="475"/>
      <c r="M1373" s="477"/>
      <c r="N1373" s="348">
        <v>45750</v>
      </c>
      <c r="O1373" s="472" t="s">
        <v>12</v>
      </c>
      <c r="P1373" s="475"/>
      <c r="Q1373" s="475"/>
      <c r="R1373" s="475"/>
      <c r="S1373" s="475"/>
      <c r="T1373" s="475"/>
      <c r="U1373" s="475"/>
      <c r="V1373" s="235"/>
      <c r="W1373" s="235"/>
      <c r="X1373" s="235"/>
      <c r="Y1373" s="236"/>
    </row>
    <row r="1374" spans="1:25" s="3" customFormat="1" ht="41.25" customHeight="1" x14ac:dyDescent="0.2">
      <c r="A1374" s="353">
        <v>191</v>
      </c>
      <c r="B1374" s="345" t="s">
        <v>2669</v>
      </c>
      <c r="C1374" s="345" t="s">
        <v>2665</v>
      </c>
      <c r="D1374" s="345" t="s">
        <v>1619</v>
      </c>
      <c r="E1374" s="346">
        <v>4.4800000000000005E-3</v>
      </c>
      <c r="F1374" s="345">
        <v>0.4</v>
      </c>
      <c r="G1374" s="345" t="s">
        <v>2670</v>
      </c>
      <c r="H1374" s="345" t="s">
        <v>494</v>
      </c>
      <c r="I1374" s="475" t="s">
        <v>484</v>
      </c>
      <c r="J1374" s="347">
        <v>6050240301403</v>
      </c>
      <c r="K1374" s="348">
        <v>45402</v>
      </c>
      <c r="L1374" s="475"/>
      <c r="M1374" s="477"/>
      <c r="N1374" s="348">
        <v>45767</v>
      </c>
      <c r="O1374" s="472" t="s">
        <v>12</v>
      </c>
      <c r="P1374" s="475"/>
      <c r="Q1374" s="475"/>
      <c r="R1374" s="475"/>
      <c r="S1374" s="475"/>
      <c r="T1374" s="475"/>
      <c r="U1374" s="475"/>
      <c r="V1374" s="235"/>
      <c r="W1374" s="235"/>
      <c r="X1374" s="235"/>
      <c r="Y1374" s="236"/>
    </row>
    <row r="1375" spans="1:25" s="3" customFormat="1" ht="41.25" customHeight="1" x14ac:dyDescent="0.2">
      <c r="A1375" s="353">
        <v>192</v>
      </c>
      <c r="B1375" s="345" t="s">
        <v>2664</v>
      </c>
      <c r="C1375" s="345" t="s">
        <v>2665</v>
      </c>
      <c r="D1375" s="345" t="s">
        <v>1619</v>
      </c>
      <c r="E1375" s="346">
        <v>2.8E-3</v>
      </c>
      <c r="F1375" s="345">
        <v>0.4</v>
      </c>
      <c r="G1375" s="345" t="s">
        <v>2671</v>
      </c>
      <c r="H1375" s="345" t="s">
        <v>494</v>
      </c>
      <c r="I1375" s="475" t="s">
        <v>484</v>
      </c>
      <c r="J1375" s="347">
        <v>6050240301406</v>
      </c>
      <c r="K1375" s="348">
        <v>45402</v>
      </c>
      <c r="L1375" s="475"/>
      <c r="M1375" s="477"/>
      <c r="N1375" s="348">
        <v>45767</v>
      </c>
      <c r="O1375" s="472" t="s">
        <v>12</v>
      </c>
      <c r="P1375" s="475"/>
      <c r="Q1375" s="475"/>
      <c r="R1375" s="475"/>
      <c r="S1375" s="475"/>
      <c r="T1375" s="475"/>
      <c r="U1375" s="475"/>
      <c r="V1375" s="235"/>
      <c r="W1375" s="235"/>
      <c r="X1375" s="235"/>
      <c r="Y1375" s="236"/>
    </row>
    <row r="1376" spans="1:25" s="3" customFormat="1" ht="41.25" customHeight="1" x14ac:dyDescent="0.2">
      <c r="A1376" s="353">
        <v>193</v>
      </c>
      <c r="B1376" s="349" t="s">
        <v>2664</v>
      </c>
      <c r="C1376" s="349" t="s">
        <v>2665</v>
      </c>
      <c r="D1376" s="349" t="s">
        <v>1619</v>
      </c>
      <c r="E1376" s="350">
        <v>1.6799999999999999E-3</v>
      </c>
      <c r="F1376" s="349">
        <v>0.4</v>
      </c>
      <c r="G1376" s="349" t="s">
        <v>2666</v>
      </c>
      <c r="H1376" s="349" t="s">
        <v>494</v>
      </c>
      <c r="I1376" s="475" t="s">
        <v>484</v>
      </c>
      <c r="J1376" s="351">
        <v>6050240301408</v>
      </c>
      <c r="K1376" s="352">
        <v>45402</v>
      </c>
      <c r="L1376" s="475"/>
      <c r="M1376" s="477"/>
      <c r="N1376" s="352">
        <v>45767</v>
      </c>
      <c r="O1376" s="472" t="s">
        <v>12</v>
      </c>
      <c r="P1376" s="475"/>
      <c r="Q1376" s="475"/>
      <c r="R1376" s="475"/>
      <c r="S1376" s="475"/>
      <c r="T1376" s="475"/>
      <c r="U1376" s="475"/>
      <c r="V1376" s="235"/>
      <c r="W1376" s="235"/>
      <c r="X1376" s="235"/>
      <c r="Y1376" s="236"/>
    </row>
    <row r="1377" spans="1:25" s="3" customFormat="1" ht="41.25" customHeight="1" x14ac:dyDescent="0.2">
      <c r="A1377" s="353">
        <v>194</v>
      </c>
      <c r="B1377" s="345" t="s">
        <v>2664</v>
      </c>
      <c r="C1377" s="345" t="s">
        <v>2665</v>
      </c>
      <c r="D1377" s="345" t="s">
        <v>1619</v>
      </c>
      <c r="E1377" s="346">
        <v>5.6000000000000006E-4</v>
      </c>
      <c r="F1377" s="345">
        <v>0.4</v>
      </c>
      <c r="G1377" s="345" t="s">
        <v>2672</v>
      </c>
      <c r="H1377" s="345" t="s">
        <v>494</v>
      </c>
      <c r="I1377" s="475" t="s">
        <v>484</v>
      </c>
      <c r="J1377" s="347">
        <v>6050240301412</v>
      </c>
      <c r="K1377" s="348">
        <v>45402</v>
      </c>
      <c r="L1377" s="475"/>
      <c r="M1377" s="477"/>
      <c r="N1377" s="348">
        <v>45767</v>
      </c>
      <c r="O1377" s="472" t="s">
        <v>12</v>
      </c>
      <c r="P1377" s="475"/>
      <c r="Q1377" s="475"/>
      <c r="R1377" s="475"/>
      <c r="S1377" s="475"/>
      <c r="T1377" s="475"/>
      <c r="U1377" s="475"/>
      <c r="V1377" s="235"/>
      <c r="W1377" s="235"/>
      <c r="X1377" s="235"/>
      <c r="Y1377" s="236"/>
    </row>
    <row r="1378" spans="1:25" s="3" customFormat="1" ht="41.25" customHeight="1" x14ac:dyDescent="0.2">
      <c r="A1378" s="353">
        <v>195</v>
      </c>
      <c r="B1378" s="345" t="s">
        <v>2674</v>
      </c>
      <c r="C1378" s="345" t="s">
        <v>2675</v>
      </c>
      <c r="D1378" s="345" t="s">
        <v>254</v>
      </c>
      <c r="E1378" s="346">
        <v>6.0000000000000001E-3</v>
      </c>
      <c r="F1378" s="345">
        <v>0.23</v>
      </c>
      <c r="G1378" s="345" t="s">
        <v>2676</v>
      </c>
      <c r="H1378" s="345" t="s">
        <v>330</v>
      </c>
      <c r="I1378" s="475" t="s">
        <v>484</v>
      </c>
      <c r="J1378" s="347">
        <v>6030240302059</v>
      </c>
      <c r="K1378" s="348">
        <v>45385</v>
      </c>
      <c r="L1378" s="475"/>
      <c r="M1378" s="477"/>
      <c r="N1378" s="348">
        <v>45750</v>
      </c>
      <c r="O1378" s="472" t="s">
        <v>12</v>
      </c>
      <c r="P1378" s="475"/>
      <c r="Q1378" s="475"/>
      <c r="R1378" s="475"/>
      <c r="S1378" s="475"/>
      <c r="T1378" s="475"/>
      <c r="U1378" s="475"/>
      <c r="V1378" s="235"/>
      <c r="W1378" s="235"/>
      <c r="X1378" s="235"/>
      <c r="Y1378" s="236"/>
    </row>
    <row r="1379" spans="1:25" s="3" customFormat="1" ht="41.25" customHeight="1" x14ac:dyDescent="0.2">
      <c r="A1379" s="353">
        <v>196</v>
      </c>
      <c r="B1379" s="345" t="s">
        <v>2677</v>
      </c>
      <c r="C1379" s="345" t="s">
        <v>495</v>
      </c>
      <c r="D1379" s="345" t="s">
        <v>1270</v>
      </c>
      <c r="E1379" s="346">
        <v>7.0000000000000007E-2</v>
      </c>
      <c r="F1379" s="345">
        <v>0.4</v>
      </c>
      <c r="G1379" s="345" t="s">
        <v>2678</v>
      </c>
      <c r="H1379" s="345" t="s">
        <v>494</v>
      </c>
      <c r="I1379" s="475" t="s">
        <v>484</v>
      </c>
      <c r="J1379" s="347">
        <v>6010240304511</v>
      </c>
      <c r="K1379" s="348">
        <v>45385</v>
      </c>
      <c r="L1379" s="475"/>
      <c r="M1379" s="477"/>
      <c r="N1379" s="348">
        <v>45750</v>
      </c>
      <c r="O1379" s="472" t="s">
        <v>12</v>
      </c>
      <c r="P1379" s="475"/>
      <c r="Q1379" s="475"/>
      <c r="R1379" s="475"/>
      <c r="S1379" s="475"/>
      <c r="T1379" s="475"/>
      <c r="U1379" s="475"/>
      <c r="V1379" s="235"/>
      <c r="W1379" s="235"/>
      <c r="X1379" s="235"/>
      <c r="Y1379" s="236"/>
    </row>
    <row r="1380" spans="1:25" s="3" customFormat="1" ht="41.25" customHeight="1" x14ac:dyDescent="0.2">
      <c r="A1380" s="353">
        <v>197</v>
      </c>
      <c r="B1380" s="349" t="s">
        <v>2679</v>
      </c>
      <c r="C1380" s="349" t="s">
        <v>2680</v>
      </c>
      <c r="D1380" s="349" t="s">
        <v>254</v>
      </c>
      <c r="E1380" s="350">
        <v>1.7000000000000001E-2</v>
      </c>
      <c r="F1380" s="349">
        <v>0.4</v>
      </c>
      <c r="G1380" s="349" t="s">
        <v>2681</v>
      </c>
      <c r="H1380" s="349" t="s">
        <v>330</v>
      </c>
      <c r="I1380" s="475" t="s">
        <v>484</v>
      </c>
      <c r="J1380" s="351">
        <v>6030240302282</v>
      </c>
      <c r="K1380" s="352">
        <v>45394</v>
      </c>
      <c r="L1380" s="475"/>
      <c r="M1380" s="477"/>
      <c r="N1380" s="352">
        <v>45759</v>
      </c>
      <c r="O1380" s="472" t="s">
        <v>12</v>
      </c>
      <c r="P1380" s="475"/>
      <c r="Q1380" s="475"/>
      <c r="R1380" s="475"/>
      <c r="S1380" s="475"/>
      <c r="T1380" s="475"/>
      <c r="U1380" s="475"/>
      <c r="V1380" s="235"/>
      <c r="W1380" s="235"/>
      <c r="X1380" s="235"/>
      <c r="Y1380" s="236"/>
    </row>
    <row r="1381" spans="1:25" s="3" customFormat="1" ht="41.25" customHeight="1" x14ac:dyDescent="0.2">
      <c r="A1381" s="353">
        <v>198</v>
      </c>
      <c r="B1381" s="345" t="s">
        <v>2679</v>
      </c>
      <c r="C1381" s="345" t="s">
        <v>2680</v>
      </c>
      <c r="D1381" s="345" t="s">
        <v>254</v>
      </c>
      <c r="E1381" s="346">
        <v>0.02</v>
      </c>
      <c r="F1381" s="345">
        <v>0.4</v>
      </c>
      <c r="G1381" s="345" t="s">
        <v>2682</v>
      </c>
      <c r="H1381" s="345" t="s">
        <v>330</v>
      </c>
      <c r="I1381" s="475" t="s">
        <v>484</v>
      </c>
      <c r="J1381" s="347">
        <v>6030240302288</v>
      </c>
      <c r="K1381" s="348">
        <v>45398</v>
      </c>
      <c r="L1381" s="475"/>
      <c r="M1381" s="477"/>
      <c r="N1381" s="348">
        <v>45763</v>
      </c>
      <c r="O1381" s="472" t="s">
        <v>12</v>
      </c>
      <c r="P1381" s="475"/>
      <c r="Q1381" s="475"/>
      <c r="R1381" s="475"/>
      <c r="S1381" s="475"/>
      <c r="T1381" s="475"/>
      <c r="U1381" s="475"/>
      <c r="V1381" s="235"/>
      <c r="W1381" s="235"/>
      <c r="X1381" s="235"/>
      <c r="Y1381" s="236"/>
    </row>
    <row r="1382" spans="1:25" s="3" customFormat="1" ht="41.25" customHeight="1" x14ac:dyDescent="0.2">
      <c r="A1382" s="353">
        <v>199</v>
      </c>
      <c r="B1382" s="345" t="s">
        <v>2679</v>
      </c>
      <c r="C1382" s="345" t="s">
        <v>2680</v>
      </c>
      <c r="D1382" s="345" t="s">
        <v>254</v>
      </c>
      <c r="E1382" s="346">
        <v>1.7000000000000001E-2</v>
      </c>
      <c r="F1382" s="345">
        <v>0.4</v>
      </c>
      <c r="G1382" s="345" t="s">
        <v>2682</v>
      </c>
      <c r="H1382" s="345" t="s">
        <v>365</v>
      </c>
      <c r="I1382" s="475" t="s">
        <v>484</v>
      </c>
      <c r="J1382" s="347">
        <v>6030240302292</v>
      </c>
      <c r="K1382" s="348">
        <v>45398</v>
      </c>
      <c r="L1382" s="475"/>
      <c r="M1382" s="477"/>
      <c r="N1382" s="348">
        <v>45763</v>
      </c>
      <c r="O1382" s="472" t="s">
        <v>12</v>
      </c>
      <c r="P1382" s="475"/>
      <c r="Q1382" s="475"/>
      <c r="R1382" s="475"/>
      <c r="S1382" s="475"/>
      <c r="T1382" s="475"/>
      <c r="U1382" s="475"/>
      <c r="V1382" s="235"/>
      <c r="W1382" s="235"/>
      <c r="X1382" s="235"/>
      <c r="Y1382" s="236"/>
    </row>
    <row r="1383" spans="1:25" s="3" customFormat="1" ht="41.25" customHeight="1" x14ac:dyDescent="0.2">
      <c r="A1383" s="353">
        <v>200</v>
      </c>
      <c r="B1383" s="349" t="s">
        <v>2679</v>
      </c>
      <c r="C1383" s="349" t="s">
        <v>2680</v>
      </c>
      <c r="D1383" s="349" t="s">
        <v>254</v>
      </c>
      <c r="E1383" s="350">
        <v>0.19800000000000001</v>
      </c>
      <c r="F1383" s="349">
        <v>0.4</v>
      </c>
      <c r="G1383" s="349" t="s">
        <v>2683</v>
      </c>
      <c r="H1383" s="349" t="s">
        <v>330</v>
      </c>
      <c r="I1383" s="475" t="s">
        <v>484</v>
      </c>
      <c r="J1383" s="351">
        <v>6030240302294</v>
      </c>
      <c r="K1383" s="352">
        <v>45406</v>
      </c>
      <c r="L1383" s="475"/>
      <c r="M1383" s="477"/>
      <c r="N1383" s="352">
        <v>45771</v>
      </c>
      <c r="O1383" s="472" t="s">
        <v>12</v>
      </c>
      <c r="P1383" s="475"/>
      <c r="Q1383" s="475"/>
      <c r="R1383" s="475"/>
      <c r="S1383" s="475"/>
      <c r="T1383" s="475"/>
      <c r="U1383" s="475"/>
      <c r="V1383" s="235"/>
      <c r="W1383" s="235"/>
      <c r="X1383" s="235"/>
      <c r="Y1383" s="236"/>
    </row>
    <row r="1384" spans="1:25" s="3" customFormat="1" ht="41.25" customHeight="1" x14ac:dyDescent="0.2">
      <c r="A1384" s="353">
        <v>201</v>
      </c>
      <c r="B1384" s="345" t="s">
        <v>2679</v>
      </c>
      <c r="C1384" s="345" t="s">
        <v>2680</v>
      </c>
      <c r="D1384" s="345" t="s">
        <v>254</v>
      </c>
      <c r="E1384" s="346">
        <v>0.02</v>
      </c>
      <c r="F1384" s="345">
        <v>0.4</v>
      </c>
      <c r="G1384" s="345" t="s">
        <v>2682</v>
      </c>
      <c r="H1384" s="345" t="s">
        <v>330</v>
      </c>
      <c r="I1384" s="475" t="s">
        <v>484</v>
      </c>
      <c r="J1384" s="347">
        <v>6030240302296</v>
      </c>
      <c r="K1384" s="348">
        <v>45395</v>
      </c>
      <c r="L1384" s="475"/>
      <c r="M1384" s="477"/>
      <c r="N1384" s="348">
        <v>45760</v>
      </c>
      <c r="O1384" s="472" t="s">
        <v>12</v>
      </c>
      <c r="P1384" s="475"/>
      <c r="Q1384" s="475"/>
      <c r="R1384" s="475"/>
      <c r="S1384" s="475"/>
      <c r="T1384" s="475"/>
      <c r="U1384" s="475"/>
      <c r="V1384" s="235"/>
      <c r="W1384" s="235"/>
      <c r="X1384" s="235"/>
      <c r="Y1384" s="236"/>
    </row>
    <row r="1385" spans="1:25" s="3" customFormat="1" ht="41.25" customHeight="1" x14ac:dyDescent="0.2">
      <c r="A1385" s="353">
        <v>202</v>
      </c>
      <c r="B1385" s="345" t="s">
        <v>2684</v>
      </c>
      <c r="C1385" s="345" t="s">
        <v>2628</v>
      </c>
      <c r="D1385" s="345" t="s">
        <v>254</v>
      </c>
      <c r="E1385" s="346">
        <v>3.2499999999999999E-3</v>
      </c>
      <c r="F1385" s="345">
        <v>0.4</v>
      </c>
      <c r="G1385" s="345" t="s">
        <v>582</v>
      </c>
      <c r="H1385" s="345" t="s">
        <v>330</v>
      </c>
      <c r="I1385" s="475" t="s">
        <v>484</v>
      </c>
      <c r="J1385" s="347">
        <v>6030240402460</v>
      </c>
      <c r="K1385" s="348">
        <v>45405</v>
      </c>
      <c r="L1385" s="475"/>
      <c r="M1385" s="477"/>
      <c r="N1385" s="348">
        <v>45770</v>
      </c>
      <c r="O1385" s="472" t="s">
        <v>12</v>
      </c>
      <c r="P1385" s="475"/>
      <c r="Q1385" s="475"/>
      <c r="R1385" s="475"/>
      <c r="S1385" s="475"/>
      <c r="T1385" s="475"/>
      <c r="U1385" s="475"/>
      <c r="V1385" s="235"/>
      <c r="W1385" s="235"/>
      <c r="X1385" s="235"/>
      <c r="Y1385" s="236"/>
    </row>
    <row r="1386" spans="1:25" s="3" customFormat="1" ht="41.25" customHeight="1" x14ac:dyDescent="0.2">
      <c r="A1386" s="353">
        <v>203</v>
      </c>
      <c r="B1386" s="349" t="s">
        <v>2685</v>
      </c>
      <c r="C1386" s="349" t="s">
        <v>2686</v>
      </c>
      <c r="D1386" s="349" t="s">
        <v>19</v>
      </c>
      <c r="E1386" s="350">
        <v>0.1</v>
      </c>
      <c r="F1386" s="475">
        <v>20</v>
      </c>
      <c r="G1386" s="481" t="s">
        <v>2687</v>
      </c>
      <c r="H1386" s="349" t="s">
        <v>367</v>
      </c>
      <c r="I1386" s="475" t="s">
        <v>484</v>
      </c>
      <c r="J1386" s="351">
        <v>6020240403535</v>
      </c>
      <c r="K1386" s="352">
        <v>45412</v>
      </c>
      <c r="L1386" s="475"/>
      <c r="M1386" s="477"/>
      <c r="N1386" s="476">
        <v>45777</v>
      </c>
      <c r="O1386" s="472" t="s">
        <v>12</v>
      </c>
      <c r="P1386" s="475"/>
      <c r="Q1386" s="475"/>
      <c r="R1386" s="475"/>
      <c r="S1386" s="475"/>
      <c r="T1386" s="475"/>
      <c r="U1386" s="475"/>
      <c r="V1386" s="235"/>
      <c r="W1386" s="235"/>
      <c r="X1386" s="235"/>
      <c r="Y1386" s="236"/>
    </row>
    <row r="1387" spans="1:25" s="3" customFormat="1" ht="41.25" customHeight="1" x14ac:dyDescent="0.2">
      <c r="A1387" s="353">
        <v>204</v>
      </c>
      <c r="B1387" s="345" t="s">
        <v>1422</v>
      </c>
      <c r="C1387" s="345" t="s">
        <v>850</v>
      </c>
      <c r="D1387" s="345" t="s">
        <v>498</v>
      </c>
      <c r="E1387" s="346">
        <v>5.5439999999999996E-2</v>
      </c>
      <c r="F1387" s="349">
        <v>20</v>
      </c>
      <c r="G1387" s="349" t="s">
        <v>1088</v>
      </c>
      <c r="H1387" s="345" t="s">
        <v>330</v>
      </c>
      <c r="I1387" s="475" t="s">
        <v>484</v>
      </c>
      <c r="J1387" s="347">
        <v>6040240402051</v>
      </c>
      <c r="K1387" s="348">
        <v>45399</v>
      </c>
      <c r="L1387" s="475"/>
      <c r="M1387" s="477"/>
      <c r="N1387" s="352">
        <v>45764</v>
      </c>
      <c r="O1387" s="472" t="s">
        <v>12</v>
      </c>
      <c r="P1387" s="475"/>
      <c r="Q1387" s="475"/>
      <c r="R1387" s="475"/>
      <c r="S1387" s="475"/>
      <c r="T1387" s="475"/>
      <c r="U1387" s="475"/>
      <c r="V1387" s="235"/>
      <c r="W1387" s="235"/>
      <c r="X1387" s="235"/>
      <c r="Y1387" s="236"/>
    </row>
    <row r="1388" spans="1:25" s="3" customFormat="1" ht="41.25" customHeight="1" x14ac:dyDescent="0.2">
      <c r="A1388" s="353">
        <v>205</v>
      </c>
      <c r="B1388" s="345" t="s">
        <v>2688</v>
      </c>
      <c r="C1388" s="345" t="s">
        <v>1380</v>
      </c>
      <c r="D1388" s="345" t="s">
        <v>498</v>
      </c>
      <c r="E1388" s="346">
        <v>6.6000000000000003E-2</v>
      </c>
      <c r="F1388" s="349">
        <v>0.4</v>
      </c>
      <c r="G1388" s="349" t="s">
        <v>2689</v>
      </c>
      <c r="H1388" s="345" t="s">
        <v>367</v>
      </c>
      <c r="I1388" s="475" t="s">
        <v>484</v>
      </c>
      <c r="J1388" s="347">
        <v>6040240402055</v>
      </c>
      <c r="K1388" s="348">
        <v>45399</v>
      </c>
      <c r="L1388" s="475"/>
      <c r="M1388" s="477"/>
      <c r="N1388" s="352">
        <v>45764</v>
      </c>
      <c r="O1388" s="472" t="s">
        <v>12</v>
      </c>
      <c r="P1388" s="475"/>
      <c r="Q1388" s="475"/>
      <c r="R1388" s="475"/>
      <c r="S1388" s="475"/>
      <c r="T1388" s="475"/>
      <c r="U1388" s="475"/>
      <c r="V1388" s="235"/>
      <c r="W1388" s="235"/>
      <c r="X1388" s="235"/>
      <c r="Y1388" s="236"/>
    </row>
    <row r="1389" spans="1:25" s="3" customFormat="1" ht="41.25" customHeight="1" x14ac:dyDescent="0.2">
      <c r="A1389" s="353">
        <v>206</v>
      </c>
      <c r="B1389" s="345" t="s">
        <v>2690</v>
      </c>
      <c r="C1389" s="345" t="s">
        <v>1334</v>
      </c>
      <c r="D1389" s="345" t="s">
        <v>19</v>
      </c>
      <c r="E1389" s="346">
        <v>50.225000000000001</v>
      </c>
      <c r="F1389" s="349">
        <v>110</v>
      </c>
      <c r="G1389" s="349" t="s">
        <v>2691</v>
      </c>
      <c r="H1389" s="345" t="s">
        <v>367</v>
      </c>
      <c r="I1389" s="475" t="s">
        <v>484</v>
      </c>
      <c r="J1389" s="347">
        <v>6020240403779</v>
      </c>
      <c r="K1389" s="348">
        <v>45393</v>
      </c>
      <c r="L1389" s="475"/>
      <c r="M1389" s="477"/>
      <c r="N1389" s="352">
        <v>45758</v>
      </c>
      <c r="O1389" s="472" t="s">
        <v>12</v>
      </c>
      <c r="P1389" s="475"/>
      <c r="Q1389" s="475"/>
      <c r="R1389" s="475"/>
      <c r="S1389" s="475"/>
      <c r="T1389" s="475"/>
      <c r="U1389" s="475"/>
      <c r="V1389" s="235"/>
      <c r="W1389" s="235"/>
      <c r="X1389" s="235"/>
      <c r="Y1389" s="236"/>
    </row>
    <row r="1390" spans="1:25" s="3" customFormat="1" ht="41.25" customHeight="1" x14ac:dyDescent="0.2">
      <c r="A1390" s="353">
        <v>207</v>
      </c>
      <c r="B1390" s="349" t="s">
        <v>648</v>
      </c>
      <c r="C1390" s="349" t="s">
        <v>2692</v>
      </c>
      <c r="D1390" s="349" t="s">
        <v>19</v>
      </c>
      <c r="E1390" s="350">
        <v>0.15580000000000002</v>
      </c>
      <c r="F1390" s="349">
        <v>20</v>
      </c>
      <c r="G1390" s="349" t="s">
        <v>649</v>
      </c>
      <c r="H1390" s="349" t="s">
        <v>330</v>
      </c>
      <c r="I1390" s="475" t="s">
        <v>484</v>
      </c>
      <c r="J1390" s="351">
        <v>6020240403977</v>
      </c>
      <c r="K1390" s="352">
        <v>45399</v>
      </c>
      <c r="L1390" s="475"/>
      <c r="M1390" s="477"/>
      <c r="N1390" s="352">
        <v>45764</v>
      </c>
      <c r="O1390" s="472" t="s">
        <v>12</v>
      </c>
      <c r="P1390" s="475"/>
      <c r="Q1390" s="475"/>
      <c r="R1390" s="475"/>
      <c r="S1390" s="475"/>
      <c r="T1390" s="475"/>
      <c r="U1390" s="475"/>
      <c r="V1390" s="235"/>
      <c r="W1390" s="235"/>
      <c r="X1390" s="235"/>
      <c r="Y1390" s="236"/>
    </row>
    <row r="1391" spans="1:25" s="3" customFormat="1" ht="41.25" customHeight="1" x14ac:dyDescent="0.2">
      <c r="A1391" s="353">
        <v>208</v>
      </c>
      <c r="B1391" s="349" t="s">
        <v>2693</v>
      </c>
      <c r="C1391" s="349" t="s">
        <v>1334</v>
      </c>
      <c r="D1391" s="349" t="s">
        <v>252</v>
      </c>
      <c r="E1391" s="350">
        <v>4.4000000000000004</v>
      </c>
      <c r="F1391" s="349">
        <v>20</v>
      </c>
      <c r="G1391" s="349" t="s">
        <v>1638</v>
      </c>
      <c r="H1391" s="349" t="s">
        <v>367</v>
      </c>
      <c r="I1391" s="475" t="s">
        <v>484</v>
      </c>
      <c r="J1391" s="351">
        <v>6020221021756</v>
      </c>
      <c r="K1391" s="352">
        <v>45392</v>
      </c>
      <c r="L1391" s="475"/>
      <c r="M1391" s="477"/>
      <c r="N1391" s="352">
        <v>45757</v>
      </c>
      <c r="O1391" s="472" t="s">
        <v>12</v>
      </c>
      <c r="P1391" s="475"/>
      <c r="Q1391" s="475"/>
      <c r="R1391" s="475"/>
      <c r="S1391" s="475"/>
      <c r="T1391" s="475"/>
      <c r="U1391" s="475"/>
      <c r="V1391" s="235"/>
      <c r="W1391" s="235"/>
      <c r="X1391" s="235"/>
      <c r="Y1391" s="236"/>
    </row>
    <row r="1392" spans="1:25" s="3" customFormat="1" ht="41.25" customHeight="1" x14ac:dyDescent="0.2">
      <c r="A1392" s="353">
        <v>209</v>
      </c>
      <c r="B1392" s="349" t="s">
        <v>2694</v>
      </c>
      <c r="C1392" s="349" t="s">
        <v>2695</v>
      </c>
      <c r="D1392" s="349" t="s">
        <v>253</v>
      </c>
      <c r="E1392" s="350">
        <v>0.2</v>
      </c>
      <c r="F1392" s="349">
        <v>20</v>
      </c>
      <c r="G1392" s="349" t="s">
        <v>894</v>
      </c>
      <c r="H1392" s="349" t="s">
        <v>367</v>
      </c>
      <c r="I1392" s="475" t="s">
        <v>484</v>
      </c>
      <c r="J1392" s="351">
        <v>6010230949846</v>
      </c>
      <c r="K1392" s="352">
        <v>45399</v>
      </c>
      <c r="L1392" s="475"/>
      <c r="M1392" s="477"/>
      <c r="N1392" s="352">
        <v>45764</v>
      </c>
      <c r="O1392" s="472" t="s">
        <v>12</v>
      </c>
      <c r="P1392" s="475"/>
      <c r="Q1392" s="475"/>
      <c r="R1392" s="475"/>
      <c r="S1392" s="475"/>
      <c r="T1392" s="475"/>
      <c r="U1392" s="475"/>
      <c r="V1392" s="235"/>
      <c r="W1392" s="235"/>
      <c r="X1392" s="235"/>
      <c r="Y1392" s="236"/>
    </row>
    <row r="1393" spans="1:25" s="3" customFormat="1" ht="41.25" customHeight="1" x14ac:dyDescent="0.2">
      <c r="A1393" s="353">
        <v>210</v>
      </c>
      <c r="B1393" s="345" t="s">
        <v>2696</v>
      </c>
      <c r="C1393" s="345" t="s">
        <v>2697</v>
      </c>
      <c r="D1393" s="345" t="s">
        <v>253</v>
      </c>
      <c r="E1393" s="346">
        <v>0.1</v>
      </c>
      <c r="F1393" s="345">
        <v>20</v>
      </c>
      <c r="G1393" s="345" t="s">
        <v>894</v>
      </c>
      <c r="H1393" s="345" t="s">
        <v>367</v>
      </c>
      <c r="I1393" s="475" t="s">
        <v>484</v>
      </c>
      <c r="J1393" s="347">
        <v>6010230949994</v>
      </c>
      <c r="K1393" s="348">
        <v>45399</v>
      </c>
      <c r="L1393" s="475"/>
      <c r="M1393" s="477"/>
      <c r="N1393" s="348">
        <v>45764</v>
      </c>
      <c r="O1393" s="472" t="s">
        <v>12</v>
      </c>
      <c r="P1393" s="475"/>
      <c r="Q1393" s="475"/>
      <c r="R1393" s="475"/>
      <c r="S1393" s="475"/>
      <c r="T1393" s="475"/>
      <c r="U1393" s="475"/>
      <c r="V1393" s="235"/>
      <c r="W1393" s="235"/>
      <c r="X1393" s="235"/>
      <c r="Y1393" s="236"/>
    </row>
    <row r="1394" spans="1:25" s="3" customFormat="1" ht="41.25" customHeight="1" x14ac:dyDescent="0.2">
      <c r="A1394" s="353">
        <v>211</v>
      </c>
      <c r="B1394" s="345" t="s">
        <v>2698</v>
      </c>
      <c r="C1394" s="345" t="s">
        <v>1461</v>
      </c>
      <c r="D1394" s="345" t="s">
        <v>252</v>
      </c>
      <c r="E1394" s="346">
        <v>0.78</v>
      </c>
      <c r="F1394" s="345">
        <v>20</v>
      </c>
      <c r="G1394" s="345" t="s">
        <v>2699</v>
      </c>
      <c r="H1394" s="345" t="s">
        <v>367</v>
      </c>
      <c r="I1394" s="475" t="s">
        <v>484</v>
      </c>
      <c r="J1394" s="347">
        <v>6020231135664</v>
      </c>
      <c r="K1394" s="348">
        <v>45406</v>
      </c>
      <c r="L1394" s="475"/>
      <c r="M1394" s="477"/>
      <c r="N1394" s="348">
        <v>45771</v>
      </c>
      <c r="O1394" s="472" t="s">
        <v>12</v>
      </c>
      <c r="P1394" s="475"/>
      <c r="Q1394" s="475"/>
      <c r="R1394" s="475"/>
      <c r="S1394" s="475"/>
      <c r="T1394" s="475"/>
      <c r="U1394" s="475"/>
      <c r="V1394" s="235"/>
      <c r="W1394" s="235"/>
      <c r="X1394" s="235"/>
      <c r="Y1394" s="236"/>
    </row>
    <row r="1395" spans="1:25" s="3" customFormat="1" ht="41.25" customHeight="1" x14ac:dyDescent="0.2">
      <c r="A1395" s="353">
        <v>212</v>
      </c>
      <c r="B1395" s="349" t="s">
        <v>2700</v>
      </c>
      <c r="C1395" s="349" t="s">
        <v>2701</v>
      </c>
      <c r="D1395" s="349" t="s">
        <v>252</v>
      </c>
      <c r="E1395" s="350">
        <v>4.95</v>
      </c>
      <c r="F1395" s="349">
        <v>20</v>
      </c>
      <c r="G1395" s="349" t="s">
        <v>2702</v>
      </c>
      <c r="H1395" s="349" t="s">
        <v>367</v>
      </c>
      <c r="I1395" s="475" t="s">
        <v>484</v>
      </c>
      <c r="J1395" s="351">
        <v>6020231135670</v>
      </c>
      <c r="K1395" s="352">
        <v>45386</v>
      </c>
      <c r="L1395" s="475"/>
      <c r="M1395" s="477"/>
      <c r="N1395" s="352">
        <v>45751</v>
      </c>
      <c r="O1395" s="472" t="s">
        <v>12</v>
      </c>
      <c r="P1395" s="475"/>
      <c r="Q1395" s="475"/>
      <c r="R1395" s="475"/>
      <c r="S1395" s="475"/>
      <c r="T1395" s="475"/>
      <c r="U1395" s="475"/>
      <c r="V1395" s="235"/>
      <c r="W1395" s="235"/>
      <c r="X1395" s="235"/>
      <c r="Y1395" s="236"/>
    </row>
    <row r="1396" spans="1:25" s="3" customFormat="1" ht="41.25" customHeight="1" x14ac:dyDescent="0.2">
      <c r="A1396" s="353">
        <v>213</v>
      </c>
      <c r="B1396" s="349" t="s">
        <v>2703</v>
      </c>
      <c r="C1396" s="349" t="s">
        <v>1089</v>
      </c>
      <c r="D1396" s="349" t="s">
        <v>188</v>
      </c>
      <c r="E1396" s="350">
        <v>0.39600000000000002</v>
      </c>
      <c r="F1396" s="349">
        <v>20</v>
      </c>
      <c r="G1396" s="349" t="s">
        <v>2650</v>
      </c>
      <c r="H1396" s="349" t="s">
        <v>367</v>
      </c>
      <c r="I1396" s="475" t="s">
        <v>484</v>
      </c>
      <c r="J1396" s="351">
        <v>6040231122068</v>
      </c>
      <c r="K1396" s="352">
        <v>45392</v>
      </c>
      <c r="L1396" s="475"/>
      <c r="M1396" s="477"/>
      <c r="N1396" s="352">
        <v>45757</v>
      </c>
      <c r="O1396" s="472" t="s">
        <v>12</v>
      </c>
      <c r="P1396" s="475"/>
      <c r="Q1396" s="475"/>
      <c r="R1396" s="475"/>
      <c r="S1396" s="475"/>
      <c r="T1396" s="475"/>
      <c r="U1396" s="475"/>
      <c r="V1396" s="235"/>
      <c r="W1396" s="235"/>
      <c r="X1396" s="235"/>
      <c r="Y1396" s="236"/>
    </row>
    <row r="1397" spans="1:25" s="3" customFormat="1" ht="41.25" customHeight="1" x14ac:dyDescent="0.2">
      <c r="A1397" s="353">
        <v>214</v>
      </c>
      <c r="B1397" s="345" t="s">
        <v>2704</v>
      </c>
      <c r="C1397" s="345" t="s">
        <v>2705</v>
      </c>
      <c r="D1397" s="345" t="s">
        <v>188</v>
      </c>
      <c r="E1397" s="346">
        <v>7.8E-2</v>
      </c>
      <c r="F1397" s="345">
        <v>0.4</v>
      </c>
      <c r="G1397" s="345" t="s">
        <v>2706</v>
      </c>
      <c r="H1397" s="345" t="s">
        <v>367</v>
      </c>
      <c r="I1397" s="475" t="s">
        <v>484</v>
      </c>
      <c r="J1397" s="347">
        <v>6040231122148</v>
      </c>
      <c r="K1397" s="348">
        <v>45394</v>
      </c>
      <c r="L1397" s="475"/>
      <c r="M1397" s="477"/>
      <c r="N1397" s="348">
        <v>45759</v>
      </c>
      <c r="O1397" s="472" t="s">
        <v>12</v>
      </c>
      <c r="P1397" s="475"/>
      <c r="Q1397" s="475"/>
      <c r="R1397" s="475"/>
      <c r="S1397" s="475"/>
      <c r="T1397" s="475"/>
      <c r="U1397" s="475"/>
      <c r="V1397" s="235"/>
      <c r="W1397" s="235"/>
      <c r="X1397" s="235"/>
      <c r="Y1397" s="236"/>
    </row>
    <row r="1398" spans="1:25" s="3" customFormat="1" ht="41.25" customHeight="1" x14ac:dyDescent="0.2">
      <c r="A1398" s="353">
        <v>215</v>
      </c>
      <c r="B1398" s="349" t="s">
        <v>3223</v>
      </c>
      <c r="C1398" s="349" t="s">
        <v>495</v>
      </c>
      <c r="D1398" s="349" t="s">
        <v>253</v>
      </c>
      <c r="E1398" s="474">
        <v>2.7E-2</v>
      </c>
      <c r="F1398" s="349">
        <v>0.4</v>
      </c>
      <c r="G1398" s="349" t="s">
        <v>3224</v>
      </c>
      <c r="H1398" s="349" t="s">
        <v>330</v>
      </c>
      <c r="I1398" s="475" t="s">
        <v>484</v>
      </c>
      <c r="J1398" s="351">
        <v>6010240202772</v>
      </c>
      <c r="K1398" s="352">
        <v>45432</v>
      </c>
      <c r="L1398" s="475"/>
      <c r="M1398" s="477"/>
      <c r="N1398" s="476">
        <v>45797</v>
      </c>
      <c r="O1398" s="472" t="s">
        <v>12</v>
      </c>
      <c r="P1398" s="475"/>
      <c r="Q1398" s="475"/>
      <c r="R1398" s="475"/>
      <c r="S1398" s="475"/>
      <c r="T1398" s="475"/>
      <c r="U1398" s="475"/>
      <c r="V1398" s="235"/>
      <c r="W1398" s="235"/>
      <c r="X1398" s="235"/>
      <c r="Y1398" s="236"/>
    </row>
    <row r="1399" spans="1:25" s="3" customFormat="1" ht="41.25" customHeight="1" x14ac:dyDescent="0.2">
      <c r="A1399" s="353">
        <v>216</v>
      </c>
      <c r="B1399" s="345" t="s">
        <v>3225</v>
      </c>
      <c r="C1399" s="345" t="s">
        <v>1091</v>
      </c>
      <c r="D1399" s="345" t="s">
        <v>253</v>
      </c>
      <c r="E1399" s="474">
        <v>0.28499999999999998</v>
      </c>
      <c r="F1399" s="345">
        <v>20</v>
      </c>
      <c r="G1399" s="345" t="s">
        <v>1092</v>
      </c>
      <c r="H1399" s="345" t="s">
        <v>367</v>
      </c>
      <c r="I1399" s="475" t="s">
        <v>484</v>
      </c>
      <c r="J1399" s="347">
        <v>6010240303421</v>
      </c>
      <c r="K1399" s="348">
        <v>45441</v>
      </c>
      <c r="L1399" s="475"/>
      <c r="M1399" s="477"/>
      <c r="N1399" s="476">
        <v>45806</v>
      </c>
      <c r="O1399" s="472" t="s">
        <v>12</v>
      </c>
      <c r="P1399" s="475"/>
      <c r="Q1399" s="475"/>
      <c r="R1399" s="475"/>
      <c r="S1399" s="475"/>
      <c r="T1399" s="475"/>
      <c r="U1399" s="475"/>
      <c r="V1399" s="235"/>
      <c r="W1399" s="235"/>
      <c r="X1399" s="235"/>
      <c r="Y1399" s="236"/>
    </row>
    <row r="1400" spans="1:25" s="3" customFormat="1" ht="41.25" customHeight="1" x14ac:dyDescent="0.2">
      <c r="A1400" s="353">
        <v>217</v>
      </c>
      <c r="B1400" s="349" t="s">
        <v>3226</v>
      </c>
      <c r="C1400" s="349" t="s">
        <v>3227</v>
      </c>
      <c r="D1400" s="349" t="s">
        <v>253</v>
      </c>
      <c r="E1400" s="474">
        <v>0.39960000000000001</v>
      </c>
      <c r="F1400" s="475">
        <v>20</v>
      </c>
      <c r="G1400" s="475" t="s">
        <v>3228</v>
      </c>
      <c r="H1400" s="349" t="s">
        <v>367</v>
      </c>
      <c r="I1400" s="475" t="s">
        <v>484</v>
      </c>
      <c r="J1400" s="351">
        <v>6010240303422</v>
      </c>
      <c r="K1400" s="352">
        <v>45443</v>
      </c>
      <c r="L1400" s="475"/>
      <c r="M1400" s="477"/>
      <c r="N1400" s="476">
        <v>45808</v>
      </c>
      <c r="O1400" s="472" t="s">
        <v>12</v>
      </c>
      <c r="P1400" s="475"/>
      <c r="Q1400" s="475"/>
      <c r="R1400" s="475"/>
      <c r="S1400" s="475"/>
      <c r="T1400" s="475"/>
      <c r="U1400" s="475"/>
      <c r="V1400" s="235"/>
      <c r="W1400" s="235"/>
      <c r="X1400" s="235"/>
      <c r="Y1400" s="236"/>
    </row>
    <row r="1401" spans="1:25" s="3" customFormat="1" ht="41.25" customHeight="1" x14ac:dyDescent="0.2">
      <c r="A1401" s="353">
        <v>218</v>
      </c>
      <c r="B1401" s="345" t="s">
        <v>1114</v>
      </c>
      <c r="C1401" s="345" t="s">
        <v>3229</v>
      </c>
      <c r="D1401" s="345" t="s">
        <v>1270</v>
      </c>
      <c r="E1401" s="474">
        <v>0.13500000000000001</v>
      </c>
      <c r="F1401" s="475">
        <v>20</v>
      </c>
      <c r="G1401" s="475" t="s">
        <v>3230</v>
      </c>
      <c r="H1401" s="345" t="s">
        <v>367</v>
      </c>
      <c r="I1401" s="475" t="s">
        <v>484</v>
      </c>
      <c r="J1401" s="347">
        <v>6010240303424</v>
      </c>
      <c r="K1401" s="348">
        <v>45443</v>
      </c>
      <c r="L1401" s="475"/>
      <c r="M1401" s="477"/>
      <c r="N1401" s="476">
        <v>45808</v>
      </c>
      <c r="O1401" s="472" t="s">
        <v>12</v>
      </c>
      <c r="P1401" s="475"/>
      <c r="Q1401" s="475"/>
      <c r="R1401" s="475"/>
      <c r="S1401" s="475"/>
      <c r="T1401" s="475"/>
      <c r="U1401" s="475"/>
      <c r="V1401" s="235"/>
      <c r="W1401" s="235"/>
      <c r="X1401" s="235"/>
      <c r="Y1401" s="236"/>
    </row>
    <row r="1402" spans="1:25" s="3" customFormat="1" ht="41.25" customHeight="1" x14ac:dyDescent="0.2">
      <c r="A1402" s="353">
        <v>219</v>
      </c>
      <c r="B1402" s="349" t="s">
        <v>3231</v>
      </c>
      <c r="C1402" s="349" t="s">
        <v>495</v>
      </c>
      <c r="D1402" s="349" t="s">
        <v>1270</v>
      </c>
      <c r="E1402" s="474">
        <v>0.3</v>
      </c>
      <c r="F1402" s="349">
        <v>10</v>
      </c>
      <c r="G1402" s="349" t="s">
        <v>3232</v>
      </c>
      <c r="H1402" s="349" t="s">
        <v>330</v>
      </c>
      <c r="I1402" s="475" t="s">
        <v>484</v>
      </c>
      <c r="J1402" s="351">
        <v>6010240303930</v>
      </c>
      <c r="K1402" s="352">
        <v>45441</v>
      </c>
      <c r="L1402" s="475"/>
      <c r="M1402" s="477"/>
      <c r="N1402" s="476">
        <v>45806</v>
      </c>
      <c r="O1402" s="472" t="s">
        <v>12</v>
      </c>
      <c r="P1402" s="475"/>
      <c r="Q1402" s="475"/>
      <c r="R1402" s="475"/>
      <c r="S1402" s="475"/>
      <c r="T1402" s="475"/>
      <c r="U1402" s="475"/>
      <c r="V1402" s="235"/>
      <c r="W1402" s="235"/>
      <c r="X1402" s="235"/>
      <c r="Y1402" s="236"/>
    </row>
    <row r="1403" spans="1:25" s="3" customFormat="1" ht="41.25" customHeight="1" x14ac:dyDescent="0.2">
      <c r="A1403" s="353">
        <v>220</v>
      </c>
      <c r="B1403" s="345" t="s">
        <v>3233</v>
      </c>
      <c r="C1403" s="345" t="s">
        <v>3234</v>
      </c>
      <c r="D1403" s="345" t="s">
        <v>498</v>
      </c>
      <c r="E1403" s="474">
        <v>5.4000000000000003E-3</v>
      </c>
      <c r="F1403" s="345">
        <v>0.4</v>
      </c>
      <c r="G1403" s="345" t="s">
        <v>3235</v>
      </c>
      <c r="H1403" s="345" t="s">
        <v>330</v>
      </c>
      <c r="I1403" s="475" t="s">
        <v>484</v>
      </c>
      <c r="J1403" s="347">
        <v>6040240301477</v>
      </c>
      <c r="K1403" s="348">
        <v>45420</v>
      </c>
      <c r="L1403" s="475"/>
      <c r="M1403" s="477"/>
      <c r="N1403" s="476">
        <v>45785</v>
      </c>
      <c r="O1403" s="472" t="s">
        <v>12</v>
      </c>
      <c r="P1403" s="475"/>
      <c r="Q1403" s="475"/>
      <c r="R1403" s="475"/>
      <c r="S1403" s="475"/>
      <c r="T1403" s="475"/>
      <c r="U1403" s="475"/>
      <c r="V1403" s="235"/>
      <c r="W1403" s="235"/>
      <c r="X1403" s="235"/>
      <c r="Y1403" s="236"/>
    </row>
    <row r="1404" spans="1:25" s="3" customFormat="1" ht="41.25" customHeight="1" x14ac:dyDescent="0.2">
      <c r="A1404" s="353">
        <v>221</v>
      </c>
      <c r="B1404" s="349" t="s">
        <v>3236</v>
      </c>
      <c r="C1404" s="349" t="s">
        <v>3237</v>
      </c>
      <c r="D1404" s="349" t="s">
        <v>253</v>
      </c>
      <c r="E1404" s="474">
        <v>7.4999999999999997E-2</v>
      </c>
      <c r="F1404" s="349">
        <v>20</v>
      </c>
      <c r="G1404" s="349" t="s">
        <v>3238</v>
      </c>
      <c r="H1404" s="349" t="s">
        <v>367</v>
      </c>
      <c r="I1404" s="475" t="s">
        <v>484</v>
      </c>
      <c r="J1404" s="351">
        <v>6010240304279</v>
      </c>
      <c r="K1404" s="352">
        <v>45441</v>
      </c>
      <c r="L1404" s="475"/>
      <c r="M1404" s="477"/>
      <c r="N1404" s="476">
        <v>45806</v>
      </c>
      <c r="O1404" s="472" t="s">
        <v>12</v>
      </c>
      <c r="P1404" s="475"/>
      <c r="Q1404" s="475"/>
      <c r="R1404" s="475"/>
      <c r="S1404" s="475"/>
      <c r="T1404" s="475"/>
      <c r="U1404" s="475"/>
      <c r="V1404" s="235"/>
      <c r="W1404" s="235"/>
      <c r="X1404" s="235"/>
      <c r="Y1404" s="236"/>
    </row>
    <row r="1405" spans="1:25" s="3" customFormat="1" ht="41.25" customHeight="1" x14ac:dyDescent="0.2">
      <c r="A1405" s="353">
        <v>222</v>
      </c>
      <c r="B1405" s="345" t="s">
        <v>3239</v>
      </c>
      <c r="C1405" s="345" t="s">
        <v>3240</v>
      </c>
      <c r="D1405" s="345" t="s">
        <v>329</v>
      </c>
      <c r="E1405" s="474">
        <v>7.0000000000000007E-2</v>
      </c>
      <c r="F1405" s="345">
        <v>0.4</v>
      </c>
      <c r="G1405" s="345" t="s">
        <v>3241</v>
      </c>
      <c r="H1405" s="345" t="s">
        <v>330</v>
      </c>
      <c r="I1405" s="475" t="s">
        <v>484</v>
      </c>
      <c r="J1405" s="347">
        <v>6050240401594</v>
      </c>
      <c r="K1405" s="348">
        <v>45420</v>
      </c>
      <c r="L1405" s="475"/>
      <c r="M1405" s="477"/>
      <c r="N1405" s="476">
        <v>45785</v>
      </c>
      <c r="O1405" s="472" t="s">
        <v>12</v>
      </c>
      <c r="P1405" s="475"/>
      <c r="Q1405" s="475"/>
      <c r="R1405" s="475"/>
      <c r="S1405" s="475"/>
      <c r="T1405" s="475"/>
      <c r="U1405" s="475"/>
      <c r="V1405" s="235"/>
      <c r="W1405" s="235"/>
      <c r="X1405" s="235"/>
      <c r="Y1405" s="236"/>
    </row>
    <row r="1406" spans="1:25" s="3" customFormat="1" ht="41.25" customHeight="1" x14ac:dyDescent="0.2">
      <c r="A1406" s="353">
        <v>223</v>
      </c>
      <c r="B1406" s="349" t="s">
        <v>3242</v>
      </c>
      <c r="C1406" s="349" t="s">
        <v>3243</v>
      </c>
      <c r="D1406" s="349" t="s">
        <v>1270</v>
      </c>
      <c r="E1406" s="474">
        <v>0.39500000000000002</v>
      </c>
      <c r="F1406" s="475">
        <v>20</v>
      </c>
      <c r="G1406" s="475" t="s">
        <v>3244</v>
      </c>
      <c r="H1406" s="349" t="s">
        <v>367</v>
      </c>
      <c r="I1406" s="475" t="s">
        <v>484</v>
      </c>
      <c r="J1406" s="351">
        <v>6010240405072</v>
      </c>
      <c r="K1406" s="352">
        <v>45443</v>
      </c>
      <c r="L1406" s="475"/>
      <c r="M1406" s="477"/>
      <c r="N1406" s="476">
        <v>45808</v>
      </c>
      <c r="O1406" s="472" t="s">
        <v>12</v>
      </c>
      <c r="P1406" s="475"/>
      <c r="Q1406" s="475"/>
      <c r="R1406" s="475"/>
      <c r="S1406" s="475"/>
      <c r="T1406" s="475"/>
      <c r="U1406" s="475"/>
      <c r="V1406" s="235"/>
      <c r="W1406" s="235"/>
      <c r="X1406" s="235"/>
      <c r="Y1406" s="236"/>
    </row>
    <row r="1407" spans="1:25" s="3" customFormat="1" ht="41.25" customHeight="1" x14ac:dyDescent="0.2">
      <c r="A1407" s="353">
        <v>224</v>
      </c>
      <c r="B1407" s="345" t="s">
        <v>3245</v>
      </c>
      <c r="C1407" s="345" t="s">
        <v>3246</v>
      </c>
      <c r="D1407" s="345" t="s">
        <v>20</v>
      </c>
      <c r="E1407" s="474">
        <v>0.25739999999999996</v>
      </c>
      <c r="F1407" s="349">
        <v>20</v>
      </c>
      <c r="G1407" s="349" t="s">
        <v>2653</v>
      </c>
      <c r="H1407" s="345" t="s">
        <v>330</v>
      </c>
      <c r="I1407" s="475" t="s">
        <v>484</v>
      </c>
      <c r="J1407" s="347">
        <v>6030240402510</v>
      </c>
      <c r="K1407" s="348">
        <v>45428</v>
      </c>
      <c r="L1407" s="475"/>
      <c r="M1407" s="477"/>
      <c r="N1407" s="476">
        <v>45793</v>
      </c>
      <c r="O1407" s="472" t="s">
        <v>12</v>
      </c>
      <c r="P1407" s="475"/>
      <c r="Q1407" s="475"/>
      <c r="R1407" s="475"/>
      <c r="S1407" s="475"/>
      <c r="T1407" s="475"/>
      <c r="U1407" s="475"/>
      <c r="V1407" s="235"/>
      <c r="W1407" s="235"/>
      <c r="X1407" s="235"/>
      <c r="Y1407" s="236"/>
    </row>
    <row r="1408" spans="1:25" s="3" customFormat="1" ht="41.25" customHeight="1" x14ac:dyDescent="0.2">
      <c r="A1408" s="353">
        <v>225</v>
      </c>
      <c r="B1408" s="349" t="s">
        <v>3250</v>
      </c>
      <c r="C1408" s="349" t="s">
        <v>1361</v>
      </c>
      <c r="D1408" s="349" t="s">
        <v>252</v>
      </c>
      <c r="E1408" s="474">
        <v>2.145E-2</v>
      </c>
      <c r="F1408" s="345">
        <v>0.4</v>
      </c>
      <c r="G1408" s="345" t="s">
        <v>3251</v>
      </c>
      <c r="H1408" s="349" t="s">
        <v>330</v>
      </c>
      <c r="I1408" s="475" t="s">
        <v>484</v>
      </c>
      <c r="J1408" s="351">
        <v>6020240403934</v>
      </c>
      <c r="K1408" s="352">
        <v>45436</v>
      </c>
      <c r="L1408" s="475"/>
      <c r="M1408" s="477"/>
      <c r="N1408" s="476">
        <v>45801</v>
      </c>
      <c r="O1408" s="472" t="s">
        <v>12</v>
      </c>
      <c r="P1408" s="475"/>
      <c r="Q1408" s="475"/>
      <c r="R1408" s="475"/>
      <c r="S1408" s="475"/>
      <c r="T1408" s="475"/>
      <c r="U1408" s="475"/>
      <c r="V1408" s="235"/>
      <c r="W1408" s="235"/>
      <c r="X1408" s="235"/>
      <c r="Y1408" s="236"/>
    </row>
    <row r="1409" spans="1:25" s="3" customFormat="1" ht="41.25" customHeight="1" x14ac:dyDescent="0.2">
      <c r="A1409" s="353">
        <v>226</v>
      </c>
      <c r="B1409" s="349" t="s">
        <v>3252</v>
      </c>
      <c r="C1409" s="349" t="s">
        <v>495</v>
      </c>
      <c r="D1409" s="349" t="s">
        <v>1270</v>
      </c>
      <c r="E1409" s="474">
        <v>0.02</v>
      </c>
      <c r="F1409" s="345">
        <v>0.4</v>
      </c>
      <c r="G1409" s="345" t="s">
        <v>3253</v>
      </c>
      <c r="H1409" s="349" t="s">
        <v>330</v>
      </c>
      <c r="I1409" s="475" t="s">
        <v>484</v>
      </c>
      <c r="J1409" s="351">
        <v>6010240405814</v>
      </c>
      <c r="K1409" s="352">
        <v>45425</v>
      </c>
      <c r="L1409" s="475"/>
      <c r="M1409" s="477"/>
      <c r="N1409" s="476">
        <v>45790</v>
      </c>
      <c r="O1409" s="472" t="s">
        <v>12</v>
      </c>
      <c r="P1409" s="475"/>
      <c r="Q1409" s="475"/>
      <c r="R1409" s="475"/>
      <c r="S1409" s="475"/>
      <c r="T1409" s="475"/>
      <c r="U1409" s="475"/>
      <c r="V1409" s="235"/>
      <c r="W1409" s="235"/>
      <c r="X1409" s="235"/>
      <c r="Y1409" s="236"/>
    </row>
    <row r="1410" spans="1:25" s="3" customFormat="1" ht="41.25" customHeight="1" x14ac:dyDescent="0.2">
      <c r="A1410" s="353">
        <v>227</v>
      </c>
      <c r="B1410" s="345" t="s">
        <v>3254</v>
      </c>
      <c r="C1410" s="345" t="s">
        <v>3255</v>
      </c>
      <c r="D1410" s="345" t="s">
        <v>1619</v>
      </c>
      <c r="E1410" s="474">
        <v>9.8400000000000001E-2</v>
      </c>
      <c r="F1410" s="349">
        <v>20</v>
      </c>
      <c r="G1410" s="349" t="s">
        <v>650</v>
      </c>
      <c r="H1410" s="345" t="s">
        <v>367</v>
      </c>
      <c r="I1410" s="475" t="s">
        <v>484</v>
      </c>
      <c r="J1410" s="347">
        <v>6050240401958</v>
      </c>
      <c r="K1410" s="348">
        <v>45420</v>
      </c>
      <c r="L1410" s="475"/>
      <c r="M1410" s="477"/>
      <c r="N1410" s="476">
        <v>45785</v>
      </c>
      <c r="O1410" s="472" t="s">
        <v>12</v>
      </c>
      <c r="P1410" s="475"/>
      <c r="Q1410" s="475"/>
      <c r="R1410" s="475"/>
      <c r="S1410" s="475"/>
      <c r="T1410" s="475"/>
      <c r="U1410" s="475"/>
      <c r="V1410" s="235"/>
      <c r="W1410" s="235"/>
      <c r="X1410" s="235"/>
      <c r="Y1410" s="236"/>
    </row>
    <row r="1411" spans="1:25" s="3" customFormat="1" ht="41.25" customHeight="1" x14ac:dyDescent="0.2">
      <c r="A1411" s="353">
        <v>228</v>
      </c>
      <c r="B1411" s="349" t="s">
        <v>3256</v>
      </c>
      <c r="C1411" s="349" t="s">
        <v>3257</v>
      </c>
      <c r="D1411" s="349" t="s">
        <v>1619</v>
      </c>
      <c r="E1411" s="474">
        <v>9.8400000000000001E-2</v>
      </c>
      <c r="F1411" s="345">
        <v>20</v>
      </c>
      <c r="G1411" s="345" t="s">
        <v>3258</v>
      </c>
      <c r="H1411" s="349" t="s">
        <v>330</v>
      </c>
      <c r="I1411" s="475" t="s">
        <v>484</v>
      </c>
      <c r="J1411" s="351">
        <v>6050240401961</v>
      </c>
      <c r="K1411" s="352">
        <v>45420</v>
      </c>
      <c r="L1411" s="475"/>
      <c r="M1411" s="477"/>
      <c r="N1411" s="476">
        <v>45785</v>
      </c>
      <c r="O1411" s="472" t="s">
        <v>12</v>
      </c>
      <c r="P1411" s="475"/>
      <c r="Q1411" s="475"/>
      <c r="R1411" s="475"/>
      <c r="S1411" s="475"/>
      <c r="T1411" s="475"/>
      <c r="U1411" s="475"/>
      <c r="V1411" s="235"/>
      <c r="W1411" s="235"/>
      <c r="X1411" s="235"/>
      <c r="Y1411" s="236"/>
    </row>
    <row r="1412" spans="1:25" s="3" customFormat="1" ht="41.25" customHeight="1" x14ac:dyDescent="0.2">
      <c r="A1412" s="353">
        <v>229</v>
      </c>
      <c r="B1412" s="345" t="s">
        <v>3260</v>
      </c>
      <c r="C1412" s="345" t="s">
        <v>3259</v>
      </c>
      <c r="D1412" s="345" t="s">
        <v>1270</v>
      </c>
      <c r="E1412" s="474">
        <v>0</v>
      </c>
      <c r="F1412" s="349">
        <v>0.4</v>
      </c>
      <c r="G1412" s="349" t="s">
        <v>3261</v>
      </c>
      <c r="H1412" s="345" t="s">
        <v>367</v>
      </c>
      <c r="I1412" s="475" t="s">
        <v>484</v>
      </c>
      <c r="J1412" s="347">
        <v>6010240406142</v>
      </c>
      <c r="K1412" s="348">
        <v>45435</v>
      </c>
      <c r="L1412" s="475"/>
      <c r="M1412" s="477"/>
      <c r="N1412" s="476">
        <v>45800</v>
      </c>
      <c r="O1412" s="472" t="s">
        <v>12</v>
      </c>
      <c r="P1412" s="475"/>
      <c r="Q1412" s="475"/>
      <c r="R1412" s="475"/>
      <c r="S1412" s="475"/>
      <c r="T1412" s="475"/>
      <c r="U1412" s="475"/>
      <c r="V1412" s="235"/>
      <c r="W1412" s="235"/>
      <c r="X1412" s="235"/>
      <c r="Y1412" s="236"/>
    </row>
    <row r="1413" spans="1:25" s="3" customFormat="1" ht="41.25" customHeight="1" x14ac:dyDescent="0.2">
      <c r="A1413" s="353">
        <v>230</v>
      </c>
      <c r="B1413" s="345" t="s">
        <v>3262</v>
      </c>
      <c r="C1413" s="345" t="s">
        <v>3263</v>
      </c>
      <c r="D1413" s="345" t="s">
        <v>498</v>
      </c>
      <c r="E1413" s="474">
        <v>0.222</v>
      </c>
      <c r="F1413" s="349">
        <v>20</v>
      </c>
      <c r="G1413" s="349" t="s">
        <v>3264</v>
      </c>
      <c r="H1413" s="345" t="s">
        <v>367</v>
      </c>
      <c r="I1413" s="475" t="s">
        <v>484</v>
      </c>
      <c r="J1413" s="347">
        <v>6040240402421</v>
      </c>
      <c r="K1413" s="348">
        <v>45414</v>
      </c>
      <c r="L1413" s="475"/>
      <c r="M1413" s="477"/>
      <c r="N1413" s="476">
        <v>45779</v>
      </c>
      <c r="O1413" s="472" t="s">
        <v>12</v>
      </c>
      <c r="P1413" s="475"/>
      <c r="Q1413" s="475"/>
      <c r="R1413" s="475"/>
      <c r="S1413" s="475"/>
      <c r="T1413" s="475"/>
      <c r="U1413" s="475"/>
      <c r="V1413" s="235"/>
      <c r="W1413" s="235"/>
      <c r="X1413" s="235"/>
      <c r="Y1413" s="236"/>
    </row>
    <row r="1414" spans="1:25" s="3" customFormat="1" ht="41.25" customHeight="1" x14ac:dyDescent="0.2">
      <c r="A1414" s="353">
        <v>231</v>
      </c>
      <c r="B1414" s="349" t="s">
        <v>3265</v>
      </c>
      <c r="C1414" s="349" t="s">
        <v>3266</v>
      </c>
      <c r="D1414" s="349" t="s">
        <v>498</v>
      </c>
      <c r="E1414" s="474">
        <v>0.15580000000000002</v>
      </c>
      <c r="F1414" s="345">
        <v>20</v>
      </c>
      <c r="G1414" s="345" t="s">
        <v>866</v>
      </c>
      <c r="H1414" s="349" t="s">
        <v>330</v>
      </c>
      <c r="I1414" s="475" t="s">
        <v>484</v>
      </c>
      <c r="J1414" s="351">
        <v>6040240402422</v>
      </c>
      <c r="K1414" s="352">
        <v>45426</v>
      </c>
      <c r="L1414" s="475"/>
      <c r="M1414" s="477"/>
      <c r="N1414" s="476">
        <v>45791</v>
      </c>
      <c r="O1414" s="472" t="s">
        <v>12</v>
      </c>
      <c r="P1414" s="475"/>
      <c r="Q1414" s="475"/>
      <c r="R1414" s="475"/>
      <c r="S1414" s="475"/>
      <c r="T1414" s="475"/>
      <c r="U1414" s="475"/>
      <c r="V1414" s="235"/>
      <c r="W1414" s="235"/>
      <c r="X1414" s="235"/>
      <c r="Y1414" s="236"/>
    </row>
    <row r="1415" spans="1:25" s="3" customFormat="1" ht="41.25" customHeight="1" x14ac:dyDescent="0.2">
      <c r="A1415" s="353">
        <v>232</v>
      </c>
      <c r="B1415" s="349" t="s">
        <v>3267</v>
      </c>
      <c r="C1415" s="349" t="s">
        <v>493</v>
      </c>
      <c r="D1415" s="349" t="s">
        <v>252</v>
      </c>
      <c r="E1415" s="474">
        <v>1.2749999999999999E-2</v>
      </c>
      <c r="F1415" s="345">
        <v>0.4</v>
      </c>
      <c r="G1415" s="345" t="s">
        <v>3268</v>
      </c>
      <c r="H1415" s="349" t="s">
        <v>330</v>
      </c>
      <c r="I1415" s="475" t="s">
        <v>484</v>
      </c>
      <c r="J1415" s="351">
        <v>6020240404418</v>
      </c>
      <c r="K1415" s="352">
        <v>45429</v>
      </c>
      <c r="L1415" s="475"/>
      <c r="M1415" s="477"/>
      <c r="N1415" s="476">
        <v>45794</v>
      </c>
      <c r="O1415" s="472" t="s">
        <v>12</v>
      </c>
      <c r="P1415" s="475"/>
      <c r="Q1415" s="475"/>
      <c r="R1415" s="475"/>
      <c r="S1415" s="475"/>
      <c r="T1415" s="475"/>
      <c r="U1415" s="475"/>
      <c r="V1415" s="235"/>
      <c r="W1415" s="235"/>
      <c r="X1415" s="235"/>
      <c r="Y1415" s="236"/>
    </row>
    <row r="1416" spans="1:25" s="3" customFormat="1" ht="41.25" customHeight="1" x14ac:dyDescent="0.2">
      <c r="A1416" s="353">
        <v>233</v>
      </c>
      <c r="B1416" s="349" t="s">
        <v>3269</v>
      </c>
      <c r="C1416" s="349" t="s">
        <v>3270</v>
      </c>
      <c r="D1416" s="349" t="s">
        <v>329</v>
      </c>
      <c r="E1416" s="474">
        <v>0.01</v>
      </c>
      <c r="F1416" s="345">
        <v>0.4</v>
      </c>
      <c r="G1416" s="345" t="s">
        <v>2672</v>
      </c>
      <c r="H1416" s="349" t="s">
        <v>330</v>
      </c>
      <c r="I1416" s="475" t="s">
        <v>484</v>
      </c>
      <c r="J1416" s="351">
        <v>6050240402111</v>
      </c>
      <c r="K1416" s="352">
        <v>45436</v>
      </c>
      <c r="L1416" s="475"/>
      <c r="M1416" s="477"/>
      <c r="N1416" s="476">
        <v>45801</v>
      </c>
      <c r="O1416" s="472" t="s">
        <v>12</v>
      </c>
      <c r="P1416" s="475"/>
      <c r="Q1416" s="475"/>
      <c r="R1416" s="475"/>
      <c r="S1416" s="475"/>
      <c r="T1416" s="475"/>
      <c r="U1416" s="475"/>
      <c r="V1416" s="235"/>
      <c r="W1416" s="235"/>
      <c r="X1416" s="235"/>
      <c r="Y1416" s="236"/>
    </row>
    <row r="1417" spans="1:25" s="3" customFormat="1" ht="41.25" customHeight="1" x14ac:dyDescent="0.2">
      <c r="A1417" s="353">
        <v>234</v>
      </c>
      <c r="B1417" s="349" t="s">
        <v>3271</v>
      </c>
      <c r="C1417" s="349" t="s">
        <v>3272</v>
      </c>
      <c r="D1417" s="349" t="s">
        <v>252</v>
      </c>
      <c r="E1417" s="474">
        <v>0.13100000000000001</v>
      </c>
      <c r="F1417" s="345">
        <v>20</v>
      </c>
      <c r="G1417" s="345" t="s">
        <v>3273</v>
      </c>
      <c r="H1417" s="349" t="s">
        <v>367</v>
      </c>
      <c r="I1417" s="475" t="s">
        <v>484</v>
      </c>
      <c r="J1417" s="351">
        <v>6020240404491</v>
      </c>
      <c r="K1417" s="352">
        <v>45432</v>
      </c>
      <c r="L1417" s="475"/>
      <c r="M1417" s="477"/>
      <c r="N1417" s="476">
        <v>45797</v>
      </c>
      <c r="O1417" s="472" t="s">
        <v>12</v>
      </c>
      <c r="P1417" s="475"/>
      <c r="Q1417" s="475"/>
      <c r="R1417" s="475"/>
      <c r="S1417" s="475"/>
      <c r="T1417" s="475"/>
      <c r="U1417" s="475"/>
      <c r="V1417" s="235"/>
      <c r="W1417" s="235"/>
      <c r="X1417" s="235"/>
      <c r="Y1417" s="236"/>
    </row>
    <row r="1418" spans="1:25" s="3" customFormat="1" ht="41.25" customHeight="1" x14ac:dyDescent="0.2">
      <c r="A1418" s="353">
        <v>235</v>
      </c>
      <c r="B1418" s="349" t="s">
        <v>3274</v>
      </c>
      <c r="C1418" s="349" t="s">
        <v>493</v>
      </c>
      <c r="D1418" s="349" t="s">
        <v>19</v>
      </c>
      <c r="E1418" s="474">
        <v>0.15</v>
      </c>
      <c r="F1418" s="345">
        <v>0.4</v>
      </c>
      <c r="G1418" s="345" t="s">
        <v>3275</v>
      </c>
      <c r="H1418" s="349" t="s">
        <v>330</v>
      </c>
      <c r="I1418" s="475" t="s">
        <v>484</v>
      </c>
      <c r="J1418" s="351">
        <v>6020240404617</v>
      </c>
      <c r="K1418" s="352">
        <v>45429</v>
      </c>
      <c r="L1418" s="475"/>
      <c r="M1418" s="477"/>
      <c r="N1418" s="476">
        <v>45794</v>
      </c>
      <c r="O1418" s="472" t="s">
        <v>12</v>
      </c>
      <c r="P1418" s="475"/>
      <c r="Q1418" s="475"/>
      <c r="R1418" s="475"/>
      <c r="S1418" s="475"/>
      <c r="T1418" s="475"/>
      <c r="U1418" s="475"/>
      <c r="V1418" s="235"/>
      <c r="W1418" s="235"/>
      <c r="X1418" s="235"/>
      <c r="Y1418" s="236"/>
    </row>
    <row r="1419" spans="1:25" s="3" customFormat="1" ht="41.25" customHeight="1" x14ac:dyDescent="0.2">
      <c r="A1419" s="353">
        <v>236</v>
      </c>
      <c r="B1419" s="349" t="s">
        <v>3276</v>
      </c>
      <c r="C1419" s="349" t="s">
        <v>1048</v>
      </c>
      <c r="D1419" s="349" t="s">
        <v>44</v>
      </c>
      <c r="E1419" s="474">
        <v>0.114995</v>
      </c>
      <c r="F1419" s="345">
        <v>0.4</v>
      </c>
      <c r="G1419" s="345" t="s">
        <v>3277</v>
      </c>
      <c r="H1419" s="349" t="s">
        <v>330</v>
      </c>
      <c r="I1419" s="475" t="s">
        <v>484</v>
      </c>
      <c r="J1419" s="351">
        <v>6060240501691</v>
      </c>
      <c r="K1419" s="352">
        <v>45434</v>
      </c>
      <c r="L1419" s="475"/>
      <c r="M1419" s="477"/>
      <c r="N1419" s="476">
        <v>45799</v>
      </c>
      <c r="O1419" s="472" t="s">
        <v>12</v>
      </c>
      <c r="P1419" s="475"/>
      <c r="Q1419" s="475"/>
      <c r="R1419" s="475"/>
      <c r="S1419" s="475"/>
      <c r="T1419" s="475"/>
      <c r="U1419" s="475"/>
      <c r="V1419" s="235"/>
      <c r="W1419" s="235"/>
      <c r="X1419" s="235"/>
      <c r="Y1419" s="236"/>
    </row>
    <row r="1420" spans="1:25" s="3" customFormat="1" ht="41.25" customHeight="1" x14ac:dyDescent="0.2">
      <c r="A1420" s="353">
        <v>237</v>
      </c>
      <c r="B1420" s="349" t="s">
        <v>3278</v>
      </c>
      <c r="C1420" s="349" t="s">
        <v>1334</v>
      </c>
      <c r="D1420" s="349" t="s">
        <v>19</v>
      </c>
      <c r="E1420" s="474">
        <v>59.15</v>
      </c>
      <c r="F1420" s="345">
        <v>110</v>
      </c>
      <c r="G1420" s="345" t="s">
        <v>1638</v>
      </c>
      <c r="H1420" s="349" t="s">
        <v>367</v>
      </c>
      <c r="I1420" s="475" t="s">
        <v>484</v>
      </c>
      <c r="J1420" s="351">
        <v>6020240504729</v>
      </c>
      <c r="K1420" s="352">
        <v>45421</v>
      </c>
      <c r="L1420" s="475"/>
      <c r="M1420" s="477"/>
      <c r="N1420" s="476">
        <v>45786</v>
      </c>
      <c r="O1420" s="472" t="s">
        <v>12</v>
      </c>
      <c r="P1420" s="475"/>
      <c r="Q1420" s="475"/>
      <c r="R1420" s="475"/>
      <c r="S1420" s="475"/>
      <c r="T1420" s="475"/>
      <c r="U1420" s="475"/>
      <c r="V1420" s="235"/>
      <c r="W1420" s="235"/>
      <c r="X1420" s="235"/>
      <c r="Y1420" s="236"/>
    </row>
    <row r="1421" spans="1:25" s="3" customFormat="1" ht="41.25" customHeight="1" x14ac:dyDescent="0.2">
      <c r="A1421" s="353">
        <v>238</v>
      </c>
      <c r="B1421" s="345" t="s">
        <v>3280</v>
      </c>
      <c r="C1421" s="345" t="s">
        <v>2654</v>
      </c>
      <c r="D1421" s="345" t="s">
        <v>498</v>
      </c>
      <c r="E1421" s="474">
        <v>6.0000000000000001E-3</v>
      </c>
      <c r="F1421" s="345">
        <v>0.4</v>
      </c>
      <c r="G1421" s="345" t="s">
        <v>3281</v>
      </c>
      <c r="H1421" s="345" t="s">
        <v>330</v>
      </c>
      <c r="I1421" s="475" t="s">
        <v>484</v>
      </c>
      <c r="J1421" s="347">
        <v>6040240502789</v>
      </c>
      <c r="K1421" s="348">
        <v>45439</v>
      </c>
      <c r="L1421" s="475"/>
      <c r="M1421" s="477"/>
      <c r="N1421" s="476">
        <v>45804</v>
      </c>
      <c r="O1421" s="472" t="s">
        <v>12</v>
      </c>
      <c r="P1421" s="475"/>
      <c r="Q1421" s="475"/>
      <c r="R1421" s="475"/>
      <c r="S1421" s="475"/>
      <c r="T1421" s="475"/>
      <c r="U1421" s="475"/>
      <c r="V1421" s="235"/>
      <c r="W1421" s="235"/>
      <c r="X1421" s="235"/>
      <c r="Y1421" s="236"/>
    </row>
    <row r="1422" spans="1:25" s="3" customFormat="1" ht="41.25" customHeight="1" x14ac:dyDescent="0.2">
      <c r="A1422" s="353">
        <v>239</v>
      </c>
      <c r="B1422" s="345" t="s">
        <v>3283</v>
      </c>
      <c r="C1422" s="345" t="s">
        <v>3284</v>
      </c>
      <c r="D1422" s="345" t="s">
        <v>1619</v>
      </c>
      <c r="E1422" s="474">
        <v>0.2</v>
      </c>
      <c r="F1422" s="345">
        <v>20</v>
      </c>
      <c r="G1422" s="345" t="s">
        <v>1367</v>
      </c>
      <c r="H1422" s="345" t="s">
        <v>330</v>
      </c>
      <c r="I1422" s="475" t="s">
        <v>484</v>
      </c>
      <c r="J1422" s="347">
        <v>6050240502398</v>
      </c>
      <c r="K1422" s="348">
        <v>45435</v>
      </c>
      <c r="L1422" s="475"/>
      <c r="M1422" s="477"/>
      <c r="N1422" s="476">
        <v>45800</v>
      </c>
      <c r="O1422" s="472" t="s">
        <v>12</v>
      </c>
      <c r="P1422" s="475"/>
      <c r="Q1422" s="475"/>
      <c r="R1422" s="475"/>
      <c r="S1422" s="475"/>
      <c r="T1422" s="475"/>
      <c r="U1422" s="475"/>
      <c r="V1422" s="235"/>
      <c r="W1422" s="235"/>
      <c r="X1422" s="235"/>
      <c r="Y1422" s="236"/>
    </row>
    <row r="1423" spans="1:25" s="3" customFormat="1" ht="41.25" customHeight="1" x14ac:dyDescent="0.2">
      <c r="A1423" s="353">
        <v>240</v>
      </c>
      <c r="B1423" s="345" t="s">
        <v>3286</v>
      </c>
      <c r="C1423" s="345" t="s">
        <v>188</v>
      </c>
      <c r="D1423" s="345" t="s">
        <v>188</v>
      </c>
      <c r="E1423" s="474">
        <v>5.0000000000000001E-3</v>
      </c>
      <c r="F1423" s="349">
        <v>0.4</v>
      </c>
      <c r="G1423" s="349" t="s">
        <v>395</v>
      </c>
      <c r="H1423" s="345" t="s">
        <v>330</v>
      </c>
      <c r="I1423" s="475" t="s">
        <v>484</v>
      </c>
      <c r="J1423" s="347">
        <v>6040240502955</v>
      </c>
      <c r="K1423" s="348">
        <v>45440</v>
      </c>
      <c r="L1423" s="475"/>
      <c r="M1423" s="477"/>
      <c r="N1423" s="476">
        <v>45805</v>
      </c>
      <c r="O1423" s="472" t="s">
        <v>12</v>
      </c>
      <c r="P1423" s="475"/>
      <c r="Q1423" s="475"/>
      <c r="R1423" s="475"/>
      <c r="S1423" s="475"/>
      <c r="T1423" s="475"/>
      <c r="U1423" s="475"/>
      <c r="V1423" s="235"/>
      <c r="W1423" s="235"/>
      <c r="X1423" s="235"/>
      <c r="Y1423" s="236"/>
    </row>
    <row r="1424" spans="1:25" s="3" customFormat="1" ht="41.25" customHeight="1" x14ac:dyDescent="0.2">
      <c r="A1424" s="353">
        <v>241</v>
      </c>
      <c r="B1424" s="349" t="s">
        <v>3288</v>
      </c>
      <c r="C1424" s="349" t="s">
        <v>1586</v>
      </c>
      <c r="D1424" s="349" t="s">
        <v>254</v>
      </c>
      <c r="E1424" s="474">
        <v>0.1</v>
      </c>
      <c r="F1424" s="349">
        <v>20</v>
      </c>
      <c r="G1424" s="349" t="s">
        <v>3289</v>
      </c>
      <c r="H1424" s="349" t="s">
        <v>330</v>
      </c>
      <c r="I1424" s="475" t="s">
        <v>484</v>
      </c>
      <c r="J1424" s="351">
        <v>6030240503863</v>
      </c>
      <c r="K1424" s="352">
        <v>45436</v>
      </c>
      <c r="L1424" s="475"/>
      <c r="M1424" s="477"/>
      <c r="N1424" s="476">
        <v>45801</v>
      </c>
      <c r="O1424" s="472" t="s">
        <v>12</v>
      </c>
      <c r="P1424" s="475"/>
      <c r="Q1424" s="475"/>
      <c r="R1424" s="475"/>
      <c r="S1424" s="475"/>
      <c r="T1424" s="475"/>
      <c r="U1424" s="475"/>
      <c r="V1424" s="235"/>
      <c r="W1424" s="235"/>
      <c r="X1424" s="235"/>
      <c r="Y1424" s="236"/>
    </row>
    <row r="1425" spans="1:25" s="3" customFormat="1" ht="41.25" customHeight="1" x14ac:dyDescent="0.2">
      <c r="A1425" s="353">
        <v>242</v>
      </c>
      <c r="B1425" s="345" t="s">
        <v>3290</v>
      </c>
      <c r="C1425" s="345" t="s">
        <v>3291</v>
      </c>
      <c r="D1425" s="345" t="s">
        <v>252</v>
      </c>
      <c r="E1425" s="474">
        <v>0.99990000000000001</v>
      </c>
      <c r="F1425" s="349">
        <v>20</v>
      </c>
      <c r="G1425" s="349" t="s">
        <v>3292</v>
      </c>
      <c r="H1425" s="345" t="s">
        <v>367</v>
      </c>
      <c r="I1425" s="475" t="s">
        <v>484</v>
      </c>
      <c r="J1425" s="347">
        <v>6020230528855</v>
      </c>
      <c r="K1425" s="348">
        <v>45436</v>
      </c>
      <c r="L1425" s="475"/>
      <c r="M1425" s="477"/>
      <c r="N1425" s="476">
        <v>45801</v>
      </c>
      <c r="O1425" s="472" t="s">
        <v>12</v>
      </c>
      <c r="P1425" s="475"/>
      <c r="Q1425" s="475"/>
      <c r="R1425" s="475"/>
      <c r="S1425" s="475"/>
      <c r="T1425" s="475"/>
      <c r="U1425" s="475"/>
      <c r="V1425" s="235"/>
      <c r="W1425" s="235"/>
      <c r="X1425" s="235"/>
      <c r="Y1425" s="236"/>
    </row>
    <row r="1426" spans="1:25" s="3" customFormat="1" ht="41.25" customHeight="1" x14ac:dyDescent="0.2">
      <c r="A1426" s="353">
        <v>243</v>
      </c>
      <c r="B1426" s="349" t="s">
        <v>3293</v>
      </c>
      <c r="C1426" s="349" t="s">
        <v>3294</v>
      </c>
      <c r="D1426" s="349" t="s">
        <v>329</v>
      </c>
      <c r="E1426" s="474">
        <v>2</v>
      </c>
      <c r="F1426" s="345">
        <v>20</v>
      </c>
      <c r="G1426" s="345" t="s">
        <v>3295</v>
      </c>
      <c r="H1426" s="349" t="s">
        <v>367</v>
      </c>
      <c r="I1426" s="475" t="s">
        <v>484</v>
      </c>
      <c r="J1426" s="351">
        <v>6050230613558</v>
      </c>
      <c r="K1426" s="352">
        <v>45433</v>
      </c>
      <c r="L1426" s="475"/>
      <c r="M1426" s="477"/>
      <c r="N1426" s="476">
        <v>45798</v>
      </c>
      <c r="O1426" s="472" t="s">
        <v>12</v>
      </c>
      <c r="P1426" s="475"/>
      <c r="Q1426" s="475"/>
      <c r="R1426" s="475"/>
      <c r="S1426" s="475"/>
      <c r="T1426" s="475"/>
      <c r="U1426" s="475"/>
      <c r="V1426" s="235"/>
      <c r="W1426" s="235"/>
      <c r="X1426" s="235"/>
      <c r="Y1426" s="236"/>
    </row>
    <row r="1427" spans="1:25" s="3" customFormat="1" ht="41.25" customHeight="1" x14ac:dyDescent="0.2">
      <c r="A1427" s="353">
        <v>244</v>
      </c>
      <c r="B1427" s="345" t="s">
        <v>1383</v>
      </c>
      <c r="C1427" s="345" t="s">
        <v>496</v>
      </c>
      <c r="D1427" s="345" t="s">
        <v>253</v>
      </c>
      <c r="E1427" s="346">
        <v>2.5000000000000001E-2</v>
      </c>
      <c r="F1427" s="345">
        <v>0.4</v>
      </c>
      <c r="G1427" s="345" t="s">
        <v>3842</v>
      </c>
      <c r="H1427" s="345" t="s">
        <v>330</v>
      </c>
      <c r="I1427" s="475" t="s">
        <v>484</v>
      </c>
      <c r="J1427" s="347">
        <v>6010240100568</v>
      </c>
      <c r="K1427" s="348">
        <v>45462</v>
      </c>
      <c r="L1427" s="475"/>
      <c r="M1427" s="477"/>
      <c r="N1427" s="348">
        <v>45827</v>
      </c>
      <c r="O1427" s="472" t="s">
        <v>12</v>
      </c>
      <c r="P1427" s="475"/>
      <c r="Q1427" s="475"/>
      <c r="R1427" s="475"/>
      <c r="S1427" s="475"/>
      <c r="T1427" s="475"/>
      <c r="U1427" s="475"/>
      <c r="V1427" s="235"/>
      <c r="W1427" s="235"/>
      <c r="X1427" s="235"/>
      <c r="Y1427" s="236"/>
    </row>
    <row r="1428" spans="1:25" s="3" customFormat="1" ht="41.25" customHeight="1" x14ac:dyDescent="0.2">
      <c r="A1428" s="353">
        <v>245</v>
      </c>
      <c r="B1428" s="345" t="s">
        <v>3843</v>
      </c>
      <c r="C1428" s="345" t="s">
        <v>1604</v>
      </c>
      <c r="D1428" s="345" t="s">
        <v>20</v>
      </c>
      <c r="E1428" s="346">
        <v>0.39956999999999998</v>
      </c>
      <c r="F1428" s="345">
        <v>20</v>
      </c>
      <c r="G1428" s="345" t="s">
        <v>2653</v>
      </c>
      <c r="H1428" s="345" t="s">
        <v>367</v>
      </c>
      <c r="I1428" s="475" t="s">
        <v>484</v>
      </c>
      <c r="J1428" s="347">
        <v>6030240301893</v>
      </c>
      <c r="K1428" s="348">
        <v>45446</v>
      </c>
      <c r="L1428" s="475"/>
      <c r="M1428" s="477"/>
      <c r="N1428" s="348">
        <v>45811</v>
      </c>
      <c r="O1428" s="472" t="s">
        <v>12</v>
      </c>
      <c r="P1428" s="475"/>
      <c r="Q1428" s="475"/>
      <c r="R1428" s="475"/>
      <c r="S1428" s="475"/>
      <c r="T1428" s="475"/>
      <c r="U1428" s="475"/>
      <c r="V1428" s="235"/>
      <c r="W1428" s="235"/>
      <c r="X1428" s="235"/>
      <c r="Y1428" s="236"/>
    </row>
    <row r="1429" spans="1:25" s="3" customFormat="1" ht="41.25" customHeight="1" x14ac:dyDescent="0.2">
      <c r="A1429" s="353">
        <v>246</v>
      </c>
      <c r="B1429" s="345" t="s">
        <v>3844</v>
      </c>
      <c r="C1429" s="345" t="s">
        <v>496</v>
      </c>
      <c r="D1429" s="345" t="s">
        <v>1270</v>
      </c>
      <c r="E1429" s="346">
        <v>0.02</v>
      </c>
      <c r="F1429" s="345">
        <v>0.4</v>
      </c>
      <c r="G1429" s="345" t="s">
        <v>3296</v>
      </c>
      <c r="H1429" s="345" t="s">
        <v>330</v>
      </c>
      <c r="I1429" s="475" t="s">
        <v>484</v>
      </c>
      <c r="J1429" s="347">
        <v>6010240304708</v>
      </c>
      <c r="K1429" s="348">
        <v>45455</v>
      </c>
      <c r="L1429" s="475"/>
      <c r="M1429" s="477"/>
      <c r="N1429" s="348">
        <v>45820</v>
      </c>
      <c r="O1429" s="472" t="s">
        <v>12</v>
      </c>
      <c r="P1429" s="475"/>
      <c r="Q1429" s="475"/>
      <c r="R1429" s="475"/>
      <c r="S1429" s="475"/>
      <c r="T1429" s="475"/>
      <c r="U1429" s="475"/>
      <c r="V1429" s="235"/>
      <c r="W1429" s="235"/>
      <c r="X1429" s="235"/>
      <c r="Y1429" s="236"/>
    </row>
    <row r="1430" spans="1:25" s="3" customFormat="1" ht="41.25" customHeight="1" x14ac:dyDescent="0.2">
      <c r="A1430" s="353">
        <v>247</v>
      </c>
      <c r="B1430" s="349" t="s">
        <v>3845</v>
      </c>
      <c r="C1430" s="349" t="s">
        <v>1087</v>
      </c>
      <c r="D1430" s="349" t="s">
        <v>188</v>
      </c>
      <c r="E1430" s="350">
        <v>7.0000000000000001E-3</v>
      </c>
      <c r="F1430" s="349">
        <v>0.4</v>
      </c>
      <c r="G1430" s="349" t="s">
        <v>3846</v>
      </c>
      <c r="H1430" s="349" t="s">
        <v>330</v>
      </c>
      <c r="I1430" s="475" t="s">
        <v>484</v>
      </c>
      <c r="J1430" s="351">
        <v>6040240401859</v>
      </c>
      <c r="K1430" s="352">
        <v>45450</v>
      </c>
      <c r="L1430" s="475"/>
      <c r="M1430" s="477"/>
      <c r="N1430" s="352">
        <v>45815</v>
      </c>
      <c r="O1430" s="472" t="s">
        <v>12</v>
      </c>
      <c r="P1430" s="475"/>
      <c r="Q1430" s="475"/>
      <c r="R1430" s="475"/>
      <c r="S1430" s="475"/>
      <c r="T1430" s="475"/>
      <c r="U1430" s="475"/>
      <c r="V1430" s="235"/>
      <c r="W1430" s="235"/>
      <c r="X1430" s="235"/>
      <c r="Y1430" s="236"/>
    </row>
    <row r="1431" spans="1:25" s="3" customFormat="1" ht="41.25" customHeight="1" x14ac:dyDescent="0.2">
      <c r="A1431" s="353">
        <v>248</v>
      </c>
      <c r="B1431" s="345" t="s">
        <v>3847</v>
      </c>
      <c r="C1431" s="345" t="s">
        <v>3848</v>
      </c>
      <c r="D1431" s="345" t="s">
        <v>1270</v>
      </c>
      <c r="E1431" s="346">
        <v>0.28599999999999998</v>
      </c>
      <c r="F1431" s="345">
        <v>20</v>
      </c>
      <c r="G1431" s="345" t="s">
        <v>3849</v>
      </c>
      <c r="H1431" s="345" t="s">
        <v>367</v>
      </c>
      <c r="I1431" s="475" t="s">
        <v>484</v>
      </c>
      <c r="J1431" s="347">
        <v>6010240405398</v>
      </c>
      <c r="K1431" s="348">
        <v>45457</v>
      </c>
      <c r="L1431" s="475"/>
      <c r="M1431" s="477"/>
      <c r="N1431" s="348">
        <v>45822</v>
      </c>
      <c r="O1431" s="472" t="s">
        <v>12</v>
      </c>
      <c r="P1431" s="475"/>
      <c r="Q1431" s="475"/>
      <c r="R1431" s="475"/>
      <c r="S1431" s="475"/>
      <c r="T1431" s="475"/>
      <c r="U1431" s="475"/>
      <c r="V1431" s="235"/>
      <c r="W1431" s="235"/>
      <c r="X1431" s="235"/>
      <c r="Y1431" s="236"/>
    </row>
    <row r="1432" spans="1:25" s="3" customFormat="1" ht="41.25" customHeight="1" x14ac:dyDescent="0.2">
      <c r="A1432" s="353">
        <v>249</v>
      </c>
      <c r="B1432" s="345" t="s">
        <v>3850</v>
      </c>
      <c r="C1432" s="345" t="s">
        <v>3851</v>
      </c>
      <c r="D1432" s="345" t="s">
        <v>20</v>
      </c>
      <c r="E1432" s="346">
        <v>3.0000000000000001E-3</v>
      </c>
      <c r="F1432" s="345">
        <v>0.23</v>
      </c>
      <c r="G1432" s="345" t="s">
        <v>3852</v>
      </c>
      <c r="H1432" s="345" t="s">
        <v>330</v>
      </c>
      <c r="I1432" s="475" t="s">
        <v>484</v>
      </c>
      <c r="J1432" s="347">
        <v>6030240503428</v>
      </c>
      <c r="K1432" s="348">
        <v>45454</v>
      </c>
      <c r="L1432" s="475"/>
      <c r="M1432" s="477"/>
      <c r="N1432" s="348">
        <v>45819</v>
      </c>
      <c r="O1432" s="472" t="s">
        <v>12</v>
      </c>
      <c r="P1432" s="475"/>
      <c r="Q1432" s="475"/>
      <c r="R1432" s="475"/>
      <c r="S1432" s="475"/>
      <c r="T1432" s="475"/>
      <c r="U1432" s="475"/>
      <c r="V1432" s="235"/>
      <c r="W1432" s="235"/>
      <c r="X1432" s="235"/>
      <c r="Y1432" s="236"/>
    </row>
    <row r="1433" spans="1:25" s="3" customFormat="1" ht="41.25" customHeight="1" x14ac:dyDescent="0.2">
      <c r="A1433" s="353">
        <v>250</v>
      </c>
      <c r="B1433" s="345" t="s">
        <v>3853</v>
      </c>
      <c r="C1433" s="345" t="s">
        <v>3282</v>
      </c>
      <c r="D1433" s="345" t="s">
        <v>20</v>
      </c>
      <c r="E1433" s="346">
        <v>0.125</v>
      </c>
      <c r="F1433" s="345">
        <v>20</v>
      </c>
      <c r="G1433" s="345" t="s">
        <v>3854</v>
      </c>
      <c r="H1433" s="345" t="s">
        <v>367</v>
      </c>
      <c r="I1433" s="475" t="s">
        <v>484</v>
      </c>
      <c r="J1433" s="347">
        <v>6030240503626</v>
      </c>
      <c r="K1433" s="348">
        <v>45454</v>
      </c>
      <c r="L1433" s="475"/>
      <c r="M1433" s="477"/>
      <c r="N1433" s="348">
        <v>45819</v>
      </c>
      <c r="O1433" s="472" t="s">
        <v>12</v>
      </c>
      <c r="P1433" s="475"/>
      <c r="Q1433" s="475"/>
      <c r="R1433" s="475"/>
      <c r="S1433" s="475"/>
      <c r="T1433" s="475"/>
      <c r="U1433" s="475"/>
      <c r="V1433" s="235"/>
      <c r="W1433" s="235"/>
      <c r="X1433" s="235"/>
      <c r="Y1433" s="236"/>
    </row>
    <row r="1434" spans="1:25" s="3" customFormat="1" ht="41.25" customHeight="1" x14ac:dyDescent="0.2">
      <c r="A1434" s="353">
        <v>251</v>
      </c>
      <c r="B1434" s="345" t="s">
        <v>3855</v>
      </c>
      <c r="C1434" s="345" t="s">
        <v>3279</v>
      </c>
      <c r="D1434" s="345" t="s">
        <v>329</v>
      </c>
      <c r="E1434" s="346">
        <v>3.8079999999999996E-2</v>
      </c>
      <c r="F1434" s="345">
        <v>0.4</v>
      </c>
      <c r="G1434" s="345" t="s">
        <v>3856</v>
      </c>
      <c r="H1434" s="345" t="s">
        <v>330</v>
      </c>
      <c r="I1434" s="475" t="s">
        <v>484</v>
      </c>
      <c r="J1434" s="347">
        <v>6050240502439</v>
      </c>
      <c r="K1434" s="348">
        <v>45457</v>
      </c>
      <c r="L1434" s="475"/>
      <c r="M1434" s="477"/>
      <c r="N1434" s="348">
        <v>45822</v>
      </c>
      <c r="O1434" s="472" t="s">
        <v>12</v>
      </c>
      <c r="P1434" s="475"/>
      <c r="Q1434" s="475"/>
      <c r="R1434" s="475"/>
      <c r="S1434" s="475"/>
      <c r="T1434" s="475"/>
      <c r="U1434" s="475"/>
      <c r="V1434" s="235"/>
      <c r="W1434" s="235"/>
      <c r="X1434" s="235"/>
      <c r="Y1434" s="236"/>
    </row>
    <row r="1435" spans="1:25" s="3" customFormat="1" ht="41.25" customHeight="1" x14ac:dyDescent="0.2">
      <c r="A1435" s="353">
        <v>252</v>
      </c>
      <c r="B1435" s="349" t="s">
        <v>3855</v>
      </c>
      <c r="C1435" s="349" t="s">
        <v>3279</v>
      </c>
      <c r="D1435" s="349" t="s">
        <v>329</v>
      </c>
      <c r="E1435" s="350">
        <v>4.2000000000000003E-2</v>
      </c>
      <c r="F1435" s="349">
        <v>0.4</v>
      </c>
      <c r="G1435" s="349" t="s">
        <v>3857</v>
      </c>
      <c r="H1435" s="349" t="s">
        <v>494</v>
      </c>
      <c r="I1435" s="475" t="s">
        <v>484</v>
      </c>
      <c r="J1435" s="351">
        <v>6050240502450</v>
      </c>
      <c r="K1435" s="352">
        <v>45459</v>
      </c>
      <c r="L1435" s="475"/>
      <c r="M1435" s="477"/>
      <c r="N1435" s="352">
        <v>45824</v>
      </c>
      <c r="O1435" s="472" t="s">
        <v>12</v>
      </c>
      <c r="P1435" s="475"/>
      <c r="Q1435" s="475"/>
      <c r="R1435" s="475"/>
      <c r="S1435" s="475"/>
      <c r="T1435" s="475"/>
      <c r="U1435" s="475"/>
      <c r="V1435" s="235"/>
      <c r="W1435" s="235"/>
      <c r="X1435" s="235"/>
      <c r="Y1435" s="236"/>
    </row>
    <row r="1436" spans="1:25" s="3" customFormat="1" ht="41.25" customHeight="1" x14ac:dyDescent="0.2">
      <c r="A1436" s="353">
        <v>253</v>
      </c>
      <c r="B1436" s="345" t="s">
        <v>3858</v>
      </c>
      <c r="C1436" s="345" t="s">
        <v>1066</v>
      </c>
      <c r="D1436" s="345" t="s">
        <v>20</v>
      </c>
      <c r="E1436" s="346">
        <v>0.03</v>
      </c>
      <c r="F1436" s="345">
        <v>0.4</v>
      </c>
      <c r="G1436" s="345" t="s">
        <v>3859</v>
      </c>
      <c r="H1436" s="345" t="s">
        <v>330</v>
      </c>
      <c r="I1436" s="475" t="s">
        <v>484</v>
      </c>
      <c r="J1436" s="347">
        <v>6030240503768</v>
      </c>
      <c r="K1436" s="348">
        <v>45453</v>
      </c>
      <c r="L1436" s="475"/>
      <c r="M1436" s="477"/>
      <c r="N1436" s="348">
        <v>45818</v>
      </c>
      <c r="O1436" s="472" t="s">
        <v>12</v>
      </c>
      <c r="P1436" s="475"/>
      <c r="Q1436" s="475"/>
      <c r="R1436" s="475"/>
      <c r="S1436" s="475"/>
      <c r="T1436" s="475"/>
      <c r="U1436" s="475"/>
      <c r="V1436" s="235"/>
      <c r="W1436" s="235"/>
      <c r="X1436" s="235"/>
      <c r="Y1436" s="236"/>
    </row>
    <row r="1437" spans="1:25" s="3" customFormat="1" ht="41.25" customHeight="1" x14ac:dyDescent="0.2">
      <c r="A1437" s="353">
        <v>254</v>
      </c>
      <c r="B1437" s="349" t="s">
        <v>3862</v>
      </c>
      <c r="C1437" s="349" t="s">
        <v>3287</v>
      </c>
      <c r="D1437" s="349" t="s">
        <v>254</v>
      </c>
      <c r="E1437" s="350">
        <v>3.0000000000000001E-3</v>
      </c>
      <c r="F1437" s="349">
        <v>0.23</v>
      </c>
      <c r="G1437" s="349" t="s">
        <v>3863</v>
      </c>
      <c r="H1437" s="349" t="s">
        <v>494</v>
      </c>
      <c r="I1437" s="475" t="s">
        <v>484</v>
      </c>
      <c r="J1437" s="351">
        <v>6030240504008</v>
      </c>
      <c r="K1437" s="352">
        <v>45463</v>
      </c>
      <c r="L1437" s="475"/>
      <c r="M1437" s="477"/>
      <c r="N1437" s="352">
        <v>45828</v>
      </c>
      <c r="O1437" s="472" t="s">
        <v>12</v>
      </c>
      <c r="P1437" s="475"/>
      <c r="Q1437" s="475"/>
      <c r="R1437" s="475"/>
      <c r="S1437" s="475"/>
      <c r="T1437" s="475"/>
      <c r="U1437" s="475"/>
      <c r="V1437" s="235"/>
      <c r="W1437" s="235"/>
      <c r="X1437" s="235"/>
      <c r="Y1437" s="236"/>
    </row>
    <row r="1438" spans="1:25" s="3" customFormat="1" ht="41.25" customHeight="1" x14ac:dyDescent="0.2">
      <c r="A1438" s="353">
        <v>255</v>
      </c>
      <c r="B1438" s="349" t="s">
        <v>3855</v>
      </c>
      <c r="C1438" s="349" t="s">
        <v>3279</v>
      </c>
      <c r="D1438" s="349" t="s">
        <v>329</v>
      </c>
      <c r="E1438" s="350">
        <v>5.6000000000000006E-4</v>
      </c>
      <c r="F1438" s="349">
        <v>0.4</v>
      </c>
      <c r="G1438" s="349" t="s">
        <v>3864</v>
      </c>
      <c r="H1438" s="349" t="s">
        <v>494</v>
      </c>
      <c r="I1438" s="475" t="s">
        <v>484</v>
      </c>
      <c r="J1438" s="351">
        <v>6050240502794</v>
      </c>
      <c r="K1438" s="352">
        <v>45464</v>
      </c>
      <c r="L1438" s="475"/>
      <c r="M1438" s="477"/>
      <c r="N1438" s="352">
        <v>45829</v>
      </c>
      <c r="O1438" s="472" t="s">
        <v>12</v>
      </c>
      <c r="P1438" s="475"/>
      <c r="Q1438" s="475"/>
      <c r="R1438" s="475"/>
      <c r="S1438" s="475"/>
      <c r="T1438" s="475"/>
      <c r="U1438" s="475"/>
      <c r="V1438" s="235"/>
      <c r="W1438" s="235"/>
      <c r="X1438" s="235"/>
      <c r="Y1438" s="236"/>
    </row>
    <row r="1439" spans="1:25" s="3" customFormat="1" ht="41.25" customHeight="1" x14ac:dyDescent="0.2">
      <c r="A1439" s="353">
        <v>256</v>
      </c>
      <c r="B1439" s="345" t="s">
        <v>3855</v>
      </c>
      <c r="C1439" s="345" t="s">
        <v>3279</v>
      </c>
      <c r="D1439" s="345" t="s">
        <v>329</v>
      </c>
      <c r="E1439" s="346">
        <v>2.2400000000000002E-3</v>
      </c>
      <c r="F1439" s="345">
        <v>0.23</v>
      </c>
      <c r="G1439" s="345" t="s">
        <v>3865</v>
      </c>
      <c r="H1439" s="345" t="s">
        <v>494</v>
      </c>
      <c r="I1439" s="475" t="s">
        <v>484</v>
      </c>
      <c r="J1439" s="347">
        <v>6050240502795</v>
      </c>
      <c r="K1439" s="348">
        <v>45467</v>
      </c>
      <c r="L1439" s="475"/>
      <c r="M1439" s="477"/>
      <c r="N1439" s="348">
        <v>45832</v>
      </c>
      <c r="O1439" s="472" t="s">
        <v>12</v>
      </c>
      <c r="P1439" s="475"/>
      <c r="Q1439" s="475"/>
      <c r="R1439" s="475"/>
      <c r="S1439" s="475"/>
      <c r="T1439" s="475"/>
      <c r="U1439" s="475"/>
      <c r="V1439" s="235"/>
      <c r="W1439" s="235"/>
      <c r="X1439" s="235"/>
      <c r="Y1439" s="236"/>
    </row>
    <row r="1440" spans="1:25" s="3" customFormat="1" ht="41.25" customHeight="1" x14ac:dyDescent="0.2">
      <c r="A1440" s="353">
        <v>257</v>
      </c>
      <c r="B1440" s="349" t="s">
        <v>3855</v>
      </c>
      <c r="C1440" s="349" t="s">
        <v>3279</v>
      </c>
      <c r="D1440" s="349" t="s">
        <v>329</v>
      </c>
      <c r="E1440" s="350">
        <v>2.8E-3</v>
      </c>
      <c r="F1440" s="349">
        <v>0.4</v>
      </c>
      <c r="G1440" s="349" t="s">
        <v>3856</v>
      </c>
      <c r="H1440" s="349" t="s">
        <v>494</v>
      </c>
      <c r="I1440" s="475" t="s">
        <v>484</v>
      </c>
      <c r="J1440" s="351">
        <v>6050240502812</v>
      </c>
      <c r="K1440" s="352">
        <v>45464</v>
      </c>
      <c r="L1440" s="475"/>
      <c r="M1440" s="477"/>
      <c r="N1440" s="352">
        <v>45829</v>
      </c>
      <c r="O1440" s="472" t="s">
        <v>12</v>
      </c>
      <c r="P1440" s="475"/>
      <c r="Q1440" s="475"/>
      <c r="R1440" s="475"/>
      <c r="S1440" s="475"/>
      <c r="T1440" s="475"/>
      <c r="U1440" s="475"/>
      <c r="V1440" s="235"/>
      <c r="W1440" s="235"/>
      <c r="X1440" s="235"/>
      <c r="Y1440" s="236"/>
    </row>
    <row r="1441" spans="1:25" s="3" customFormat="1" ht="41.25" customHeight="1" x14ac:dyDescent="0.2">
      <c r="A1441" s="353">
        <v>258</v>
      </c>
      <c r="B1441" s="349" t="s">
        <v>3866</v>
      </c>
      <c r="C1441" s="349" t="s">
        <v>527</v>
      </c>
      <c r="D1441" s="349" t="s">
        <v>264</v>
      </c>
      <c r="E1441" s="350">
        <v>8.0000000000000002E-3</v>
      </c>
      <c r="F1441" s="349">
        <v>0.4</v>
      </c>
      <c r="G1441" s="349" t="s">
        <v>3867</v>
      </c>
      <c r="H1441" s="349" t="s">
        <v>330</v>
      </c>
      <c r="I1441" s="475" t="s">
        <v>484</v>
      </c>
      <c r="J1441" s="351">
        <v>6060240602144</v>
      </c>
      <c r="K1441" s="352">
        <v>45453</v>
      </c>
      <c r="L1441" s="475"/>
      <c r="M1441" s="477"/>
      <c r="N1441" s="352">
        <v>45818</v>
      </c>
      <c r="O1441" s="472" t="s">
        <v>12</v>
      </c>
      <c r="P1441" s="475"/>
      <c r="Q1441" s="475"/>
      <c r="R1441" s="475"/>
      <c r="S1441" s="475"/>
      <c r="T1441" s="475"/>
      <c r="U1441" s="475"/>
      <c r="V1441" s="235"/>
      <c r="W1441" s="235"/>
      <c r="X1441" s="235"/>
      <c r="Y1441" s="236"/>
    </row>
    <row r="1442" spans="1:25" s="3" customFormat="1" ht="41.25" customHeight="1" x14ac:dyDescent="0.2">
      <c r="A1442" s="353">
        <v>259</v>
      </c>
      <c r="B1442" s="345" t="s">
        <v>3868</v>
      </c>
      <c r="C1442" s="345" t="s">
        <v>3869</v>
      </c>
      <c r="D1442" s="345" t="s">
        <v>188</v>
      </c>
      <c r="E1442" s="346">
        <v>0.01</v>
      </c>
      <c r="F1442" s="345">
        <v>0.4</v>
      </c>
      <c r="G1442" s="345" t="s">
        <v>3870</v>
      </c>
      <c r="H1442" s="345" t="s">
        <v>330</v>
      </c>
      <c r="I1442" s="475" t="s">
        <v>484</v>
      </c>
      <c r="J1442" s="347">
        <v>6040240603335</v>
      </c>
      <c r="K1442" s="348">
        <v>45461</v>
      </c>
      <c r="L1442" s="475"/>
      <c r="M1442" s="477"/>
      <c r="N1442" s="348">
        <v>45826</v>
      </c>
      <c r="O1442" s="472" t="s">
        <v>12</v>
      </c>
      <c r="P1442" s="475"/>
      <c r="Q1442" s="475"/>
      <c r="R1442" s="475"/>
      <c r="S1442" s="475"/>
      <c r="T1442" s="475"/>
      <c r="U1442" s="475"/>
      <c r="V1442" s="235"/>
      <c r="W1442" s="235"/>
      <c r="X1442" s="235"/>
      <c r="Y1442" s="236"/>
    </row>
    <row r="1443" spans="1:25" s="3" customFormat="1" ht="41.25" customHeight="1" x14ac:dyDescent="0.2">
      <c r="A1443" s="353">
        <v>260</v>
      </c>
      <c r="B1443" s="349" t="s">
        <v>3871</v>
      </c>
      <c r="C1443" s="349" t="s">
        <v>3872</v>
      </c>
      <c r="D1443" s="349" t="s">
        <v>264</v>
      </c>
      <c r="E1443" s="350">
        <v>5.4000000000000003E-3</v>
      </c>
      <c r="F1443" s="349">
        <v>0.23</v>
      </c>
      <c r="G1443" s="349" t="s">
        <v>3873</v>
      </c>
      <c r="H1443" s="349" t="s">
        <v>365</v>
      </c>
      <c r="I1443" s="475" t="s">
        <v>484</v>
      </c>
      <c r="J1443" s="351">
        <v>6060240602157</v>
      </c>
      <c r="K1443" s="352">
        <v>45453</v>
      </c>
      <c r="L1443" s="475"/>
      <c r="M1443" s="477"/>
      <c r="N1443" s="352">
        <v>45818</v>
      </c>
      <c r="O1443" s="472" t="s">
        <v>12</v>
      </c>
      <c r="P1443" s="475"/>
      <c r="Q1443" s="475"/>
      <c r="R1443" s="475"/>
      <c r="S1443" s="475"/>
      <c r="T1443" s="475"/>
      <c r="U1443" s="475"/>
      <c r="V1443" s="235"/>
      <c r="W1443" s="235"/>
      <c r="X1443" s="235"/>
      <c r="Y1443" s="236"/>
    </row>
    <row r="1444" spans="1:25" s="3" customFormat="1" ht="41.25" customHeight="1" x14ac:dyDescent="0.2">
      <c r="A1444" s="353">
        <v>261</v>
      </c>
      <c r="B1444" s="345" t="s">
        <v>3874</v>
      </c>
      <c r="C1444" s="345" t="s">
        <v>1048</v>
      </c>
      <c r="D1444" s="345" t="s">
        <v>264</v>
      </c>
      <c r="E1444" s="346">
        <v>0</v>
      </c>
      <c r="F1444" s="345">
        <v>0.23</v>
      </c>
      <c r="G1444" s="345" t="s">
        <v>3875</v>
      </c>
      <c r="H1444" s="345" t="s">
        <v>365</v>
      </c>
      <c r="I1444" s="475" t="s">
        <v>484</v>
      </c>
      <c r="J1444" s="347">
        <v>6060240602195</v>
      </c>
      <c r="K1444" s="348">
        <v>45450</v>
      </c>
      <c r="L1444" s="475"/>
      <c r="M1444" s="477"/>
      <c r="N1444" s="348">
        <v>45815</v>
      </c>
      <c r="O1444" s="472" t="s">
        <v>12</v>
      </c>
      <c r="P1444" s="475"/>
      <c r="Q1444" s="475"/>
      <c r="R1444" s="475"/>
      <c r="S1444" s="475"/>
      <c r="T1444" s="475"/>
      <c r="U1444" s="475"/>
      <c r="V1444" s="235"/>
      <c r="W1444" s="235"/>
      <c r="X1444" s="235"/>
      <c r="Y1444" s="236"/>
    </row>
    <row r="1445" spans="1:25" s="3" customFormat="1" ht="41.25" customHeight="1" x14ac:dyDescent="0.2">
      <c r="A1445" s="353">
        <v>262</v>
      </c>
      <c r="B1445" s="349" t="s">
        <v>3876</v>
      </c>
      <c r="C1445" s="349" t="s">
        <v>1048</v>
      </c>
      <c r="D1445" s="349" t="s">
        <v>264</v>
      </c>
      <c r="E1445" s="350">
        <v>0</v>
      </c>
      <c r="F1445" s="349">
        <v>0.4</v>
      </c>
      <c r="G1445" s="349" t="s">
        <v>3875</v>
      </c>
      <c r="H1445" s="349" t="s">
        <v>365</v>
      </c>
      <c r="I1445" s="475" t="s">
        <v>484</v>
      </c>
      <c r="J1445" s="351">
        <v>6060240602197</v>
      </c>
      <c r="K1445" s="352">
        <v>45450</v>
      </c>
      <c r="L1445" s="475"/>
      <c r="M1445" s="477"/>
      <c r="N1445" s="352">
        <v>45815</v>
      </c>
      <c r="O1445" s="472" t="s">
        <v>12</v>
      </c>
      <c r="P1445" s="475"/>
      <c r="Q1445" s="475"/>
      <c r="R1445" s="475"/>
      <c r="S1445" s="475"/>
      <c r="T1445" s="475"/>
      <c r="U1445" s="475"/>
      <c r="V1445" s="235"/>
      <c r="W1445" s="235"/>
      <c r="X1445" s="235"/>
      <c r="Y1445" s="236"/>
    </row>
    <row r="1446" spans="1:25" s="3" customFormat="1" ht="41.25" customHeight="1" x14ac:dyDescent="0.2">
      <c r="A1446" s="353">
        <v>263</v>
      </c>
      <c r="B1446" s="345" t="s">
        <v>3877</v>
      </c>
      <c r="C1446" s="345" t="s">
        <v>3878</v>
      </c>
      <c r="D1446" s="345" t="s">
        <v>1619</v>
      </c>
      <c r="E1446" s="346">
        <v>0.1</v>
      </c>
      <c r="F1446" s="345">
        <v>20</v>
      </c>
      <c r="G1446" s="345" t="s">
        <v>3879</v>
      </c>
      <c r="H1446" s="345" t="s">
        <v>330</v>
      </c>
      <c r="I1446" s="475" t="s">
        <v>484</v>
      </c>
      <c r="J1446" s="347">
        <v>6050240602987</v>
      </c>
      <c r="K1446" s="348">
        <v>45456</v>
      </c>
      <c r="L1446" s="475"/>
      <c r="M1446" s="477"/>
      <c r="N1446" s="348">
        <v>45821</v>
      </c>
      <c r="O1446" s="472" t="s">
        <v>12</v>
      </c>
      <c r="P1446" s="475"/>
      <c r="Q1446" s="475"/>
      <c r="R1446" s="475"/>
      <c r="S1446" s="475"/>
      <c r="T1446" s="475"/>
      <c r="U1446" s="475"/>
      <c r="V1446" s="235"/>
      <c r="W1446" s="235"/>
      <c r="X1446" s="235"/>
      <c r="Y1446" s="236"/>
    </row>
    <row r="1447" spans="1:25" s="3" customFormat="1" ht="41.25" customHeight="1" x14ac:dyDescent="0.2">
      <c r="A1447" s="353">
        <v>264</v>
      </c>
      <c r="B1447" s="349" t="s">
        <v>3880</v>
      </c>
      <c r="C1447" s="349" t="s">
        <v>3881</v>
      </c>
      <c r="D1447" s="349" t="s">
        <v>252</v>
      </c>
      <c r="E1447" s="350">
        <v>0.12285</v>
      </c>
      <c r="F1447" s="349">
        <v>0.4</v>
      </c>
      <c r="G1447" s="349" t="s">
        <v>3882</v>
      </c>
      <c r="H1447" s="349" t="s">
        <v>330</v>
      </c>
      <c r="I1447" s="475" t="s">
        <v>484</v>
      </c>
      <c r="J1447" s="351">
        <v>6020240605914</v>
      </c>
      <c r="K1447" s="352">
        <v>45457</v>
      </c>
      <c r="L1447" s="475"/>
      <c r="M1447" s="477"/>
      <c r="N1447" s="352">
        <v>45822</v>
      </c>
      <c r="O1447" s="472" t="s">
        <v>12</v>
      </c>
      <c r="P1447" s="475"/>
      <c r="Q1447" s="475"/>
      <c r="R1447" s="475"/>
      <c r="S1447" s="475"/>
      <c r="T1447" s="475"/>
      <c r="U1447" s="475"/>
      <c r="V1447" s="235"/>
      <c r="W1447" s="235"/>
      <c r="X1447" s="235"/>
      <c r="Y1447" s="236"/>
    </row>
    <row r="1448" spans="1:25" s="3" customFormat="1" ht="41.25" customHeight="1" x14ac:dyDescent="0.2">
      <c r="A1448" s="353">
        <v>265</v>
      </c>
      <c r="B1448" s="349" t="s">
        <v>3883</v>
      </c>
      <c r="C1448" s="349" t="s">
        <v>521</v>
      </c>
      <c r="D1448" s="349" t="s">
        <v>329</v>
      </c>
      <c r="E1448" s="350">
        <v>1.4E-2</v>
      </c>
      <c r="F1448" s="349">
        <v>0.4</v>
      </c>
      <c r="G1448" s="349" t="s">
        <v>3884</v>
      </c>
      <c r="H1448" s="349" t="s">
        <v>330</v>
      </c>
      <c r="I1448" s="475" t="s">
        <v>484</v>
      </c>
      <c r="J1448" s="351">
        <v>6050240603004</v>
      </c>
      <c r="K1448" s="352">
        <v>45461</v>
      </c>
      <c r="L1448" s="475"/>
      <c r="M1448" s="477"/>
      <c r="N1448" s="352">
        <v>45826</v>
      </c>
      <c r="O1448" s="472" t="s">
        <v>12</v>
      </c>
      <c r="P1448" s="475"/>
      <c r="Q1448" s="475"/>
      <c r="R1448" s="475"/>
      <c r="S1448" s="475"/>
      <c r="T1448" s="475"/>
      <c r="U1448" s="475"/>
      <c r="V1448" s="235"/>
      <c r="W1448" s="235"/>
      <c r="X1448" s="235"/>
      <c r="Y1448" s="236"/>
    </row>
    <row r="1449" spans="1:25" s="3" customFormat="1" ht="41.25" customHeight="1" x14ac:dyDescent="0.2">
      <c r="A1449" s="353">
        <v>266</v>
      </c>
      <c r="B1449" s="345" t="s">
        <v>3885</v>
      </c>
      <c r="C1449" s="345" t="s">
        <v>521</v>
      </c>
      <c r="D1449" s="345" t="s">
        <v>1619</v>
      </c>
      <c r="E1449" s="346">
        <v>0.05</v>
      </c>
      <c r="F1449" s="345">
        <v>0.4</v>
      </c>
      <c r="G1449" s="345" t="s">
        <v>3886</v>
      </c>
      <c r="H1449" s="345" t="s">
        <v>330</v>
      </c>
      <c r="I1449" s="475" t="s">
        <v>484</v>
      </c>
      <c r="J1449" s="347">
        <v>6050240603013</v>
      </c>
      <c r="K1449" s="348">
        <v>45455</v>
      </c>
      <c r="L1449" s="475"/>
      <c r="M1449" s="477"/>
      <c r="N1449" s="348">
        <v>45820</v>
      </c>
      <c r="O1449" s="472" t="s">
        <v>12</v>
      </c>
      <c r="P1449" s="475"/>
      <c r="Q1449" s="475"/>
      <c r="R1449" s="475"/>
      <c r="S1449" s="475"/>
      <c r="T1449" s="475"/>
      <c r="U1449" s="475"/>
      <c r="V1449" s="235"/>
      <c r="W1449" s="235"/>
      <c r="X1449" s="235"/>
      <c r="Y1449" s="236"/>
    </row>
    <row r="1450" spans="1:25" s="3" customFormat="1" ht="41.25" customHeight="1" x14ac:dyDescent="0.2">
      <c r="A1450" s="353">
        <v>267</v>
      </c>
      <c r="B1450" s="349" t="s">
        <v>3887</v>
      </c>
      <c r="C1450" s="349" t="s">
        <v>493</v>
      </c>
      <c r="D1450" s="349" t="s">
        <v>19</v>
      </c>
      <c r="E1450" s="350">
        <v>1.4999999999999999E-2</v>
      </c>
      <c r="F1450" s="349">
        <v>0.4</v>
      </c>
      <c r="G1450" s="349" t="s">
        <v>3888</v>
      </c>
      <c r="H1450" s="349" t="s">
        <v>330</v>
      </c>
      <c r="I1450" s="475" t="s">
        <v>484</v>
      </c>
      <c r="J1450" s="351">
        <v>6020240606081</v>
      </c>
      <c r="K1450" s="352">
        <v>45456</v>
      </c>
      <c r="L1450" s="475"/>
      <c r="M1450" s="477"/>
      <c r="N1450" s="352">
        <v>45821</v>
      </c>
      <c r="O1450" s="472" t="s">
        <v>12</v>
      </c>
      <c r="P1450" s="475"/>
      <c r="Q1450" s="475"/>
      <c r="R1450" s="475"/>
      <c r="S1450" s="475"/>
      <c r="T1450" s="475"/>
      <c r="U1450" s="475"/>
      <c r="V1450" s="235"/>
      <c r="W1450" s="235"/>
      <c r="X1450" s="235"/>
      <c r="Y1450" s="236"/>
    </row>
    <row r="1451" spans="1:25" s="3" customFormat="1" ht="41.25" customHeight="1" x14ac:dyDescent="0.2">
      <c r="A1451" s="353">
        <v>268</v>
      </c>
      <c r="B1451" s="345" t="s">
        <v>3889</v>
      </c>
      <c r="C1451" s="345" t="s">
        <v>3890</v>
      </c>
      <c r="D1451" s="345" t="s">
        <v>252</v>
      </c>
      <c r="E1451" s="346">
        <v>0.4</v>
      </c>
      <c r="F1451" s="345">
        <v>20</v>
      </c>
      <c r="G1451" s="345" t="s">
        <v>3891</v>
      </c>
      <c r="H1451" s="345" t="s">
        <v>367</v>
      </c>
      <c r="I1451" s="475" t="s">
        <v>484</v>
      </c>
      <c r="J1451" s="347">
        <v>6020240606102</v>
      </c>
      <c r="K1451" s="348">
        <v>45471</v>
      </c>
      <c r="L1451" s="475"/>
      <c r="M1451" s="477"/>
      <c r="N1451" s="348">
        <v>45836</v>
      </c>
      <c r="O1451" s="472" t="s">
        <v>12</v>
      </c>
      <c r="P1451" s="475"/>
      <c r="Q1451" s="475"/>
      <c r="R1451" s="475"/>
      <c r="S1451" s="475"/>
      <c r="T1451" s="475"/>
      <c r="U1451" s="475"/>
      <c r="V1451" s="235"/>
      <c r="W1451" s="235"/>
      <c r="X1451" s="235"/>
      <c r="Y1451" s="236"/>
    </row>
    <row r="1452" spans="1:25" s="3" customFormat="1" ht="41.25" customHeight="1" x14ac:dyDescent="0.2">
      <c r="A1452" s="353">
        <v>269</v>
      </c>
      <c r="B1452" s="345" t="s">
        <v>1063</v>
      </c>
      <c r="C1452" s="345" t="s">
        <v>1064</v>
      </c>
      <c r="D1452" s="345" t="s">
        <v>19</v>
      </c>
      <c r="E1452" s="346">
        <v>0.19980000000000001</v>
      </c>
      <c r="F1452" s="345">
        <v>20</v>
      </c>
      <c r="G1452" s="345" t="s">
        <v>1065</v>
      </c>
      <c r="H1452" s="345" t="s">
        <v>330</v>
      </c>
      <c r="I1452" s="475" t="s">
        <v>484</v>
      </c>
      <c r="J1452" s="347">
        <v>6020240606196</v>
      </c>
      <c r="K1452" s="348">
        <v>45464</v>
      </c>
      <c r="L1452" s="475"/>
      <c r="M1452" s="477"/>
      <c r="N1452" s="348">
        <v>45829</v>
      </c>
      <c r="O1452" s="472" t="s">
        <v>12</v>
      </c>
      <c r="P1452" s="475"/>
      <c r="Q1452" s="475"/>
      <c r="R1452" s="475"/>
      <c r="S1452" s="475"/>
      <c r="T1452" s="475"/>
      <c r="U1452" s="475"/>
      <c r="V1452" s="235"/>
      <c r="W1452" s="235"/>
      <c r="X1452" s="235"/>
      <c r="Y1452" s="236"/>
    </row>
    <row r="1453" spans="1:25" s="3" customFormat="1" ht="41.25" customHeight="1" x14ac:dyDescent="0.2">
      <c r="A1453" s="353">
        <v>270</v>
      </c>
      <c r="B1453" s="349" t="s">
        <v>3892</v>
      </c>
      <c r="C1453" s="349" t="s">
        <v>2708</v>
      </c>
      <c r="D1453" s="349" t="s">
        <v>1270</v>
      </c>
      <c r="E1453" s="350">
        <v>0.2</v>
      </c>
      <c r="F1453" s="349">
        <v>20</v>
      </c>
      <c r="G1453" s="349" t="s">
        <v>3893</v>
      </c>
      <c r="H1453" s="349" t="s">
        <v>367</v>
      </c>
      <c r="I1453" s="475" t="s">
        <v>484</v>
      </c>
      <c r="J1453" s="351">
        <v>6010240608649</v>
      </c>
      <c r="K1453" s="352">
        <v>45463</v>
      </c>
      <c r="L1453" s="475"/>
      <c r="M1453" s="477"/>
      <c r="N1453" s="352">
        <v>45828</v>
      </c>
      <c r="O1453" s="472" t="s">
        <v>12</v>
      </c>
      <c r="P1453" s="475"/>
      <c r="Q1453" s="475"/>
      <c r="R1453" s="475"/>
      <c r="S1453" s="475"/>
      <c r="T1453" s="475"/>
      <c r="U1453" s="475"/>
      <c r="V1453" s="235"/>
      <c r="W1453" s="235"/>
      <c r="X1453" s="235"/>
      <c r="Y1453" s="236"/>
    </row>
    <row r="1454" spans="1:25" s="3" customFormat="1" ht="41.25" customHeight="1" x14ac:dyDescent="0.2">
      <c r="A1454" s="353">
        <v>271</v>
      </c>
      <c r="B1454" s="345" t="s">
        <v>3894</v>
      </c>
      <c r="C1454" s="345" t="s">
        <v>3895</v>
      </c>
      <c r="D1454" s="345" t="s">
        <v>252</v>
      </c>
      <c r="E1454" s="346">
        <v>49</v>
      </c>
      <c r="F1454" s="345">
        <v>110</v>
      </c>
      <c r="G1454" s="345" t="s">
        <v>3896</v>
      </c>
      <c r="H1454" s="345" t="s">
        <v>367</v>
      </c>
      <c r="I1454" s="475" t="s">
        <v>484</v>
      </c>
      <c r="J1454" s="347">
        <v>6020220516403</v>
      </c>
      <c r="K1454" s="348">
        <v>45470</v>
      </c>
      <c r="L1454" s="475"/>
      <c r="M1454" s="477"/>
      <c r="N1454" s="348">
        <v>45835</v>
      </c>
      <c r="O1454" s="472" t="s">
        <v>12</v>
      </c>
      <c r="P1454" s="475"/>
      <c r="Q1454" s="475"/>
      <c r="R1454" s="475"/>
      <c r="S1454" s="475"/>
      <c r="T1454" s="475"/>
      <c r="U1454" s="475"/>
      <c r="V1454" s="235"/>
      <c r="W1454" s="235"/>
      <c r="X1454" s="235"/>
      <c r="Y1454" s="236"/>
    </row>
    <row r="1455" spans="1:25" s="3" customFormat="1" ht="41.25" customHeight="1" x14ac:dyDescent="0.2">
      <c r="A1455" s="353">
        <v>272</v>
      </c>
      <c r="B1455" s="349" t="s">
        <v>3897</v>
      </c>
      <c r="C1455" s="349" t="s">
        <v>3898</v>
      </c>
      <c r="D1455" s="349" t="s">
        <v>1619</v>
      </c>
      <c r="E1455" s="350">
        <v>6.65</v>
      </c>
      <c r="F1455" s="349">
        <v>20</v>
      </c>
      <c r="G1455" s="349" t="s">
        <v>3899</v>
      </c>
      <c r="H1455" s="349" t="s">
        <v>367</v>
      </c>
      <c r="I1455" s="475" t="s">
        <v>484</v>
      </c>
      <c r="J1455" s="351">
        <v>6050220507550</v>
      </c>
      <c r="K1455" s="352">
        <v>45461</v>
      </c>
      <c r="L1455" s="475"/>
      <c r="M1455" s="477"/>
      <c r="N1455" s="352">
        <v>45826</v>
      </c>
      <c r="O1455" s="472" t="s">
        <v>12</v>
      </c>
      <c r="P1455" s="475"/>
      <c r="Q1455" s="475"/>
      <c r="R1455" s="475"/>
      <c r="S1455" s="475"/>
      <c r="T1455" s="475"/>
      <c r="U1455" s="475"/>
      <c r="V1455" s="235"/>
      <c r="W1455" s="235"/>
      <c r="X1455" s="235"/>
      <c r="Y1455" s="236"/>
    </row>
    <row r="1456" spans="1:25" s="3" customFormat="1" ht="41.25" customHeight="1" x14ac:dyDescent="0.2">
      <c r="A1456" s="353">
        <v>273</v>
      </c>
      <c r="B1456" s="345" t="s">
        <v>3900</v>
      </c>
      <c r="C1456" s="345" t="s">
        <v>3901</v>
      </c>
      <c r="D1456" s="345" t="s">
        <v>253</v>
      </c>
      <c r="E1456" s="346">
        <v>4.2</v>
      </c>
      <c r="F1456" s="345">
        <v>20</v>
      </c>
      <c r="G1456" s="345" t="s">
        <v>868</v>
      </c>
      <c r="H1456" s="345" t="s">
        <v>367</v>
      </c>
      <c r="I1456" s="475" t="s">
        <v>484</v>
      </c>
      <c r="J1456" s="347">
        <v>6010230341846</v>
      </c>
      <c r="K1456" s="348">
        <v>45470</v>
      </c>
      <c r="L1456" s="475"/>
      <c r="M1456" s="477"/>
      <c r="N1456" s="348">
        <v>45835</v>
      </c>
      <c r="O1456" s="472" t="s">
        <v>12</v>
      </c>
      <c r="P1456" s="475"/>
      <c r="Q1456" s="475"/>
      <c r="R1456" s="475"/>
      <c r="S1456" s="475"/>
      <c r="T1456" s="475"/>
      <c r="U1456" s="475"/>
      <c r="V1456" s="235"/>
      <c r="W1456" s="235"/>
      <c r="X1456" s="235"/>
      <c r="Y1456" s="236"/>
    </row>
    <row r="1457" spans="1:25" s="3" customFormat="1" ht="41.25" customHeight="1" x14ac:dyDescent="0.2">
      <c r="A1457" s="353">
        <v>274</v>
      </c>
      <c r="B1457" s="349" t="s">
        <v>3902</v>
      </c>
      <c r="C1457" s="349" t="s">
        <v>1444</v>
      </c>
      <c r="D1457" s="349" t="s">
        <v>329</v>
      </c>
      <c r="E1457" s="350">
        <v>6.8</v>
      </c>
      <c r="F1457" s="349">
        <v>20</v>
      </c>
      <c r="G1457" s="349" t="s">
        <v>3903</v>
      </c>
      <c r="H1457" s="349" t="s">
        <v>367</v>
      </c>
      <c r="I1457" s="475" t="s">
        <v>484</v>
      </c>
      <c r="J1457" s="351">
        <v>6050230412829</v>
      </c>
      <c r="K1457" s="352">
        <v>45462</v>
      </c>
      <c r="L1457" s="475"/>
      <c r="M1457" s="477"/>
      <c r="N1457" s="352">
        <v>45827</v>
      </c>
      <c r="O1457" s="472" t="s">
        <v>12</v>
      </c>
      <c r="P1457" s="475"/>
      <c r="Q1457" s="475"/>
      <c r="R1457" s="475"/>
      <c r="S1457" s="475"/>
      <c r="T1457" s="475"/>
      <c r="U1457" s="475"/>
      <c r="V1457" s="235"/>
      <c r="W1457" s="235"/>
      <c r="X1457" s="235"/>
      <c r="Y1457" s="236"/>
    </row>
    <row r="1458" spans="1:25" s="3" customFormat="1" ht="41.25" customHeight="1" x14ac:dyDescent="0.2">
      <c r="A1458" s="353">
        <v>275</v>
      </c>
      <c r="B1458" s="345" t="s">
        <v>3904</v>
      </c>
      <c r="C1458" s="345" t="s">
        <v>1047</v>
      </c>
      <c r="D1458" s="345" t="s">
        <v>253</v>
      </c>
      <c r="E1458" s="346">
        <v>32.1</v>
      </c>
      <c r="F1458" s="345">
        <v>110</v>
      </c>
      <c r="G1458" s="345" t="s">
        <v>3905</v>
      </c>
      <c r="H1458" s="345" t="s">
        <v>367</v>
      </c>
      <c r="I1458" s="475" t="s">
        <v>484</v>
      </c>
      <c r="J1458" s="347">
        <v>6010230748125</v>
      </c>
      <c r="K1458" s="348">
        <v>45448</v>
      </c>
      <c r="L1458" s="475"/>
      <c r="M1458" s="477"/>
      <c r="N1458" s="348">
        <v>45813</v>
      </c>
      <c r="O1458" s="472" t="s">
        <v>12</v>
      </c>
      <c r="P1458" s="475"/>
      <c r="Q1458" s="475"/>
      <c r="R1458" s="475"/>
      <c r="S1458" s="475"/>
      <c r="T1458" s="475"/>
      <c r="U1458" s="475"/>
      <c r="V1458" s="235"/>
      <c r="W1458" s="235"/>
      <c r="X1458" s="235"/>
      <c r="Y1458" s="236"/>
    </row>
    <row r="1459" spans="1:25" s="3" customFormat="1" ht="41.25" customHeight="1" x14ac:dyDescent="0.2">
      <c r="A1459" s="353">
        <v>276</v>
      </c>
      <c r="B1459" s="349" t="s">
        <v>3906</v>
      </c>
      <c r="C1459" s="349" t="s">
        <v>1640</v>
      </c>
      <c r="D1459" s="349" t="s">
        <v>264</v>
      </c>
      <c r="E1459" s="350">
        <v>49.95</v>
      </c>
      <c r="F1459" s="349">
        <v>110</v>
      </c>
      <c r="G1459" s="349" t="s">
        <v>3907</v>
      </c>
      <c r="H1459" s="349" t="s">
        <v>367</v>
      </c>
      <c r="I1459" s="475" t="s">
        <v>484</v>
      </c>
      <c r="J1459" s="351">
        <v>6060230810396</v>
      </c>
      <c r="K1459" s="352">
        <v>45470</v>
      </c>
      <c r="L1459" s="475"/>
      <c r="M1459" s="477"/>
      <c r="N1459" s="352">
        <v>45835</v>
      </c>
      <c r="O1459" s="472" t="s">
        <v>12</v>
      </c>
      <c r="P1459" s="475"/>
      <c r="Q1459" s="475"/>
      <c r="R1459" s="475"/>
      <c r="S1459" s="475"/>
      <c r="T1459" s="475"/>
      <c r="U1459" s="475"/>
      <c r="V1459" s="235"/>
      <c r="W1459" s="235"/>
      <c r="X1459" s="235"/>
      <c r="Y1459" s="236"/>
    </row>
    <row r="1460" spans="1:25" s="3" customFormat="1" ht="41.25" customHeight="1" x14ac:dyDescent="0.2">
      <c r="A1460" s="353">
        <v>277</v>
      </c>
      <c r="B1460" s="345" t="s">
        <v>4622</v>
      </c>
      <c r="C1460" s="345" t="s">
        <v>4623</v>
      </c>
      <c r="D1460" s="345" t="s">
        <v>254</v>
      </c>
      <c r="E1460" s="346">
        <v>0.2</v>
      </c>
      <c r="F1460" s="345">
        <v>20</v>
      </c>
      <c r="G1460" s="345" t="s">
        <v>404</v>
      </c>
      <c r="H1460" s="345" t="s">
        <v>367</v>
      </c>
      <c r="I1460" s="475" t="s">
        <v>484</v>
      </c>
      <c r="J1460" s="347">
        <v>6030240200501</v>
      </c>
      <c r="K1460" s="348">
        <v>45498</v>
      </c>
      <c r="L1460" s="475"/>
      <c r="M1460" s="477"/>
      <c r="N1460" s="348">
        <v>45863</v>
      </c>
      <c r="O1460" s="472" t="s">
        <v>12</v>
      </c>
      <c r="P1460" s="475"/>
      <c r="Q1460" s="475"/>
      <c r="R1460" s="475"/>
      <c r="S1460" s="475"/>
      <c r="T1460" s="475"/>
      <c r="U1460" s="475"/>
      <c r="V1460" s="235"/>
      <c r="W1460" s="235"/>
      <c r="X1460" s="235"/>
      <c r="Y1460" s="236"/>
    </row>
    <row r="1461" spans="1:25" s="3" customFormat="1" ht="41.25" customHeight="1" x14ac:dyDescent="0.2">
      <c r="A1461" s="353">
        <v>278</v>
      </c>
      <c r="B1461" s="349" t="s">
        <v>4624</v>
      </c>
      <c r="C1461" s="345" t="s">
        <v>495</v>
      </c>
      <c r="D1461" s="349" t="s">
        <v>253</v>
      </c>
      <c r="E1461" s="350">
        <v>0.03</v>
      </c>
      <c r="F1461" s="349">
        <v>0.4</v>
      </c>
      <c r="G1461" s="349" t="s">
        <v>4625</v>
      </c>
      <c r="H1461" s="345" t="s">
        <v>494</v>
      </c>
      <c r="I1461" s="475" t="s">
        <v>484</v>
      </c>
      <c r="J1461" s="351">
        <v>6010240405065</v>
      </c>
      <c r="K1461" s="352">
        <v>45484</v>
      </c>
      <c r="L1461" s="475"/>
      <c r="M1461" s="477"/>
      <c r="N1461" s="352">
        <v>45849</v>
      </c>
      <c r="O1461" s="472" t="s">
        <v>12</v>
      </c>
      <c r="P1461" s="475"/>
      <c r="Q1461" s="475"/>
      <c r="R1461" s="475"/>
      <c r="S1461" s="475"/>
      <c r="T1461" s="475"/>
      <c r="U1461" s="475"/>
      <c r="V1461" s="235"/>
      <c r="W1461" s="235"/>
      <c r="X1461" s="235"/>
      <c r="Y1461" s="236"/>
    </row>
    <row r="1462" spans="1:25" s="3" customFormat="1" ht="41.25" customHeight="1" x14ac:dyDescent="0.2">
      <c r="A1462" s="353">
        <v>279</v>
      </c>
      <c r="B1462" s="345" t="s">
        <v>4624</v>
      </c>
      <c r="C1462" s="349" t="s">
        <v>495</v>
      </c>
      <c r="D1462" s="345" t="s">
        <v>1270</v>
      </c>
      <c r="E1462" s="346">
        <v>3.5999999999999997E-2</v>
      </c>
      <c r="F1462" s="345">
        <v>0.4</v>
      </c>
      <c r="G1462" s="345" t="s">
        <v>4625</v>
      </c>
      <c r="H1462" s="349" t="s">
        <v>494</v>
      </c>
      <c r="I1462" s="475" t="s">
        <v>484</v>
      </c>
      <c r="J1462" s="347">
        <v>6010240405069</v>
      </c>
      <c r="K1462" s="348">
        <v>45483</v>
      </c>
      <c r="L1462" s="475"/>
      <c r="M1462" s="477"/>
      <c r="N1462" s="348">
        <v>45848</v>
      </c>
      <c r="O1462" s="472" t="s">
        <v>12</v>
      </c>
      <c r="P1462" s="475"/>
      <c r="Q1462" s="475"/>
      <c r="R1462" s="475"/>
      <c r="S1462" s="475"/>
      <c r="T1462" s="475"/>
      <c r="U1462" s="475"/>
      <c r="V1462" s="235"/>
      <c r="W1462" s="235"/>
      <c r="X1462" s="235"/>
      <c r="Y1462" s="236"/>
    </row>
    <row r="1463" spans="1:25" s="3" customFormat="1" ht="41.25" customHeight="1" x14ac:dyDescent="0.2">
      <c r="A1463" s="353">
        <v>280</v>
      </c>
      <c r="B1463" s="349" t="s">
        <v>4624</v>
      </c>
      <c r="C1463" s="345" t="s">
        <v>495</v>
      </c>
      <c r="D1463" s="349" t="s">
        <v>1270</v>
      </c>
      <c r="E1463" s="350">
        <v>4.4549999999999999E-2</v>
      </c>
      <c r="F1463" s="349">
        <v>0.4</v>
      </c>
      <c r="G1463" s="349" t="s">
        <v>4625</v>
      </c>
      <c r="H1463" s="345" t="s">
        <v>494</v>
      </c>
      <c r="I1463" s="475" t="s">
        <v>484</v>
      </c>
      <c r="J1463" s="351">
        <v>6010240405154</v>
      </c>
      <c r="K1463" s="352">
        <v>45483</v>
      </c>
      <c r="L1463" s="475"/>
      <c r="M1463" s="477"/>
      <c r="N1463" s="352">
        <v>45848</v>
      </c>
      <c r="O1463" s="472" t="s">
        <v>12</v>
      </c>
      <c r="P1463" s="475"/>
      <c r="Q1463" s="475"/>
      <c r="R1463" s="475"/>
      <c r="S1463" s="475"/>
      <c r="T1463" s="475"/>
      <c r="U1463" s="475"/>
      <c r="V1463" s="235"/>
      <c r="W1463" s="235"/>
      <c r="X1463" s="235"/>
      <c r="Y1463" s="236"/>
    </row>
    <row r="1464" spans="1:25" s="3" customFormat="1" ht="41.25" customHeight="1" x14ac:dyDescent="0.2">
      <c r="A1464" s="353">
        <v>281</v>
      </c>
      <c r="B1464" s="345" t="s">
        <v>4624</v>
      </c>
      <c r="C1464" s="349" t="s">
        <v>495</v>
      </c>
      <c r="D1464" s="345" t="s">
        <v>1270</v>
      </c>
      <c r="E1464" s="346">
        <v>2.3100000000000002E-2</v>
      </c>
      <c r="F1464" s="345">
        <v>0.4</v>
      </c>
      <c r="G1464" s="345" t="s">
        <v>4625</v>
      </c>
      <c r="H1464" s="349" t="s">
        <v>494</v>
      </c>
      <c r="I1464" s="475" t="s">
        <v>484</v>
      </c>
      <c r="J1464" s="347">
        <v>6010240405157</v>
      </c>
      <c r="K1464" s="348">
        <v>45483</v>
      </c>
      <c r="L1464" s="475"/>
      <c r="M1464" s="477"/>
      <c r="N1464" s="348">
        <v>45848</v>
      </c>
      <c r="O1464" s="472" t="s">
        <v>12</v>
      </c>
      <c r="P1464" s="475"/>
      <c r="Q1464" s="475"/>
      <c r="R1464" s="475"/>
      <c r="S1464" s="475"/>
      <c r="T1464" s="475"/>
      <c r="U1464" s="475"/>
      <c r="V1464" s="235"/>
      <c r="W1464" s="235"/>
      <c r="X1464" s="235"/>
      <c r="Y1464" s="236"/>
    </row>
    <row r="1465" spans="1:25" s="3" customFormat="1" ht="41.25" customHeight="1" x14ac:dyDescent="0.2">
      <c r="A1465" s="353">
        <v>282</v>
      </c>
      <c r="B1465" s="345" t="s">
        <v>4626</v>
      </c>
      <c r="C1465" s="349" t="s">
        <v>4627</v>
      </c>
      <c r="D1465" s="345" t="s">
        <v>498</v>
      </c>
      <c r="E1465" s="346">
        <v>5.1700000000000001E-3</v>
      </c>
      <c r="F1465" s="345">
        <v>0.4</v>
      </c>
      <c r="G1465" s="345" t="s">
        <v>4628</v>
      </c>
      <c r="H1465" s="349" t="s">
        <v>330</v>
      </c>
      <c r="I1465" s="475" t="s">
        <v>484</v>
      </c>
      <c r="J1465" s="347">
        <v>6040240502977</v>
      </c>
      <c r="K1465" s="348">
        <v>45484</v>
      </c>
      <c r="L1465" s="475"/>
      <c r="M1465" s="477"/>
      <c r="N1465" s="348">
        <v>45849</v>
      </c>
      <c r="O1465" s="472" t="s">
        <v>12</v>
      </c>
      <c r="P1465" s="475"/>
      <c r="Q1465" s="475"/>
      <c r="R1465" s="475"/>
      <c r="S1465" s="475"/>
      <c r="T1465" s="475"/>
      <c r="U1465" s="475"/>
      <c r="V1465" s="235"/>
      <c r="W1465" s="235"/>
      <c r="X1465" s="235"/>
      <c r="Y1465" s="236"/>
    </row>
    <row r="1466" spans="1:25" s="3" customFormat="1" ht="41.25" customHeight="1" x14ac:dyDescent="0.2">
      <c r="A1466" s="353">
        <v>283</v>
      </c>
      <c r="B1466" s="345" t="s">
        <v>4629</v>
      </c>
      <c r="C1466" s="349" t="s">
        <v>495</v>
      </c>
      <c r="D1466" s="345" t="s">
        <v>1270</v>
      </c>
      <c r="E1466" s="346">
        <v>6.0000000000000001E-3</v>
      </c>
      <c r="F1466" s="345">
        <v>0.4</v>
      </c>
      <c r="G1466" s="345" t="s">
        <v>4630</v>
      </c>
      <c r="H1466" s="349" t="s">
        <v>330</v>
      </c>
      <c r="I1466" s="475" t="s">
        <v>484</v>
      </c>
      <c r="J1466" s="347">
        <v>6010240507527</v>
      </c>
      <c r="K1466" s="348">
        <v>45483</v>
      </c>
      <c r="L1466" s="475"/>
      <c r="M1466" s="477"/>
      <c r="N1466" s="348">
        <v>45848</v>
      </c>
      <c r="O1466" s="472" t="s">
        <v>12</v>
      </c>
      <c r="P1466" s="475"/>
      <c r="Q1466" s="475"/>
      <c r="R1466" s="475"/>
      <c r="S1466" s="475"/>
      <c r="T1466" s="475"/>
      <c r="U1466" s="475"/>
      <c r="V1466" s="235"/>
      <c r="W1466" s="235"/>
      <c r="X1466" s="235"/>
      <c r="Y1466" s="236"/>
    </row>
    <row r="1467" spans="1:25" s="3" customFormat="1" ht="41.25" customHeight="1" x14ac:dyDescent="0.2">
      <c r="A1467" s="353">
        <v>284</v>
      </c>
      <c r="B1467" s="349" t="s">
        <v>4631</v>
      </c>
      <c r="C1467" s="345" t="s">
        <v>1604</v>
      </c>
      <c r="D1467" s="349" t="s">
        <v>20</v>
      </c>
      <c r="E1467" s="350">
        <v>5.1999999999999998E-3</v>
      </c>
      <c r="F1467" s="349">
        <v>0.4</v>
      </c>
      <c r="G1467" s="349" t="s">
        <v>4632</v>
      </c>
      <c r="H1467" s="345" t="s">
        <v>330</v>
      </c>
      <c r="I1467" s="475" t="s">
        <v>484</v>
      </c>
      <c r="J1467" s="351">
        <v>6030240503944</v>
      </c>
      <c r="K1467" s="352">
        <v>45478</v>
      </c>
      <c r="L1467" s="475"/>
      <c r="M1467" s="477"/>
      <c r="N1467" s="352">
        <v>45843</v>
      </c>
      <c r="O1467" s="472" t="s">
        <v>12</v>
      </c>
      <c r="P1467" s="475"/>
      <c r="Q1467" s="475"/>
      <c r="R1467" s="475"/>
      <c r="S1467" s="475"/>
      <c r="T1467" s="475"/>
      <c r="U1467" s="475"/>
      <c r="V1467" s="235"/>
      <c r="W1467" s="235"/>
      <c r="X1467" s="235"/>
      <c r="Y1467" s="236"/>
    </row>
    <row r="1468" spans="1:25" s="3" customFormat="1" ht="41.25" customHeight="1" x14ac:dyDescent="0.2">
      <c r="A1468" s="353">
        <v>285</v>
      </c>
      <c r="B1468" s="345" t="s">
        <v>4633</v>
      </c>
      <c r="C1468" s="349" t="s">
        <v>42</v>
      </c>
      <c r="D1468" s="345" t="s">
        <v>20</v>
      </c>
      <c r="E1468" s="346">
        <v>1.447E-2</v>
      </c>
      <c r="F1468" s="345">
        <v>0.4</v>
      </c>
      <c r="G1468" s="345" t="s">
        <v>4634</v>
      </c>
      <c r="H1468" s="349" t="s">
        <v>494</v>
      </c>
      <c r="I1468" s="475" t="s">
        <v>484</v>
      </c>
      <c r="J1468" s="347">
        <v>6030240504009</v>
      </c>
      <c r="K1468" s="348">
        <v>45475</v>
      </c>
      <c r="L1468" s="475"/>
      <c r="M1468" s="477"/>
      <c r="N1468" s="348">
        <v>45840</v>
      </c>
      <c r="O1468" s="472" t="s">
        <v>12</v>
      </c>
      <c r="P1468" s="475"/>
      <c r="Q1468" s="475"/>
      <c r="R1468" s="475"/>
      <c r="S1468" s="475"/>
      <c r="T1468" s="475"/>
      <c r="U1468" s="475"/>
      <c r="V1468" s="235"/>
      <c r="W1468" s="235"/>
      <c r="X1468" s="235"/>
      <c r="Y1468" s="236"/>
    </row>
    <row r="1469" spans="1:25" s="3" customFormat="1" ht="41.25" customHeight="1" x14ac:dyDescent="0.2">
      <c r="A1469" s="353">
        <v>286</v>
      </c>
      <c r="B1469" s="349" t="s">
        <v>4635</v>
      </c>
      <c r="C1469" s="345" t="s">
        <v>3279</v>
      </c>
      <c r="D1469" s="349" t="s">
        <v>329</v>
      </c>
      <c r="E1469" s="350">
        <v>4.1439999999999998E-2</v>
      </c>
      <c r="F1469" s="349">
        <v>0.4</v>
      </c>
      <c r="G1469" s="349" t="s">
        <v>3856</v>
      </c>
      <c r="H1469" s="345" t="s">
        <v>330</v>
      </c>
      <c r="I1469" s="475" t="s">
        <v>484</v>
      </c>
      <c r="J1469" s="351">
        <v>6050240502861</v>
      </c>
      <c r="K1469" s="352">
        <v>45484</v>
      </c>
      <c r="L1469" s="475"/>
      <c r="M1469" s="477"/>
      <c r="N1469" s="352">
        <v>45849</v>
      </c>
      <c r="O1469" s="472" t="s">
        <v>12</v>
      </c>
      <c r="P1469" s="475"/>
      <c r="Q1469" s="475"/>
      <c r="R1469" s="475"/>
      <c r="S1469" s="475"/>
      <c r="T1469" s="475"/>
      <c r="U1469" s="475"/>
      <c r="V1469" s="235"/>
      <c r="W1469" s="235"/>
      <c r="X1469" s="235"/>
      <c r="Y1469" s="236"/>
    </row>
    <row r="1470" spans="1:25" s="3" customFormat="1" ht="41.25" customHeight="1" x14ac:dyDescent="0.2">
      <c r="A1470" s="353">
        <v>287</v>
      </c>
      <c r="B1470" s="345" t="s">
        <v>4636</v>
      </c>
      <c r="C1470" s="349" t="s">
        <v>1590</v>
      </c>
      <c r="D1470" s="345" t="s">
        <v>20</v>
      </c>
      <c r="E1470" s="346">
        <v>6.8849999999999995E-2</v>
      </c>
      <c r="F1470" s="345">
        <v>0.4</v>
      </c>
      <c r="G1470" s="345" t="s">
        <v>4637</v>
      </c>
      <c r="H1470" s="349" t="s">
        <v>330</v>
      </c>
      <c r="I1470" s="475" t="s">
        <v>484</v>
      </c>
      <c r="J1470" s="347">
        <v>6030240604328</v>
      </c>
      <c r="K1470" s="348">
        <v>45475</v>
      </c>
      <c r="L1470" s="475"/>
      <c r="M1470" s="477"/>
      <c r="N1470" s="348">
        <v>45840</v>
      </c>
      <c r="O1470" s="472" t="s">
        <v>12</v>
      </c>
      <c r="P1470" s="475"/>
      <c r="Q1470" s="475"/>
      <c r="R1470" s="475"/>
      <c r="S1470" s="475"/>
      <c r="T1470" s="475"/>
      <c r="U1470" s="475"/>
      <c r="V1470" s="235"/>
      <c r="W1470" s="235"/>
      <c r="X1470" s="235"/>
      <c r="Y1470" s="236"/>
    </row>
    <row r="1471" spans="1:25" s="3" customFormat="1" ht="41.25" customHeight="1" x14ac:dyDescent="0.2">
      <c r="A1471" s="353">
        <v>288</v>
      </c>
      <c r="B1471" s="349" t="s">
        <v>4638</v>
      </c>
      <c r="C1471" s="345" t="s">
        <v>3841</v>
      </c>
      <c r="D1471" s="349" t="s">
        <v>253</v>
      </c>
      <c r="E1471" s="350">
        <v>1.6E-2</v>
      </c>
      <c r="F1471" s="349">
        <v>0.4</v>
      </c>
      <c r="G1471" s="349" t="s">
        <v>4639</v>
      </c>
      <c r="H1471" s="345" t="s">
        <v>330</v>
      </c>
      <c r="I1471" s="475" t="s">
        <v>484</v>
      </c>
      <c r="J1471" s="351">
        <v>6010240608440</v>
      </c>
      <c r="K1471" s="352">
        <v>45475</v>
      </c>
      <c r="L1471" s="475"/>
      <c r="M1471" s="477"/>
      <c r="N1471" s="352">
        <v>45840</v>
      </c>
      <c r="O1471" s="472" t="s">
        <v>12</v>
      </c>
      <c r="P1471" s="475"/>
      <c r="Q1471" s="475"/>
      <c r="R1471" s="475"/>
      <c r="S1471" s="475"/>
      <c r="T1471" s="475"/>
      <c r="U1471" s="475"/>
      <c r="V1471" s="235"/>
      <c r="W1471" s="235"/>
      <c r="X1471" s="235"/>
      <c r="Y1471" s="236"/>
    </row>
    <row r="1472" spans="1:25" s="3" customFormat="1" ht="41.25" customHeight="1" x14ac:dyDescent="0.2">
      <c r="A1472" s="353">
        <v>289</v>
      </c>
      <c r="B1472" s="345" t="s">
        <v>4640</v>
      </c>
      <c r="C1472" s="349" t="s">
        <v>42</v>
      </c>
      <c r="D1472" s="345" t="s">
        <v>20</v>
      </c>
      <c r="E1472" s="346">
        <v>4.4999999999999998E-2</v>
      </c>
      <c r="F1472" s="345">
        <v>20</v>
      </c>
      <c r="G1472" s="345" t="s">
        <v>4641</v>
      </c>
      <c r="H1472" s="349" t="s">
        <v>330</v>
      </c>
      <c r="I1472" s="475" t="s">
        <v>484</v>
      </c>
      <c r="J1472" s="347">
        <v>6030240604602</v>
      </c>
      <c r="K1472" s="348">
        <v>45476</v>
      </c>
      <c r="L1472" s="475"/>
      <c r="M1472" s="477"/>
      <c r="N1472" s="348">
        <v>45841</v>
      </c>
      <c r="O1472" s="472" t="s">
        <v>12</v>
      </c>
      <c r="P1472" s="475"/>
      <c r="Q1472" s="475"/>
      <c r="R1472" s="475"/>
      <c r="S1472" s="475"/>
      <c r="T1472" s="475"/>
      <c r="U1472" s="475"/>
      <c r="V1472" s="235"/>
      <c r="W1472" s="235"/>
      <c r="X1472" s="235"/>
      <c r="Y1472" s="236"/>
    </row>
    <row r="1473" spans="1:25" s="3" customFormat="1" ht="41.25" customHeight="1" x14ac:dyDescent="0.2">
      <c r="A1473" s="353">
        <v>290</v>
      </c>
      <c r="B1473" s="345" t="s">
        <v>4642</v>
      </c>
      <c r="C1473" s="349" t="s">
        <v>188</v>
      </c>
      <c r="D1473" s="345" t="s">
        <v>188</v>
      </c>
      <c r="E1473" s="346">
        <v>0.4</v>
      </c>
      <c r="F1473" s="345">
        <v>6</v>
      </c>
      <c r="G1473" s="345" t="s">
        <v>4643</v>
      </c>
      <c r="H1473" s="349" t="s">
        <v>494</v>
      </c>
      <c r="I1473" s="475" t="s">
        <v>484</v>
      </c>
      <c r="J1473" s="347">
        <v>6040240603669</v>
      </c>
      <c r="K1473" s="348">
        <v>45491</v>
      </c>
      <c r="L1473" s="475"/>
      <c r="M1473" s="477"/>
      <c r="N1473" s="348">
        <v>45856</v>
      </c>
      <c r="O1473" s="472" t="s">
        <v>12</v>
      </c>
      <c r="P1473" s="475"/>
      <c r="Q1473" s="475"/>
      <c r="R1473" s="475"/>
      <c r="S1473" s="475"/>
      <c r="T1473" s="475"/>
      <c r="U1473" s="475"/>
      <c r="V1473" s="235"/>
      <c r="W1473" s="235"/>
      <c r="X1473" s="235"/>
      <c r="Y1473" s="236"/>
    </row>
    <row r="1474" spans="1:25" s="3" customFormat="1" ht="41.25" customHeight="1" x14ac:dyDescent="0.2">
      <c r="A1474" s="353">
        <v>291</v>
      </c>
      <c r="B1474" s="349" t="s">
        <v>4645</v>
      </c>
      <c r="C1474" s="345" t="s">
        <v>42</v>
      </c>
      <c r="D1474" s="349" t="s">
        <v>254</v>
      </c>
      <c r="E1474" s="350">
        <v>5.0000000000000001E-3</v>
      </c>
      <c r="F1474" s="349">
        <v>0.23</v>
      </c>
      <c r="G1474" s="349" t="s">
        <v>4646</v>
      </c>
      <c r="H1474" s="345" t="s">
        <v>494</v>
      </c>
      <c r="I1474" s="475" t="s">
        <v>484</v>
      </c>
      <c r="J1474" s="351">
        <v>6030240604704</v>
      </c>
      <c r="K1474" s="352">
        <v>45476</v>
      </c>
      <c r="L1474" s="475"/>
      <c r="M1474" s="477"/>
      <c r="N1474" s="352">
        <v>45841</v>
      </c>
      <c r="O1474" s="472" t="s">
        <v>12</v>
      </c>
      <c r="P1474" s="475"/>
      <c r="Q1474" s="475"/>
      <c r="R1474" s="475"/>
      <c r="S1474" s="475"/>
      <c r="T1474" s="475"/>
      <c r="U1474" s="475"/>
      <c r="V1474" s="235"/>
      <c r="W1474" s="235"/>
      <c r="X1474" s="235"/>
      <c r="Y1474" s="236"/>
    </row>
    <row r="1475" spans="1:25" s="3" customFormat="1" ht="41.25" customHeight="1" x14ac:dyDescent="0.2">
      <c r="A1475" s="353">
        <v>292</v>
      </c>
      <c r="B1475" s="345" t="s">
        <v>4647</v>
      </c>
      <c r="C1475" s="349" t="s">
        <v>1295</v>
      </c>
      <c r="D1475" s="345" t="s">
        <v>1619</v>
      </c>
      <c r="E1475" s="346">
        <v>0.08</v>
      </c>
      <c r="F1475" s="345">
        <v>20</v>
      </c>
      <c r="G1475" s="345" t="s">
        <v>652</v>
      </c>
      <c r="H1475" s="349" t="s">
        <v>367</v>
      </c>
      <c r="I1475" s="475" t="s">
        <v>484</v>
      </c>
      <c r="J1475" s="347">
        <v>6050240603254</v>
      </c>
      <c r="K1475" s="348">
        <v>45484</v>
      </c>
      <c r="L1475" s="475"/>
      <c r="M1475" s="477"/>
      <c r="N1475" s="348">
        <v>45849</v>
      </c>
      <c r="O1475" s="472" t="s">
        <v>12</v>
      </c>
      <c r="P1475" s="475"/>
      <c r="Q1475" s="475"/>
      <c r="R1475" s="475"/>
      <c r="S1475" s="475"/>
      <c r="T1475" s="475"/>
      <c r="U1475" s="475"/>
      <c r="V1475" s="235"/>
      <c r="W1475" s="235"/>
      <c r="X1475" s="235"/>
      <c r="Y1475" s="236"/>
    </row>
    <row r="1476" spans="1:25" s="3" customFormat="1" ht="41.25" customHeight="1" x14ac:dyDescent="0.2">
      <c r="A1476" s="353">
        <v>293</v>
      </c>
      <c r="B1476" s="345" t="s">
        <v>4648</v>
      </c>
      <c r="C1476" s="349" t="s">
        <v>1586</v>
      </c>
      <c r="D1476" s="345" t="s">
        <v>20</v>
      </c>
      <c r="E1476" s="346">
        <v>6.0000000000000001E-3</v>
      </c>
      <c r="F1476" s="345">
        <v>0.23</v>
      </c>
      <c r="G1476" s="345" t="s">
        <v>3248</v>
      </c>
      <c r="H1476" s="349" t="s">
        <v>330</v>
      </c>
      <c r="I1476" s="475" t="s">
        <v>484</v>
      </c>
      <c r="J1476" s="347">
        <v>6030240604859</v>
      </c>
      <c r="K1476" s="348">
        <v>45481</v>
      </c>
      <c r="L1476" s="475"/>
      <c r="M1476" s="477"/>
      <c r="N1476" s="348">
        <v>45846</v>
      </c>
      <c r="O1476" s="472" t="s">
        <v>12</v>
      </c>
      <c r="P1476" s="475"/>
      <c r="Q1476" s="475"/>
      <c r="R1476" s="475"/>
      <c r="S1476" s="475"/>
      <c r="T1476" s="475"/>
      <c r="U1476" s="475"/>
      <c r="V1476" s="235"/>
      <c r="W1476" s="235"/>
      <c r="X1476" s="235"/>
      <c r="Y1476" s="236"/>
    </row>
    <row r="1477" spans="1:25" s="3" customFormat="1" ht="41.25" customHeight="1" x14ac:dyDescent="0.2">
      <c r="A1477" s="353">
        <v>294</v>
      </c>
      <c r="B1477" s="345" t="s">
        <v>4649</v>
      </c>
      <c r="C1477" s="349" t="s">
        <v>2654</v>
      </c>
      <c r="D1477" s="345" t="s">
        <v>498</v>
      </c>
      <c r="E1477" s="346">
        <v>1.4E-2</v>
      </c>
      <c r="F1477" s="345">
        <v>0.4</v>
      </c>
      <c r="G1477" s="345" t="s">
        <v>4650</v>
      </c>
      <c r="H1477" s="349" t="s">
        <v>330</v>
      </c>
      <c r="I1477" s="475" t="s">
        <v>484</v>
      </c>
      <c r="J1477" s="347">
        <v>6040240603860</v>
      </c>
      <c r="K1477" s="348">
        <v>45483</v>
      </c>
      <c r="L1477" s="475"/>
      <c r="M1477" s="477"/>
      <c r="N1477" s="348">
        <v>45848</v>
      </c>
      <c r="O1477" s="472" t="s">
        <v>12</v>
      </c>
      <c r="P1477" s="475"/>
      <c r="Q1477" s="475"/>
      <c r="R1477" s="475"/>
      <c r="S1477" s="475"/>
      <c r="T1477" s="475"/>
      <c r="U1477" s="475"/>
      <c r="V1477" s="235"/>
      <c r="W1477" s="235"/>
      <c r="X1477" s="235"/>
      <c r="Y1477" s="236"/>
    </row>
    <row r="1478" spans="1:25" s="3" customFormat="1" ht="41.25" customHeight="1" x14ac:dyDescent="0.2">
      <c r="A1478" s="353">
        <v>295</v>
      </c>
      <c r="B1478" s="349" t="s">
        <v>4651</v>
      </c>
      <c r="C1478" s="345" t="s">
        <v>3285</v>
      </c>
      <c r="D1478" s="349" t="s">
        <v>188</v>
      </c>
      <c r="E1478" s="350">
        <v>8.7815000000000004E-2</v>
      </c>
      <c r="F1478" s="349">
        <v>20</v>
      </c>
      <c r="G1478" s="349" t="s">
        <v>866</v>
      </c>
      <c r="H1478" s="345" t="s">
        <v>494</v>
      </c>
      <c r="I1478" s="475" t="s">
        <v>484</v>
      </c>
      <c r="J1478" s="351">
        <v>6040240603870</v>
      </c>
      <c r="K1478" s="352">
        <v>45475</v>
      </c>
      <c r="L1478" s="475"/>
      <c r="M1478" s="477"/>
      <c r="N1478" s="352">
        <v>45840</v>
      </c>
      <c r="O1478" s="472" t="s">
        <v>12</v>
      </c>
      <c r="P1478" s="475"/>
      <c r="Q1478" s="475"/>
      <c r="R1478" s="475"/>
      <c r="S1478" s="475"/>
      <c r="T1478" s="475"/>
      <c r="U1478" s="475"/>
      <c r="V1478" s="235"/>
      <c r="W1478" s="235"/>
      <c r="X1478" s="235"/>
      <c r="Y1478" s="236"/>
    </row>
    <row r="1479" spans="1:25" s="3" customFormat="1" ht="41.25" customHeight="1" x14ac:dyDescent="0.2">
      <c r="A1479" s="353">
        <v>296</v>
      </c>
      <c r="B1479" s="349" t="s">
        <v>4652</v>
      </c>
      <c r="C1479" s="345" t="s">
        <v>4653</v>
      </c>
      <c r="D1479" s="349" t="s">
        <v>264</v>
      </c>
      <c r="E1479" s="350">
        <v>0.125</v>
      </c>
      <c r="F1479" s="349">
        <v>0.4</v>
      </c>
      <c r="G1479" s="349" t="s">
        <v>4654</v>
      </c>
      <c r="H1479" s="345" t="s">
        <v>330</v>
      </c>
      <c r="I1479" s="475" t="s">
        <v>484</v>
      </c>
      <c r="J1479" s="351">
        <v>6060240602455</v>
      </c>
      <c r="K1479" s="352">
        <v>45492</v>
      </c>
      <c r="L1479" s="475"/>
      <c r="M1479" s="477"/>
      <c r="N1479" s="352">
        <v>45857</v>
      </c>
      <c r="O1479" s="472" t="s">
        <v>12</v>
      </c>
      <c r="P1479" s="475"/>
      <c r="Q1479" s="475"/>
      <c r="R1479" s="475"/>
      <c r="S1479" s="475"/>
      <c r="T1479" s="475"/>
      <c r="U1479" s="475"/>
      <c r="V1479" s="235"/>
      <c r="W1479" s="235"/>
      <c r="X1479" s="235"/>
      <c r="Y1479" s="236"/>
    </row>
    <row r="1480" spans="1:25" s="3" customFormat="1" ht="41.25" customHeight="1" x14ac:dyDescent="0.2">
      <c r="A1480" s="353">
        <v>297</v>
      </c>
      <c r="B1480" s="349" t="s">
        <v>4655</v>
      </c>
      <c r="C1480" s="345" t="s">
        <v>4656</v>
      </c>
      <c r="D1480" s="349" t="s">
        <v>19</v>
      </c>
      <c r="E1480" s="350">
        <v>0.35783999999999999</v>
      </c>
      <c r="F1480" s="349">
        <v>20</v>
      </c>
      <c r="G1480" s="349" t="s">
        <v>4657</v>
      </c>
      <c r="H1480" s="345" t="s">
        <v>330</v>
      </c>
      <c r="I1480" s="475" t="s">
        <v>484</v>
      </c>
      <c r="J1480" s="351">
        <v>6020240606585</v>
      </c>
      <c r="K1480" s="352">
        <v>45495</v>
      </c>
      <c r="L1480" s="475"/>
      <c r="M1480" s="477"/>
      <c r="N1480" s="352">
        <v>45860</v>
      </c>
      <c r="O1480" s="472" t="s">
        <v>12</v>
      </c>
      <c r="P1480" s="475"/>
      <c r="Q1480" s="475"/>
      <c r="R1480" s="475"/>
      <c r="S1480" s="475"/>
      <c r="T1480" s="475"/>
      <c r="U1480" s="475"/>
      <c r="V1480" s="235"/>
      <c r="W1480" s="235"/>
      <c r="X1480" s="235"/>
      <c r="Y1480" s="236"/>
    </row>
    <row r="1481" spans="1:25" s="3" customFormat="1" ht="41.25" customHeight="1" x14ac:dyDescent="0.2">
      <c r="A1481" s="353">
        <v>298</v>
      </c>
      <c r="B1481" s="345" t="s">
        <v>4658</v>
      </c>
      <c r="C1481" s="349" t="s">
        <v>4659</v>
      </c>
      <c r="D1481" s="345" t="s">
        <v>188</v>
      </c>
      <c r="E1481" s="346">
        <v>5.0000000000000001E-3</v>
      </c>
      <c r="F1481" s="345">
        <v>0.4</v>
      </c>
      <c r="G1481" s="345" t="s">
        <v>4660</v>
      </c>
      <c r="H1481" s="349" t="s">
        <v>330</v>
      </c>
      <c r="I1481" s="475" t="s">
        <v>484</v>
      </c>
      <c r="J1481" s="347">
        <v>6040240603896</v>
      </c>
      <c r="K1481" s="348">
        <v>45491</v>
      </c>
      <c r="L1481" s="475"/>
      <c r="M1481" s="477"/>
      <c r="N1481" s="348">
        <v>45856</v>
      </c>
      <c r="O1481" s="472" t="s">
        <v>12</v>
      </c>
      <c r="P1481" s="475"/>
      <c r="Q1481" s="475"/>
      <c r="R1481" s="475"/>
      <c r="S1481" s="475"/>
      <c r="T1481" s="475"/>
      <c r="U1481" s="475"/>
      <c r="V1481" s="235"/>
      <c r="W1481" s="235"/>
      <c r="X1481" s="235"/>
      <c r="Y1481" s="236"/>
    </row>
    <row r="1482" spans="1:25" s="3" customFormat="1" ht="41.25" customHeight="1" x14ac:dyDescent="0.2">
      <c r="A1482" s="353">
        <v>299</v>
      </c>
      <c r="B1482" s="349" t="s">
        <v>4661</v>
      </c>
      <c r="C1482" s="345" t="s">
        <v>4662</v>
      </c>
      <c r="D1482" s="349" t="s">
        <v>1619</v>
      </c>
      <c r="E1482" s="350">
        <v>0.15</v>
      </c>
      <c r="F1482" s="349">
        <v>20</v>
      </c>
      <c r="G1482" s="349" t="s">
        <v>4663</v>
      </c>
      <c r="H1482" s="345" t="s">
        <v>367</v>
      </c>
      <c r="I1482" s="475" t="s">
        <v>484</v>
      </c>
      <c r="J1482" s="351">
        <v>6050240603345</v>
      </c>
      <c r="K1482" s="352">
        <v>45496</v>
      </c>
      <c r="L1482" s="475"/>
      <c r="M1482" s="477"/>
      <c r="N1482" s="352">
        <v>45861</v>
      </c>
      <c r="O1482" s="472" t="s">
        <v>12</v>
      </c>
      <c r="P1482" s="475"/>
      <c r="Q1482" s="475"/>
      <c r="R1482" s="475"/>
      <c r="S1482" s="475"/>
      <c r="T1482" s="475"/>
      <c r="U1482" s="475"/>
      <c r="V1482" s="235"/>
      <c r="W1482" s="235"/>
      <c r="X1482" s="235"/>
      <c r="Y1482" s="236"/>
    </row>
    <row r="1483" spans="1:25" s="3" customFormat="1" ht="41.25" customHeight="1" x14ac:dyDescent="0.2">
      <c r="A1483" s="353">
        <v>300</v>
      </c>
      <c r="B1483" s="345" t="s">
        <v>4664</v>
      </c>
      <c r="C1483" s="349" t="s">
        <v>4665</v>
      </c>
      <c r="D1483" s="345" t="s">
        <v>19</v>
      </c>
      <c r="E1483" s="346">
        <v>0.1988</v>
      </c>
      <c r="F1483" s="345">
        <v>20</v>
      </c>
      <c r="G1483" s="345" t="s">
        <v>693</v>
      </c>
      <c r="H1483" s="349" t="s">
        <v>330</v>
      </c>
      <c r="I1483" s="475" t="s">
        <v>484</v>
      </c>
      <c r="J1483" s="347">
        <v>6020240706938</v>
      </c>
      <c r="K1483" s="348">
        <v>45482</v>
      </c>
      <c r="L1483" s="475"/>
      <c r="M1483" s="477"/>
      <c r="N1483" s="348">
        <v>45847</v>
      </c>
      <c r="O1483" s="472" t="s">
        <v>12</v>
      </c>
      <c r="P1483" s="475"/>
      <c r="Q1483" s="475"/>
      <c r="R1483" s="475"/>
      <c r="S1483" s="475"/>
      <c r="T1483" s="475"/>
      <c r="U1483" s="475"/>
      <c r="V1483" s="235"/>
      <c r="W1483" s="235"/>
      <c r="X1483" s="235"/>
      <c r="Y1483" s="236"/>
    </row>
    <row r="1484" spans="1:25" s="3" customFormat="1" ht="41.25" customHeight="1" x14ac:dyDescent="0.2">
      <c r="A1484" s="353">
        <v>301</v>
      </c>
      <c r="B1484" s="349" t="s">
        <v>4667</v>
      </c>
      <c r="C1484" s="345" t="s">
        <v>4668</v>
      </c>
      <c r="D1484" s="349" t="s">
        <v>20</v>
      </c>
      <c r="E1484" s="350">
        <v>0.34</v>
      </c>
      <c r="F1484" s="349">
        <v>20</v>
      </c>
      <c r="G1484" s="349" t="s">
        <v>394</v>
      </c>
      <c r="H1484" s="345" t="s">
        <v>330</v>
      </c>
      <c r="I1484" s="475" t="s">
        <v>484</v>
      </c>
      <c r="J1484" s="351">
        <v>6030240705280</v>
      </c>
      <c r="K1484" s="352">
        <v>45497</v>
      </c>
      <c r="L1484" s="475"/>
      <c r="M1484" s="477"/>
      <c r="N1484" s="352">
        <v>45862</v>
      </c>
      <c r="O1484" s="472" t="s">
        <v>12</v>
      </c>
      <c r="P1484" s="475"/>
      <c r="Q1484" s="475"/>
      <c r="R1484" s="475"/>
      <c r="S1484" s="475"/>
      <c r="T1484" s="475"/>
      <c r="U1484" s="475"/>
      <c r="V1484" s="235"/>
      <c r="W1484" s="235"/>
      <c r="X1484" s="235"/>
      <c r="Y1484" s="236"/>
    </row>
    <row r="1485" spans="1:25" s="3" customFormat="1" ht="41.25" customHeight="1" x14ac:dyDescent="0.2">
      <c r="A1485" s="353">
        <v>302</v>
      </c>
      <c r="B1485" s="345" t="s">
        <v>4669</v>
      </c>
      <c r="C1485" s="349" t="s">
        <v>850</v>
      </c>
      <c r="D1485" s="345" t="s">
        <v>498</v>
      </c>
      <c r="E1485" s="346">
        <v>1.098E-2</v>
      </c>
      <c r="F1485" s="345">
        <v>0.4</v>
      </c>
      <c r="G1485" s="345" t="s">
        <v>4670</v>
      </c>
      <c r="H1485" s="349" t="s">
        <v>330</v>
      </c>
      <c r="I1485" s="475" t="s">
        <v>484</v>
      </c>
      <c r="J1485" s="347">
        <v>6040240704181</v>
      </c>
      <c r="K1485" s="348">
        <v>45492</v>
      </c>
      <c r="L1485" s="475"/>
      <c r="M1485" s="477"/>
      <c r="N1485" s="348">
        <v>45857</v>
      </c>
      <c r="O1485" s="472" t="s">
        <v>12</v>
      </c>
      <c r="P1485" s="475"/>
      <c r="Q1485" s="475"/>
      <c r="R1485" s="475"/>
      <c r="S1485" s="475"/>
      <c r="T1485" s="475"/>
      <c r="U1485" s="475"/>
      <c r="V1485" s="235"/>
      <c r="W1485" s="235"/>
      <c r="X1485" s="235"/>
      <c r="Y1485" s="236"/>
    </row>
    <row r="1486" spans="1:25" s="3" customFormat="1" ht="41.25" customHeight="1" x14ac:dyDescent="0.2">
      <c r="A1486" s="353">
        <v>303</v>
      </c>
      <c r="B1486" s="345" t="s">
        <v>4671</v>
      </c>
      <c r="C1486" s="349" t="s">
        <v>1073</v>
      </c>
      <c r="D1486" s="345" t="s">
        <v>253</v>
      </c>
      <c r="E1486" s="346">
        <v>1.0999999999999999E-2</v>
      </c>
      <c r="F1486" s="345">
        <v>0.4</v>
      </c>
      <c r="G1486" s="345" t="s">
        <v>554</v>
      </c>
      <c r="H1486" s="349" t="s">
        <v>330</v>
      </c>
      <c r="I1486" s="475" t="s">
        <v>484</v>
      </c>
      <c r="J1486" s="347">
        <v>6010240709803</v>
      </c>
      <c r="K1486" s="348">
        <v>45498</v>
      </c>
      <c r="L1486" s="475"/>
      <c r="M1486" s="477"/>
      <c r="N1486" s="348">
        <v>45863</v>
      </c>
      <c r="O1486" s="472" t="s">
        <v>12</v>
      </c>
      <c r="P1486" s="475"/>
      <c r="Q1486" s="475"/>
      <c r="R1486" s="475"/>
      <c r="S1486" s="475"/>
      <c r="T1486" s="475"/>
      <c r="U1486" s="475"/>
      <c r="V1486" s="235"/>
      <c r="W1486" s="235"/>
      <c r="X1486" s="235"/>
      <c r="Y1486" s="236"/>
    </row>
    <row r="1487" spans="1:25" s="3" customFormat="1" ht="41.25" customHeight="1" x14ac:dyDescent="0.2">
      <c r="A1487" s="353">
        <v>304</v>
      </c>
      <c r="B1487" s="349" t="s">
        <v>4624</v>
      </c>
      <c r="C1487" s="345" t="s">
        <v>495</v>
      </c>
      <c r="D1487" s="349" t="s">
        <v>253</v>
      </c>
      <c r="E1487" s="350">
        <v>0.13</v>
      </c>
      <c r="F1487" s="349">
        <v>0.4</v>
      </c>
      <c r="G1487" s="349" t="s">
        <v>4672</v>
      </c>
      <c r="H1487" s="345" t="s">
        <v>494</v>
      </c>
      <c r="I1487" s="475" t="s">
        <v>484</v>
      </c>
      <c r="J1487" s="351">
        <v>6010240709845</v>
      </c>
      <c r="K1487" s="352">
        <v>45484</v>
      </c>
      <c r="L1487" s="475"/>
      <c r="M1487" s="477"/>
      <c r="N1487" s="352">
        <v>45849</v>
      </c>
      <c r="O1487" s="472" t="s">
        <v>12</v>
      </c>
      <c r="P1487" s="475"/>
      <c r="Q1487" s="475"/>
      <c r="R1487" s="475"/>
      <c r="S1487" s="475"/>
      <c r="T1487" s="475"/>
      <c r="U1487" s="475"/>
      <c r="V1487" s="235"/>
      <c r="W1487" s="235"/>
      <c r="X1487" s="235"/>
      <c r="Y1487" s="236"/>
    </row>
    <row r="1488" spans="1:25" s="3" customFormat="1" ht="41.25" customHeight="1" x14ac:dyDescent="0.2">
      <c r="A1488" s="353">
        <v>305</v>
      </c>
      <c r="B1488" s="345" t="s">
        <v>4624</v>
      </c>
      <c r="C1488" s="349" t="s">
        <v>495</v>
      </c>
      <c r="D1488" s="345" t="s">
        <v>1270</v>
      </c>
      <c r="E1488" s="346">
        <v>0.115</v>
      </c>
      <c r="F1488" s="345">
        <v>0.4</v>
      </c>
      <c r="G1488" s="345" t="s">
        <v>4673</v>
      </c>
      <c r="H1488" s="349" t="s">
        <v>494</v>
      </c>
      <c r="I1488" s="475" t="s">
        <v>484</v>
      </c>
      <c r="J1488" s="347">
        <v>6010240709856</v>
      </c>
      <c r="K1488" s="348">
        <v>45485</v>
      </c>
      <c r="L1488" s="475"/>
      <c r="M1488" s="477"/>
      <c r="N1488" s="348">
        <v>45850</v>
      </c>
      <c r="O1488" s="472" t="s">
        <v>12</v>
      </c>
      <c r="P1488" s="475"/>
      <c r="Q1488" s="475"/>
      <c r="R1488" s="475"/>
      <c r="S1488" s="475"/>
      <c r="T1488" s="475"/>
      <c r="U1488" s="475"/>
      <c r="V1488" s="235"/>
      <c r="W1488" s="235"/>
      <c r="X1488" s="235"/>
      <c r="Y1488" s="236"/>
    </row>
    <row r="1489" spans="1:25" s="3" customFormat="1" ht="41.25" customHeight="1" x14ac:dyDescent="0.2">
      <c r="A1489" s="353">
        <v>306</v>
      </c>
      <c r="B1489" s="349" t="s">
        <v>4624</v>
      </c>
      <c r="C1489" s="345" t="s">
        <v>495</v>
      </c>
      <c r="D1489" s="349" t="s">
        <v>253</v>
      </c>
      <c r="E1489" s="350">
        <v>0.14959999999999998</v>
      </c>
      <c r="F1489" s="349">
        <v>0.4</v>
      </c>
      <c r="G1489" s="349" t="s">
        <v>4674</v>
      </c>
      <c r="H1489" s="345" t="s">
        <v>494</v>
      </c>
      <c r="I1489" s="475" t="s">
        <v>484</v>
      </c>
      <c r="J1489" s="351">
        <v>6010240709907</v>
      </c>
      <c r="K1489" s="352">
        <v>45484</v>
      </c>
      <c r="L1489" s="475"/>
      <c r="M1489" s="477"/>
      <c r="N1489" s="352">
        <v>45849</v>
      </c>
      <c r="O1489" s="472" t="s">
        <v>12</v>
      </c>
      <c r="P1489" s="475"/>
      <c r="Q1489" s="475"/>
      <c r="R1489" s="475"/>
      <c r="S1489" s="475"/>
      <c r="T1489" s="475"/>
      <c r="U1489" s="475"/>
      <c r="V1489" s="235"/>
      <c r="W1489" s="235"/>
      <c r="X1489" s="235"/>
      <c r="Y1489" s="236"/>
    </row>
    <row r="1490" spans="1:25" s="3" customFormat="1" ht="41.25" customHeight="1" x14ac:dyDescent="0.2">
      <c r="A1490" s="353">
        <v>307</v>
      </c>
      <c r="B1490" s="349" t="s">
        <v>4675</v>
      </c>
      <c r="C1490" s="345" t="s">
        <v>4676</v>
      </c>
      <c r="D1490" s="349" t="s">
        <v>1619</v>
      </c>
      <c r="E1490" s="350">
        <v>0.2</v>
      </c>
      <c r="F1490" s="349">
        <v>20</v>
      </c>
      <c r="G1490" s="349" t="s">
        <v>650</v>
      </c>
      <c r="H1490" s="345" t="s">
        <v>367</v>
      </c>
      <c r="I1490" s="475" t="s">
        <v>484</v>
      </c>
      <c r="J1490" s="351">
        <v>6050240703646</v>
      </c>
      <c r="K1490" s="352">
        <v>45496</v>
      </c>
      <c r="L1490" s="475"/>
      <c r="M1490" s="477"/>
      <c r="N1490" s="352">
        <v>45861</v>
      </c>
      <c r="O1490" s="472" t="s">
        <v>12</v>
      </c>
      <c r="P1490" s="475"/>
      <c r="Q1490" s="475"/>
      <c r="R1490" s="475"/>
      <c r="S1490" s="475"/>
      <c r="T1490" s="475"/>
      <c r="U1490" s="475"/>
      <c r="V1490" s="235"/>
      <c r="W1490" s="235"/>
      <c r="X1490" s="235"/>
      <c r="Y1490" s="236"/>
    </row>
    <row r="1491" spans="1:25" s="3" customFormat="1" ht="41.25" customHeight="1" x14ac:dyDescent="0.2">
      <c r="A1491" s="353">
        <v>308</v>
      </c>
      <c r="B1491" s="345" t="s">
        <v>4677</v>
      </c>
      <c r="C1491" s="349" t="s">
        <v>521</v>
      </c>
      <c r="D1491" s="345" t="s">
        <v>1619</v>
      </c>
      <c r="E1491" s="346">
        <v>8.0000000000000002E-3</v>
      </c>
      <c r="F1491" s="345">
        <v>0.4</v>
      </c>
      <c r="G1491" s="345" t="s">
        <v>4678</v>
      </c>
      <c r="H1491" s="349" t="s">
        <v>330</v>
      </c>
      <c r="I1491" s="475" t="s">
        <v>484</v>
      </c>
      <c r="J1491" s="347">
        <v>6050240703739</v>
      </c>
      <c r="K1491" s="348">
        <v>45494</v>
      </c>
      <c r="L1491" s="475"/>
      <c r="M1491" s="477"/>
      <c r="N1491" s="348">
        <v>45859</v>
      </c>
      <c r="O1491" s="472" t="s">
        <v>12</v>
      </c>
      <c r="P1491" s="475"/>
      <c r="Q1491" s="475"/>
      <c r="R1491" s="475"/>
      <c r="S1491" s="475"/>
      <c r="T1491" s="475"/>
      <c r="U1491" s="475"/>
      <c r="V1491" s="235"/>
      <c r="W1491" s="235"/>
      <c r="X1491" s="235"/>
      <c r="Y1491" s="236"/>
    </row>
    <row r="1492" spans="1:25" s="3" customFormat="1" ht="41.25" customHeight="1" x14ac:dyDescent="0.2">
      <c r="A1492" s="353">
        <v>309</v>
      </c>
      <c r="B1492" s="349" t="s">
        <v>4624</v>
      </c>
      <c r="C1492" s="345" t="s">
        <v>495</v>
      </c>
      <c r="D1492" s="349" t="s">
        <v>1270</v>
      </c>
      <c r="E1492" s="350">
        <v>0.16500000000000001</v>
      </c>
      <c r="F1492" s="349">
        <v>0.4</v>
      </c>
      <c r="G1492" s="349" t="s">
        <v>4674</v>
      </c>
      <c r="H1492" s="345" t="s">
        <v>494</v>
      </c>
      <c r="I1492" s="475" t="s">
        <v>484</v>
      </c>
      <c r="J1492" s="351">
        <v>6010240710308</v>
      </c>
      <c r="K1492" s="352">
        <v>45492</v>
      </c>
      <c r="L1492" s="475"/>
      <c r="M1492" s="477"/>
      <c r="N1492" s="352">
        <v>45857</v>
      </c>
      <c r="O1492" s="472" t="s">
        <v>12</v>
      </c>
      <c r="P1492" s="475"/>
      <c r="Q1492" s="475"/>
      <c r="R1492" s="475"/>
      <c r="S1492" s="475"/>
      <c r="T1492" s="475"/>
      <c r="U1492" s="475"/>
      <c r="V1492" s="235"/>
      <c r="W1492" s="235"/>
      <c r="X1492" s="235"/>
      <c r="Y1492" s="236"/>
    </row>
    <row r="1493" spans="1:25" s="3" customFormat="1" ht="41.25" customHeight="1" x14ac:dyDescent="0.2">
      <c r="A1493" s="353">
        <v>310</v>
      </c>
      <c r="B1493" s="345" t="s">
        <v>4624</v>
      </c>
      <c r="C1493" s="349" t="s">
        <v>495</v>
      </c>
      <c r="D1493" s="345" t="s">
        <v>1270</v>
      </c>
      <c r="E1493" s="346">
        <v>0.16500000000000001</v>
      </c>
      <c r="F1493" s="345">
        <v>0.4</v>
      </c>
      <c r="G1493" s="345" t="s">
        <v>4674</v>
      </c>
      <c r="H1493" s="349" t="s">
        <v>494</v>
      </c>
      <c r="I1493" s="475" t="s">
        <v>484</v>
      </c>
      <c r="J1493" s="347">
        <v>6010240710309</v>
      </c>
      <c r="K1493" s="348">
        <v>45492</v>
      </c>
      <c r="L1493" s="475"/>
      <c r="M1493" s="477"/>
      <c r="N1493" s="348">
        <v>45857</v>
      </c>
      <c r="O1493" s="472" t="s">
        <v>12</v>
      </c>
      <c r="P1493" s="475"/>
      <c r="Q1493" s="475"/>
      <c r="R1493" s="475"/>
      <c r="S1493" s="475"/>
      <c r="T1493" s="475"/>
      <c r="U1493" s="475"/>
      <c r="V1493" s="235"/>
      <c r="W1493" s="235"/>
      <c r="X1493" s="235"/>
      <c r="Y1493" s="236"/>
    </row>
    <row r="1494" spans="1:25" s="3" customFormat="1" ht="41.25" customHeight="1" x14ac:dyDescent="0.2">
      <c r="A1494" s="353">
        <v>311</v>
      </c>
      <c r="B1494" s="345" t="s">
        <v>4679</v>
      </c>
      <c r="C1494" s="345" t="s">
        <v>4679</v>
      </c>
      <c r="D1494" s="345" t="s">
        <v>498</v>
      </c>
      <c r="E1494" s="346">
        <v>0.27900000000000003</v>
      </c>
      <c r="F1494" s="345">
        <v>0.4</v>
      </c>
      <c r="G1494" s="345" t="s">
        <v>4680</v>
      </c>
      <c r="H1494" s="345" t="s">
        <v>330</v>
      </c>
      <c r="I1494" s="475" t="s">
        <v>484</v>
      </c>
      <c r="J1494" s="347">
        <v>6040240704629</v>
      </c>
      <c r="K1494" s="348">
        <v>45499</v>
      </c>
      <c r="L1494" s="475"/>
      <c r="M1494" s="477"/>
      <c r="N1494" s="348">
        <v>45864</v>
      </c>
      <c r="O1494" s="472" t="s">
        <v>12</v>
      </c>
      <c r="P1494" s="475"/>
      <c r="Q1494" s="475"/>
      <c r="R1494" s="475"/>
      <c r="S1494" s="475"/>
      <c r="T1494" s="475"/>
      <c r="U1494" s="475"/>
      <c r="V1494" s="235"/>
      <c r="W1494" s="235"/>
      <c r="X1494" s="235"/>
      <c r="Y1494" s="236"/>
    </row>
    <row r="1495" spans="1:25" s="3" customFormat="1" ht="41.25" customHeight="1" x14ac:dyDescent="0.2">
      <c r="A1495" s="353">
        <v>312</v>
      </c>
      <c r="B1495" s="349" t="s">
        <v>4681</v>
      </c>
      <c r="C1495" s="349" t="s">
        <v>188</v>
      </c>
      <c r="D1495" s="349" t="s">
        <v>188</v>
      </c>
      <c r="E1495" s="350">
        <v>3.25</v>
      </c>
      <c r="F1495" s="349">
        <v>20</v>
      </c>
      <c r="G1495" s="349" t="s">
        <v>1408</v>
      </c>
      <c r="H1495" s="349" t="s">
        <v>367</v>
      </c>
      <c r="I1495" s="475" t="s">
        <v>484</v>
      </c>
      <c r="J1495" s="351">
        <v>6040220509633</v>
      </c>
      <c r="K1495" s="352">
        <v>45477</v>
      </c>
      <c r="L1495" s="475"/>
      <c r="M1495" s="477"/>
      <c r="N1495" s="352">
        <v>45842</v>
      </c>
      <c r="O1495" s="472" t="s">
        <v>12</v>
      </c>
      <c r="P1495" s="475"/>
      <c r="Q1495" s="475"/>
      <c r="R1495" s="475"/>
      <c r="S1495" s="475"/>
      <c r="T1495" s="475"/>
      <c r="U1495" s="475"/>
      <c r="V1495" s="235"/>
      <c r="W1495" s="235"/>
      <c r="X1495" s="235"/>
      <c r="Y1495" s="236"/>
    </row>
    <row r="1496" spans="1:25" s="3" customFormat="1" ht="41.25" customHeight="1" x14ac:dyDescent="0.2">
      <c r="A1496" s="353">
        <v>313</v>
      </c>
      <c r="B1496" s="345" t="s">
        <v>4682</v>
      </c>
      <c r="C1496" s="349" t="s">
        <v>252</v>
      </c>
      <c r="D1496" s="345" t="s">
        <v>252</v>
      </c>
      <c r="E1496" s="346">
        <v>45.216000000000001</v>
      </c>
      <c r="F1496" s="345">
        <v>110</v>
      </c>
      <c r="G1496" s="345" t="s">
        <v>4683</v>
      </c>
      <c r="H1496" s="349" t="s">
        <v>367</v>
      </c>
      <c r="I1496" s="475" t="s">
        <v>484</v>
      </c>
      <c r="J1496" s="347">
        <v>6020230528831</v>
      </c>
      <c r="K1496" s="348">
        <v>45502</v>
      </c>
      <c r="L1496" s="475"/>
      <c r="M1496" s="477"/>
      <c r="N1496" s="348">
        <v>45867</v>
      </c>
      <c r="O1496" s="472" t="s">
        <v>12</v>
      </c>
      <c r="P1496" s="475"/>
      <c r="Q1496" s="475"/>
      <c r="R1496" s="475"/>
      <c r="S1496" s="475"/>
      <c r="T1496" s="475"/>
      <c r="U1496" s="475"/>
      <c r="V1496" s="235"/>
      <c r="W1496" s="235"/>
      <c r="X1496" s="235"/>
      <c r="Y1496" s="236"/>
    </row>
    <row r="1497" spans="1:25" s="3" customFormat="1" ht="41.25" customHeight="1" x14ac:dyDescent="0.2">
      <c r="A1497" s="353">
        <v>314</v>
      </c>
      <c r="B1497" s="349" t="s">
        <v>4684</v>
      </c>
      <c r="C1497" s="345" t="s">
        <v>264</v>
      </c>
      <c r="D1497" s="349" t="s">
        <v>264</v>
      </c>
      <c r="E1497" s="350">
        <v>2.6</v>
      </c>
      <c r="F1497" s="349">
        <v>20</v>
      </c>
      <c r="G1497" s="349" t="s">
        <v>4685</v>
      </c>
      <c r="H1497" s="349" t="s">
        <v>367</v>
      </c>
      <c r="I1497" s="475" t="s">
        <v>484</v>
      </c>
      <c r="J1497" s="351">
        <v>6060230609632</v>
      </c>
      <c r="K1497" s="352">
        <v>45496</v>
      </c>
      <c r="L1497" s="475"/>
      <c r="M1497" s="477"/>
      <c r="N1497" s="352">
        <v>45861</v>
      </c>
      <c r="O1497" s="472" t="s">
        <v>12</v>
      </c>
      <c r="P1497" s="475"/>
      <c r="Q1497" s="475"/>
      <c r="R1497" s="475"/>
      <c r="S1497" s="475"/>
      <c r="T1497" s="475"/>
      <c r="U1497" s="475"/>
      <c r="V1497" s="235"/>
      <c r="W1497" s="235"/>
      <c r="X1497" s="235"/>
      <c r="Y1497" s="236"/>
    </row>
    <row r="1498" spans="1:25" s="3" customFormat="1" ht="41.25" customHeight="1" x14ac:dyDescent="0.2">
      <c r="A1498" s="353">
        <v>315</v>
      </c>
      <c r="B1498" s="345" t="s">
        <v>1102</v>
      </c>
      <c r="C1498" s="349" t="s">
        <v>253</v>
      </c>
      <c r="D1498" s="345" t="s">
        <v>253</v>
      </c>
      <c r="E1498" s="346">
        <v>3</v>
      </c>
      <c r="F1498" s="345">
        <v>20</v>
      </c>
      <c r="G1498" s="345" t="s">
        <v>4686</v>
      </c>
      <c r="H1498" s="349" t="s">
        <v>367</v>
      </c>
      <c r="I1498" s="475" t="s">
        <v>484</v>
      </c>
      <c r="J1498" s="347">
        <v>6010230748047</v>
      </c>
      <c r="K1498" s="348">
        <v>45485</v>
      </c>
      <c r="L1498" s="475"/>
      <c r="M1498" s="477"/>
      <c r="N1498" s="348">
        <v>45850</v>
      </c>
      <c r="O1498" s="472" t="s">
        <v>12</v>
      </c>
      <c r="P1498" s="475"/>
      <c r="Q1498" s="475"/>
      <c r="R1498" s="475"/>
      <c r="S1498" s="475"/>
      <c r="T1498" s="475"/>
      <c r="U1498" s="475"/>
      <c r="V1498" s="235"/>
      <c r="W1498" s="235"/>
      <c r="X1498" s="235"/>
      <c r="Y1498" s="236"/>
    </row>
    <row r="1499" spans="1:25" s="3" customFormat="1" ht="41.25" customHeight="1" x14ac:dyDescent="0.2">
      <c r="A1499" s="353">
        <v>316</v>
      </c>
      <c r="B1499" s="349" t="s">
        <v>4687</v>
      </c>
      <c r="C1499" s="349" t="s">
        <v>1270</v>
      </c>
      <c r="D1499" s="349" t="s">
        <v>4688</v>
      </c>
      <c r="E1499" s="474">
        <v>5.0000000000000001E-3</v>
      </c>
      <c r="F1499" s="475">
        <v>0.4</v>
      </c>
      <c r="G1499" s="475" t="s">
        <v>4689</v>
      </c>
      <c r="H1499" s="475" t="s">
        <v>330</v>
      </c>
      <c r="I1499" s="475" t="s">
        <v>484</v>
      </c>
      <c r="J1499" s="351">
        <v>6010240304254</v>
      </c>
      <c r="K1499" s="476">
        <v>45504</v>
      </c>
      <c r="L1499" s="475"/>
      <c r="M1499" s="477"/>
      <c r="N1499" s="476">
        <f>K1499+365</f>
        <v>45869</v>
      </c>
      <c r="O1499" s="472" t="s">
        <v>12</v>
      </c>
      <c r="P1499" s="475"/>
      <c r="Q1499" s="475"/>
      <c r="R1499" s="475"/>
      <c r="S1499" s="475"/>
      <c r="T1499" s="475"/>
      <c r="U1499" s="475"/>
      <c r="V1499" s="235"/>
      <c r="W1499" s="235"/>
      <c r="X1499" s="235"/>
      <c r="Y1499" s="236"/>
    </row>
    <row r="1500" spans="1:25" s="3" customFormat="1" ht="41.25" customHeight="1" x14ac:dyDescent="0.2">
      <c r="A1500" s="353">
        <v>317</v>
      </c>
      <c r="B1500" s="345" t="s">
        <v>4690</v>
      </c>
      <c r="C1500" s="345" t="s">
        <v>1270</v>
      </c>
      <c r="D1500" s="345" t="s">
        <v>3243</v>
      </c>
      <c r="E1500" s="346">
        <v>0.05</v>
      </c>
      <c r="F1500" s="475">
        <v>0.4</v>
      </c>
      <c r="G1500" s="475" t="s">
        <v>4691</v>
      </c>
      <c r="H1500" s="345" t="s">
        <v>330</v>
      </c>
      <c r="I1500" s="475" t="s">
        <v>484</v>
      </c>
      <c r="J1500" s="347">
        <v>6010240710952</v>
      </c>
      <c r="K1500" s="348">
        <v>45504</v>
      </c>
      <c r="L1500" s="475"/>
      <c r="M1500" s="477"/>
      <c r="N1500" s="476">
        <f>K1500+365</f>
        <v>45869</v>
      </c>
      <c r="O1500" s="472" t="s">
        <v>12</v>
      </c>
      <c r="P1500" s="475"/>
      <c r="Q1500" s="475"/>
      <c r="R1500" s="475"/>
      <c r="S1500" s="475"/>
      <c r="T1500" s="475"/>
      <c r="U1500" s="475"/>
      <c r="V1500" s="235"/>
      <c r="W1500" s="235"/>
      <c r="X1500" s="235"/>
      <c r="Y1500" s="236"/>
    </row>
    <row r="1501" spans="1:25" s="3" customFormat="1" ht="41.25" customHeight="1" x14ac:dyDescent="0.2">
      <c r="A1501" s="353">
        <v>318</v>
      </c>
      <c r="B1501" s="345" t="s">
        <v>4692</v>
      </c>
      <c r="C1501" s="345" t="s">
        <v>5117</v>
      </c>
      <c r="D1501" s="345" t="s">
        <v>188</v>
      </c>
      <c r="E1501" s="474">
        <v>9.9</v>
      </c>
      <c r="F1501" s="475">
        <v>20</v>
      </c>
      <c r="G1501" s="475" t="s">
        <v>4693</v>
      </c>
      <c r="H1501" s="475" t="s">
        <v>367</v>
      </c>
      <c r="I1501" s="475" t="s">
        <v>484</v>
      </c>
      <c r="J1501" s="347">
        <v>6040230214787</v>
      </c>
      <c r="K1501" s="476">
        <v>45504</v>
      </c>
      <c r="L1501" s="475"/>
      <c r="M1501" s="477"/>
      <c r="N1501" s="476">
        <f>K1501+365</f>
        <v>45869</v>
      </c>
      <c r="O1501" s="472" t="s">
        <v>12</v>
      </c>
      <c r="P1501" s="475"/>
      <c r="Q1501" s="475"/>
      <c r="R1501" s="475"/>
      <c r="S1501" s="475"/>
      <c r="T1501" s="475"/>
      <c r="U1501" s="475"/>
      <c r="V1501" s="235"/>
      <c r="W1501" s="235"/>
      <c r="X1501" s="235"/>
      <c r="Y1501" s="236"/>
    </row>
    <row r="1502" spans="1:25" s="3" customFormat="1" ht="41.25" customHeight="1" x14ac:dyDescent="0.2">
      <c r="A1502" s="353">
        <v>319</v>
      </c>
      <c r="B1502" s="345" t="s">
        <v>2655</v>
      </c>
      <c r="C1502" s="345" t="s">
        <v>2656</v>
      </c>
      <c r="D1502" s="345" t="s">
        <v>19</v>
      </c>
      <c r="E1502" s="346">
        <v>95</v>
      </c>
      <c r="F1502" s="345">
        <v>110</v>
      </c>
      <c r="G1502" s="345" t="s">
        <v>2657</v>
      </c>
      <c r="H1502" s="345" t="s">
        <v>367</v>
      </c>
      <c r="I1502" s="475" t="s">
        <v>484</v>
      </c>
      <c r="J1502" s="347">
        <v>6020240302590</v>
      </c>
      <c r="K1502" s="348">
        <v>45517</v>
      </c>
      <c r="L1502" s="475" t="s">
        <v>5118</v>
      </c>
      <c r="M1502" s="477"/>
      <c r="N1502" s="348">
        <v>45758</v>
      </c>
      <c r="O1502" s="472" t="s">
        <v>12</v>
      </c>
      <c r="P1502" s="475"/>
      <c r="Q1502" s="475"/>
      <c r="R1502" s="475"/>
      <c r="S1502" s="475"/>
      <c r="T1502" s="475"/>
      <c r="U1502" s="475"/>
      <c r="V1502" s="235"/>
      <c r="W1502" s="235"/>
      <c r="X1502" s="235"/>
      <c r="Y1502" s="236"/>
    </row>
    <row r="1503" spans="1:25" s="3" customFormat="1" ht="41.25" customHeight="1" x14ac:dyDescent="0.2">
      <c r="A1503" s="353">
        <v>320</v>
      </c>
      <c r="B1503" s="349" t="s">
        <v>5119</v>
      </c>
      <c r="C1503" s="349" t="s">
        <v>5120</v>
      </c>
      <c r="D1503" s="349" t="s">
        <v>19</v>
      </c>
      <c r="E1503" s="350">
        <v>35</v>
      </c>
      <c r="F1503" s="349">
        <v>110</v>
      </c>
      <c r="G1503" s="349" t="s">
        <v>5121</v>
      </c>
      <c r="H1503" s="349" t="s">
        <v>365</v>
      </c>
      <c r="I1503" s="475" t="s">
        <v>484</v>
      </c>
      <c r="J1503" s="351">
        <v>6020240403318</v>
      </c>
      <c r="K1503" s="352">
        <v>45513</v>
      </c>
      <c r="L1503" s="475"/>
      <c r="M1503" s="477"/>
      <c r="N1503" s="352">
        <v>45878</v>
      </c>
      <c r="O1503" s="472" t="s">
        <v>12</v>
      </c>
      <c r="P1503" s="475"/>
      <c r="Q1503" s="475"/>
      <c r="R1503" s="475"/>
      <c r="S1503" s="475"/>
      <c r="T1503" s="475"/>
      <c r="U1503" s="475"/>
      <c r="V1503" s="235"/>
      <c r="W1503" s="235"/>
      <c r="X1503" s="235"/>
      <c r="Y1503" s="236"/>
    </row>
    <row r="1504" spans="1:25" s="3" customFormat="1" ht="41.25" customHeight="1" x14ac:dyDescent="0.2">
      <c r="A1504" s="353">
        <v>321</v>
      </c>
      <c r="B1504" s="345" t="s">
        <v>5122</v>
      </c>
      <c r="C1504" s="345" t="s">
        <v>5123</v>
      </c>
      <c r="D1504" s="345" t="s">
        <v>252</v>
      </c>
      <c r="E1504" s="346">
        <v>3.0000000000000001E-3</v>
      </c>
      <c r="F1504" s="345">
        <v>0.4</v>
      </c>
      <c r="G1504" s="345" t="s">
        <v>5124</v>
      </c>
      <c r="H1504" s="345" t="s">
        <v>367</v>
      </c>
      <c r="I1504" s="475" t="s">
        <v>484</v>
      </c>
      <c r="J1504" s="347">
        <v>6020240403575</v>
      </c>
      <c r="K1504" s="348">
        <v>45530</v>
      </c>
      <c r="L1504" s="475"/>
      <c r="M1504" s="477"/>
      <c r="N1504" s="348">
        <v>45895</v>
      </c>
      <c r="O1504" s="472" t="s">
        <v>12</v>
      </c>
      <c r="P1504" s="475"/>
      <c r="Q1504" s="475"/>
      <c r="R1504" s="475"/>
      <c r="S1504" s="475"/>
      <c r="T1504" s="475"/>
      <c r="U1504" s="475"/>
      <c r="V1504" s="235"/>
      <c r="W1504" s="235"/>
      <c r="X1504" s="235"/>
      <c r="Y1504" s="236"/>
    </row>
    <row r="1505" spans="1:25" s="3" customFormat="1" ht="41.25" customHeight="1" x14ac:dyDescent="0.2">
      <c r="A1505" s="353">
        <v>322</v>
      </c>
      <c r="B1505" s="345" t="s">
        <v>5126</v>
      </c>
      <c r="C1505" s="345" t="s">
        <v>5127</v>
      </c>
      <c r="D1505" s="345" t="s">
        <v>188</v>
      </c>
      <c r="E1505" s="346">
        <v>8.0000000000000002E-3</v>
      </c>
      <c r="F1505" s="345">
        <v>0.4</v>
      </c>
      <c r="G1505" s="345" t="s">
        <v>5128</v>
      </c>
      <c r="H1505" s="345" t="s">
        <v>330</v>
      </c>
      <c r="I1505" s="475" t="s">
        <v>484</v>
      </c>
      <c r="J1505" s="347">
        <v>6040240603507</v>
      </c>
      <c r="K1505" s="348">
        <v>45506</v>
      </c>
      <c r="L1505" s="475"/>
      <c r="M1505" s="477"/>
      <c r="N1505" s="348">
        <v>45871</v>
      </c>
      <c r="O1505" s="472" t="s">
        <v>12</v>
      </c>
      <c r="P1505" s="475"/>
      <c r="Q1505" s="475"/>
      <c r="R1505" s="475"/>
      <c r="S1505" s="475"/>
      <c r="T1505" s="475"/>
      <c r="U1505" s="475"/>
      <c r="V1505" s="235"/>
      <c r="W1505" s="235"/>
      <c r="X1505" s="235"/>
      <c r="Y1505" s="236"/>
    </row>
    <row r="1506" spans="1:25" s="3" customFormat="1" ht="41.25" customHeight="1" x14ac:dyDescent="0.2">
      <c r="A1506" s="353">
        <v>323</v>
      </c>
      <c r="B1506" s="345" t="s">
        <v>5129</v>
      </c>
      <c r="C1506" s="345" t="s">
        <v>3234</v>
      </c>
      <c r="D1506" s="345" t="s">
        <v>498</v>
      </c>
      <c r="E1506" s="346">
        <v>6.0000000000000001E-3</v>
      </c>
      <c r="F1506" s="345">
        <v>0.4</v>
      </c>
      <c r="G1506" s="345" t="s">
        <v>5130</v>
      </c>
      <c r="H1506" s="345" t="s">
        <v>330</v>
      </c>
      <c r="I1506" s="475" t="s">
        <v>484</v>
      </c>
      <c r="J1506" s="347">
        <v>6040240603917</v>
      </c>
      <c r="K1506" s="348">
        <v>45524</v>
      </c>
      <c r="L1506" s="475"/>
      <c r="M1506" s="477"/>
      <c r="N1506" s="348">
        <v>45889</v>
      </c>
      <c r="O1506" s="472" t="s">
        <v>12</v>
      </c>
      <c r="P1506" s="475"/>
      <c r="Q1506" s="475"/>
      <c r="R1506" s="475"/>
      <c r="S1506" s="475"/>
      <c r="T1506" s="475"/>
      <c r="U1506" s="475"/>
      <c r="V1506" s="235"/>
      <c r="W1506" s="235"/>
      <c r="X1506" s="235"/>
      <c r="Y1506" s="236"/>
    </row>
    <row r="1507" spans="1:25" s="3" customFormat="1" ht="41.25" customHeight="1" x14ac:dyDescent="0.2">
      <c r="A1507" s="353">
        <v>324</v>
      </c>
      <c r="B1507" s="349" t="s">
        <v>5131</v>
      </c>
      <c r="C1507" s="349" t="s">
        <v>3234</v>
      </c>
      <c r="D1507" s="349" t="s">
        <v>498</v>
      </c>
      <c r="E1507" s="350">
        <v>6.0000000000000001E-3</v>
      </c>
      <c r="F1507" s="349">
        <v>0.4</v>
      </c>
      <c r="G1507" s="349" t="s">
        <v>5132</v>
      </c>
      <c r="H1507" s="349" t="s">
        <v>330</v>
      </c>
      <c r="I1507" s="475" t="s">
        <v>484</v>
      </c>
      <c r="J1507" s="351">
        <v>6040240704118</v>
      </c>
      <c r="K1507" s="352">
        <v>45524</v>
      </c>
      <c r="L1507" s="475"/>
      <c r="M1507" s="477"/>
      <c r="N1507" s="352">
        <v>45889</v>
      </c>
      <c r="O1507" s="472" t="s">
        <v>12</v>
      </c>
      <c r="P1507" s="475"/>
      <c r="Q1507" s="475"/>
      <c r="R1507" s="475"/>
      <c r="S1507" s="475"/>
      <c r="T1507" s="475"/>
      <c r="U1507" s="475"/>
      <c r="V1507" s="235"/>
      <c r="W1507" s="235"/>
      <c r="X1507" s="235"/>
      <c r="Y1507" s="236"/>
    </row>
    <row r="1508" spans="1:25" s="3" customFormat="1" ht="41.25" customHeight="1" x14ac:dyDescent="0.2">
      <c r="A1508" s="353">
        <v>325</v>
      </c>
      <c r="B1508" s="345" t="s">
        <v>5133</v>
      </c>
      <c r="C1508" s="345" t="s">
        <v>3263</v>
      </c>
      <c r="D1508" s="345" t="s">
        <v>188</v>
      </c>
      <c r="E1508" s="346">
        <v>0.1</v>
      </c>
      <c r="F1508" s="345">
        <v>20</v>
      </c>
      <c r="G1508" s="345" t="s">
        <v>1574</v>
      </c>
      <c r="H1508" s="345" t="s">
        <v>330</v>
      </c>
      <c r="I1508" s="475" t="s">
        <v>484</v>
      </c>
      <c r="J1508" s="347">
        <v>6040240704353</v>
      </c>
      <c r="K1508" s="348">
        <v>45534</v>
      </c>
      <c r="L1508" s="475"/>
      <c r="M1508" s="477"/>
      <c r="N1508" s="348">
        <v>45899</v>
      </c>
      <c r="O1508" s="472" t="s">
        <v>12</v>
      </c>
      <c r="P1508" s="475"/>
      <c r="Q1508" s="475"/>
      <c r="R1508" s="475"/>
      <c r="S1508" s="475"/>
      <c r="T1508" s="475"/>
      <c r="U1508" s="475"/>
      <c r="V1508" s="235"/>
      <c r="W1508" s="235"/>
      <c r="X1508" s="235"/>
      <c r="Y1508" s="236"/>
    </row>
    <row r="1509" spans="1:25" s="3" customFormat="1" ht="41.25" customHeight="1" x14ac:dyDescent="0.2">
      <c r="A1509" s="353">
        <v>326</v>
      </c>
      <c r="B1509" s="349" t="s">
        <v>5134</v>
      </c>
      <c r="C1509" s="349" t="s">
        <v>5135</v>
      </c>
      <c r="D1509" s="349" t="s">
        <v>188</v>
      </c>
      <c r="E1509" s="350">
        <v>3.2799999999999999E-3</v>
      </c>
      <c r="F1509" s="349">
        <v>0.4</v>
      </c>
      <c r="G1509" s="349" t="s">
        <v>5136</v>
      </c>
      <c r="H1509" s="349" t="s">
        <v>330</v>
      </c>
      <c r="I1509" s="475" t="s">
        <v>484</v>
      </c>
      <c r="J1509" s="351">
        <v>6040240704494</v>
      </c>
      <c r="K1509" s="352">
        <v>45524</v>
      </c>
      <c r="L1509" s="475"/>
      <c r="M1509" s="477"/>
      <c r="N1509" s="352">
        <v>45889</v>
      </c>
      <c r="O1509" s="472" t="s">
        <v>12</v>
      </c>
      <c r="P1509" s="475"/>
      <c r="Q1509" s="475"/>
      <c r="R1509" s="475"/>
      <c r="S1509" s="475"/>
      <c r="T1509" s="475"/>
      <c r="U1509" s="475"/>
      <c r="V1509" s="235"/>
      <c r="W1509" s="235"/>
      <c r="X1509" s="235"/>
      <c r="Y1509" s="236"/>
    </row>
    <row r="1510" spans="1:25" s="3" customFormat="1" ht="41.25" customHeight="1" x14ac:dyDescent="0.2">
      <c r="A1510" s="353">
        <v>327</v>
      </c>
      <c r="B1510" s="349" t="s">
        <v>5137</v>
      </c>
      <c r="C1510" s="349" t="s">
        <v>1085</v>
      </c>
      <c r="D1510" s="349" t="s">
        <v>264</v>
      </c>
      <c r="E1510" s="350">
        <v>1.15E-2</v>
      </c>
      <c r="F1510" s="349">
        <v>0.4</v>
      </c>
      <c r="G1510" s="349" t="s">
        <v>5138</v>
      </c>
      <c r="H1510" s="349" t="s">
        <v>365</v>
      </c>
      <c r="I1510" s="475" t="s">
        <v>484</v>
      </c>
      <c r="J1510" s="351">
        <v>6060240702897</v>
      </c>
      <c r="K1510" s="352">
        <v>45509</v>
      </c>
      <c r="L1510" s="475"/>
      <c r="M1510" s="477"/>
      <c r="N1510" s="352">
        <v>45874</v>
      </c>
      <c r="O1510" s="472" t="s">
        <v>12</v>
      </c>
      <c r="P1510" s="475"/>
      <c r="Q1510" s="475"/>
      <c r="R1510" s="475"/>
      <c r="S1510" s="475"/>
      <c r="T1510" s="475"/>
      <c r="U1510" s="475"/>
      <c r="V1510" s="235"/>
      <c r="W1510" s="235"/>
      <c r="X1510" s="235"/>
      <c r="Y1510" s="236"/>
    </row>
    <row r="1511" spans="1:25" s="3" customFormat="1" ht="41.25" customHeight="1" x14ac:dyDescent="0.2">
      <c r="A1511" s="353">
        <v>328</v>
      </c>
      <c r="B1511" s="345" t="s">
        <v>5139</v>
      </c>
      <c r="C1511" s="345" t="s">
        <v>5135</v>
      </c>
      <c r="D1511" s="345" t="s">
        <v>188</v>
      </c>
      <c r="E1511" s="346">
        <v>3.2799999999999999E-3</v>
      </c>
      <c r="F1511" s="345">
        <v>0.4</v>
      </c>
      <c r="G1511" s="345" t="s">
        <v>5140</v>
      </c>
      <c r="H1511" s="345" t="s">
        <v>330</v>
      </c>
      <c r="I1511" s="475" t="s">
        <v>484</v>
      </c>
      <c r="J1511" s="347">
        <v>6040240704582</v>
      </c>
      <c r="K1511" s="348">
        <v>45524</v>
      </c>
      <c r="L1511" s="475"/>
      <c r="M1511" s="477"/>
      <c r="N1511" s="348">
        <v>45889</v>
      </c>
      <c r="O1511" s="472" t="s">
        <v>12</v>
      </c>
      <c r="P1511" s="475"/>
      <c r="Q1511" s="475"/>
      <c r="R1511" s="475"/>
      <c r="S1511" s="475"/>
      <c r="T1511" s="475"/>
      <c r="U1511" s="475"/>
      <c r="V1511" s="235"/>
      <c r="W1511" s="235"/>
      <c r="X1511" s="235"/>
      <c r="Y1511" s="236"/>
    </row>
    <row r="1512" spans="1:25" s="3" customFormat="1" ht="41.25" customHeight="1" x14ac:dyDescent="0.2">
      <c r="A1512" s="353">
        <v>329</v>
      </c>
      <c r="B1512" s="345" t="s">
        <v>5142</v>
      </c>
      <c r="C1512" s="345" t="s">
        <v>5143</v>
      </c>
      <c r="D1512" s="345" t="s">
        <v>254</v>
      </c>
      <c r="E1512" s="346">
        <v>0.36</v>
      </c>
      <c r="F1512" s="345">
        <v>20</v>
      </c>
      <c r="G1512" s="345" t="s">
        <v>1610</v>
      </c>
      <c r="H1512" s="345" t="s">
        <v>330</v>
      </c>
      <c r="I1512" s="475" t="s">
        <v>484</v>
      </c>
      <c r="J1512" s="347">
        <v>6030240706236</v>
      </c>
      <c r="K1512" s="348">
        <v>45518</v>
      </c>
      <c r="L1512" s="475"/>
      <c r="M1512" s="477"/>
      <c r="N1512" s="348">
        <v>45883</v>
      </c>
      <c r="O1512" s="472" t="s">
        <v>12</v>
      </c>
      <c r="P1512" s="475"/>
      <c r="Q1512" s="475"/>
      <c r="R1512" s="475"/>
      <c r="S1512" s="475"/>
      <c r="T1512" s="475"/>
      <c r="U1512" s="475"/>
      <c r="V1512" s="235"/>
      <c r="W1512" s="235"/>
      <c r="X1512" s="235"/>
      <c r="Y1512" s="236"/>
    </row>
    <row r="1513" spans="1:25" s="3" customFormat="1" ht="41.25" customHeight="1" x14ac:dyDescent="0.2">
      <c r="A1513" s="353">
        <v>330</v>
      </c>
      <c r="B1513" s="349" t="s">
        <v>5145</v>
      </c>
      <c r="C1513" s="349" t="s">
        <v>3285</v>
      </c>
      <c r="D1513" s="349" t="s">
        <v>188</v>
      </c>
      <c r="E1513" s="350">
        <v>4.0000000000000001E-3</v>
      </c>
      <c r="F1513" s="349">
        <v>0.4</v>
      </c>
      <c r="G1513" s="349" t="s">
        <v>5146</v>
      </c>
      <c r="H1513" s="349" t="s">
        <v>330</v>
      </c>
      <c r="I1513" s="475" t="s">
        <v>484</v>
      </c>
      <c r="J1513" s="351">
        <v>6040240704827</v>
      </c>
      <c r="K1513" s="352">
        <v>45524</v>
      </c>
      <c r="L1513" s="475"/>
      <c r="M1513" s="477"/>
      <c r="N1513" s="352">
        <v>45889</v>
      </c>
      <c r="O1513" s="472" t="s">
        <v>12</v>
      </c>
      <c r="P1513" s="475"/>
      <c r="Q1513" s="475"/>
      <c r="R1513" s="475"/>
      <c r="S1513" s="475"/>
      <c r="T1513" s="475"/>
      <c r="U1513" s="475"/>
      <c r="V1513" s="235"/>
      <c r="W1513" s="235"/>
      <c r="X1513" s="235"/>
      <c r="Y1513" s="236"/>
    </row>
    <row r="1514" spans="1:25" s="3" customFormat="1" ht="41.25" customHeight="1" x14ac:dyDescent="0.2">
      <c r="A1514" s="353">
        <v>331</v>
      </c>
      <c r="B1514" s="345" t="s">
        <v>5147</v>
      </c>
      <c r="C1514" s="345" t="s">
        <v>3861</v>
      </c>
      <c r="D1514" s="345" t="s">
        <v>20</v>
      </c>
      <c r="E1514" s="346">
        <v>0.01</v>
      </c>
      <c r="F1514" s="345">
        <v>0.4</v>
      </c>
      <c r="G1514" s="345" t="s">
        <v>5148</v>
      </c>
      <c r="H1514" s="345" t="s">
        <v>330</v>
      </c>
      <c r="I1514" s="475" t="s">
        <v>484</v>
      </c>
      <c r="J1514" s="347">
        <v>6030240806332</v>
      </c>
      <c r="K1514" s="348">
        <v>45523</v>
      </c>
      <c r="L1514" s="475"/>
      <c r="M1514" s="477"/>
      <c r="N1514" s="348">
        <v>45888</v>
      </c>
      <c r="O1514" s="472" t="s">
        <v>12</v>
      </c>
      <c r="P1514" s="475"/>
      <c r="Q1514" s="475"/>
      <c r="R1514" s="475"/>
      <c r="S1514" s="475"/>
      <c r="T1514" s="475"/>
      <c r="U1514" s="475"/>
      <c r="V1514" s="235"/>
      <c r="W1514" s="235"/>
      <c r="X1514" s="235"/>
      <c r="Y1514" s="236"/>
    </row>
    <row r="1515" spans="1:25" s="3" customFormat="1" ht="41.25" customHeight="1" x14ac:dyDescent="0.2">
      <c r="A1515" s="353">
        <v>332</v>
      </c>
      <c r="B1515" s="349" t="s">
        <v>5149</v>
      </c>
      <c r="C1515" s="349" t="s">
        <v>5150</v>
      </c>
      <c r="D1515" s="349" t="s">
        <v>44</v>
      </c>
      <c r="E1515" s="350">
        <v>1.2E-2</v>
      </c>
      <c r="F1515" s="349">
        <v>0.4</v>
      </c>
      <c r="G1515" s="349" t="s">
        <v>5151</v>
      </c>
      <c r="H1515" s="349" t="s">
        <v>330</v>
      </c>
      <c r="I1515" s="475" t="s">
        <v>484</v>
      </c>
      <c r="J1515" s="351">
        <v>6060240803096</v>
      </c>
      <c r="K1515" s="352">
        <v>45511</v>
      </c>
      <c r="L1515" s="475"/>
      <c r="M1515" s="477"/>
      <c r="N1515" s="352">
        <v>45876</v>
      </c>
      <c r="O1515" s="472" t="s">
        <v>12</v>
      </c>
      <c r="P1515" s="475"/>
      <c r="Q1515" s="475"/>
      <c r="R1515" s="475"/>
      <c r="S1515" s="475"/>
      <c r="T1515" s="475"/>
      <c r="U1515" s="475"/>
      <c r="V1515" s="235"/>
      <c r="W1515" s="235"/>
      <c r="X1515" s="235"/>
      <c r="Y1515" s="236"/>
    </row>
    <row r="1516" spans="1:25" s="3" customFormat="1" ht="41.25" customHeight="1" x14ac:dyDescent="0.2">
      <c r="A1516" s="353">
        <v>333</v>
      </c>
      <c r="B1516" s="345" t="s">
        <v>5152</v>
      </c>
      <c r="C1516" s="345" t="s">
        <v>5153</v>
      </c>
      <c r="D1516" s="345" t="s">
        <v>20</v>
      </c>
      <c r="E1516" s="346">
        <v>0.02</v>
      </c>
      <c r="F1516" s="345">
        <v>0.4</v>
      </c>
      <c r="G1516" s="345" t="s">
        <v>5154</v>
      </c>
      <c r="H1516" s="345" t="s">
        <v>330</v>
      </c>
      <c r="I1516" s="475" t="s">
        <v>484</v>
      </c>
      <c r="J1516" s="347">
        <v>6030240806385</v>
      </c>
      <c r="K1516" s="348">
        <v>45526</v>
      </c>
      <c r="L1516" s="475"/>
      <c r="M1516" s="477"/>
      <c r="N1516" s="348">
        <v>45891</v>
      </c>
      <c r="O1516" s="472" t="s">
        <v>12</v>
      </c>
      <c r="P1516" s="475"/>
      <c r="Q1516" s="475"/>
      <c r="R1516" s="475"/>
      <c r="S1516" s="475"/>
      <c r="T1516" s="475"/>
      <c r="U1516" s="475"/>
      <c r="V1516" s="235"/>
      <c r="W1516" s="235"/>
      <c r="X1516" s="235"/>
      <c r="Y1516" s="236"/>
    </row>
    <row r="1517" spans="1:25" s="3" customFormat="1" ht="41.25" customHeight="1" x14ac:dyDescent="0.2">
      <c r="A1517" s="353">
        <v>334</v>
      </c>
      <c r="B1517" s="349" t="s">
        <v>4635</v>
      </c>
      <c r="C1517" s="349" t="s">
        <v>5155</v>
      </c>
      <c r="D1517" s="349" t="s">
        <v>1619</v>
      </c>
      <c r="E1517" s="350">
        <v>1.6799999999999999E-3</v>
      </c>
      <c r="F1517" s="349">
        <v>0.4</v>
      </c>
      <c r="G1517" s="349" t="s">
        <v>5156</v>
      </c>
      <c r="H1517" s="349" t="s">
        <v>494</v>
      </c>
      <c r="I1517" s="475" t="s">
        <v>484</v>
      </c>
      <c r="J1517" s="351">
        <v>6050240804094</v>
      </c>
      <c r="K1517" s="352">
        <v>45512</v>
      </c>
      <c r="L1517" s="475"/>
      <c r="M1517" s="477"/>
      <c r="N1517" s="352">
        <v>45877</v>
      </c>
      <c r="O1517" s="472" t="s">
        <v>12</v>
      </c>
      <c r="P1517" s="475"/>
      <c r="Q1517" s="475"/>
      <c r="R1517" s="475"/>
      <c r="S1517" s="475"/>
      <c r="T1517" s="475"/>
      <c r="U1517" s="475"/>
      <c r="V1517" s="235"/>
      <c r="W1517" s="235"/>
      <c r="X1517" s="235"/>
      <c r="Y1517" s="236"/>
    </row>
    <row r="1518" spans="1:25" s="3" customFormat="1" ht="41.25" customHeight="1" x14ac:dyDescent="0.2">
      <c r="A1518" s="353">
        <v>335</v>
      </c>
      <c r="B1518" s="349" t="s">
        <v>5157</v>
      </c>
      <c r="C1518" s="349" t="s">
        <v>5158</v>
      </c>
      <c r="D1518" s="349" t="s">
        <v>264</v>
      </c>
      <c r="E1518" s="350">
        <v>1.4999999999999999E-2</v>
      </c>
      <c r="F1518" s="349">
        <v>0.4</v>
      </c>
      <c r="G1518" s="349" t="s">
        <v>5159</v>
      </c>
      <c r="H1518" s="349" t="s">
        <v>330</v>
      </c>
      <c r="I1518" s="475" t="s">
        <v>484</v>
      </c>
      <c r="J1518" s="351">
        <v>6060240803146</v>
      </c>
      <c r="K1518" s="352">
        <v>45531</v>
      </c>
      <c r="L1518" s="475"/>
      <c r="M1518" s="477"/>
      <c r="N1518" s="352">
        <v>45896</v>
      </c>
      <c r="O1518" s="472" t="s">
        <v>12</v>
      </c>
      <c r="P1518" s="475"/>
      <c r="Q1518" s="475"/>
      <c r="R1518" s="475"/>
      <c r="S1518" s="475"/>
      <c r="T1518" s="475"/>
      <c r="U1518" s="475"/>
      <c r="V1518" s="235"/>
      <c r="W1518" s="235"/>
      <c r="X1518" s="235"/>
      <c r="Y1518" s="236"/>
    </row>
    <row r="1519" spans="1:25" s="3" customFormat="1" ht="41.25" customHeight="1" x14ac:dyDescent="0.2">
      <c r="A1519" s="353">
        <v>336</v>
      </c>
      <c r="B1519" s="345" t="s">
        <v>5160</v>
      </c>
      <c r="C1519" s="345" t="s">
        <v>521</v>
      </c>
      <c r="D1519" s="345" t="s">
        <v>1619</v>
      </c>
      <c r="E1519" s="346">
        <v>2.036E-2</v>
      </c>
      <c r="F1519" s="345">
        <v>0.4</v>
      </c>
      <c r="G1519" s="345" t="s">
        <v>651</v>
      </c>
      <c r="H1519" s="345" t="s">
        <v>330</v>
      </c>
      <c r="I1519" s="475" t="s">
        <v>484</v>
      </c>
      <c r="J1519" s="347">
        <v>6050240804141</v>
      </c>
      <c r="K1519" s="348">
        <v>45525</v>
      </c>
      <c r="L1519" s="475"/>
      <c r="M1519" s="477"/>
      <c r="N1519" s="348">
        <v>45890</v>
      </c>
      <c r="O1519" s="472" t="s">
        <v>12</v>
      </c>
      <c r="P1519" s="475"/>
      <c r="Q1519" s="475"/>
      <c r="R1519" s="475"/>
      <c r="S1519" s="475"/>
      <c r="T1519" s="475"/>
      <c r="U1519" s="475"/>
      <c r="V1519" s="235"/>
      <c r="W1519" s="235"/>
      <c r="X1519" s="235"/>
      <c r="Y1519" s="236"/>
    </row>
    <row r="1520" spans="1:25" s="3" customFormat="1" ht="41.25" customHeight="1" x14ac:dyDescent="0.2">
      <c r="A1520" s="353">
        <v>337</v>
      </c>
      <c r="B1520" s="349" t="s">
        <v>5161</v>
      </c>
      <c r="C1520" s="349" t="s">
        <v>1614</v>
      </c>
      <c r="D1520" s="349" t="s">
        <v>19</v>
      </c>
      <c r="E1520" s="350">
        <v>0.39960000000000001</v>
      </c>
      <c r="F1520" s="349">
        <v>20</v>
      </c>
      <c r="G1520" s="349" t="s">
        <v>5162</v>
      </c>
      <c r="H1520" s="349" t="s">
        <v>330</v>
      </c>
      <c r="I1520" s="475" t="s">
        <v>484</v>
      </c>
      <c r="J1520" s="351">
        <v>6020240808430</v>
      </c>
      <c r="K1520" s="352">
        <v>45513</v>
      </c>
      <c r="L1520" s="475"/>
      <c r="M1520" s="477"/>
      <c r="N1520" s="352">
        <v>45878</v>
      </c>
      <c r="O1520" s="472" t="s">
        <v>12</v>
      </c>
      <c r="P1520" s="475"/>
      <c r="Q1520" s="475"/>
      <c r="R1520" s="475"/>
      <c r="S1520" s="475"/>
      <c r="T1520" s="475"/>
      <c r="U1520" s="475"/>
      <c r="V1520" s="235"/>
      <c r="W1520" s="235"/>
      <c r="X1520" s="235"/>
      <c r="Y1520" s="236"/>
    </row>
    <row r="1521" spans="1:25" s="3" customFormat="1" ht="41.25" customHeight="1" x14ac:dyDescent="0.2">
      <c r="A1521" s="353">
        <v>338</v>
      </c>
      <c r="B1521" s="345" t="s">
        <v>5161</v>
      </c>
      <c r="C1521" s="345" t="s">
        <v>1614</v>
      </c>
      <c r="D1521" s="345" t="s">
        <v>19</v>
      </c>
      <c r="E1521" s="346">
        <v>0.39960000000000001</v>
      </c>
      <c r="F1521" s="345">
        <v>20</v>
      </c>
      <c r="G1521" s="345" t="s">
        <v>5162</v>
      </c>
      <c r="H1521" s="345" t="s">
        <v>330</v>
      </c>
      <c r="I1521" s="475" t="s">
        <v>484</v>
      </c>
      <c r="J1521" s="347">
        <v>6020240808431</v>
      </c>
      <c r="K1521" s="348">
        <v>45513</v>
      </c>
      <c r="L1521" s="475"/>
      <c r="M1521" s="477"/>
      <c r="N1521" s="348">
        <v>45878</v>
      </c>
      <c r="O1521" s="472" t="s">
        <v>12</v>
      </c>
      <c r="P1521" s="475"/>
      <c r="Q1521" s="475"/>
      <c r="R1521" s="475"/>
      <c r="S1521" s="475"/>
      <c r="T1521" s="475"/>
      <c r="U1521" s="475"/>
      <c r="V1521" s="235"/>
      <c r="W1521" s="235"/>
      <c r="X1521" s="235"/>
      <c r="Y1521" s="236"/>
    </row>
    <row r="1522" spans="1:25" s="3" customFormat="1" ht="41.25" customHeight="1" x14ac:dyDescent="0.2">
      <c r="A1522" s="353">
        <v>339</v>
      </c>
      <c r="B1522" s="349" t="s">
        <v>5161</v>
      </c>
      <c r="C1522" s="349" t="s">
        <v>1614</v>
      </c>
      <c r="D1522" s="349" t="s">
        <v>19</v>
      </c>
      <c r="E1522" s="350">
        <v>0.39960000000000001</v>
      </c>
      <c r="F1522" s="349">
        <v>20</v>
      </c>
      <c r="G1522" s="349" t="s">
        <v>5162</v>
      </c>
      <c r="H1522" s="349" t="s">
        <v>330</v>
      </c>
      <c r="I1522" s="475" t="s">
        <v>484</v>
      </c>
      <c r="J1522" s="351">
        <v>6020240808436</v>
      </c>
      <c r="K1522" s="352">
        <v>45513</v>
      </c>
      <c r="L1522" s="475"/>
      <c r="M1522" s="477"/>
      <c r="N1522" s="352">
        <v>45878</v>
      </c>
      <c r="O1522" s="472" t="s">
        <v>12</v>
      </c>
      <c r="P1522" s="475"/>
      <c r="Q1522" s="475"/>
      <c r="R1522" s="475"/>
      <c r="S1522" s="475"/>
      <c r="T1522" s="475"/>
      <c r="U1522" s="475"/>
      <c r="V1522" s="235"/>
      <c r="W1522" s="235"/>
      <c r="X1522" s="235"/>
      <c r="Y1522" s="236"/>
    </row>
    <row r="1523" spans="1:25" s="3" customFormat="1" ht="41.25" customHeight="1" x14ac:dyDescent="0.2">
      <c r="A1523" s="353">
        <v>340</v>
      </c>
      <c r="B1523" s="349" t="s">
        <v>5167</v>
      </c>
      <c r="C1523" s="349" t="s">
        <v>3285</v>
      </c>
      <c r="D1523" s="349" t="s">
        <v>498</v>
      </c>
      <c r="E1523" s="350">
        <v>6.0000000000000001E-3</v>
      </c>
      <c r="F1523" s="349">
        <v>0.4</v>
      </c>
      <c r="G1523" s="349" t="s">
        <v>5168</v>
      </c>
      <c r="H1523" s="349" t="s">
        <v>330</v>
      </c>
      <c r="I1523" s="475" t="s">
        <v>484</v>
      </c>
      <c r="J1523" s="351">
        <v>6040240805127</v>
      </c>
      <c r="K1523" s="352">
        <v>45533</v>
      </c>
      <c r="L1523" s="475"/>
      <c r="M1523" s="477"/>
      <c r="N1523" s="352">
        <v>45898</v>
      </c>
      <c r="O1523" s="472" t="s">
        <v>12</v>
      </c>
      <c r="P1523" s="475"/>
      <c r="Q1523" s="475"/>
      <c r="R1523" s="475"/>
      <c r="S1523" s="475"/>
      <c r="T1523" s="475"/>
      <c r="U1523" s="475"/>
      <c r="V1523" s="235"/>
      <c r="W1523" s="235"/>
      <c r="X1523" s="235"/>
      <c r="Y1523" s="236"/>
    </row>
    <row r="1524" spans="1:25" s="3" customFormat="1" ht="41.25" customHeight="1" x14ac:dyDescent="0.2">
      <c r="A1524" s="353">
        <v>341</v>
      </c>
      <c r="B1524" s="349" t="s">
        <v>5169</v>
      </c>
      <c r="C1524" s="349" t="s">
        <v>5170</v>
      </c>
      <c r="D1524" s="349" t="s">
        <v>20</v>
      </c>
      <c r="E1524" s="350">
        <v>6.8000000000000005E-2</v>
      </c>
      <c r="F1524" s="349">
        <v>20</v>
      </c>
      <c r="G1524" s="349" t="s">
        <v>404</v>
      </c>
      <c r="H1524" s="349" t="s">
        <v>330</v>
      </c>
      <c r="I1524" s="475" t="s">
        <v>484</v>
      </c>
      <c r="J1524" s="351">
        <v>6030240806774</v>
      </c>
      <c r="K1524" s="352">
        <v>45524</v>
      </c>
      <c r="L1524" s="475"/>
      <c r="M1524" s="477"/>
      <c r="N1524" s="352">
        <v>45889</v>
      </c>
      <c r="O1524" s="472" t="s">
        <v>12</v>
      </c>
      <c r="P1524" s="475"/>
      <c r="Q1524" s="475"/>
      <c r="R1524" s="475"/>
      <c r="S1524" s="475"/>
      <c r="T1524" s="475"/>
      <c r="U1524" s="475"/>
      <c r="V1524" s="235"/>
      <c r="W1524" s="235"/>
      <c r="X1524" s="235"/>
      <c r="Y1524" s="236"/>
    </row>
    <row r="1525" spans="1:25" s="3" customFormat="1" ht="41.25" customHeight="1" x14ac:dyDescent="0.2">
      <c r="A1525" s="353">
        <v>342</v>
      </c>
      <c r="B1525" s="345" t="s">
        <v>5171</v>
      </c>
      <c r="C1525" s="345" t="s">
        <v>5172</v>
      </c>
      <c r="D1525" s="345" t="s">
        <v>19</v>
      </c>
      <c r="E1525" s="346">
        <v>0.19818</v>
      </c>
      <c r="F1525" s="345">
        <v>20</v>
      </c>
      <c r="G1525" s="345" t="s">
        <v>5173</v>
      </c>
      <c r="H1525" s="345" t="s">
        <v>367</v>
      </c>
      <c r="I1525" s="475" t="s">
        <v>484</v>
      </c>
      <c r="J1525" s="347">
        <v>6020240808612</v>
      </c>
      <c r="K1525" s="348">
        <v>45525</v>
      </c>
      <c r="L1525" s="475"/>
      <c r="M1525" s="477"/>
      <c r="N1525" s="348">
        <v>45890</v>
      </c>
      <c r="O1525" s="472" t="s">
        <v>12</v>
      </c>
      <c r="P1525" s="475"/>
      <c r="Q1525" s="475"/>
      <c r="R1525" s="475"/>
      <c r="S1525" s="475"/>
      <c r="T1525" s="475"/>
      <c r="U1525" s="475"/>
      <c r="V1525" s="235"/>
      <c r="W1525" s="235"/>
      <c r="X1525" s="235"/>
      <c r="Y1525" s="236"/>
    </row>
    <row r="1526" spans="1:25" s="3" customFormat="1" ht="41.25" customHeight="1" x14ac:dyDescent="0.2">
      <c r="A1526" s="353">
        <v>343</v>
      </c>
      <c r="B1526" s="349" t="s">
        <v>5175</v>
      </c>
      <c r="C1526" s="349" t="s">
        <v>4666</v>
      </c>
      <c r="D1526" s="349" t="s">
        <v>498</v>
      </c>
      <c r="E1526" s="350">
        <v>0.02</v>
      </c>
      <c r="F1526" s="349">
        <v>0.4</v>
      </c>
      <c r="G1526" s="349" t="s">
        <v>5176</v>
      </c>
      <c r="H1526" s="349" t="s">
        <v>330</v>
      </c>
      <c r="I1526" s="475" t="s">
        <v>484</v>
      </c>
      <c r="J1526" s="351">
        <v>6040240805199</v>
      </c>
      <c r="K1526" s="352">
        <v>45530</v>
      </c>
      <c r="L1526" s="475"/>
      <c r="M1526" s="477"/>
      <c r="N1526" s="352">
        <v>45895</v>
      </c>
      <c r="O1526" s="472" t="s">
        <v>12</v>
      </c>
      <c r="P1526" s="475"/>
      <c r="Q1526" s="475"/>
      <c r="R1526" s="475"/>
      <c r="S1526" s="475"/>
      <c r="T1526" s="475"/>
      <c r="U1526" s="475"/>
      <c r="V1526" s="235"/>
      <c r="W1526" s="235"/>
      <c r="X1526" s="235"/>
      <c r="Y1526" s="236"/>
    </row>
    <row r="1527" spans="1:25" s="3" customFormat="1" ht="41.25" customHeight="1" x14ac:dyDescent="0.2">
      <c r="A1527" s="353">
        <v>344</v>
      </c>
      <c r="B1527" s="345" t="s">
        <v>5177</v>
      </c>
      <c r="C1527" s="345" t="s">
        <v>1640</v>
      </c>
      <c r="D1527" s="345" t="s">
        <v>264</v>
      </c>
      <c r="E1527" s="346">
        <v>5.0000000000000001E-3</v>
      </c>
      <c r="F1527" s="345">
        <v>0.23</v>
      </c>
      <c r="G1527" s="345" t="s">
        <v>5178</v>
      </c>
      <c r="H1527" s="345" t="s">
        <v>365</v>
      </c>
      <c r="I1527" s="475" t="s">
        <v>484</v>
      </c>
      <c r="J1527" s="347">
        <v>6060240803393</v>
      </c>
      <c r="K1527" s="348">
        <v>45533</v>
      </c>
      <c r="L1527" s="475"/>
      <c r="M1527" s="477"/>
      <c r="N1527" s="348">
        <v>45898</v>
      </c>
      <c r="O1527" s="472" t="s">
        <v>12</v>
      </c>
      <c r="P1527" s="475"/>
      <c r="Q1527" s="475"/>
      <c r="R1527" s="475"/>
      <c r="S1527" s="475"/>
      <c r="T1527" s="475"/>
      <c r="U1527" s="475"/>
      <c r="V1527" s="235"/>
      <c r="W1527" s="235"/>
      <c r="X1527" s="235"/>
      <c r="Y1527" s="236"/>
    </row>
    <row r="1528" spans="1:25" s="3" customFormat="1" ht="41.25" customHeight="1" x14ac:dyDescent="0.2">
      <c r="A1528" s="353">
        <v>345</v>
      </c>
      <c r="B1528" s="349" t="s">
        <v>5179</v>
      </c>
      <c r="C1528" s="349" t="s">
        <v>5180</v>
      </c>
      <c r="D1528" s="349" t="s">
        <v>19</v>
      </c>
      <c r="E1528" s="350">
        <v>0.25</v>
      </c>
      <c r="F1528" s="349">
        <v>20</v>
      </c>
      <c r="G1528" s="349" t="s">
        <v>5181</v>
      </c>
      <c r="H1528" s="349" t="s">
        <v>367</v>
      </c>
      <c r="I1528" s="475" t="s">
        <v>484</v>
      </c>
      <c r="J1528" s="351">
        <v>6020240808941</v>
      </c>
      <c r="K1528" s="352">
        <v>45534</v>
      </c>
      <c r="L1528" s="475"/>
      <c r="M1528" s="477"/>
      <c r="N1528" s="352">
        <v>45899</v>
      </c>
      <c r="O1528" s="472" t="s">
        <v>12</v>
      </c>
      <c r="P1528" s="475"/>
      <c r="Q1528" s="475"/>
      <c r="R1528" s="475"/>
      <c r="S1528" s="475"/>
      <c r="T1528" s="475"/>
      <c r="U1528" s="475"/>
      <c r="V1528" s="235"/>
      <c r="W1528" s="235"/>
      <c r="X1528" s="235"/>
      <c r="Y1528" s="236"/>
    </row>
    <row r="1529" spans="1:25" s="3" customFormat="1" ht="41.25" customHeight="1" x14ac:dyDescent="0.2">
      <c r="A1529" s="353">
        <v>346</v>
      </c>
      <c r="B1529" s="345" t="s">
        <v>5182</v>
      </c>
      <c r="C1529" s="345" t="s">
        <v>5120</v>
      </c>
      <c r="D1529" s="345" t="s">
        <v>252</v>
      </c>
      <c r="E1529" s="346">
        <v>42.9</v>
      </c>
      <c r="F1529" s="345">
        <v>110</v>
      </c>
      <c r="G1529" s="345" t="s">
        <v>5183</v>
      </c>
      <c r="H1529" s="345" t="s">
        <v>367</v>
      </c>
      <c r="I1529" s="475" t="s">
        <v>484</v>
      </c>
      <c r="J1529" s="351">
        <v>6020230225600</v>
      </c>
      <c r="K1529" s="348">
        <v>45512</v>
      </c>
      <c r="L1529" s="475"/>
      <c r="M1529" s="477"/>
      <c r="N1529" s="348">
        <v>45877</v>
      </c>
      <c r="O1529" s="472" t="s">
        <v>12</v>
      </c>
      <c r="P1529" s="475"/>
      <c r="Q1529" s="475"/>
      <c r="R1529" s="475"/>
      <c r="S1529" s="475"/>
      <c r="T1529" s="475"/>
      <c r="U1529" s="475"/>
      <c r="V1529" s="235"/>
      <c r="W1529" s="235"/>
      <c r="X1529" s="235"/>
      <c r="Y1529" s="236"/>
    </row>
    <row r="1530" spans="1:25" s="3" customFormat="1" ht="41.25" customHeight="1" x14ac:dyDescent="0.2">
      <c r="A1530" s="353">
        <v>347</v>
      </c>
      <c r="B1530" s="345" t="s">
        <v>5184</v>
      </c>
      <c r="C1530" s="345" t="s">
        <v>1571</v>
      </c>
      <c r="D1530" s="345" t="s">
        <v>252</v>
      </c>
      <c r="E1530" s="346">
        <v>45.216000000000001</v>
      </c>
      <c r="F1530" s="345">
        <v>110</v>
      </c>
      <c r="G1530" s="345" t="s">
        <v>4683</v>
      </c>
      <c r="H1530" s="345" t="s">
        <v>367</v>
      </c>
      <c r="I1530" s="475" t="s">
        <v>484</v>
      </c>
      <c r="J1530" s="347">
        <v>6020230528827</v>
      </c>
      <c r="K1530" s="348">
        <v>45505</v>
      </c>
      <c r="L1530" s="475"/>
      <c r="M1530" s="477"/>
      <c r="N1530" s="348">
        <v>45870</v>
      </c>
      <c r="O1530" s="472" t="s">
        <v>12</v>
      </c>
      <c r="P1530" s="475"/>
      <c r="Q1530" s="475"/>
      <c r="R1530" s="475"/>
      <c r="S1530" s="475"/>
      <c r="T1530" s="475"/>
      <c r="U1530" s="475"/>
      <c r="V1530" s="235"/>
      <c r="W1530" s="235"/>
      <c r="X1530" s="235"/>
      <c r="Y1530" s="236"/>
    </row>
    <row r="1531" spans="1:25" s="3" customFormat="1" ht="41.25" customHeight="1" x14ac:dyDescent="0.2">
      <c r="A1531" s="353">
        <v>348</v>
      </c>
      <c r="B1531" s="349" t="s">
        <v>5185</v>
      </c>
      <c r="C1531" s="349" t="s">
        <v>1070</v>
      </c>
      <c r="D1531" s="349" t="s">
        <v>20</v>
      </c>
      <c r="E1531" s="350">
        <v>3.85</v>
      </c>
      <c r="F1531" s="349">
        <v>20</v>
      </c>
      <c r="G1531" s="349" t="s">
        <v>5186</v>
      </c>
      <c r="H1531" s="349" t="s">
        <v>367</v>
      </c>
      <c r="I1531" s="475" t="s">
        <v>484</v>
      </c>
      <c r="J1531" s="351">
        <v>6030230724452</v>
      </c>
      <c r="K1531" s="352">
        <v>45509</v>
      </c>
      <c r="L1531" s="475"/>
      <c r="M1531" s="477"/>
      <c r="N1531" s="352">
        <v>45874</v>
      </c>
      <c r="O1531" s="472" t="s">
        <v>12</v>
      </c>
      <c r="P1531" s="475"/>
      <c r="Q1531" s="475"/>
      <c r="R1531" s="475"/>
      <c r="S1531" s="475"/>
      <c r="T1531" s="475"/>
      <c r="U1531" s="475"/>
      <c r="V1531" s="235"/>
      <c r="W1531" s="235"/>
      <c r="X1531" s="235"/>
      <c r="Y1531" s="236"/>
    </row>
    <row r="1532" spans="1:25" s="3" customFormat="1" ht="41.25" customHeight="1" x14ac:dyDescent="0.2">
      <c r="A1532" s="353">
        <v>349</v>
      </c>
      <c r="B1532" s="345" t="s">
        <v>5187</v>
      </c>
      <c r="C1532" s="345" t="s">
        <v>5188</v>
      </c>
      <c r="D1532" s="345" t="s">
        <v>1270</v>
      </c>
      <c r="E1532" s="346">
        <v>3</v>
      </c>
      <c r="F1532" s="345">
        <v>20</v>
      </c>
      <c r="G1532" s="345" t="s">
        <v>5189</v>
      </c>
      <c r="H1532" s="345" t="s">
        <v>367</v>
      </c>
      <c r="I1532" s="475" t="s">
        <v>484</v>
      </c>
      <c r="J1532" s="347">
        <v>6010230848395</v>
      </c>
      <c r="K1532" s="348">
        <v>45518</v>
      </c>
      <c r="L1532" s="475"/>
      <c r="M1532" s="477"/>
      <c r="N1532" s="348">
        <v>45883</v>
      </c>
      <c r="O1532" s="472" t="s">
        <v>12</v>
      </c>
      <c r="P1532" s="475"/>
      <c r="Q1532" s="475"/>
      <c r="R1532" s="475"/>
      <c r="S1532" s="475"/>
      <c r="T1532" s="475"/>
      <c r="U1532" s="475"/>
      <c r="V1532" s="235"/>
      <c r="W1532" s="235"/>
      <c r="X1532" s="235"/>
      <c r="Y1532" s="236"/>
    </row>
    <row r="1533" spans="1:25" s="3" customFormat="1" ht="41.25" customHeight="1" x14ac:dyDescent="0.2">
      <c r="A1533" s="353">
        <v>350</v>
      </c>
      <c r="B1533" s="349" t="s">
        <v>5190</v>
      </c>
      <c r="C1533" s="349" t="s">
        <v>495</v>
      </c>
      <c r="D1533" s="349" t="s">
        <v>253</v>
      </c>
      <c r="E1533" s="350">
        <v>0.09</v>
      </c>
      <c r="F1533" s="349">
        <v>10</v>
      </c>
      <c r="G1533" s="349" t="s">
        <v>5191</v>
      </c>
      <c r="H1533" s="349" t="s">
        <v>330</v>
      </c>
      <c r="I1533" s="475" t="s">
        <v>484</v>
      </c>
      <c r="J1533" s="351">
        <v>6010230949851</v>
      </c>
      <c r="K1533" s="352">
        <v>45517</v>
      </c>
      <c r="L1533" s="475"/>
      <c r="M1533" s="477"/>
      <c r="N1533" s="352">
        <v>45882</v>
      </c>
      <c r="O1533" s="472" t="s">
        <v>12</v>
      </c>
      <c r="P1533" s="475"/>
      <c r="Q1533" s="475"/>
      <c r="R1533" s="475"/>
      <c r="S1533" s="475"/>
      <c r="T1533" s="475"/>
      <c r="U1533" s="475"/>
      <c r="V1533" s="235"/>
      <c r="W1533" s="235"/>
      <c r="X1533" s="235"/>
      <c r="Y1533" s="236"/>
    </row>
    <row r="1534" spans="1:25" s="3" customFormat="1" ht="41.25" customHeight="1" x14ac:dyDescent="0.2">
      <c r="A1534" s="353">
        <v>351</v>
      </c>
      <c r="B1534" s="345" t="s">
        <v>1383</v>
      </c>
      <c r="C1534" s="345" t="s">
        <v>496</v>
      </c>
      <c r="D1534" s="345" t="s">
        <v>1270</v>
      </c>
      <c r="E1534" s="346">
        <v>0.03</v>
      </c>
      <c r="F1534" s="345">
        <v>0.4</v>
      </c>
      <c r="G1534" s="345" t="s">
        <v>5978</v>
      </c>
      <c r="H1534" s="345" t="s">
        <v>330</v>
      </c>
      <c r="I1534" s="475" t="s">
        <v>484</v>
      </c>
      <c r="J1534" s="347">
        <v>6010240100575</v>
      </c>
      <c r="K1534" s="348">
        <v>45552</v>
      </c>
      <c r="L1534" s="475"/>
      <c r="M1534" s="477"/>
      <c r="N1534" s="348">
        <v>45917</v>
      </c>
      <c r="O1534" s="475"/>
      <c r="P1534" s="475"/>
      <c r="Q1534" s="475"/>
      <c r="R1534" s="475"/>
      <c r="S1534" s="475"/>
      <c r="T1534" s="475"/>
      <c r="U1534" s="475"/>
      <c r="V1534" s="235"/>
      <c r="W1534" s="235"/>
      <c r="X1534" s="235"/>
      <c r="Y1534" s="236"/>
    </row>
    <row r="1535" spans="1:25" s="3" customFormat="1" ht="41.25" customHeight="1" x14ac:dyDescent="0.2">
      <c r="A1535" s="353">
        <v>352</v>
      </c>
      <c r="B1535" s="349" t="s">
        <v>1383</v>
      </c>
      <c r="C1535" s="349" t="s">
        <v>496</v>
      </c>
      <c r="D1535" s="349" t="s">
        <v>1270</v>
      </c>
      <c r="E1535" s="350">
        <v>0.06</v>
      </c>
      <c r="F1535" s="349">
        <v>20</v>
      </c>
      <c r="G1535" s="349" t="s">
        <v>5979</v>
      </c>
      <c r="H1535" s="349" t="s">
        <v>330</v>
      </c>
      <c r="I1535" s="475" t="s">
        <v>484</v>
      </c>
      <c r="J1535" s="351">
        <v>6010240100580</v>
      </c>
      <c r="K1535" s="352">
        <v>45555</v>
      </c>
      <c r="L1535" s="475"/>
      <c r="M1535" s="477"/>
      <c r="N1535" s="352">
        <v>45920</v>
      </c>
      <c r="O1535" s="475"/>
      <c r="P1535" s="475"/>
      <c r="Q1535" s="475"/>
      <c r="R1535" s="475"/>
      <c r="S1535" s="475"/>
      <c r="T1535" s="475"/>
      <c r="U1535" s="475"/>
      <c r="V1535" s="235"/>
      <c r="W1535" s="235"/>
      <c r="X1535" s="235"/>
      <c r="Y1535" s="236"/>
    </row>
    <row r="1536" spans="1:25" s="3" customFormat="1" ht="41.25" customHeight="1" x14ac:dyDescent="0.2">
      <c r="A1536" s="353">
        <v>353</v>
      </c>
      <c r="B1536" s="345" t="s">
        <v>1383</v>
      </c>
      <c r="C1536" s="345" t="s">
        <v>496</v>
      </c>
      <c r="D1536" s="345" t="s">
        <v>1270</v>
      </c>
      <c r="E1536" s="346">
        <v>1.9E-2</v>
      </c>
      <c r="F1536" s="345">
        <v>0.4</v>
      </c>
      <c r="G1536" s="345" t="s">
        <v>5979</v>
      </c>
      <c r="H1536" s="345" t="s">
        <v>330</v>
      </c>
      <c r="I1536" s="475" t="s">
        <v>484</v>
      </c>
      <c r="J1536" s="347">
        <v>6010240100577</v>
      </c>
      <c r="K1536" s="348">
        <v>45555</v>
      </c>
      <c r="L1536" s="475"/>
      <c r="M1536" s="477"/>
      <c r="N1536" s="348">
        <v>45920</v>
      </c>
      <c r="O1536" s="475"/>
      <c r="P1536" s="475"/>
      <c r="Q1536" s="475"/>
      <c r="R1536" s="475"/>
      <c r="S1536" s="475"/>
      <c r="T1536" s="475"/>
      <c r="U1536" s="475"/>
      <c r="V1536" s="235"/>
      <c r="W1536" s="235"/>
      <c r="X1536" s="235"/>
      <c r="Y1536" s="236"/>
    </row>
    <row r="1537" spans="1:25" s="3" customFormat="1" ht="41.25" customHeight="1" x14ac:dyDescent="0.2">
      <c r="A1537" s="353">
        <v>354</v>
      </c>
      <c r="B1537" s="349" t="s">
        <v>1383</v>
      </c>
      <c r="C1537" s="349" t="s">
        <v>496</v>
      </c>
      <c r="D1537" s="349" t="s">
        <v>253</v>
      </c>
      <c r="E1537" s="350">
        <v>0.9</v>
      </c>
      <c r="F1537" s="349">
        <v>20</v>
      </c>
      <c r="G1537" s="349" t="s">
        <v>5980</v>
      </c>
      <c r="H1537" s="349" t="s">
        <v>367</v>
      </c>
      <c r="I1537" s="475" t="s">
        <v>484</v>
      </c>
      <c r="J1537" s="351">
        <v>6010240100721</v>
      </c>
      <c r="K1537" s="352">
        <v>45555</v>
      </c>
      <c r="L1537" s="475"/>
      <c r="M1537" s="477"/>
      <c r="N1537" s="352">
        <v>45920</v>
      </c>
      <c r="O1537" s="475"/>
      <c r="P1537" s="475"/>
      <c r="Q1537" s="475"/>
      <c r="R1537" s="475"/>
      <c r="S1537" s="475"/>
      <c r="T1537" s="475"/>
      <c r="U1537" s="475"/>
      <c r="V1537" s="235"/>
      <c r="W1537" s="235"/>
      <c r="X1537" s="235"/>
      <c r="Y1537" s="236"/>
    </row>
    <row r="1538" spans="1:25" s="3" customFormat="1" ht="41.25" customHeight="1" x14ac:dyDescent="0.2">
      <c r="A1538" s="353">
        <v>355</v>
      </c>
      <c r="B1538" s="345" t="s">
        <v>5981</v>
      </c>
      <c r="C1538" s="345" t="s">
        <v>3249</v>
      </c>
      <c r="D1538" s="345" t="s">
        <v>498</v>
      </c>
      <c r="E1538" s="346">
        <v>4</v>
      </c>
      <c r="F1538" s="345">
        <v>20</v>
      </c>
      <c r="G1538" s="345" t="s">
        <v>5982</v>
      </c>
      <c r="H1538" s="345" t="s">
        <v>367</v>
      </c>
      <c r="I1538" s="475" t="s">
        <v>484</v>
      </c>
      <c r="J1538" s="347">
        <v>6040240301085</v>
      </c>
      <c r="K1538" s="348">
        <v>45539</v>
      </c>
      <c r="L1538" s="475"/>
      <c r="M1538" s="477"/>
      <c r="N1538" s="348">
        <v>45904</v>
      </c>
      <c r="O1538" s="475"/>
      <c r="P1538" s="475"/>
      <c r="Q1538" s="475"/>
      <c r="R1538" s="475"/>
      <c r="S1538" s="475"/>
      <c r="T1538" s="475"/>
      <c r="U1538" s="475"/>
      <c r="V1538" s="235"/>
      <c r="W1538" s="235"/>
      <c r="X1538" s="235"/>
      <c r="Y1538" s="236"/>
    </row>
    <row r="1539" spans="1:25" s="3" customFormat="1" ht="41.25" customHeight="1" x14ac:dyDescent="0.2">
      <c r="A1539" s="353">
        <v>356</v>
      </c>
      <c r="B1539" s="349" t="s">
        <v>5983</v>
      </c>
      <c r="C1539" s="349" t="s">
        <v>495</v>
      </c>
      <c r="D1539" s="349" t="s">
        <v>1270</v>
      </c>
      <c r="E1539" s="350">
        <v>0.02</v>
      </c>
      <c r="F1539" s="349">
        <v>0.4</v>
      </c>
      <c r="G1539" s="349" t="s">
        <v>5984</v>
      </c>
      <c r="H1539" s="349" t="s">
        <v>330</v>
      </c>
      <c r="I1539" s="475" t="s">
        <v>484</v>
      </c>
      <c r="J1539" s="351">
        <v>6010240303367</v>
      </c>
      <c r="K1539" s="352">
        <v>45544</v>
      </c>
      <c r="L1539" s="475"/>
      <c r="M1539" s="477"/>
      <c r="N1539" s="352">
        <v>45909</v>
      </c>
      <c r="O1539" s="475"/>
      <c r="P1539" s="475"/>
      <c r="Q1539" s="475"/>
      <c r="R1539" s="475"/>
      <c r="S1539" s="475"/>
      <c r="T1539" s="475"/>
      <c r="U1539" s="475"/>
      <c r="V1539" s="235"/>
      <c r="W1539" s="235"/>
      <c r="X1539" s="235"/>
      <c r="Y1539" s="236"/>
    </row>
    <row r="1540" spans="1:25" s="3" customFormat="1" ht="41.25" customHeight="1" x14ac:dyDescent="0.2">
      <c r="A1540" s="353">
        <v>357</v>
      </c>
      <c r="B1540" s="345" t="s">
        <v>5985</v>
      </c>
      <c r="C1540" s="345" t="s">
        <v>5986</v>
      </c>
      <c r="D1540" s="345" t="s">
        <v>264</v>
      </c>
      <c r="E1540" s="346">
        <v>0.18036000000000002</v>
      </c>
      <c r="F1540" s="345">
        <v>20</v>
      </c>
      <c r="G1540" s="345" t="s">
        <v>5987</v>
      </c>
      <c r="H1540" s="345" t="s">
        <v>367</v>
      </c>
      <c r="I1540" s="475" t="s">
        <v>484</v>
      </c>
      <c r="J1540" s="347">
        <v>6060240300886</v>
      </c>
      <c r="K1540" s="348">
        <v>45559</v>
      </c>
      <c r="L1540" s="475"/>
      <c r="M1540" s="477"/>
      <c r="N1540" s="348">
        <v>45924</v>
      </c>
      <c r="O1540" s="475"/>
      <c r="P1540" s="475"/>
      <c r="Q1540" s="475"/>
      <c r="R1540" s="475"/>
      <c r="S1540" s="475"/>
      <c r="T1540" s="475"/>
      <c r="U1540" s="475"/>
      <c r="V1540" s="235"/>
      <c r="W1540" s="235"/>
      <c r="X1540" s="235"/>
      <c r="Y1540" s="236"/>
    </row>
    <row r="1541" spans="1:25" s="3" customFormat="1" ht="41.25" customHeight="1" x14ac:dyDescent="0.2">
      <c r="A1541" s="353">
        <v>358</v>
      </c>
      <c r="B1541" s="349" t="s">
        <v>5988</v>
      </c>
      <c r="C1541" s="349" t="s">
        <v>1045</v>
      </c>
      <c r="D1541" s="349" t="s">
        <v>1270</v>
      </c>
      <c r="E1541" s="350">
        <v>5</v>
      </c>
      <c r="F1541" s="349">
        <v>20</v>
      </c>
      <c r="G1541" s="349" t="s">
        <v>5989</v>
      </c>
      <c r="H1541" s="349" t="s">
        <v>367</v>
      </c>
      <c r="I1541" s="475" t="s">
        <v>484</v>
      </c>
      <c r="J1541" s="351">
        <v>6010240303423</v>
      </c>
      <c r="K1541" s="352">
        <v>45562</v>
      </c>
      <c r="L1541" s="475"/>
      <c r="M1541" s="477"/>
      <c r="N1541" s="352">
        <v>45927</v>
      </c>
      <c r="O1541" s="475"/>
      <c r="P1541" s="475"/>
      <c r="Q1541" s="475"/>
      <c r="R1541" s="475"/>
      <c r="S1541" s="475"/>
      <c r="T1541" s="475"/>
      <c r="U1541" s="475"/>
      <c r="V1541" s="235"/>
      <c r="W1541" s="235"/>
      <c r="X1541" s="235"/>
      <c r="Y1541" s="236"/>
    </row>
    <row r="1542" spans="1:25" s="3" customFormat="1" ht="41.25" customHeight="1" x14ac:dyDescent="0.2">
      <c r="A1542" s="353">
        <v>359</v>
      </c>
      <c r="B1542" s="345" t="s">
        <v>5990</v>
      </c>
      <c r="C1542" s="345" t="s">
        <v>5991</v>
      </c>
      <c r="D1542" s="345" t="s">
        <v>264</v>
      </c>
      <c r="E1542" s="346">
        <v>0.39960000000000001</v>
      </c>
      <c r="F1542" s="345">
        <v>20</v>
      </c>
      <c r="G1542" s="345" t="s">
        <v>5992</v>
      </c>
      <c r="H1542" s="345" t="s">
        <v>367</v>
      </c>
      <c r="I1542" s="475" t="s">
        <v>484</v>
      </c>
      <c r="J1542" s="347">
        <v>6060240300959</v>
      </c>
      <c r="K1542" s="348">
        <v>45553</v>
      </c>
      <c r="L1542" s="475"/>
      <c r="M1542" s="477"/>
      <c r="N1542" s="348">
        <v>45918</v>
      </c>
      <c r="O1542" s="475"/>
      <c r="P1542" s="475"/>
      <c r="Q1542" s="475"/>
      <c r="R1542" s="475"/>
      <c r="S1542" s="475"/>
      <c r="T1542" s="475"/>
      <c r="U1542" s="475"/>
      <c r="V1542" s="235"/>
      <c r="W1542" s="235"/>
      <c r="X1542" s="235"/>
      <c r="Y1542" s="236"/>
    </row>
    <row r="1543" spans="1:25" s="3" customFormat="1" ht="41.25" customHeight="1" x14ac:dyDescent="0.2">
      <c r="A1543" s="353">
        <v>360</v>
      </c>
      <c r="B1543" s="349" t="s">
        <v>5993</v>
      </c>
      <c r="C1543" s="349" t="s">
        <v>5994</v>
      </c>
      <c r="D1543" s="349" t="s">
        <v>1270</v>
      </c>
      <c r="E1543" s="350">
        <v>0.1</v>
      </c>
      <c r="F1543" s="349">
        <v>20</v>
      </c>
      <c r="G1543" s="349" t="s">
        <v>5995</v>
      </c>
      <c r="H1543" s="349" t="s">
        <v>367</v>
      </c>
      <c r="I1543" s="475" t="s">
        <v>484</v>
      </c>
      <c r="J1543" s="351">
        <v>6010240811312</v>
      </c>
      <c r="K1543" s="352">
        <v>45546</v>
      </c>
      <c r="L1543" s="475"/>
      <c r="M1543" s="477"/>
      <c r="N1543" s="352">
        <v>45911</v>
      </c>
      <c r="O1543" s="475"/>
      <c r="P1543" s="475"/>
      <c r="Q1543" s="475"/>
      <c r="R1543" s="475"/>
      <c r="S1543" s="475"/>
      <c r="T1543" s="475"/>
      <c r="U1543" s="475"/>
      <c r="V1543" s="235"/>
      <c r="W1543" s="235"/>
      <c r="X1543" s="235"/>
      <c r="Y1543" s="236"/>
    </row>
    <row r="1544" spans="1:25" s="3" customFormat="1" ht="41.25" customHeight="1" x14ac:dyDescent="0.2">
      <c r="A1544" s="353">
        <v>361</v>
      </c>
      <c r="B1544" s="345" t="s">
        <v>646</v>
      </c>
      <c r="C1544" s="345" t="s">
        <v>5996</v>
      </c>
      <c r="D1544" s="345" t="s">
        <v>20</v>
      </c>
      <c r="E1544" s="346">
        <v>0.15</v>
      </c>
      <c r="F1544" s="345">
        <v>0.4</v>
      </c>
      <c r="G1544" s="345" t="s">
        <v>647</v>
      </c>
      <c r="H1544" s="345" t="s">
        <v>367</v>
      </c>
      <c r="I1544" s="475" t="s">
        <v>484</v>
      </c>
      <c r="J1544" s="347">
        <v>6030240806507</v>
      </c>
      <c r="K1544" s="348">
        <v>45562</v>
      </c>
      <c r="L1544" s="475"/>
      <c r="M1544" s="477"/>
      <c r="N1544" s="348">
        <v>45927</v>
      </c>
      <c r="O1544" s="475"/>
      <c r="P1544" s="475"/>
      <c r="Q1544" s="475"/>
      <c r="R1544" s="475"/>
      <c r="S1544" s="475"/>
      <c r="T1544" s="475"/>
      <c r="U1544" s="475"/>
      <c r="V1544" s="235"/>
      <c r="W1544" s="235"/>
      <c r="X1544" s="235"/>
      <c r="Y1544" s="236"/>
    </row>
    <row r="1545" spans="1:25" s="3" customFormat="1" ht="41.25" customHeight="1" x14ac:dyDescent="0.2">
      <c r="A1545" s="353">
        <v>362</v>
      </c>
      <c r="B1545" s="345" t="s">
        <v>5997</v>
      </c>
      <c r="C1545" s="345" t="s">
        <v>5998</v>
      </c>
      <c r="D1545" s="345" t="s">
        <v>498</v>
      </c>
      <c r="E1545" s="346">
        <v>6.0000000000000001E-3</v>
      </c>
      <c r="F1545" s="345">
        <v>0.4</v>
      </c>
      <c r="G1545" s="345" t="s">
        <v>5999</v>
      </c>
      <c r="H1545" s="345" t="s">
        <v>330</v>
      </c>
      <c r="I1545" s="475" t="s">
        <v>484</v>
      </c>
      <c r="J1545" s="347">
        <v>6040240805081</v>
      </c>
      <c r="K1545" s="348">
        <v>45539</v>
      </c>
      <c r="L1545" s="475"/>
      <c r="M1545" s="477"/>
      <c r="N1545" s="348">
        <v>45904</v>
      </c>
      <c r="O1545" s="475"/>
      <c r="P1545" s="475"/>
      <c r="Q1545" s="475"/>
      <c r="R1545" s="475"/>
      <c r="S1545" s="475"/>
      <c r="T1545" s="475"/>
      <c r="U1545" s="475"/>
      <c r="V1545" s="235"/>
      <c r="W1545" s="235"/>
      <c r="X1545" s="235"/>
      <c r="Y1545" s="236"/>
    </row>
    <row r="1546" spans="1:25" s="3" customFormat="1" ht="41.25" customHeight="1" x14ac:dyDescent="0.2">
      <c r="A1546" s="353">
        <v>363</v>
      </c>
      <c r="B1546" s="345" t="s">
        <v>6000</v>
      </c>
      <c r="C1546" s="345" t="s">
        <v>1056</v>
      </c>
      <c r="D1546" s="345" t="s">
        <v>498</v>
      </c>
      <c r="E1546" s="346">
        <v>0.02</v>
      </c>
      <c r="F1546" s="345">
        <v>0.4</v>
      </c>
      <c r="G1546" s="345" t="s">
        <v>6001</v>
      </c>
      <c r="H1546" s="345" t="s">
        <v>330</v>
      </c>
      <c r="I1546" s="475" t="s">
        <v>484</v>
      </c>
      <c r="J1546" s="347">
        <v>6040240805164</v>
      </c>
      <c r="K1546" s="348">
        <v>45539</v>
      </c>
      <c r="L1546" s="475"/>
      <c r="M1546" s="477"/>
      <c r="N1546" s="348">
        <v>45904</v>
      </c>
      <c r="O1546" s="475"/>
      <c r="P1546" s="475"/>
      <c r="Q1546" s="475"/>
      <c r="R1546" s="475"/>
      <c r="S1546" s="475"/>
      <c r="T1546" s="475"/>
      <c r="U1546" s="475"/>
      <c r="V1546" s="235"/>
      <c r="W1546" s="235"/>
      <c r="X1546" s="235"/>
      <c r="Y1546" s="236"/>
    </row>
    <row r="1547" spans="1:25" s="3" customFormat="1" ht="41.25" customHeight="1" x14ac:dyDescent="0.2">
      <c r="A1547" s="353">
        <v>364</v>
      </c>
      <c r="B1547" s="349" t="s">
        <v>6002</v>
      </c>
      <c r="C1547" s="349" t="s">
        <v>5165</v>
      </c>
      <c r="D1547" s="349" t="s">
        <v>252</v>
      </c>
      <c r="E1547" s="350">
        <v>0.25</v>
      </c>
      <c r="F1547" s="349">
        <v>20</v>
      </c>
      <c r="G1547" s="349" t="s">
        <v>6003</v>
      </c>
      <c r="H1547" s="349" t="s">
        <v>367</v>
      </c>
      <c r="I1547" s="475" t="s">
        <v>484</v>
      </c>
      <c r="J1547" s="351">
        <v>6020240808672</v>
      </c>
      <c r="K1547" s="352">
        <v>45541</v>
      </c>
      <c r="L1547" s="475"/>
      <c r="M1547" s="477"/>
      <c r="N1547" s="352">
        <v>45906</v>
      </c>
      <c r="O1547" s="475"/>
      <c r="P1547" s="475"/>
      <c r="Q1547" s="475"/>
      <c r="R1547" s="475"/>
      <c r="S1547" s="475"/>
      <c r="T1547" s="475"/>
      <c r="U1547" s="475"/>
      <c r="V1547" s="235"/>
      <c r="W1547" s="235"/>
      <c r="X1547" s="235"/>
      <c r="Y1547" s="236"/>
    </row>
    <row r="1548" spans="1:25" s="3" customFormat="1" ht="41.25" customHeight="1" x14ac:dyDescent="0.2">
      <c r="A1548" s="353">
        <v>365</v>
      </c>
      <c r="B1548" s="345" t="s">
        <v>6004</v>
      </c>
      <c r="C1548" s="345" t="s">
        <v>497</v>
      </c>
      <c r="D1548" s="345" t="s">
        <v>20</v>
      </c>
      <c r="E1548" s="346">
        <v>6.0000000000000001E-3</v>
      </c>
      <c r="F1548" s="345">
        <v>0.4</v>
      </c>
      <c r="G1548" s="345" t="s">
        <v>6005</v>
      </c>
      <c r="H1548" s="345" t="s">
        <v>330</v>
      </c>
      <c r="I1548" s="475" t="s">
        <v>484</v>
      </c>
      <c r="J1548" s="347">
        <v>6030240807014</v>
      </c>
      <c r="K1548" s="348">
        <v>45547</v>
      </c>
      <c r="L1548" s="475"/>
      <c r="M1548" s="477"/>
      <c r="N1548" s="348">
        <v>45912</v>
      </c>
      <c r="O1548" s="475"/>
      <c r="P1548" s="475"/>
      <c r="Q1548" s="475"/>
      <c r="R1548" s="475"/>
      <c r="S1548" s="475"/>
      <c r="T1548" s="475"/>
      <c r="U1548" s="475"/>
      <c r="V1548" s="235"/>
      <c r="W1548" s="235"/>
      <c r="X1548" s="235"/>
      <c r="Y1548" s="236"/>
    </row>
    <row r="1549" spans="1:25" s="3" customFormat="1" ht="41.25" customHeight="1" x14ac:dyDescent="0.2">
      <c r="A1549" s="353">
        <v>366</v>
      </c>
      <c r="B1549" s="349" t="s">
        <v>6006</v>
      </c>
      <c r="C1549" s="349" t="s">
        <v>3259</v>
      </c>
      <c r="D1549" s="349" t="s">
        <v>1270</v>
      </c>
      <c r="E1549" s="350">
        <v>60.003599999999999</v>
      </c>
      <c r="F1549" s="349">
        <v>110</v>
      </c>
      <c r="G1549" s="349" t="s">
        <v>6007</v>
      </c>
      <c r="H1549" s="349" t="s">
        <v>367</v>
      </c>
      <c r="I1549" s="475" t="s">
        <v>484</v>
      </c>
      <c r="J1549" s="351">
        <v>6010240812135</v>
      </c>
      <c r="K1549" s="352">
        <v>45538</v>
      </c>
      <c r="L1549" s="475" t="s">
        <v>6008</v>
      </c>
      <c r="M1549" s="477"/>
      <c r="N1549" s="352">
        <v>45903</v>
      </c>
      <c r="O1549" s="475"/>
      <c r="P1549" s="475"/>
      <c r="Q1549" s="475"/>
      <c r="R1549" s="475"/>
      <c r="S1549" s="475"/>
      <c r="T1549" s="475"/>
      <c r="U1549" s="475"/>
      <c r="V1549" s="235"/>
      <c r="W1549" s="235"/>
      <c r="X1549" s="235"/>
      <c r="Y1549" s="236"/>
    </row>
    <row r="1550" spans="1:25" s="3" customFormat="1" ht="41.25" customHeight="1" x14ac:dyDescent="0.2">
      <c r="A1550" s="353">
        <v>367</v>
      </c>
      <c r="B1550" s="345" t="s">
        <v>6009</v>
      </c>
      <c r="C1550" s="345" t="s">
        <v>188</v>
      </c>
      <c r="D1550" s="345" t="s">
        <v>498</v>
      </c>
      <c r="E1550" s="346">
        <v>6.0000000000000001E-3</v>
      </c>
      <c r="F1550" s="345">
        <v>0.4</v>
      </c>
      <c r="G1550" s="345" t="s">
        <v>6010</v>
      </c>
      <c r="H1550" s="345" t="s">
        <v>330</v>
      </c>
      <c r="I1550" s="475" t="s">
        <v>484</v>
      </c>
      <c r="J1550" s="347">
        <v>6040240805396</v>
      </c>
      <c r="K1550" s="348">
        <v>45552</v>
      </c>
      <c r="L1550" s="475"/>
      <c r="M1550" s="477"/>
      <c r="N1550" s="348">
        <v>45917</v>
      </c>
      <c r="O1550" s="475"/>
      <c r="P1550" s="475"/>
      <c r="Q1550" s="475"/>
      <c r="R1550" s="475"/>
      <c r="S1550" s="475"/>
      <c r="T1550" s="475"/>
      <c r="U1550" s="475"/>
      <c r="V1550" s="235"/>
      <c r="W1550" s="235"/>
      <c r="X1550" s="235"/>
      <c r="Y1550" s="236"/>
    </row>
    <row r="1551" spans="1:25" s="3" customFormat="1" ht="41.25" customHeight="1" x14ac:dyDescent="0.2">
      <c r="A1551" s="353">
        <v>368</v>
      </c>
      <c r="B1551" s="349" t="s">
        <v>6011</v>
      </c>
      <c r="C1551" s="349" t="s">
        <v>1391</v>
      </c>
      <c r="D1551" s="349" t="s">
        <v>498</v>
      </c>
      <c r="E1551" s="350">
        <v>1.9980000000000001E-2</v>
      </c>
      <c r="F1551" s="349">
        <v>20</v>
      </c>
      <c r="G1551" s="349" t="s">
        <v>1088</v>
      </c>
      <c r="H1551" s="349" t="s">
        <v>330</v>
      </c>
      <c r="I1551" s="475" t="s">
        <v>484</v>
      </c>
      <c r="J1551" s="351">
        <v>6040240805411</v>
      </c>
      <c r="K1551" s="352">
        <v>45539</v>
      </c>
      <c r="L1551" s="475"/>
      <c r="M1551" s="477"/>
      <c r="N1551" s="352">
        <v>45904</v>
      </c>
      <c r="O1551" s="475"/>
      <c r="P1551" s="475"/>
      <c r="Q1551" s="475"/>
      <c r="R1551" s="475"/>
      <c r="S1551" s="475"/>
      <c r="T1551" s="475"/>
      <c r="U1551" s="475"/>
      <c r="V1551" s="235"/>
      <c r="W1551" s="235"/>
      <c r="X1551" s="235"/>
      <c r="Y1551" s="236"/>
    </row>
    <row r="1552" spans="1:25" s="3" customFormat="1" ht="41.25" customHeight="1" x14ac:dyDescent="0.2">
      <c r="A1552" s="353">
        <v>369</v>
      </c>
      <c r="B1552" s="345" t="s">
        <v>6012</v>
      </c>
      <c r="C1552" s="345" t="s">
        <v>4666</v>
      </c>
      <c r="D1552" s="345" t="s">
        <v>498</v>
      </c>
      <c r="E1552" s="346">
        <v>0.20499999999999999</v>
      </c>
      <c r="F1552" s="345">
        <v>20</v>
      </c>
      <c r="G1552" s="345" t="s">
        <v>6013</v>
      </c>
      <c r="H1552" s="345" t="s">
        <v>367</v>
      </c>
      <c r="I1552" s="475" t="s">
        <v>484</v>
      </c>
      <c r="J1552" s="347">
        <v>6040240805426</v>
      </c>
      <c r="K1552" s="348">
        <v>45541</v>
      </c>
      <c r="L1552" s="475"/>
      <c r="M1552" s="477"/>
      <c r="N1552" s="348">
        <v>45906</v>
      </c>
      <c r="O1552" s="475"/>
      <c r="P1552" s="475"/>
      <c r="Q1552" s="475"/>
      <c r="R1552" s="475"/>
      <c r="S1552" s="475"/>
      <c r="T1552" s="475"/>
      <c r="U1552" s="475"/>
      <c r="V1552" s="235"/>
      <c r="W1552" s="235"/>
      <c r="X1552" s="235"/>
      <c r="Y1552" s="236"/>
    </row>
    <row r="1553" spans="1:25" s="3" customFormat="1" ht="41.25" customHeight="1" x14ac:dyDescent="0.2">
      <c r="A1553" s="353">
        <v>370</v>
      </c>
      <c r="B1553" s="349" t="s">
        <v>6015</v>
      </c>
      <c r="C1553" s="349" t="s">
        <v>188</v>
      </c>
      <c r="D1553" s="349" t="s">
        <v>498</v>
      </c>
      <c r="E1553" s="350">
        <v>8.9999999999999993E-3</v>
      </c>
      <c r="F1553" s="349">
        <v>0.4</v>
      </c>
      <c r="G1553" s="349" t="s">
        <v>6016</v>
      </c>
      <c r="H1553" s="349" t="s">
        <v>330</v>
      </c>
      <c r="I1553" s="475" t="s">
        <v>484</v>
      </c>
      <c r="J1553" s="351">
        <v>6040240905578</v>
      </c>
      <c r="K1553" s="352">
        <v>45552</v>
      </c>
      <c r="L1553" s="475"/>
      <c r="M1553" s="477"/>
      <c r="N1553" s="352">
        <v>45917</v>
      </c>
      <c r="O1553" s="475"/>
      <c r="P1553" s="475"/>
      <c r="Q1553" s="475"/>
      <c r="R1553" s="475"/>
      <c r="S1553" s="475"/>
      <c r="T1553" s="475"/>
      <c r="U1553" s="475"/>
      <c r="V1553" s="235"/>
      <c r="W1553" s="235"/>
      <c r="X1553" s="235"/>
      <c r="Y1553" s="236"/>
    </row>
    <row r="1554" spans="1:25" s="3" customFormat="1" ht="41.25" customHeight="1" x14ac:dyDescent="0.2">
      <c r="A1554" s="353">
        <v>371</v>
      </c>
      <c r="B1554" s="349" t="s">
        <v>6018</v>
      </c>
      <c r="C1554" s="349" t="s">
        <v>1444</v>
      </c>
      <c r="D1554" s="349" t="s">
        <v>329</v>
      </c>
      <c r="E1554" s="350">
        <v>1.4999999999999999E-2</v>
      </c>
      <c r="F1554" s="349">
        <v>0.4</v>
      </c>
      <c r="G1554" s="349" t="s">
        <v>6019</v>
      </c>
      <c r="H1554" s="349" t="s">
        <v>330</v>
      </c>
      <c r="I1554" s="475" t="s">
        <v>484</v>
      </c>
      <c r="J1554" s="351">
        <v>6050240904733</v>
      </c>
      <c r="K1554" s="352">
        <v>45555</v>
      </c>
      <c r="L1554" s="475"/>
      <c r="M1554" s="477"/>
      <c r="N1554" s="352">
        <v>45920</v>
      </c>
      <c r="O1554" s="475"/>
      <c r="P1554" s="475"/>
      <c r="Q1554" s="475"/>
      <c r="R1554" s="475"/>
      <c r="S1554" s="475"/>
      <c r="T1554" s="475"/>
      <c r="U1554" s="475"/>
      <c r="V1554" s="235"/>
      <c r="W1554" s="235"/>
      <c r="X1554" s="235"/>
      <c r="Y1554" s="236"/>
    </row>
    <row r="1555" spans="1:25" s="3" customFormat="1" ht="41.25" customHeight="1" x14ac:dyDescent="0.2">
      <c r="A1555" s="353">
        <v>372</v>
      </c>
      <c r="B1555" s="345" t="s">
        <v>6018</v>
      </c>
      <c r="C1555" s="345" t="s">
        <v>1444</v>
      </c>
      <c r="D1555" s="345" t="s">
        <v>329</v>
      </c>
      <c r="E1555" s="346">
        <v>2.5000000000000001E-2</v>
      </c>
      <c r="F1555" s="345">
        <v>0.4</v>
      </c>
      <c r="G1555" s="345" t="s">
        <v>6019</v>
      </c>
      <c r="H1555" s="345" t="s">
        <v>330</v>
      </c>
      <c r="I1555" s="475" t="s">
        <v>484</v>
      </c>
      <c r="J1555" s="347">
        <v>6050240904737</v>
      </c>
      <c r="K1555" s="348">
        <v>45555</v>
      </c>
      <c r="L1555" s="475"/>
      <c r="M1555" s="477"/>
      <c r="N1555" s="348">
        <v>45920</v>
      </c>
      <c r="O1555" s="475"/>
      <c r="P1555" s="475"/>
      <c r="Q1555" s="475"/>
      <c r="R1555" s="475"/>
      <c r="S1555" s="475"/>
      <c r="T1555" s="475"/>
      <c r="U1555" s="475"/>
      <c r="V1555" s="235"/>
      <c r="W1555" s="235"/>
      <c r="X1555" s="235"/>
      <c r="Y1555" s="236"/>
    </row>
    <row r="1556" spans="1:25" s="3" customFormat="1" ht="41.25" customHeight="1" x14ac:dyDescent="0.2">
      <c r="A1556" s="353">
        <v>373</v>
      </c>
      <c r="B1556" s="349" t="s">
        <v>6020</v>
      </c>
      <c r="C1556" s="349" t="s">
        <v>1592</v>
      </c>
      <c r="D1556" s="349" t="s">
        <v>44</v>
      </c>
      <c r="E1556" s="350">
        <v>0.2</v>
      </c>
      <c r="F1556" s="349">
        <v>20</v>
      </c>
      <c r="G1556" s="349" t="s">
        <v>4685</v>
      </c>
      <c r="H1556" s="349" t="s">
        <v>367</v>
      </c>
      <c r="I1556" s="475" t="s">
        <v>484</v>
      </c>
      <c r="J1556" s="351">
        <v>6060240903685</v>
      </c>
      <c r="K1556" s="352">
        <v>45552</v>
      </c>
      <c r="L1556" s="475"/>
      <c r="M1556" s="477"/>
      <c r="N1556" s="352">
        <v>45917</v>
      </c>
      <c r="O1556" s="475"/>
      <c r="P1556" s="475"/>
      <c r="Q1556" s="475"/>
      <c r="R1556" s="475"/>
      <c r="S1556" s="475"/>
      <c r="T1556" s="475"/>
      <c r="U1556" s="475"/>
      <c r="V1556" s="235"/>
      <c r="W1556" s="235"/>
      <c r="X1556" s="235"/>
      <c r="Y1556" s="236"/>
    </row>
    <row r="1557" spans="1:25" s="3" customFormat="1" ht="41.25" customHeight="1" x14ac:dyDescent="0.2">
      <c r="A1557" s="353">
        <v>374</v>
      </c>
      <c r="B1557" s="349" t="s">
        <v>1383</v>
      </c>
      <c r="C1557" s="349" t="s">
        <v>496</v>
      </c>
      <c r="D1557" s="349" t="s">
        <v>1270</v>
      </c>
      <c r="E1557" s="350">
        <v>9.3959999999999988E-2</v>
      </c>
      <c r="F1557" s="345">
        <v>0.4</v>
      </c>
      <c r="G1557" s="345" t="s">
        <v>1384</v>
      </c>
      <c r="H1557" s="349" t="s">
        <v>330</v>
      </c>
      <c r="I1557" s="475" t="s">
        <v>484</v>
      </c>
      <c r="J1557" s="351">
        <v>6010240913394</v>
      </c>
      <c r="K1557" s="352">
        <v>45555</v>
      </c>
      <c r="L1557" s="475"/>
      <c r="M1557" s="477"/>
      <c r="N1557" s="348">
        <v>45920</v>
      </c>
      <c r="O1557" s="475"/>
      <c r="P1557" s="475"/>
      <c r="Q1557" s="475"/>
      <c r="R1557" s="475"/>
      <c r="S1557" s="475"/>
      <c r="T1557" s="475"/>
      <c r="U1557" s="475"/>
      <c r="V1557" s="235"/>
      <c r="W1557" s="235"/>
      <c r="X1557" s="235"/>
      <c r="Y1557" s="236"/>
    </row>
    <row r="1558" spans="1:25" s="3" customFormat="1" ht="41.25" customHeight="1" x14ac:dyDescent="0.2">
      <c r="A1558" s="353">
        <v>375</v>
      </c>
      <c r="B1558" s="349" t="s">
        <v>6022</v>
      </c>
      <c r="C1558" s="349" t="s">
        <v>1058</v>
      </c>
      <c r="D1558" s="349" t="s">
        <v>264</v>
      </c>
      <c r="E1558" s="350">
        <v>3.2799999999999999E-3</v>
      </c>
      <c r="F1558" s="475">
        <v>0.4</v>
      </c>
      <c r="G1558" s="475" t="s">
        <v>805</v>
      </c>
      <c r="H1558" s="349" t="s">
        <v>365</v>
      </c>
      <c r="I1558" s="475" t="s">
        <v>484</v>
      </c>
      <c r="J1558" s="351">
        <v>6060240903825</v>
      </c>
      <c r="K1558" s="352">
        <v>45565</v>
      </c>
      <c r="L1558" s="475"/>
      <c r="M1558" s="477"/>
      <c r="N1558" s="476">
        <v>45930</v>
      </c>
      <c r="O1558" s="475"/>
      <c r="P1558" s="475"/>
      <c r="Q1558" s="475"/>
      <c r="R1558" s="475"/>
      <c r="S1558" s="475"/>
      <c r="T1558" s="475"/>
      <c r="U1558" s="475"/>
      <c r="V1558" s="235"/>
      <c r="W1558" s="235"/>
      <c r="X1558" s="235"/>
      <c r="Y1558" s="236"/>
    </row>
    <row r="1559" spans="1:25" s="3" customFormat="1" ht="41.25" customHeight="1" x14ac:dyDescent="0.2">
      <c r="A1559" s="353">
        <v>376</v>
      </c>
      <c r="B1559" s="345" t="s">
        <v>6023</v>
      </c>
      <c r="C1559" s="345" t="s">
        <v>1582</v>
      </c>
      <c r="D1559" s="345" t="s">
        <v>188</v>
      </c>
      <c r="E1559" s="346">
        <v>3.3E-3</v>
      </c>
      <c r="F1559" s="345">
        <v>0.4</v>
      </c>
      <c r="G1559" s="345" t="s">
        <v>1585</v>
      </c>
      <c r="H1559" s="345" t="s">
        <v>330</v>
      </c>
      <c r="I1559" s="475" t="s">
        <v>484</v>
      </c>
      <c r="J1559" s="347">
        <v>6040230518033</v>
      </c>
      <c r="K1559" s="348">
        <v>45547</v>
      </c>
      <c r="L1559" s="475"/>
      <c r="M1559" s="477"/>
      <c r="N1559" s="348">
        <v>45912</v>
      </c>
      <c r="O1559" s="475"/>
      <c r="P1559" s="475"/>
      <c r="Q1559" s="475"/>
      <c r="R1559" s="475"/>
      <c r="S1559" s="475"/>
      <c r="T1559" s="475"/>
      <c r="U1559" s="475"/>
      <c r="V1559" s="235"/>
      <c r="W1559" s="235"/>
      <c r="X1559" s="235"/>
      <c r="Y1559" s="236"/>
    </row>
    <row r="1560" spans="1:25" s="3" customFormat="1" ht="41.25" customHeight="1" x14ac:dyDescent="0.2">
      <c r="A1560" s="353">
        <v>377</v>
      </c>
      <c r="B1560" s="349" t="s">
        <v>6024</v>
      </c>
      <c r="C1560" s="349" t="s">
        <v>6025</v>
      </c>
      <c r="D1560" s="349" t="s">
        <v>188</v>
      </c>
      <c r="E1560" s="350">
        <v>0.58399999999999996</v>
      </c>
      <c r="F1560" s="349">
        <v>20</v>
      </c>
      <c r="G1560" s="349" t="s">
        <v>6026</v>
      </c>
      <c r="H1560" s="349" t="s">
        <v>367</v>
      </c>
      <c r="I1560" s="475" t="s">
        <v>484</v>
      </c>
      <c r="J1560" s="351">
        <v>6040231121843</v>
      </c>
      <c r="K1560" s="352">
        <v>45558</v>
      </c>
      <c r="L1560" s="475"/>
      <c r="M1560" s="477"/>
      <c r="N1560" s="352">
        <v>45923</v>
      </c>
      <c r="O1560" s="475"/>
      <c r="P1560" s="475"/>
      <c r="Q1560" s="475"/>
      <c r="R1560" s="475"/>
      <c r="S1560" s="475"/>
      <c r="T1560" s="475"/>
      <c r="U1560" s="475"/>
      <c r="V1560" s="235"/>
      <c r="W1560" s="235"/>
      <c r="X1560" s="235"/>
      <c r="Y1560" s="236"/>
    </row>
    <row r="1561" spans="1:25" s="3" customFormat="1" ht="41.25" customHeight="1" x14ac:dyDescent="0.2">
      <c r="A1561" s="353">
        <v>378</v>
      </c>
      <c r="B1561" s="349" t="s">
        <v>8288</v>
      </c>
      <c r="C1561" s="349" t="s">
        <v>8289</v>
      </c>
      <c r="D1561" s="349" t="s">
        <v>44</v>
      </c>
      <c r="E1561" s="350">
        <v>0.9</v>
      </c>
      <c r="F1561" s="349">
        <v>20</v>
      </c>
      <c r="G1561" s="349" t="s">
        <v>8290</v>
      </c>
      <c r="H1561" s="349" t="s">
        <v>367</v>
      </c>
      <c r="I1561" s="475" t="s">
        <v>484</v>
      </c>
      <c r="J1561" s="351">
        <v>6060240200429</v>
      </c>
      <c r="K1561" s="352">
        <v>45588</v>
      </c>
      <c r="L1561" s="475"/>
      <c r="M1561" s="477"/>
      <c r="N1561" s="476">
        <f t="shared" ref="N1561:N1587" si="4">K1561+365</f>
        <v>45953</v>
      </c>
      <c r="O1561" s="475"/>
      <c r="P1561" s="475"/>
      <c r="Q1561" s="475"/>
      <c r="R1561" s="475"/>
      <c r="S1561" s="475"/>
      <c r="T1561" s="475"/>
      <c r="U1561" s="475"/>
      <c r="V1561" s="235"/>
      <c r="W1561" s="235"/>
      <c r="X1561" s="235"/>
      <c r="Y1561" s="236"/>
    </row>
    <row r="1562" spans="1:25" s="3" customFormat="1" ht="41.25" customHeight="1" x14ac:dyDescent="0.2">
      <c r="A1562" s="353">
        <v>379</v>
      </c>
      <c r="B1562" s="345" t="s">
        <v>8291</v>
      </c>
      <c r="C1562" s="345" t="s">
        <v>8292</v>
      </c>
      <c r="D1562" s="345" t="s">
        <v>44</v>
      </c>
      <c r="E1562" s="346">
        <v>3.4</v>
      </c>
      <c r="F1562" s="345">
        <v>20</v>
      </c>
      <c r="G1562" s="345" t="s">
        <v>8293</v>
      </c>
      <c r="H1562" s="345" t="s">
        <v>330</v>
      </c>
      <c r="I1562" s="475" t="s">
        <v>484</v>
      </c>
      <c r="J1562" s="347">
        <v>6060240200458</v>
      </c>
      <c r="K1562" s="348">
        <v>45576</v>
      </c>
      <c r="L1562" s="475"/>
      <c r="M1562" s="477"/>
      <c r="N1562" s="476">
        <f t="shared" si="4"/>
        <v>45941</v>
      </c>
      <c r="O1562" s="475"/>
      <c r="P1562" s="475"/>
      <c r="Q1562" s="475"/>
      <c r="R1562" s="475"/>
      <c r="S1562" s="475"/>
      <c r="T1562" s="475"/>
      <c r="U1562" s="475"/>
      <c r="V1562" s="235"/>
      <c r="W1562" s="235"/>
      <c r="X1562" s="235"/>
      <c r="Y1562" s="236"/>
    </row>
    <row r="1563" spans="1:25" s="3" customFormat="1" ht="41.25" customHeight="1" x14ac:dyDescent="0.2">
      <c r="A1563" s="353">
        <v>380</v>
      </c>
      <c r="B1563" s="345" t="s">
        <v>8294</v>
      </c>
      <c r="C1563" s="345" t="s">
        <v>495</v>
      </c>
      <c r="D1563" s="345" t="s">
        <v>1270</v>
      </c>
      <c r="E1563" s="346">
        <v>2.4995250000000002</v>
      </c>
      <c r="F1563" s="345">
        <v>20</v>
      </c>
      <c r="G1563" s="345" t="s">
        <v>8295</v>
      </c>
      <c r="H1563" s="345" t="s">
        <v>367</v>
      </c>
      <c r="I1563" s="475" t="s">
        <v>484</v>
      </c>
      <c r="J1563" s="347">
        <v>6010240405470</v>
      </c>
      <c r="K1563" s="348">
        <v>45589</v>
      </c>
      <c r="L1563" s="475"/>
      <c r="M1563" s="477"/>
      <c r="N1563" s="476">
        <f t="shared" si="4"/>
        <v>45954</v>
      </c>
      <c r="O1563" s="475"/>
      <c r="P1563" s="475"/>
      <c r="Q1563" s="475"/>
      <c r="R1563" s="475"/>
      <c r="S1563" s="475"/>
      <c r="T1563" s="475"/>
      <c r="U1563" s="475"/>
      <c r="V1563" s="235"/>
      <c r="W1563" s="235"/>
      <c r="X1563" s="235"/>
      <c r="Y1563" s="236"/>
    </row>
    <row r="1564" spans="1:25" s="3" customFormat="1" ht="41.25" customHeight="1" x14ac:dyDescent="0.2">
      <c r="A1564" s="353">
        <v>381</v>
      </c>
      <c r="B1564" s="349" t="s">
        <v>8296</v>
      </c>
      <c r="C1564" s="349" t="s">
        <v>495</v>
      </c>
      <c r="D1564" s="349" t="s">
        <v>1270</v>
      </c>
      <c r="E1564" s="350">
        <v>6.4999999999999997E-3</v>
      </c>
      <c r="F1564" s="349">
        <v>0.4</v>
      </c>
      <c r="G1564" s="349" t="s">
        <v>8297</v>
      </c>
      <c r="H1564" s="349" t="s">
        <v>330</v>
      </c>
      <c r="I1564" s="475" t="s">
        <v>484</v>
      </c>
      <c r="J1564" s="351">
        <v>6010240507598</v>
      </c>
      <c r="K1564" s="352">
        <v>45576</v>
      </c>
      <c r="L1564" s="475"/>
      <c r="M1564" s="477"/>
      <c r="N1564" s="476">
        <f t="shared" si="4"/>
        <v>45941</v>
      </c>
      <c r="O1564" s="475"/>
      <c r="P1564" s="475"/>
      <c r="Q1564" s="475"/>
      <c r="R1564" s="475"/>
      <c r="S1564" s="475"/>
      <c r="T1564" s="475"/>
      <c r="U1564" s="475"/>
      <c r="V1564" s="235"/>
      <c r="W1564" s="235"/>
      <c r="X1564" s="235"/>
      <c r="Y1564" s="236"/>
    </row>
    <row r="1565" spans="1:25" s="3" customFormat="1" ht="41.25" customHeight="1" x14ac:dyDescent="0.2">
      <c r="A1565" s="353">
        <v>382</v>
      </c>
      <c r="B1565" s="349" t="s">
        <v>8298</v>
      </c>
      <c r="C1565" s="349" t="s">
        <v>496</v>
      </c>
      <c r="D1565" s="349" t="s">
        <v>253</v>
      </c>
      <c r="E1565" s="350">
        <v>0.01</v>
      </c>
      <c r="F1565" s="349">
        <v>0.4</v>
      </c>
      <c r="G1565" s="349" t="s">
        <v>8299</v>
      </c>
      <c r="H1565" s="349" t="s">
        <v>330</v>
      </c>
      <c r="I1565" s="475" t="s">
        <v>484</v>
      </c>
      <c r="J1565" s="351">
        <v>6010240812067</v>
      </c>
      <c r="K1565" s="352">
        <v>45574</v>
      </c>
      <c r="L1565" s="475"/>
      <c r="M1565" s="477"/>
      <c r="N1565" s="476">
        <f t="shared" si="4"/>
        <v>45939</v>
      </c>
      <c r="O1565" s="475"/>
      <c r="P1565" s="475"/>
      <c r="Q1565" s="475"/>
      <c r="R1565" s="475"/>
      <c r="S1565" s="475"/>
      <c r="T1565" s="475"/>
      <c r="U1565" s="475"/>
      <c r="V1565" s="235"/>
      <c r="W1565" s="235"/>
      <c r="X1565" s="235"/>
      <c r="Y1565" s="236"/>
    </row>
    <row r="1566" spans="1:25" s="3" customFormat="1" ht="41.25" customHeight="1" x14ac:dyDescent="0.2">
      <c r="A1566" s="353">
        <v>383</v>
      </c>
      <c r="B1566" s="349" t="s">
        <v>8300</v>
      </c>
      <c r="C1566" s="349" t="s">
        <v>3249</v>
      </c>
      <c r="D1566" s="349" t="s">
        <v>498</v>
      </c>
      <c r="E1566" s="350">
        <v>6.0000000000000001E-3</v>
      </c>
      <c r="F1566" s="349">
        <v>0.4</v>
      </c>
      <c r="G1566" s="349" t="s">
        <v>8301</v>
      </c>
      <c r="H1566" s="349" t="s">
        <v>330</v>
      </c>
      <c r="I1566" s="475" t="s">
        <v>484</v>
      </c>
      <c r="J1566" s="351">
        <v>6040240805379</v>
      </c>
      <c r="K1566" s="352">
        <v>45586</v>
      </c>
      <c r="L1566" s="475"/>
      <c r="M1566" s="477"/>
      <c r="N1566" s="476">
        <f t="shared" si="4"/>
        <v>45951</v>
      </c>
      <c r="O1566" s="475"/>
      <c r="P1566" s="475"/>
      <c r="Q1566" s="475"/>
      <c r="R1566" s="475"/>
      <c r="S1566" s="475"/>
      <c r="T1566" s="475"/>
      <c r="U1566" s="475"/>
      <c r="V1566" s="235"/>
      <c r="W1566" s="235"/>
      <c r="X1566" s="235"/>
      <c r="Y1566" s="236"/>
    </row>
    <row r="1567" spans="1:25" s="3" customFormat="1" ht="41.25" customHeight="1" x14ac:dyDescent="0.2">
      <c r="A1567" s="353">
        <v>384</v>
      </c>
      <c r="B1567" s="345" t="s">
        <v>8302</v>
      </c>
      <c r="C1567" s="345" t="s">
        <v>188</v>
      </c>
      <c r="D1567" s="345" t="s">
        <v>498</v>
      </c>
      <c r="E1567" s="346">
        <v>5.0000000000000001E-3</v>
      </c>
      <c r="F1567" s="345">
        <v>0.4</v>
      </c>
      <c r="G1567" s="345" t="s">
        <v>8303</v>
      </c>
      <c r="H1567" s="345" t="s">
        <v>330</v>
      </c>
      <c r="I1567" s="475" t="s">
        <v>484</v>
      </c>
      <c r="J1567" s="347">
        <v>6040240905532</v>
      </c>
      <c r="K1567" s="348">
        <v>45586</v>
      </c>
      <c r="L1567" s="475"/>
      <c r="M1567" s="477"/>
      <c r="N1567" s="476">
        <f t="shared" si="4"/>
        <v>45951</v>
      </c>
      <c r="O1567" s="475"/>
      <c r="P1567" s="475"/>
      <c r="Q1567" s="475"/>
      <c r="R1567" s="475"/>
      <c r="S1567" s="475"/>
      <c r="T1567" s="475"/>
      <c r="U1567" s="475"/>
      <c r="V1567" s="235"/>
      <c r="W1567" s="235"/>
      <c r="X1567" s="235"/>
      <c r="Y1567" s="236"/>
    </row>
    <row r="1568" spans="1:25" s="3" customFormat="1" ht="41.25" customHeight="1" x14ac:dyDescent="0.2">
      <c r="A1568" s="353">
        <v>385</v>
      </c>
      <c r="B1568" s="345" t="s">
        <v>8304</v>
      </c>
      <c r="C1568" s="345" t="s">
        <v>5174</v>
      </c>
      <c r="D1568" s="345" t="s">
        <v>254</v>
      </c>
      <c r="E1568" s="346">
        <v>0.20200000000000001</v>
      </c>
      <c r="F1568" s="349">
        <v>6</v>
      </c>
      <c r="G1568" s="349" t="s">
        <v>8305</v>
      </c>
      <c r="H1568" s="345" t="s">
        <v>330</v>
      </c>
      <c r="I1568" s="475" t="s">
        <v>484</v>
      </c>
      <c r="J1568" s="347">
        <v>6030240907546</v>
      </c>
      <c r="K1568" s="348">
        <v>45567</v>
      </c>
      <c r="L1568" s="475"/>
      <c r="M1568" s="477"/>
      <c r="N1568" s="476">
        <f t="shared" si="4"/>
        <v>45932</v>
      </c>
      <c r="O1568" s="475"/>
      <c r="P1568" s="475"/>
      <c r="Q1568" s="475"/>
      <c r="R1568" s="475"/>
      <c r="S1568" s="475"/>
      <c r="T1568" s="475"/>
      <c r="U1568" s="475"/>
      <c r="V1568" s="235"/>
      <c r="W1568" s="235"/>
      <c r="X1568" s="235"/>
      <c r="Y1568" s="236"/>
    </row>
    <row r="1569" spans="1:25" s="3" customFormat="1" ht="41.25" customHeight="1" x14ac:dyDescent="0.2">
      <c r="A1569" s="353">
        <v>386</v>
      </c>
      <c r="B1569" s="349" t="s">
        <v>8306</v>
      </c>
      <c r="C1569" s="349" t="s">
        <v>3270</v>
      </c>
      <c r="D1569" s="349" t="s">
        <v>329</v>
      </c>
      <c r="E1569" s="350">
        <v>0.11648</v>
      </c>
      <c r="F1569" s="345">
        <v>0.4</v>
      </c>
      <c r="G1569" s="345" t="s">
        <v>2672</v>
      </c>
      <c r="H1569" s="349" t="s">
        <v>330</v>
      </c>
      <c r="I1569" s="475" t="s">
        <v>484</v>
      </c>
      <c r="J1569" s="351">
        <v>6050240904847</v>
      </c>
      <c r="K1569" s="352">
        <v>45575</v>
      </c>
      <c r="L1569" s="475"/>
      <c r="M1569" s="477"/>
      <c r="N1569" s="476">
        <f t="shared" si="4"/>
        <v>45940</v>
      </c>
      <c r="O1569" s="475"/>
      <c r="P1569" s="475"/>
      <c r="Q1569" s="475"/>
      <c r="R1569" s="475"/>
      <c r="S1569" s="475"/>
      <c r="T1569" s="475"/>
      <c r="U1569" s="475"/>
      <c r="V1569" s="235"/>
      <c r="W1569" s="235"/>
      <c r="X1569" s="235"/>
      <c r="Y1569" s="236"/>
    </row>
    <row r="1570" spans="1:25" s="3" customFormat="1" ht="41.25" customHeight="1" x14ac:dyDescent="0.2">
      <c r="A1570" s="353">
        <v>387</v>
      </c>
      <c r="B1570" s="345" t="s">
        <v>8306</v>
      </c>
      <c r="C1570" s="345" t="s">
        <v>3270</v>
      </c>
      <c r="D1570" s="345" t="s">
        <v>329</v>
      </c>
      <c r="E1570" s="346">
        <v>1.5679999999999999E-2</v>
      </c>
      <c r="F1570" s="349">
        <v>0.4</v>
      </c>
      <c r="G1570" s="349" t="s">
        <v>2666</v>
      </c>
      <c r="H1570" s="345" t="s">
        <v>494</v>
      </c>
      <c r="I1570" s="475" t="s">
        <v>484</v>
      </c>
      <c r="J1570" s="347">
        <v>6050240904859</v>
      </c>
      <c r="K1570" s="348">
        <v>45575</v>
      </c>
      <c r="L1570" s="475"/>
      <c r="M1570" s="477"/>
      <c r="N1570" s="476">
        <f t="shared" si="4"/>
        <v>45940</v>
      </c>
      <c r="O1570" s="475"/>
      <c r="P1570" s="475"/>
      <c r="Q1570" s="475"/>
      <c r="R1570" s="475"/>
      <c r="S1570" s="475"/>
      <c r="T1570" s="475"/>
      <c r="U1570" s="475"/>
      <c r="V1570" s="235"/>
      <c r="W1570" s="235"/>
      <c r="X1570" s="235"/>
      <c r="Y1570" s="236"/>
    </row>
    <row r="1571" spans="1:25" s="3" customFormat="1" ht="41.25" customHeight="1" x14ac:dyDescent="0.2">
      <c r="A1571" s="353">
        <v>388</v>
      </c>
      <c r="B1571" s="349" t="s">
        <v>8307</v>
      </c>
      <c r="C1571" s="349" t="s">
        <v>8308</v>
      </c>
      <c r="D1571" s="349" t="s">
        <v>1270</v>
      </c>
      <c r="E1571" s="350">
        <v>6.0000000000000001E-3</v>
      </c>
      <c r="F1571" s="345">
        <v>0.4</v>
      </c>
      <c r="G1571" s="345" t="s">
        <v>8309</v>
      </c>
      <c r="H1571" s="349" t="s">
        <v>330</v>
      </c>
      <c r="I1571" s="475" t="s">
        <v>484</v>
      </c>
      <c r="J1571" s="351">
        <v>6010240912885</v>
      </c>
      <c r="K1571" s="352">
        <v>45579</v>
      </c>
      <c r="L1571" s="475"/>
      <c r="M1571" s="477"/>
      <c r="N1571" s="476">
        <f t="shared" si="4"/>
        <v>45944</v>
      </c>
      <c r="O1571" s="475"/>
      <c r="P1571" s="475"/>
      <c r="Q1571" s="475"/>
      <c r="R1571" s="475"/>
      <c r="S1571" s="475"/>
      <c r="T1571" s="475"/>
      <c r="U1571" s="475"/>
      <c r="V1571" s="235"/>
      <c r="W1571" s="235"/>
      <c r="X1571" s="235"/>
      <c r="Y1571" s="236"/>
    </row>
    <row r="1572" spans="1:25" s="3" customFormat="1" ht="41.25" customHeight="1" x14ac:dyDescent="0.2">
      <c r="A1572" s="353">
        <v>389</v>
      </c>
      <c r="B1572" s="345" t="s">
        <v>8310</v>
      </c>
      <c r="C1572" s="345" t="s">
        <v>1573</v>
      </c>
      <c r="D1572" s="345" t="s">
        <v>188</v>
      </c>
      <c r="E1572" s="346">
        <v>6.0000000000000001E-3</v>
      </c>
      <c r="F1572" s="349">
        <v>0.4</v>
      </c>
      <c r="G1572" s="349" t="s">
        <v>8311</v>
      </c>
      <c r="H1572" s="345" t="s">
        <v>330</v>
      </c>
      <c r="I1572" s="475" t="s">
        <v>484</v>
      </c>
      <c r="J1572" s="347">
        <v>6040240905822</v>
      </c>
      <c r="K1572" s="348">
        <v>45566</v>
      </c>
      <c r="L1572" s="475"/>
      <c r="M1572" s="477"/>
      <c r="N1572" s="476">
        <f t="shared" si="4"/>
        <v>45931</v>
      </c>
      <c r="O1572" s="475"/>
      <c r="P1572" s="475"/>
      <c r="Q1572" s="475"/>
      <c r="R1572" s="475"/>
      <c r="S1572" s="475"/>
      <c r="T1572" s="475"/>
      <c r="U1572" s="475"/>
      <c r="V1572" s="235"/>
      <c r="W1572" s="235"/>
      <c r="X1572" s="235"/>
      <c r="Y1572" s="236"/>
    </row>
    <row r="1573" spans="1:25" s="3" customFormat="1" ht="41.25" customHeight="1" x14ac:dyDescent="0.2">
      <c r="A1573" s="353">
        <v>390</v>
      </c>
      <c r="B1573" s="345" t="s">
        <v>8312</v>
      </c>
      <c r="C1573" s="345" t="s">
        <v>8313</v>
      </c>
      <c r="D1573" s="345" t="s">
        <v>1619</v>
      </c>
      <c r="E1573" s="346">
        <v>0.34</v>
      </c>
      <c r="F1573" s="349">
        <v>20</v>
      </c>
      <c r="G1573" s="349" t="s">
        <v>8314</v>
      </c>
      <c r="H1573" s="345" t="s">
        <v>330</v>
      </c>
      <c r="I1573" s="475" t="s">
        <v>484</v>
      </c>
      <c r="J1573" s="347">
        <v>6050240904969</v>
      </c>
      <c r="K1573" s="348">
        <v>45567</v>
      </c>
      <c r="L1573" s="475"/>
      <c r="M1573" s="477"/>
      <c r="N1573" s="476">
        <f t="shared" si="4"/>
        <v>45932</v>
      </c>
      <c r="O1573" s="475"/>
      <c r="P1573" s="475"/>
      <c r="Q1573" s="475"/>
      <c r="R1573" s="475"/>
      <c r="S1573" s="475"/>
      <c r="T1573" s="475"/>
      <c r="U1573" s="475"/>
      <c r="V1573" s="235"/>
      <c r="W1573" s="235"/>
      <c r="X1573" s="235"/>
      <c r="Y1573" s="236"/>
    </row>
    <row r="1574" spans="1:25" s="3" customFormat="1" ht="41.25" customHeight="1" x14ac:dyDescent="0.2">
      <c r="A1574" s="353">
        <v>391</v>
      </c>
      <c r="B1574" s="345" t="s">
        <v>8315</v>
      </c>
      <c r="C1574" s="345" t="s">
        <v>495</v>
      </c>
      <c r="D1574" s="345" t="s">
        <v>1270</v>
      </c>
      <c r="E1574" s="346">
        <v>6.0000000000000001E-3</v>
      </c>
      <c r="F1574" s="475">
        <v>0.4</v>
      </c>
      <c r="G1574" s="475" t="s">
        <v>805</v>
      </c>
      <c r="H1574" s="345" t="s">
        <v>330</v>
      </c>
      <c r="I1574" s="475" t="s">
        <v>484</v>
      </c>
      <c r="J1574" s="347">
        <v>6010240913488</v>
      </c>
      <c r="K1574" s="348">
        <v>45596</v>
      </c>
      <c r="L1574" s="475"/>
      <c r="M1574" s="477"/>
      <c r="N1574" s="476">
        <f t="shared" si="4"/>
        <v>45961</v>
      </c>
      <c r="O1574" s="475"/>
      <c r="P1574" s="475"/>
      <c r="Q1574" s="475"/>
      <c r="R1574" s="475"/>
      <c r="S1574" s="475"/>
      <c r="T1574" s="475"/>
      <c r="U1574" s="475"/>
      <c r="V1574" s="235"/>
      <c r="W1574" s="235"/>
      <c r="X1574" s="235"/>
      <c r="Y1574" s="236"/>
    </row>
    <row r="1575" spans="1:25" s="3" customFormat="1" ht="41.25" customHeight="1" x14ac:dyDescent="0.2">
      <c r="A1575" s="353">
        <v>392</v>
      </c>
      <c r="B1575" s="345" t="s">
        <v>8316</v>
      </c>
      <c r="C1575" s="345" t="s">
        <v>8317</v>
      </c>
      <c r="D1575" s="345" t="s">
        <v>20</v>
      </c>
      <c r="E1575" s="346">
        <v>0.21</v>
      </c>
      <c r="F1575" s="345">
        <v>0.4</v>
      </c>
      <c r="G1575" s="345" t="s">
        <v>8318</v>
      </c>
      <c r="H1575" s="345" t="s">
        <v>367</v>
      </c>
      <c r="I1575" s="475" t="s">
        <v>484</v>
      </c>
      <c r="J1575" s="347">
        <v>6030240908095</v>
      </c>
      <c r="K1575" s="348">
        <v>45580</v>
      </c>
      <c r="L1575" s="475"/>
      <c r="M1575" s="477"/>
      <c r="N1575" s="476">
        <f t="shared" si="4"/>
        <v>45945</v>
      </c>
      <c r="O1575" s="475"/>
      <c r="P1575" s="475"/>
      <c r="Q1575" s="475"/>
      <c r="R1575" s="475"/>
      <c r="S1575" s="475"/>
      <c r="T1575" s="475"/>
      <c r="U1575" s="475"/>
      <c r="V1575" s="235"/>
      <c r="W1575" s="235"/>
      <c r="X1575" s="235"/>
      <c r="Y1575" s="236"/>
    </row>
    <row r="1576" spans="1:25" s="3" customFormat="1" ht="41.25" customHeight="1" x14ac:dyDescent="0.2">
      <c r="A1576" s="353">
        <v>393</v>
      </c>
      <c r="B1576" s="349" t="s">
        <v>8319</v>
      </c>
      <c r="C1576" s="349" t="s">
        <v>497</v>
      </c>
      <c r="D1576" s="349" t="s">
        <v>20</v>
      </c>
      <c r="E1576" s="350">
        <v>2.4840000000000001E-2</v>
      </c>
      <c r="F1576" s="349">
        <v>20</v>
      </c>
      <c r="G1576" s="349" t="s">
        <v>8320</v>
      </c>
      <c r="H1576" s="349" t="s">
        <v>330</v>
      </c>
      <c r="I1576" s="475" t="s">
        <v>484</v>
      </c>
      <c r="J1576" s="351">
        <v>6030240908145</v>
      </c>
      <c r="K1576" s="352">
        <v>45581</v>
      </c>
      <c r="L1576" s="475"/>
      <c r="M1576" s="477"/>
      <c r="N1576" s="476">
        <f t="shared" si="4"/>
        <v>45946</v>
      </c>
      <c r="O1576" s="475"/>
      <c r="P1576" s="475"/>
      <c r="Q1576" s="475"/>
      <c r="R1576" s="475"/>
      <c r="S1576" s="475"/>
      <c r="T1576" s="475"/>
      <c r="U1576" s="475"/>
      <c r="V1576" s="235"/>
      <c r="W1576" s="235"/>
      <c r="X1576" s="235"/>
      <c r="Y1576" s="236"/>
    </row>
    <row r="1577" spans="1:25" s="3" customFormat="1" ht="41.25" customHeight="1" x14ac:dyDescent="0.2">
      <c r="A1577" s="353">
        <v>394</v>
      </c>
      <c r="B1577" s="345" t="s">
        <v>8321</v>
      </c>
      <c r="C1577" s="345" t="s">
        <v>1618</v>
      </c>
      <c r="D1577" s="345" t="s">
        <v>20</v>
      </c>
      <c r="E1577" s="346">
        <v>5.9800000000000001E-3</v>
      </c>
      <c r="F1577" s="345">
        <v>0.4</v>
      </c>
      <c r="G1577" s="345" t="s">
        <v>8322</v>
      </c>
      <c r="H1577" s="345" t="s">
        <v>330</v>
      </c>
      <c r="I1577" s="475" t="s">
        <v>484</v>
      </c>
      <c r="J1577" s="347">
        <v>6030240908184</v>
      </c>
      <c r="K1577" s="348">
        <v>45576</v>
      </c>
      <c r="L1577" s="475"/>
      <c r="M1577" s="477"/>
      <c r="N1577" s="476">
        <f t="shared" si="4"/>
        <v>45941</v>
      </c>
      <c r="O1577" s="475"/>
      <c r="P1577" s="475"/>
      <c r="Q1577" s="475"/>
      <c r="R1577" s="475"/>
      <c r="S1577" s="475"/>
      <c r="T1577" s="475"/>
      <c r="U1577" s="475"/>
      <c r="V1577" s="235"/>
      <c r="W1577" s="235"/>
      <c r="X1577" s="235"/>
      <c r="Y1577" s="236"/>
    </row>
    <row r="1578" spans="1:25" s="3" customFormat="1" ht="41.25" customHeight="1" x14ac:dyDescent="0.2">
      <c r="A1578" s="353">
        <v>395</v>
      </c>
      <c r="B1578" s="349" t="s">
        <v>8323</v>
      </c>
      <c r="C1578" s="349" t="s">
        <v>495</v>
      </c>
      <c r="D1578" s="349" t="s">
        <v>253</v>
      </c>
      <c r="E1578" s="350">
        <v>6.6E-3</v>
      </c>
      <c r="F1578" s="349">
        <v>0.4</v>
      </c>
      <c r="G1578" s="349" t="s">
        <v>8324</v>
      </c>
      <c r="H1578" s="349" t="s">
        <v>330</v>
      </c>
      <c r="I1578" s="475" t="s">
        <v>484</v>
      </c>
      <c r="J1578" s="351">
        <v>6010240913744</v>
      </c>
      <c r="K1578" s="352">
        <v>45566</v>
      </c>
      <c r="L1578" s="475"/>
      <c r="M1578" s="477"/>
      <c r="N1578" s="476">
        <f t="shared" si="4"/>
        <v>45931</v>
      </c>
      <c r="O1578" s="475"/>
      <c r="P1578" s="475"/>
      <c r="Q1578" s="475"/>
      <c r="R1578" s="475"/>
      <c r="S1578" s="475"/>
      <c r="T1578" s="475"/>
      <c r="U1578" s="475"/>
      <c r="V1578" s="235"/>
      <c r="W1578" s="235"/>
      <c r="X1578" s="235"/>
      <c r="Y1578" s="236"/>
    </row>
    <row r="1579" spans="1:25" s="3" customFormat="1" ht="41.25" customHeight="1" x14ac:dyDescent="0.2">
      <c r="A1579" s="353">
        <v>396</v>
      </c>
      <c r="B1579" s="345" t="s">
        <v>8325</v>
      </c>
      <c r="C1579" s="345" t="s">
        <v>8326</v>
      </c>
      <c r="D1579" s="345" t="s">
        <v>188</v>
      </c>
      <c r="E1579" s="346">
        <v>0.38</v>
      </c>
      <c r="F1579" s="345">
        <v>20</v>
      </c>
      <c r="G1579" s="345" t="s">
        <v>8327</v>
      </c>
      <c r="H1579" s="345" t="s">
        <v>494</v>
      </c>
      <c r="I1579" s="475" t="s">
        <v>484</v>
      </c>
      <c r="J1579" s="347">
        <v>6040240906112</v>
      </c>
      <c r="K1579" s="348">
        <v>45569</v>
      </c>
      <c r="L1579" s="475"/>
      <c r="M1579" s="477"/>
      <c r="N1579" s="476">
        <f t="shared" si="4"/>
        <v>45934</v>
      </c>
      <c r="O1579" s="475"/>
      <c r="P1579" s="475"/>
      <c r="Q1579" s="475"/>
      <c r="R1579" s="475"/>
      <c r="S1579" s="475"/>
      <c r="T1579" s="475"/>
      <c r="U1579" s="475"/>
      <c r="V1579" s="235"/>
      <c r="W1579" s="235"/>
      <c r="X1579" s="235"/>
      <c r="Y1579" s="236"/>
    </row>
    <row r="1580" spans="1:25" s="3" customFormat="1" ht="41.25" customHeight="1" x14ac:dyDescent="0.2">
      <c r="A1580" s="353">
        <v>397</v>
      </c>
      <c r="B1580" s="349" t="s">
        <v>8329</v>
      </c>
      <c r="C1580" s="349" t="s">
        <v>5141</v>
      </c>
      <c r="D1580" s="349" t="s">
        <v>188</v>
      </c>
      <c r="E1580" s="350">
        <v>1.4999999999999999E-2</v>
      </c>
      <c r="F1580" s="349">
        <v>0.4</v>
      </c>
      <c r="G1580" s="349" t="s">
        <v>8330</v>
      </c>
      <c r="H1580" s="349" t="s">
        <v>330</v>
      </c>
      <c r="I1580" s="475" t="s">
        <v>484</v>
      </c>
      <c r="J1580" s="351">
        <v>6040240906144</v>
      </c>
      <c r="K1580" s="352">
        <v>45583</v>
      </c>
      <c r="L1580" s="475"/>
      <c r="M1580" s="477"/>
      <c r="N1580" s="476">
        <f t="shared" si="4"/>
        <v>45948</v>
      </c>
      <c r="O1580" s="475"/>
      <c r="P1580" s="475"/>
      <c r="Q1580" s="475"/>
      <c r="R1580" s="475"/>
      <c r="S1580" s="475"/>
      <c r="T1580" s="475"/>
      <c r="U1580" s="475"/>
      <c r="V1580" s="235"/>
      <c r="W1580" s="235"/>
      <c r="X1580" s="235"/>
      <c r="Y1580" s="236"/>
    </row>
    <row r="1581" spans="1:25" s="3" customFormat="1" ht="41.25" customHeight="1" x14ac:dyDescent="0.2">
      <c r="A1581" s="353">
        <v>398</v>
      </c>
      <c r="B1581" s="349" t="s">
        <v>8331</v>
      </c>
      <c r="C1581" s="349" t="s">
        <v>527</v>
      </c>
      <c r="D1581" s="349" t="s">
        <v>44</v>
      </c>
      <c r="E1581" s="350">
        <v>0.05</v>
      </c>
      <c r="F1581" s="349">
        <v>0.4</v>
      </c>
      <c r="G1581" s="349" t="s">
        <v>8332</v>
      </c>
      <c r="H1581" s="349" t="s">
        <v>330</v>
      </c>
      <c r="I1581" s="475" t="s">
        <v>484</v>
      </c>
      <c r="J1581" s="351">
        <v>6060241003929</v>
      </c>
      <c r="K1581" s="352">
        <v>45573</v>
      </c>
      <c r="L1581" s="475"/>
      <c r="M1581" s="477"/>
      <c r="N1581" s="476">
        <f t="shared" si="4"/>
        <v>45938</v>
      </c>
      <c r="O1581" s="475"/>
      <c r="P1581" s="475"/>
      <c r="Q1581" s="475"/>
      <c r="R1581" s="475"/>
      <c r="S1581" s="475"/>
      <c r="T1581" s="475"/>
      <c r="U1581" s="475"/>
      <c r="V1581" s="235"/>
      <c r="W1581" s="235"/>
      <c r="X1581" s="235"/>
      <c r="Y1581" s="236"/>
    </row>
    <row r="1582" spans="1:25" s="3" customFormat="1" ht="41.25" customHeight="1" x14ac:dyDescent="0.2">
      <c r="A1582" s="353">
        <v>399</v>
      </c>
      <c r="B1582" s="345" t="s">
        <v>8333</v>
      </c>
      <c r="C1582" s="345" t="s">
        <v>495</v>
      </c>
      <c r="D1582" s="345" t="s">
        <v>253</v>
      </c>
      <c r="E1582" s="346">
        <v>6.0000000000000001E-3</v>
      </c>
      <c r="F1582" s="345">
        <v>0.4</v>
      </c>
      <c r="G1582" s="345" t="s">
        <v>8334</v>
      </c>
      <c r="H1582" s="345" t="s">
        <v>330</v>
      </c>
      <c r="I1582" s="475" t="s">
        <v>484</v>
      </c>
      <c r="J1582" s="347">
        <v>6010241014238</v>
      </c>
      <c r="K1582" s="348">
        <v>45582</v>
      </c>
      <c r="L1582" s="475"/>
      <c r="M1582" s="477"/>
      <c r="N1582" s="476">
        <f t="shared" si="4"/>
        <v>45947</v>
      </c>
      <c r="O1582" s="475"/>
      <c r="P1582" s="475"/>
      <c r="Q1582" s="475"/>
      <c r="R1582" s="475"/>
      <c r="S1582" s="475"/>
      <c r="T1582" s="475"/>
      <c r="U1582" s="475"/>
      <c r="V1582" s="235"/>
      <c r="W1582" s="235"/>
      <c r="X1582" s="235"/>
      <c r="Y1582" s="236"/>
    </row>
    <row r="1583" spans="1:25" s="3" customFormat="1" ht="41.25" customHeight="1" x14ac:dyDescent="0.2">
      <c r="A1583" s="353">
        <v>400</v>
      </c>
      <c r="B1583" s="349" t="s">
        <v>3236</v>
      </c>
      <c r="C1583" s="349" t="s">
        <v>3237</v>
      </c>
      <c r="D1583" s="349" t="s">
        <v>1270</v>
      </c>
      <c r="E1583" s="350">
        <v>7.4999999999999997E-2</v>
      </c>
      <c r="F1583" s="349">
        <v>0.4</v>
      </c>
      <c r="G1583" s="349" t="s">
        <v>8335</v>
      </c>
      <c r="H1583" s="349" t="s">
        <v>367</v>
      </c>
      <c r="I1583" s="475" t="s">
        <v>484</v>
      </c>
      <c r="J1583" s="351">
        <v>6010241014271</v>
      </c>
      <c r="K1583" s="352">
        <v>45572</v>
      </c>
      <c r="L1583" s="475"/>
      <c r="M1583" s="477"/>
      <c r="N1583" s="476">
        <f t="shared" si="4"/>
        <v>45937</v>
      </c>
      <c r="O1583" s="475"/>
      <c r="P1583" s="475"/>
      <c r="Q1583" s="475"/>
      <c r="R1583" s="475"/>
      <c r="S1583" s="475"/>
      <c r="T1583" s="475"/>
      <c r="U1583" s="475"/>
      <c r="V1583" s="235"/>
      <c r="W1583" s="235"/>
      <c r="X1583" s="235"/>
      <c r="Y1583" s="236"/>
    </row>
    <row r="1584" spans="1:25" s="3" customFormat="1" ht="41.25" customHeight="1" x14ac:dyDescent="0.2">
      <c r="A1584" s="353">
        <v>401</v>
      </c>
      <c r="B1584" s="349" t="s">
        <v>8336</v>
      </c>
      <c r="C1584" s="349" t="s">
        <v>1077</v>
      </c>
      <c r="D1584" s="349" t="s">
        <v>498</v>
      </c>
      <c r="E1584" s="350">
        <v>6.0000000000000001E-3</v>
      </c>
      <c r="F1584" s="349">
        <v>0.23</v>
      </c>
      <c r="G1584" s="349" t="s">
        <v>8337</v>
      </c>
      <c r="H1584" s="349" t="s">
        <v>330</v>
      </c>
      <c r="I1584" s="475" t="s">
        <v>484</v>
      </c>
      <c r="J1584" s="351">
        <v>6040241006404</v>
      </c>
      <c r="K1584" s="352">
        <v>45587</v>
      </c>
      <c r="L1584" s="475"/>
      <c r="M1584" s="477"/>
      <c r="N1584" s="476">
        <f t="shared" si="4"/>
        <v>45952</v>
      </c>
      <c r="O1584" s="475"/>
      <c r="P1584" s="475"/>
      <c r="Q1584" s="475"/>
      <c r="R1584" s="475"/>
      <c r="S1584" s="475"/>
      <c r="T1584" s="475"/>
      <c r="U1584" s="475"/>
      <c r="V1584" s="235"/>
      <c r="W1584" s="235"/>
      <c r="X1584" s="235"/>
      <c r="Y1584" s="236"/>
    </row>
    <row r="1585" spans="1:25" s="3" customFormat="1" ht="41.25" customHeight="1" x14ac:dyDescent="0.2">
      <c r="A1585" s="353">
        <v>402</v>
      </c>
      <c r="B1585" s="349" t="s">
        <v>8338</v>
      </c>
      <c r="C1585" s="349" t="s">
        <v>8339</v>
      </c>
      <c r="D1585" s="349" t="s">
        <v>498</v>
      </c>
      <c r="E1585" s="350">
        <v>1.4999999999999999E-2</v>
      </c>
      <c r="F1585" s="349">
        <v>0.4</v>
      </c>
      <c r="G1585" s="349" t="s">
        <v>8340</v>
      </c>
      <c r="H1585" s="349" t="s">
        <v>330</v>
      </c>
      <c r="I1585" s="475" t="s">
        <v>484</v>
      </c>
      <c r="J1585" s="351">
        <v>6040241006461</v>
      </c>
      <c r="K1585" s="352">
        <v>45593</v>
      </c>
      <c r="L1585" s="475"/>
      <c r="M1585" s="477"/>
      <c r="N1585" s="476">
        <f t="shared" si="4"/>
        <v>45958</v>
      </c>
      <c r="O1585" s="475"/>
      <c r="P1585" s="475"/>
      <c r="Q1585" s="475"/>
      <c r="R1585" s="475"/>
      <c r="S1585" s="475"/>
      <c r="T1585" s="475"/>
      <c r="U1585" s="475"/>
      <c r="V1585" s="235"/>
      <c r="W1585" s="235"/>
      <c r="X1585" s="235"/>
      <c r="Y1585" s="236"/>
    </row>
    <row r="1586" spans="1:25" s="3" customFormat="1" ht="41.25" customHeight="1" x14ac:dyDescent="0.2">
      <c r="A1586" s="353">
        <v>403</v>
      </c>
      <c r="B1586" s="349" t="s">
        <v>8341</v>
      </c>
      <c r="C1586" s="349" t="s">
        <v>8342</v>
      </c>
      <c r="D1586" s="349" t="s">
        <v>1270</v>
      </c>
      <c r="E1586" s="350">
        <v>1.4</v>
      </c>
      <c r="F1586" s="349">
        <v>20</v>
      </c>
      <c r="G1586" s="349" t="s">
        <v>3905</v>
      </c>
      <c r="H1586" s="349" t="s">
        <v>330</v>
      </c>
      <c r="I1586" s="475" t="s">
        <v>484</v>
      </c>
      <c r="J1586" s="351">
        <v>6010241014619</v>
      </c>
      <c r="K1586" s="352">
        <v>45593</v>
      </c>
      <c r="L1586" s="475"/>
      <c r="M1586" s="477"/>
      <c r="N1586" s="476">
        <f t="shared" si="4"/>
        <v>45958</v>
      </c>
      <c r="O1586" s="475"/>
      <c r="P1586" s="475"/>
      <c r="Q1586" s="475"/>
      <c r="R1586" s="475"/>
      <c r="S1586" s="475"/>
      <c r="T1586" s="475"/>
      <c r="U1586" s="475"/>
      <c r="V1586" s="235"/>
      <c r="W1586" s="235"/>
      <c r="X1586" s="235"/>
      <c r="Y1586" s="236"/>
    </row>
    <row r="1587" spans="1:25" s="3" customFormat="1" ht="41.25" customHeight="1" x14ac:dyDescent="0.2">
      <c r="A1587" s="353">
        <v>404</v>
      </c>
      <c r="B1587" s="349" t="s">
        <v>8343</v>
      </c>
      <c r="C1587" s="349" t="s">
        <v>1077</v>
      </c>
      <c r="D1587" s="349" t="s">
        <v>498</v>
      </c>
      <c r="E1587" s="350">
        <v>0.2</v>
      </c>
      <c r="F1587" s="349">
        <v>20</v>
      </c>
      <c r="G1587" s="349" t="s">
        <v>8344</v>
      </c>
      <c r="H1587" s="349" t="s">
        <v>367</v>
      </c>
      <c r="I1587" s="475" t="s">
        <v>484</v>
      </c>
      <c r="J1587" s="351">
        <v>6040241006487</v>
      </c>
      <c r="K1587" s="352">
        <v>45586</v>
      </c>
      <c r="L1587" s="475"/>
      <c r="M1587" s="477"/>
      <c r="N1587" s="476">
        <f t="shared" si="4"/>
        <v>45951</v>
      </c>
      <c r="O1587" s="475"/>
      <c r="P1587" s="475"/>
      <c r="Q1587" s="475"/>
      <c r="R1587" s="475"/>
      <c r="S1587" s="475"/>
      <c r="T1587" s="475"/>
      <c r="U1587" s="475"/>
      <c r="V1587" s="235"/>
      <c r="W1587" s="235"/>
      <c r="X1587" s="235"/>
      <c r="Y1587" s="236"/>
    </row>
    <row r="1588" spans="1:25" s="3" customFormat="1" ht="41.25" customHeight="1" x14ac:dyDescent="0.2">
      <c r="A1588" s="353">
        <v>405</v>
      </c>
      <c r="B1588" s="349" t="s">
        <v>8345</v>
      </c>
      <c r="C1588" s="349" t="s">
        <v>4659</v>
      </c>
      <c r="D1588" s="349" t="s">
        <v>498</v>
      </c>
      <c r="E1588" s="350">
        <v>2.93</v>
      </c>
      <c r="F1588" s="345">
        <v>20</v>
      </c>
      <c r="G1588" s="345" t="s">
        <v>1375</v>
      </c>
      <c r="H1588" s="349" t="s">
        <v>367</v>
      </c>
      <c r="I1588" s="475" t="s">
        <v>484</v>
      </c>
      <c r="J1588" s="351">
        <v>6040230416605</v>
      </c>
      <c r="K1588" s="352">
        <v>45582</v>
      </c>
      <c r="L1588" s="475"/>
      <c r="M1588" s="477"/>
      <c r="N1588" s="476">
        <f>K1588+365</f>
        <v>45947</v>
      </c>
      <c r="O1588" s="475"/>
      <c r="P1588" s="475"/>
      <c r="Q1588" s="475"/>
      <c r="R1588" s="475"/>
      <c r="S1588" s="475"/>
      <c r="T1588" s="475"/>
      <c r="U1588" s="475"/>
      <c r="V1588" s="235"/>
      <c r="W1588" s="235"/>
      <c r="X1588" s="235"/>
      <c r="Y1588" s="236"/>
    </row>
    <row r="1589" spans="1:25" s="3" customFormat="1" ht="41.25" customHeight="1" x14ac:dyDescent="0.2">
      <c r="A1589" s="353">
        <v>406</v>
      </c>
      <c r="B1589" s="349" t="s">
        <v>8346</v>
      </c>
      <c r="C1589" s="349" t="s">
        <v>496</v>
      </c>
      <c r="D1589" s="349" t="s">
        <v>253</v>
      </c>
      <c r="E1589" s="350">
        <v>5.0000000000000001E-3</v>
      </c>
      <c r="F1589" s="345">
        <v>0.4</v>
      </c>
      <c r="G1589" s="345" t="s">
        <v>8347</v>
      </c>
      <c r="H1589" s="349" t="s">
        <v>330</v>
      </c>
      <c r="I1589" s="475" t="s">
        <v>484</v>
      </c>
      <c r="J1589" s="351">
        <v>6010231053130</v>
      </c>
      <c r="K1589" s="352">
        <v>45566</v>
      </c>
      <c r="L1589" s="475"/>
      <c r="M1589" s="477"/>
      <c r="N1589" s="476">
        <f>K1589+365</f>
        <v>45931</v>
      </c>
      <c r="O1589" s="475"/>
      <c r="P1589" s="475"/>
      <c r="Q1589" s="475"/>
      <c r="R1589" s="475"/>
      <c r="S1589" s="475"/>
      <c r="T1589" s="475"/>
      <c r="U1589" s="475"/>
      <c r="V1589" s="235"/>
      <c r="W1589" s="235"/>
      <c r="X1589" s="235"/>
      <c r="Y1589" s="236"/>
    </row>
    <row r="1590" spans="1:25" s="3" customFormat="1" ht="41.25" customHeight="1" x14ac:dyDescent="0.2">
      <c r="A1590" s="353">
        <v>407</v>
      </c>
      <c r="B1590" s="345" t="s">
        <v>8348</v>
      </c>
      <c r="C1590" s="345" t="s">
        <v>3872</v>
      </c>
      <c r="D1590" s="345" t="s">
        <v>44</v>
      </c>
      <c r="E1590" s="474">
        <v>3.6749999999999998</v>
      </c>
      <c r="F1590" s="345">
        <v>20</v>
      </c>
      <c r="G1590" s="345" t="s">
        <v>8349</v>
      </c>
      <c r="H1590" s="345" t="s">
        <v>367</v>
      </c>
      <c r="I1590" s="475" t="s">
        <v>484</v>
      </c>
      <c r="J1590" s="347">
        <v>6060240200533</v>
      </c>
      <c r="K1590" s="348">
        <v>45617</v>
      </c>
      <c r="L1590" s="475"/>
      <c r="M1590" s="477"/>
      <c r="N1590" s="476">
        <f>K1590+365</f>
        <v>45982</v>
      </c>
      <c r="O1590" s="475"/>
      <c r="P1590" s="475"/>
      <c r="Q1590" s="475"/>
      <c r="R1590" s="475"/>
      <c r="S1590" s="475"/>
      <c r="T1590" s="475"/>
      <c r="U1590" s="475"/>
      <c r="V1590" s="235"/>
      <c r="W1590" s="235"/>
      <c r="X1590" s="235"/>
      <c r="Y1590" s="236"/>
    </row>
    <row r="1591" spans="1:25" s="3" customFormat="1" ht="41.25" customHeight="1" x14ac:dyDescent="0.2">
      <c r="A1591" s="353">
        <v>408</v>
      </c>
      <c r="B1591" s="349" t="s">
        <v>8350</v>
      </c>
      <c r="C1591" s="349" t="s">
        <v>495</v>
      </c>
      <c r="D1591" s="349" t="s">
        <v>1270</v>
      </c>
      <c r="E1591" s="474">
        <v>1.2E-2</v>
      </c>
      <c r="F1591" s="345">
        <v>0.4</v>
      </c>
      <c r="G1591" s="345" t="s">
        <v>8351</v>
      </c>
      <c r="H1591" s="349" t="s">
        <v>330</v>
      </c>
      <c r="I1591" s="475" t="s">
        <v>484</v>
      </c>
      <c r="J1591" s="351">
        <v>6010240406258</v>
      </c>
      <c r="K1591" s="352">
        <v>45604</v>
      </c>
      <c r="L1591" s="475"/>
      <c r="M1591" s="477"/>
      <c r="N1591" s="476">
        <f t="shared" ref="N1591:N1623" si="5">K1591+365</f>
        <v>45969</v>
      </c>
      <c r="O1591" s="475"/>
      <c r="P1591" s="475"/>
      <c r="Q1591" s="475"/>
      <c r="R1591" s="475"/>
      <c r="S1591" s="475"/>
      <c r="T1591" s="475"/>
      <c r="U1591" s="475"/>
      <c r="V1591" s="235"/>
      <c r="W1591" s="235"/>
      <c r="X1591" s="235"/>
      <c r="Y1591" s="236"/>
    </row>
    <row r="1592" spans="1:25" s="3" customFormat="1" ht="41.25" customHeight="1" x14ac:dyDescent="0.2">
      <c r="A1592" s="353">
        <v>409</v>
      </c>
      <c r="B1592" s="345" t="s">
        <v>8352</v>
      </c>
      <c r="C1592" s="345" t="s">
        <v>493</v>
      </c>
      <c r="D1592" s="345" t="s">
        <v>19</v>
      </c>
      <c r="E1592" s="474">
        <v>0.96</v>
      </c>
      <c r="F1592" s="349">
        <v>20</v>
      </c>
      <c r="G1592" s="349" t="s">
        <v>8353</v>
      </c>
      <c r="H1592" s="345" t="s">
        <v>330</v>
      </c>
      <c r="I1592" s="475" t="s">
        <v>484</v>
      </c>
      <c r="J1592" s="347">
        <v>6020240606692</v>
      </c>
      <c r="K1592" s="348">
        <v>45624</v>
      </c>
      <c r="L1592" s="475"/>
      <c r="M1592" s="477"/>
      <c r="N1592" s="476">
        <f t="shared" si="5"/>
        <v>45989</v>
      </c>
      <c r="O1592" s="475"/>
      <c r="P1592" s="475"/>
      <c r="Q1592" s="475"/>
      <c r="R1592" s="475"/>
      <c r="S1592" s="475"/>
      <c r="T1592" s="475"/>
      <c r="U1592" s="475"/>
      <c r="V1592" s="235"/>
      <c r="W1592" s="235"/>
      <c r="X1592" s="235"/>
      <c r="Y1592" s="236"/>
    </row>
    <row r="1593" spans="1:25" s="3" customFormat="1" ht="41.25" customHeight="1" x14ac:dyDescent="0.2">
      <c r="A1593" s="353">
        <v>410</v>
      </c>
      <c r="B1593" s="349" t="s">
        <v>8354</v>
      </c>
      <c r="C1593" s="349" t="s">
        <v>8355</v>
      </c>
      <c r="D1593" s="349" t="s">
        <v>252</v>
      </c>
      <c r="E1593" s="474">
        <v>1.4999999999999999E-2</v>
      </c>
      <c r="F1593" s="349">
        <v>0.4</v>
      </c>
      <c r="G1593" s="349" t="s">
        <v>8356</v>
      </c>
      <c r="H1593" s="349" t="s">
        <v>330</v>
      </c>
      <c r="I1593" s="475" t="s">
        <v>484</v>
      </c>
      <c r="J1593" s="351">
        <v>6020240808809</v>
      </c>
      <c r="K1593" s="352">
        <v>45622</v>
      </c>
      <c r="L1593" s="475"/>
      <c r="M1593" s="477"/>
      <c r="N1593" s="476">
        <f t="shared" si="5"/>
        <v>45987</v>
      </c>
      <c r="O1593" s="475"/>
      <c r="P1593" s="475"/>
      <c r="Q1593" s="475"/>
      <c r="R1593" s="475"/>
      <c r="S1593" s="475"/>
      <c r="T1593" s="475"/>
      <c r="U1593" s="475"/>
      <c r="V1593" s="235"/>
      <c r="W1593" s="235"/>
      <c r="X1593" s="235"/>
      <c r="Y1593" s="236"/>
    </row>
    <row r="1594" spans="1:25" s="3" customFormat="1" ht="41.25" customHeight="1" x14ac:dyDescent="0.2">
      <c r="A1594" s="353">
        <v>411</v>
      </c>
      <c r="B1594" s="345" t="s">
        <v>8357</v>
      </c>
      <c r="C1594" s="345" t="s">
        <v>8358</v>
      </c>
      <c r="D1594" s="345" t="s">
        <v>19</v>
      </c>
      <c r="E1594" s="474">
        <v>5.0000000000000001E-3</v>
      </c>
      <c r="F1594" s="345">
        <v>0.4</v>
      </c>
      <c r="G1594" s="345" t="s">
        <v>8359</v>
      </c>
      <c r="H1594" s="345" t="s">
        <v>330</v>
      </c>
      <c r="I1594" s="475" t="s">
        <v>484</v>
      </c>
      <c r="J1594" s="347">
        <v>6020240909350</v>
      </c>
      <c r="K1594" s="348">
        <v>45607</v>
      </c>
      <c r="L1594" s="475"/>
      <c r="M1594" s="477"/>
      <c r="N1594" s="476">
        <f t="shared" si="5"/>
        <v>45972</v>
      </c>
      <c r="O1594" s="475"/>
      <c r="P1594" s="475"/>
      <c r="Q1594" s="475"/>
      <c r="R1594" s="475"/>
      <c r="S1594" s="475"/>
      <c r="T1594" s="475"/>
      <c r="U1594" s="475"/>
      <c r="V1594" s="235"/>
      <c r="W1594" s="235"/>
      <c r="X1594" s="235"/>
      <c r="Y1594" s="236"/>
    </row>
    <row r="1595" spans="1:25" s="3" customFormat="1" ht="41.25" customHeight="1" x14ac:dyDescent="0.2">
      <c r="A1595" s="353">
        <v>412</v>
      </c>
      <c r="B1595" s="349" t="s">
        <v>8360</v>
      </c>
      <c r="C1595" s="349" t="s">
        <v>521</v>
      </c>
      <c r="D1595" s="349" t="s">
        <v>1619</v>
      </c>
      <c r="E1595" s="474">
        <v>0.04</v>
      </c>
      <c r="F1595" s="349">
        <v>0.4</v>
      </c>
      <c r="G1595" s="349" t="s">
        <v>8361</v>
      </c>
      <c r="H1595" s="349" t="s">
        <v>330</v>
      </c>
      <c r="I1595" s="475" t="s">
        <v>484</v>
      </c>
      <c r="J1595" s="351">
        <v>6050240904992</v>
      </c>
      <c r="K1595" s="352">
        <v>45609</v>
      </c>
      <c r="L1595" s="475"/>
      <c r="M1595" s="477"/>
      <c r="N1595" s="476">
        <f t="shared" si="5"/>
        <v>45974</v>
      </c>
      <c r="O1595" s="475"/>
      <c r="P1595" s="475"/>
      <c r="Q1595" s="475"/>
      <c r="R1595" s="475"/>
      <c r="S1595" s="475"/>
      <c r="T1595" s="475"/>
      <c r="U1595" s="475"/>
      <c r="V1595" s="235"/>
      <c r="W1595" s="235"/>
      <c r="X1595" s="235"/>
      <c r="Y1595" s="236"/>
    </row>
    <row r="1596" spans="1:25" s="3" customFormat="1" ht="41.25" customHeight="1" x14ac:dyDescent="0.2">
      <c r="A1596" s="353">
        <v>413</v>
      </c>
      <c r="B1596" s="345" t="s">
        <v>8360</v>
      </c>
      <c r="C1596" s="345" t="s">
        <v>521</v>
      </c>
      <c r="D1596" s="345" t="s">
        <v>1619</v>
      </c>
      <c r="E1596" s="474">
        <v>7.5480000000000005E-2</v>
      </c>
      <c r="F1596" s="345">
        <v>0.4</v>
      </c>
      <c r="G1596" s="345" t="s">
        <v>8362</v>
      </c>
      <c r="H1596" s="345" t="s">
        <v>330</v>
      </c>
      <c r="I1596" s="475" t="s">
        <v>484</v>
      </c>
      <c r="J1596" s="347">
        <v>6050240904993</v>
      </c>
      <c r="K1596" s="348">
        <v>45608</v>
      </c>
      <c r="L1596" s="475"/>
      <c r="M1596" s="477"/>
      <c r="N1596" s="476">
        <f t="shared" si="5"/>
        <v>45973</v>
      </c>
      <c r="O1596" s="475"/>
      <c r="P1596" s="475"/>
      <c r="Q1596" s="475"/>
      <c r="R1596" s="475"/>
      <c r="S1596" s="475"/>
      <c r="T1596" s="475"/>
      <c r="U1596" s="475"/>
      <c r="V1596" s="235"/>
      <c r="W1596" s="235"/>
      <c r="X1596" s="235"/>
      <c r="Y1596" s="236"/>
    </row>
    <row r="1597" spans="1:25" s="3" customFormat="1" ht="41.25" customHeight="1" x14ac:dyDescent="0.2">
      <c r="A1597" s="353">
        <v>414</v>
      </c>
      <c r="B1597" s="349" t="s">
        <v>8360</v>
      </c>
      <c r="C1597" s="349" t="s">
        <v>5163</v>
      </c>
      <c r="D1597" s="349" t="s">
        <v>1619</v>
      </c>
      <c r="E1597" s="474">
        <v>0.02</v>
      </c>
      <c r="F1597" s="349">
        <v>20</v>
      </c>
      <c r="G1597" s="349" t="s">
        <v>8363</v>
      </c>
      <c r="H1597" s="349" t="s">
        <v>330</v>
      </c>
      <c r="I1597" s="475" t="s">
        <v>484</v>
      </c>
      <c r="J1597" s="351">
        <v>6050240904995</v>
      </c>
      <c r="K1597" s="352">
        <v>45609</v>
      </c>
      <c r="L1597" s="475"/>
      <c r="M1597" s="477"/>
      <c r="N1597" s="476">
        <f t="shared" si="5"/>
        <v>45974</v>
      </c>
      <c r="O1597" s="475"/>
      <c r="P1597" s="475"/>
      <c r="Q1597" s="475"/>
      <c r="R1597" s="475"/>
      <c r="S1597" s="475"/>
      <c r="T1597" s="475"/>
      <c r="U1597" s="475"/>
      <c r="V1597" s="235"/>
      <c r="W1597" s="235"/>
      <c r="X1597" s="235"/>
      <c r="Y1597" s="236"/>
    </row>
    <row r="1598" spans="1:25" s="3" customFormat="1" ht="41.25" customHeight="1" x14ac:dyDescent="0.2">
      <c r="A1598" s="353">
        <v>415</v>
      </c>
      <c r="B1598" s="345" t="s">
        <v>8364</v>
      </c>
      <c r="C1598" s="345" t="s">
        <v>8365</v>
      </c>
      <c r="D1598" s="345" t="s">
        <v>188</v>
      </c>
      <c r="E1598" s="474">
        <v>1.376E-2</v>
      </c>
      <c r="F1598" s="345">
        <v>0.4</v>
      </c>
      <c r="G1598" s="345" t="s">
        <v>8366</v>
      </c>
      <c r="H1598" s="345" t="s">
        <v>330</v>
      </c>
      <c r="I1598" s="475" t="s">
        <v>484</v>
      </c>
      <c r="J1598" s="347">
        <v>6040240905966</v>
      </c>
      <c r="K1598" s="348">
        <v>45611</v>
      </c>
      <c r="L1598" s="475"/>
      <c r="M1598" s="477"/>
      <c r="N1598" s="476">
        <f t="shared" si="5"/>
        <v>45976</v>
      </c>
      <c r="O1598" s="475"/>
      <c r="P1598" s="475"/>
      <c r="Q1598" s="475"/>
      <c r="R1598" s="475"/>
      <c r="S1598" s="475"/>
      <c r="T1598" s="475"/>
      <c r="U1598" s="475"/>
      <c r="V1598" s="235"/>
      <c r="W1598" s="235"/>
      <c r="X1598" s="235"/>
      <c r="Y1598" s="236"/>
    </row>
    <row r="1599" spans="1:25" s="3" customFormat="1" ht="41.25" customHeight="1" x14ac:dyDescent="0.2">
      <c r="A1599" s="353">
        <v>416</v>
      </c>
      <c r="B1599" s="345" t="s">
        <v>8368</v>
      </c>
      <c r="C1599" s="345" t="s">
        <v>8369</v>
      </c>
      <c r="D1599" s="345" t="s">
        <v>264</v>
      </c>
      <c r="E1599" s="474">
        <v>0.18</v>
      </c>
      <c r="F1599" s="349">
        <v>20</v>
      </c>
      <c r="G1599" s="349" t="s">
        <v>704</v>
      </c>
      <c r="H1599" s="345" t="s">
        <v>367</v>
      </c>
      <c r="I1599" s="475" t="s">
        <v>484</v>
      </c>
      <c r="J1599" s="347">
        <v>6060241004051</v>
      </c>
      <c r="K1599" s="348">
        <v>45614</v>
      </c>
      <c r="L1599" s="475"/>
      <c r="M1599" s="477"/>
      <c r="N1599" s="476">
        <f t="shared" si="5"/>
        <v>45979</v>
      </c>
      <c r="O1599" s="475"/>
      <c r="P1599" s="475"/>
      <c r="Q1599" s="475"/>
      <c r="R1599" s="475"/>
      <c r="S1599" s="475"/>
      <c r="T1599" s="475"/>
      <c r="U1599" s="475"/>
      <c r="V1599" s="235"/>
      <c r="W1599" s="235"/>
      <c r="X1599" s="235"/>
      <c r="Y1599" s="236"/>
    </row>
    <row r="1600" spans="1:25" s="3" customFormat="1" ht="41.25" customHeight="1" x14ac:dyDescent="0.2">
      <c r="A1600" s="353">
        <v>417</v>
      </c>
      <c r="B1600" s="349" t="s">
        <v>8370</v>
      </c>
      <c r="C1600" s="349" t="s">
        <v>6017</v>
      </c>
      <c r="D1600" s="349" t="s">
        <v>20</v>
      </c>
      <c r="E1600" s="474">
        <v>4.9199999999999999E-3</v>
      </c>
      <c r="F1600" s="345">
        <v>0.4</v>
      </c>
      <c r="G1600" s="345" t="s">
        <v>8371</v>
      </c>
      <c r="H1600" s="349" t="s">
        <v>494</v>
      </c>
      <c r="I1600" s="475" t="s">
        <v>484</v>
      </c>
      <c r="J1600" s="351">
        <v>6030241008675</v>
      </c>
      <c r="K1600" s="352">
        <v>45616</v>
      </c>
      <c r="L1600" s="475"/>
      <c r="M1600" s="477"/>
      <c r="N1600" s="476">
        <f t="shared" si="5"/>
        <v>45981</v>
      </c>
      <c r="O1600" s="475"/>
      <c r="P1600" s="475"/>
      <c r="Q1600" s="475"/>
      <c r="R1600" s="475"/>
      <c r="S1600" s="475"/>
      <c r="T1600" s="475"/>
      <c r="U1600" s="475"/>
      <c r="V1600" s="235"/>
      <c r="W1600" s="235"/>
      <c r="X1600" s="235"/>
      <c r="Y1600" s="236"/>
    </row>
    <row r="1601" spans="1:25" s="3" customFormat="1" ht="41.25" customHeight="1" x14ac:dyDescent="0.2">
      <c r="A1601" s="353">
        <v>418</v>
      </c>
      <c r="B1601" s="349" t="s">
        <v>8372</v>
      </c>
      <c r="C1601" s="349" t="s">
        <v>1073</v>
      </c>
      <c r="D1601" s="349" t="s">
        <v>1270</v>
      </c>
      <c r="E1601" s="474">
        <v>1</v>
      </c>
      <c r="F1601" s="345">
        <v>20</v>
      </c>
      <c r="G1601" s="345" t="s">
        <v>8373</v>
      </c>
      <c r="H1601" s="349" t="s">
        <v>367</v>
      </c>
      <c r="I1601" s="475" t="s">
        <v>484</v>
      </c>
      <c r="J1601" s="351">
        <v>6010241014711</v>
      </c>
      <c r="K1601" s="352">
        <v>45603</v>
      </c>
      <c r="L1601" s="475"/>
      <c r="M1601" s="477"/>
      <c r="N1601" s="476">
        <f t="shared" si="5"/>
        <v>45968</v>
      </c>
      <c r="O1601" s="475"/>
      <c r="P1601" s="475"/>
      <c r="Q1601" s="475"/>
      <c r="R1601" s="475"/>
      <c r="S1601" s="475"/>
      <c r="T1601" s="475"/>
      <c r="U1601" s="475"/>
      <c r="V1601" s="235"/>
      <c r="W1601" s="235"/>
      <c r="X1601" s="235"/>
      <c r="Y1601" s="236"/>
    </row>
    <row r="1602" spans="1:25" s="3" customFormat="1" ht="41.25" customHeight="1" x14ac:dyDescent="0.2">
      <c r="A1602" s="353">
        <v>419</v>
      </c>
      <c r="B1602" s="345" t="s">
        <v>8374</v>
      </c>
      <c r="C1602" s="345" t="s">
        <v>6021</v>
      </c>
      <c r="D1602" s="345" t="s">
        <v>20</v>
      </c>
      <c r="E1602" s="474">
        <v>6.0000000000000001E-3</v>
      </c>
      <c r="F1602" s="349">
        <v>0.4</v>
      </c>
      <c r="G1602" s="349" t="s">
        <v>8375</v>
      </c>
      <c r="H1602" s="345" t="s">
        <v>330</v>
      </c>
      <c r="I1602" s="475" t="s">
        <v>484</v>
      </c>
      <c r="J1602" s="347">
        <v>6030241008857</v>
      </c>
      <c r="K1602" s="348">
        <v>45600</v>
      </c>
      <c r="L1602" s="475"/>
      <c r="M1602" s="477"/>
      <c r="N1602" s="476">
        <f t="shared" si="5"/>
        <v>45965</v>
      </c>
      <c r="O1602" s="475"/>
      <c r="P1602" s="475"/>
      <c r="Q1602" s="475"/>
      <c r="R1602" s="475"/>
      <c r="S1602" s="475"/>
      <c r="T1602" s="475"/>
      <c r="U1602" s="475"/>
      <c r="V1602" s="235"/>
      <c r="W1602" s="235"/>
      <c r="X1602" s="235"/>
      <c r="Y1602" s="236"/>
    </row>
    <row r="1603" spans="1:25" s="3" customFormat="1" ht="41.25" customHeight="1" x14ac:dyDescent="0.2">
      <c r="A1603" s="353">
        <v>420</v>
      </c>
      <c r="B1603" s="349" t="s">
        <v>8376</v>
      </c>
      <c r="C1603" s="349" t="s">
        <v>8377</v>
      </c>
      <c r="D1603" s="349" t="s">
        <v>1619</v>
      </c>
      <c r="E1603" s="474">
        <v>1.4999999999999999E-2</v>
      </c>
      <c r="F1603" s="345">
        <v>0.4</v>
      </c>
      <c r="G1603" s="345" t="s">
        <v>8378</v>
      </c>
      <c r="H1603" s="349" t="s">
        <v>367</v>
      </c>
      <c r="I1603" s="475" t="s">
        <v>484</v>
      </c>
      <c r="J1603" s="351">
        <v>6050241005595</v>
      </c>
      <c r="K1603" s="352">
        <v>45617</v>
      </c>
      <c r="L1603" s="475"/>
      <c r="M1603" s="477"/>
      <c r="N1603" s="476">
        <f t="shared" si="5"/>
        <v>45982</v>
      </c>
      <c r="O1603" s="475"/>
      <c r="P1603" s="475"/>
      <c r="Q1603" s="475"/>
      <c r="R1603" s="475"/>
      <c r="S1603" s="475"/>
      <c r="T1603" s="475"/>
      <c r="U1603" s="475"/>
      <c r="V1603" s="235"/>
      <c r="W1603" s="235"/>
      <c r="X1603" s="235"/>
      <c r="Y1603" s="236"/>
    </row>
    <row r="1604" spans="1:25" s="3" customFormat="1" ht="41.25" customHeight="1" x14ac:dyDescent="0.2">
      <c r="A1604" s="353">
        <v>421</v>
      </c>
      <c r="B1604" s="345" t="s">
        <v>1394</v>
      </c>
      <c r="C1604" s="345" t="s">
        <v>1395</v>
      </c>
      <c r="D1604" s="345" t="s">
        <v>1619</v>
      </c>
      <c r="E1604" s="474">
        <v>0.02</v>
      </c>
      <c r="F1604" s="349">
        <v>0.4</v>
      </c>
      <c r="G1604" s="349" t="s">
        <v>8379</v>
      </c>
      <c r="H1604" s="345" t="s">
        <v>330</v>
      </c>
      <c r="I1604" s="475" t="s">
        <v>484</v>
      </c>
      <c r="J1604" s="347">
        <v>6050241005597</v>
      </c>
      <c r="K1604" s="348">
        <v>45617</v>
      </c>
      <c r="L1604" s="475"/>
      <c r="M1604" s="477"/>
      <c r="N1604" s="476">
        <f t="shared" si="5"/>
        <v>45982</v>
      </c>
      <c r="O1604" s="475"/>
      <c r="P1604" s="475"/>
      <c r="Q1604" s="475"/>
      <c r="R1604" s="475"/>
      <c r="S1604" s="475"/>
      <c r="T1604" s="475"/>
      <c r="U1604" s="475"/>
      <c r="V1604" s="235"/>
      <c r="W1604" s="235"/>
      <c r="X1604" s="235"/>
      <c r="Y1604" s="236"/>
    </row>
    <row r="1605" spans="1:25" s="3" customFormat="1" ht="41.25" customHeight="1" x14ac:dyDescent="0.2">
      <c r="A1605" s="353">
        <v>422</v>
      </c>
      <c r="B1605" s="345" t="s">
        <v>8380</v>
      </c>
      <c r="C1605" s="345" t="s">
        <v>8381</v>
      </c>
      <c r="D1605" s="345" t="s">
        <v>252</v>
      </c>
      <c r="E1605" s="474">
        <v>0.4</v>
      </c>
      <c r="F1605" s="345">
        <v>20</v>
      </c>
      <c r="G1605" s="345" t="s">
        <v>8382</v>
      </c>
      <c r="H1605" s="345" t="s">
        <v>367</v>
      </c>
      <c r="I1605" s="475" t="s">
        <v>484</v>
      </c>
      <c r="J1605" s="347">
        <v>6020241011023</v>
      </c>
      <c r="K1605" s="348">
        <v>45610</v>
      </c>
      <c r="L1605" s="475"/>
      <c r="M1605" s="477"/>
      <c r="N1605" s="476">
        <f t="shared" si="5"/>
        <v>45975</v>
      </c>
      <c r="O1605" s="475"/>
      <c r="P1605" s="475"/>
      <c r="Q1605" s="475"/>
      <c r="R1605" s="475"/>
      <c r="S1605" s="475"/>
      <c r="T1605" s="475"/>
      <c r="U1605" s="475"/>
      <c r="V1605" s="235"/>
      <c r="W1605" s="235"/>
      <c r="X1605" s="235"/>
      <c r="Y1605" s="236"/>
    </row>
    <row r="1606" spans="1:25" s="3" customFormat="1" ht="41.25" customHeight="1" x14ac:dyDescent="0.2">
      <c r="A1606" s="353">
        <v>423</v>
      </c>
      <c r="B1606" s="345" t="s">
        <v>8384</v>
      </c>
      <c r="C1606" s="345" t="s">
        <v>1361</v>
      </c>
      <c r="D1606" s="345" t="s">
        <v>19</v>
      </c>
      <c r="E1606" s="474">
        <v>0.02</v>
      </c>
      <c r="F1606" s="345">
        <v>20</v>
      </c>
      <c r="G1606" s="345" t="s">
        <v>8385</v>
      </c>
      <c r="H1606" s="345" t="s">
        <v>330</v>
      </c>
      <c r="I1606" s="475" t="s">
        <v>484</v>
      </c>
      <c r="J1606" s="347">
        <v>6020241111444</v>
      </c>
      <c r="K1606" s="348">
        <v>45604</v>
      </c>
      <c r="L1606" s="475"/>
      <c r="M1606" s="477"/>
      <c r="N1606" s="476">
        <f t="shared" si="5"/>
        <v>45969</v>
      </c>
      <c r="O1606" s="475"/>
      <c r="P1606" s="475"/>
      <c r="Q1606" s="475"/>
      <c r="R1606" s="475"/>
      <c r="S1606" s="475"/>
      <c r="T1606" s="475"/>
      <c r="U1606" s="475"/>
      <c r="V1606" s="235"/>
      <c r="W1606" s="235"/>
      <c r="X1606" s="235"/>
      <c r="Y1606" s="236"/>
    </row>
    <row r="1607" spans="1:25" s="3" customFormat="1" ht="41.25" customHeight="1" x14ac:dyDescent="0.2">
      <c r="A1607" s="353">
        <v>424</v>
      </c>
      <c r="B1607" s="345" t="s">
        <v>8386</v>
      </c>
      <c r="C1607" s="345" t="s">
        <v>42</v>
      </c>
      <c r="D1607" s="345" t="s">
        <v>20</v>
      </c>
      <c r="E1607" s="474">
        <v>0.21912000000000001</v>
      </c>
      <c r="F1607" s="345">
        <v>10</v>
      </c>
      <c r="G1607" s="345" t="s">
        <v>8387</v>
      </c>
      <c r="H1607" s="345" t="s">
        <v>330</v>
      </c>
      <c r="I1607" s="475" t="s">
        <v>484</v>
      </c>
      <c r="J1607" s="347">
        <v>6030241109429</v>
      </c>
      <c r="K1607" s="348">
        <v>45614</v>
      </c>
      <c r="L1607" s="475"/>
      <c r="M1607" s="477"/>
      <c r="N1607" s="476">
        <f t="shared" si="5"/>
        <v>45979</v>
      </c>
      <c r="O1607" s="475"/>
      <c r="P1607" s="475"/>
      <c r="Q1607" s="475"/>
      <c r="R1607" s="475"/>
      <c r="S1607" s="475"/>
      <c r="T1607" s="475"/>
      <c r="U1607" s="475"/>
      <c r="V1607" s="235"/>
      <c r="W1607" s="235"/>
      <c r="X1607" s="235"/>
      <c r="Y1607" s="236"/>
    </row>
    <row r="1608" spans="1:25" s="3" customFormat="1" ht="41.25" customHeight="1" x14ac:dyDescent="0.2">
      <c r="A1608" s="353">
        <v>425</v>
      </c>
      <c r="B1608" s="345" t="s">
        <v>8388</v>
      </c>
      <c r="C1608" s="345" t="s">
        <v>493</v>
      </c>
      <c r="D1608" s="345" t="s">
        <v>252</v>
      </c>
      <c r="E1608" s="474">
        <v>5.0000000000000001E-3</v>
      </c>
      <c r="F1608" s="345">
        <v>0.4</v>
      </c>
      <c r="G1608" s="345" t="s">
        <v>8389</v>
      </c>
      <c r="H1608" s="345" t="s">
        <v>330</v>
      </c>
      <c r="I1608" s="475" t="s">
        <v>484</v>
      </c>
      <c r="J1608" s="347">
        <v>6020241111565</v>
      </c>
      <c r="K1608" s="348">
        <v>45622</v>
      </c>
      <c r="L1608" s="475"/>
      <c r="M1608" s="477"/>
      <c r="N1608" s="476">
        <f t="shared" si="5"/>
        <v>45987</v>
      </c>
      <c r="O1608" s="475"/>
      <c r="P1608" s="475"/>
      <c r="Q1608" s="475"/>
      <c r="R1608" s="475"/>
      <c r="S1608" s="475"/>
      <c r="T1608" s="475"/>
      <c r="U1608" s="475"/>
      <c r="V1608" s="235"/>
      <c r="W1608" s="235"/>
      <c r="X1608" s="235"/>
      <c r="Y1608" s="236"/>
    </row>
    <row r="1609" spans="1:25" s="3" customFormat="1" ht="41.25" customHeight="1" x14ac:dyDescent="0.2">
      <c r="A1609" s="353">
        <v>426</v>
      </c>
      <c r="B1609" s="349" t="s">
        <v>8391</v>
      </c>
      <c r="C1609" s="349" t="s">
        <v>8392</v>
      </c>
      <c r="D1609" s="349" t="s">
        <v>329</v>
      </c>
      <c r="E1609" s="474">
        <v>0.19800000000000001</v>
      </c>
      <c r="F1609" s="349">
        <v>20</v>
      </c>
      <c r="G1609" s="349" t="s">
        <v>8393</v>
      </c>
      <c r="H1609" s="349" t="s">
        <v>367</v>
      </c>
      <c r="I1609" s="475" t="s">
        <v>484</v>
      </c>
      <c r="J1609" s="351">
        <v>6050241105930</v>
      </c>
      <c r="K1609" s="352">
        <v>45614</v>
      </c>
      <c r="L1609" s="475"/>
      <c r="M1609" s="477"/>
      <c r="N1609" s="476">
        <f t="shared" si="5"/>
        <v>45979</v>
      </c>
      <c r="O1609" s="475"/>
      <c r="P1609" s="475"/>
      <c r="Q1609" s="475"/>
      <c r="R1609" s="475"/>
      <c r="S1609" s="475"/>
      <c r="T1609" s="475"/>
      <c r="U1609" s="475"/>
      <c r="V1609" s="235"/>
      <c r="W1609" s="235"/>
      <c r="X1609" s="235"/>
      <c r="Y1609" s="236"/>
    </row>
    <row r="1610" spans="1:25" s="3" customFormat="1" ht="41.25" customHeight="1" x14ac:dyDescent="0.2">
      <c r="A1610" s="353">
        <v>427</v>
      </c>
      <c r="B1610" s="349" t="s">
        <v>932</v>
      </c>
      <c r="C1610" s="349" t="s">
        <v>4644</v>
      </c>
      <c r="D1610" s="349" t="s">
        <v>20</v>
      </c>
      <c r="E1610" s="474">
        <v>0.19980000000000001</v>
      </c>
      <c r="F1610" s="345">
        <v>20</v>
      </c>
      <c r="G1610" s="345" t="s">
        <v>404</v>
      </c>
      <c r="H1610" s="349" t="s">
        <v>367</v>
      </c>
      <c r="I1610" s="475" t="s">
        <v>484</v>
      </c>
      <c r="J1610" s="351">
        <v>6030241109680</v>
      </c>
      <c r="K1610" s="352">
        <v>45610</v>
      </c>
      <c r="L1610" s="475"/>
      <c r="M1610" s="477"/>
      <c r="N1610" s="476">
        <f t="shared" si="5"/>
        <v>45975</v>
      </c>
      <c r="O1610" s="475"/>
      <c r="P1610" s="475"/>
      <c r="Q1610" s="475"/>
      <c r="R1610" s="475"/>
      <c r="S1610" s="475"/>
      <c r="T1610" s="475"/>
      <c r="U1610" s="475"/>
      <c r="V1610" s="235"/>
      <c r="W1610" s="235"/>
      <c r="X1610" s="235"/>
      <c r="Y1610" s="236"/>
    </row>
    <row r="1611" spans="1:25" s="3" customFormat="1" ht="41.25" customHeight="1" x14ac:dyDescent="0.2">
      <c r="A1611" s="353">
        <v>428</v>
      </c>
      <c r="B1611" s="345" t="s">
        <v>8394</v>
      </c>
      <c r="C1611" s="345" t="s">
        <v>5164</v>
      </c>
      <c r="D1611" s="345" t="s">
        <v>252</v>
      </c>
      <c r="E1611" s="474">
        <v>0.19818</v>
      </c>
      <c r="F1611" s="349">
        <v>20</v>
      </c>
      <c r="G1611" s="349" t="s">
        <v>8395</v>
      </c>
      <c r="H1611" s="345" t="s">
        <v>367</v>
      </c>
      <c r="I1611" s="475" t="s">
        <v>484</v>
      </c>
      <c r="J1611" s="347">
        <v>6020241112009</v>
      </c>
      <c r="K1611" s="348">
        <v>45616</v>
      </c>
      <c r="L1611" s="475"/>
      <c r="M1611" s="477"/>
      <c r="N1611" s="476">
        <f t="shared" si="5"/>
        <v>45981</v>
      </c>
      <c r="O1611" s="475"/>
      <c r="P1611" s="475"/>
      <c r="Q1611" s="475"/>
      <c r="R1611" s="475"/>
      <c r="S1611" s="475"/>
      <c r="T1611" s="475"/>
      <c r="U1611" s="475"/>
      <c r="V1611" s="235"/>
      <c r="W1611" s="235"/>
      <c r="X1611" s="235"/>
      <c r="Y1611" s="236"/>
    </row>
    <row r="1612" spans="1:25" s="3" customFormat="1" ht="41.25" customHeight="1" x14ac:dyDescent="0.2">
      <c r="A1612" s="353">
        <v>429</v>
      </c>
      <c r="B1612" s="349" t="s">
        <v>8396</v>
      </c>
      <c r="C1612" s="349" t="s">
        <v>527</v>
      </c>
      <c r="D1612" s="349" t="s">
        <v>264</v>
      </c>
      <c r="E1612" s="474">
        <v>5.0000000000000001E-3</v>
      </c>
      <c r="F1612" s="345">
        <v>0.4</v>
      </c>
      <c r="G1612" s="345" t="s">
        <v>8397</v>
      </c>
      <c r="H1612" s="349" t="s">
        <v>330</v>
      </c>
      <c r="I1612" s="475" t="s">
        <v>484</v>
      </c>
      <c r="J1612" s="351">
        <v>6060241104698</v>
      </c>
      <c r="K1612" s="352">
        <v>45617</v>
      </c>
      <c r="L1612" s="475"/>
      <c r="M1612" s="477"/>
      <c r="N1612" s="476">
        <f t="shared" si="5"/>
        <v>45982</v>
      </c>
      <c r="O1612" s="475"/>
      <c r="P1612" s="475"/>
      <c r="Q1612" s="475"/>
      <c r="R1612" s="475"/>
      <c r="S1612" s="475"/>
      <c r="T1612" s="475"/>
      <c r="U1612" s="475"/>
      <c r="V1612" s="235"/>
      <c r="W1612" s="235"/>
      <c r="X1612" s="235"/>
      <c r="Y1612" s="236"/>
    </row>
    <row r="1613" spans="1:25" s="3" customFormat="1" ht="41.25" customHeight="1" x14ac:dyDescent="0.2">
      <c r="A1613" s="353">
        <v>430</v>
      </c>
      <c r="B1613" s="349" t="s">
        <v>776</v>
      </c>
      <c r="C1613" s="349" t="s">
        <v>8398</v>
      </c>
      <c r="D1613" s="349" t="s">
        <v>44</v>
      </c>
      <c r="E1613" s="474">
        <v>0.15580000000000002</v>
      </c>
      <c r="F1613" s="345">
        <v>0.4</v>
      </c>
      <c r="G1613" s="345" t="s">
        <v>778</v>
      </c>
      <c r="H1613" s="349" t="s">
        <v>367</v>
      </c>
      <c r="I1613" s="475" t="s">
        <v>484</v>
      </c>
      <c r="J1613" s="351">
        <v>6060241104709</v>
      </c>
      <c r="K1613" s="352">
        <v>45617</v>
      </c>
      <c r="L1613" s="475"/>
      <c r="M1613" s="477"/>
      <c r="N1613" s="476">
        <f t="shared" si="5"/>
        <v>45982</v>
      </c>
      <c r="O1613" s="475"/>
      <c r="P1613" s="475"/>
      <c r="Q1613" s="475"/>
      <c r="R1613" s="475"/>
      <c r="S1613" s="475"/>
      <c r="T1613" s="475"/>
      <c r="U1613" s="475"/>
      <c r="V1613" s="235"/>
      <c r="W1613" s="235"/>
      <c r="X1613" s="235"/>
      <c r="Y1613" s="236"/>
    </row>
    <row r="1614" spans="1:25" s="3" customFormat="1" ht="41.25" customHeight="1" x14ac:dyDescent="0.2">
      <c r="A1614" s="353">
        <v>431</v>
      </c>
      <c r="B1614" s="345" t="s">
        <v>8399</v>
      </c>
      <c r="C1614" s="345" t="s">
        <v>8400</v>
      </c>
      <c r="D1614" s="345" t="s">
        <v>252</v>
      </c>
      <c r="E1614" s="474">
        <v>1.3</v>
      </c>
      <c r="F1614" s="349">
        <v>20</v>
      </c>
      <c r="G1614" s="349" t="s">
        <v>3292</v>
      </c>
      <c r="H1614" s="345" t="s">
        <v>367</v>
      </c>
      <c r="I1614" s="475" t="s">
        <v>484</v>
      </c>
      <c r="J1614" s="347">
        <v>6020230124425</v>
      </c>
      <c r="K1614" s="348">
        <v>45608</v>
      </c>
      <c r="L1614" s="475"/>
      <c r="M1614" s="477"/>
      <c r="N1614" s="476">
        <f t="shared" si="5"/>
        <v>45973</v>
      </c>
      <c r="O1614" s="475"/>
      <c r="P1614" s="475"/>
      <c r="Q1614" s="475"/>
      <c r="R1614" s="475"/>
      <c r="S1614" s="475"/>
      <c r="T1614" s="475"/>
      <c r="U1614" s="475"/>
      <c r="V1614" s="235"/>
      <c r="W1614" s="235"/>
      <c r="X1614" s="235"/>
      <c r="Y1614" s="236"/>
    </row>
    <row r="1615" spans="1:25" s="3" customFormat="1" ht="41.25" customHeight="1" x14ac:dyDescent="0.2">
      <c r="A1615" s="353">
        <v>432</v>
      </c>
      <c r="B1615" s="349" t="s">
        <v>8401</v>
      </c>
      <c r="C1615" s="349" t="s">
        <v>4666</v>
      </c>
      <c r="D1615" s="349" t="s">
        <v>188</v>
      </c>
      <c r="E1615" s="474">
        <v>4.3</v>
      </c>
      <c r="F1615" s="345">
        <v>20</v>
      </c>
      <c r="G1615" s="345" t="s">
        <v>8402</v>
      </c>
      <c r="H1615" s="349" t="s">
        <v>367</v>
      </c>
      <c r="I1615" s="475" t="s">
        <v>484</v>
      </c>
      <c r="J1615" s="351">
        <v>6040230517356</v>
      </c>
      <c r="K1615" s="352">
        <v>45615</v>
      </c>
      <c r="L1615" s="475"/>
      <c r="M1615" s="477"/>
      <c r="N1615" s="476">
        <f t="shared" si="5"/>
        <v>45980</v>
      </c>
      <c r="O1615" s="475"/>
      <c r="P1615" s="475"/>
      <c r="Q1615" s="475"/>
      <c r="R1615" s="475"/>
      <c r="S1615" s="475"/>
      <c r="T1615" s="475"/>
      <c r="U1615" s="475"/>
      <c r="V1615" s="235"/>
      <c r="W1615" s="235"/>
      <c r="X1615" s="235"/>
      <c r="Y1615" s="236"/>
    </row>
    <row r="1616" spans="1:25" s="3" customFormat="1" ht="41.25" customHeight="1" x14ac:dyDescent="0.2">
      <c r="A1616" s="353">
        <v>433</v>
      </c>
      <c r="B1616" s="345" t="s">
        <v>8403</v>
      </c>
      <c r="C1616" s="345" t="s">
        <v>8404</v>
      </c>
      <c r="D1616" s="345" t="s">
        <v>253</v>
      </c>
      <c r="E1616" s="474">
        <v>0.80025000000000002</v>
      </c>
      <c r="F1616" s="349">
        <v>20</v>
      </c>
      <c r="G1616" s="349" t="s">
        <v>8405</v>
      </c>
      <c r="H1616" s="345" t="s">
        <v>367</v>
      </c>
      <c r="I1616" s="475" t="s">
        <v>484</v>
      </c>
      <c r="J1616" s="347">
        <v>6010230949930</v>
      </c>
      <c r="K1616" s="348">
        <v>45602</v>
      </c>
      <c r="L1616" s="475"/>
      <c r="M1616" s="477"/>
      <c r="N1616" s="476">
        <f t="shared" si="5"/>
        <v>45967</v>
      </c>
      <c r="O1616" s="475"/>
      <c r="P1616" s="475"/>
      <c r="Q1616" s="475"/>
      <c r="R1616" s="475"/>
      <c r="S1616" s="475"/>
      <c r="T1616" s="475"/>
      <c r="U1616" s="475"/>
      <c r="V1616" s="235"/>
      <c r="W1616" s="235"/>
      <c r="X1616" s="235"/>
      <c r="Y1616" s="236"/>
    </row>
    <row r="1617" spans="1:25" s="3" customFormat="1" ht="41.25" customHeight="1" x14ac:dyDescent="0.2">
      <c r="A1617" s="353">
        <v>434</v>
      </c>
      <c r="B1617" s="349" t="s">
        <v>8406</v>
      </c>
      <c r="C1617" s="349" t="s">
        <v>8407</v>
      </c>
      <c r="D1617" s="349" t="s">
        <v>1270</v>
      </c>
      <c r="E1617" s="474">
        <v>0.151</v>
      </c>
      <c r="F1617" s="349">
        <v>0.4</v>
      </c>
      <c r="G1617" s="349" t="s">
        <v>894</v>
      </c>
      <c r="H1617" s="345" t="s">
        <v>367</v>
      </c>
      <c r="I1617" s="475" t="s">
        <v>484</v>
      </c>
      <c r="J1617" s="351">
        <v>6010240406184</v>
      </c>
      <c r="K1617" s="352">
        <v>45617</v>
      </c>
      <c r="L1617" s="475"/>
      <c r="M1617" s="477"/>
      <c r="N1617" s="476">
        <f t="shared" si="5"/>
        <v>45982</v>
      </c>
      <c r="O1617" s="475"/>
      <c r="P1617" s="475"/>
      <c r="Q1617" s="475"/>
      <c r="R1617" s="475"/>
      <c r="S1617" s="475"/>
      <c r="T1617" s="475"/>
      <c r="U1617" s="475"/>
      <c r="V1617" s="235"/>
      <c r="W1617" s="235"/>
      <c r="X1617" s="235"/>
      <c r="Y1617" s="236"/>
    </row>
    <row r="1618" spans="1:25" s="3" customFormat="1" ht="41.25" customHeight="1" x14ac:dyDescent="0.2">
      <c r="A1618" s="353">
        <v>435</v>
      </c>
      <c r="B1618" s="345" t="s">
        <v>8408</v>
      </c>
      <c r="C1618" s="345" t="s">
        <v>8409</v>
      </c>
      <c r="D1618" s="345" t="s">
        <v>253</v>
      </c>
      <c r="E1618" s="474">
        <v>6.0000000000000001E-3</v>
      </c>
      <c r="F1618" s="345">
        <v>0.4</v>
      </c>
      <c r="G1618" s="345" t="s">
        <v>8410</v>
      </c>
      <c r="H1618" s="345" t="s">
        <v>367</v>
      </c>
      <c r="I1618" s="475" t="s">
        <v>484</v>
      </c>
      <c r="J1618" s="347">
        <v>6010240811113</v>
      </c>
      <c r="K1618" s="348">
        <v>45614</v>
      </c>
      <c r="L1618" s="475"/>
      <c r="M1618" s="477"/>
      <c r="N1618" s="476">
        <f t="shared" si="5"/>
        <v>45979</v>
      </c>
      <c r="O1618" s="475"/>
      <c r="P1618" s="475"/>
      <c r="Q1618" s="475"/>
      <c r="R1618" s="475"/>
      <c r="S1618" s="475"/>
      <c r="T1618" s="475"/>
      <c r="U1618" s="475"/>
      <c r="V1618" s="235"/>
      <c r="W1618" s="235"/>
      <c r="X1618" s="235"/>
      <c r="Y1618" s="236"/>
    </row>
    <row r="1619" spans="1:25" s="3" customFormat="1" ht="41.25" customHeight="1" x14ac:dyDescent="0.2">
      <c r="A1619" s="353">
        <v>436</v>
      </c>
      <c r="B1619" s="349" t="s">
        <v>8411</v>
      </c>
      <c r="C1619" s="349" t="s">
        <v>8412</v>
      </c>
      <c r="D1619" s="349" t="s">
        <v>1270</v>
      </c>
      <c r="E1619" s="474">
        <v>0.25</v>
      </c>
      <c r="F1619" s="349">
        <v>20</v>
      </c>
      <c r="G1619" s="349" t="s">
        <v>1044</v>
      </c>
      <c r="H1619" s="345" t="s">
        <v>367</v>
      </c>
      <c r="I1619" s="475" t="s">
        <v>484</v>
      </c>
      <c r="J1619" s="351">
        <v>6010241015081</v>
      </c>
      <c r="K1619" s="352">
        <v>45624</v>
      </c>
      <c r="L1619" s="475"/>
      <c r="M1619" s="477"/>
      <c r="N1619" s="476">
        <f t="shared" si="5"/>
        <v>45989</v>
      </c>
      <c r="O1619" s="475"/>
      <c r="P1619" s="475"/>
      <c r="Q1619" s="475"/>
      <c r="R1619" s="475"/>
      <c r="S1619" s="475"/>
      <c r="T1619" s="475"/>
      <c r="U1619" s="475"/>
      <c r="V1619" s="235"/>
      <c r="W1619" s="235"/>
      <c r="X1619" s="235"/>
      <c r="Y1619" s="236"/>
    </row>
    <row r="1620" spans="1:25" s="3" customFormat="1" ht="41.25" customHeight="1" x14ac:dyDescent="0.2">
      <c r="A1620" s="353">
        <v>437</v>
      </c>
      <c r="B1620" s="349" t="s">
        <v>877</v>
      </c>
      <c r="C1620" s="349" t="s">
        <v>1046</v>
      </c>
      <c r="D1620" s="349" t="s">
        <v>253</v>
      </c>
      <c r="E1620" s="474">
        <v>0.05</v>
      </c>
      <c r="F1620" s="349">
        <v>0.4</v>
      </c>
      <c r="G1620" s="349" t="s">
        <v>879</v>
      </c>
      <c r="H1620" s="345" t="s">
        <v>367</v>
      </c>
      <c r="I1620" s="475" t="s">
        <v>484</v>
      </c>
      <c r="J1620" s="351">
        <v>6010241116132</v>
      </c>
      <c r="K1620" s="352">
        <v>45622</v>
      </c>
      <c r="L1620" s="475"/>
      <c r="M1620" s="477"/>
      <c r="N1620" s="476">
        <f t="shared" si="5"/>
        <v>45987</v>
      </c>
      <c r="O1620" s="475"/>
      <c r="P1620" s="475"/>
      <c r="Q1620" s="475"/>
      <c r="R1620" s="475"/>
      <c r="S1620" s="475"/>
      <c r="T1620" s="475"/>
      <c r="U1620" s="475"/>
      <c r="V1620" s="235"/>
      <c r="W1620" s="235"/>
      <c r="X1620" s="235"/>
      <c r="Y1620" s="236"/>
    </row>
    <row r="1621" spans="1:25" s="3" customFormat="1" ht="41.25" customHeight="1" x14ac:dyDescent="0.2">
      <c r="A1621" s="353">
        <v>438</v>
      </c>
      <c r="B1621" s="345" t="s">
        <v>877</v>
      </c>
      <c r="C1621" s="345" t="s">
        <v>8413</v>
      </c>
      <c r="D1621" s="345" t="s">
        <v>253</v>
      </c>
      <c r="E1621" s="474">
        <v>0.03</v>
      </c>
      <c r="F1621" s="345">
        <v>0.4</v>
      </c>
      <c r="G1621" s="345" t="s">
        <v>881</v>
      </c>
      <c r="H1621" s="345" t="s">
        <v>367</v>
      </c>
      <c r="I1621" s="475" t="s">
        <v>484</v>
      </c>
      <c r="J1621" s="347">
        <v>6010241116150</v>
      </c>
      <c r="K1621" s="348">
        <v>45623</v>
      </c>
      <c r="L1621" s="475"/>
      <c r="M1621" s="477"/>
      <c r="N1621" s="476">
        <f t="shared" si="5"/>
        <v>45988</v>
      </c>
      <c r="O1621" s="475"/>
      <c r="P1621" s="475"/>
      <c r="Q1621" s="475"/>
      <c r="R1621" s="475"/>
      <c r="S1621" s="475"/>
      <c r="T1621" s="475"/>
      <c r="U1621" s="475"/>
      <c r="V1621" s="235"/>
      <c r="W1621" s="235"/>
      <c r="X1621" s="235"/>
      <c r="Y1621" s="236"/>
    </row>
    <row r="1622" spans="1:25" s="3" customFormat="1" ht="41.25" customHeight="1" x14ac:dyDescent="0.2">
      <c r="A1622" s="353">
        <v>439</v>
      </c>
      <c r="B1622" s="349" t="s">
        <v>877</v>
      </c>
      <c r="C1622" s="349" t="s">
        <v>8413</v>
      </c>
      <c r="D1622" s="349" t="s">
        <v>1270</v>
      </c>
      <c r="E1622" s="474">
        <v>0.13500000000000001</v>
      </c>
      <c r="F1622" s="349">
        <v>0.4</v>
      </c>
      <c r="G1622" s="349" t="s">
        <v>8367</v>
      </c>
      <c r="H1622" s="345" t="s">
        <v>367</v>
      </c>
      <c r="I1622" s="475" t="s">
        <v>484</v>
      </c>
      <c r="J1622" s="351">
        <v>6010241116152</v>
      </c>
      <c r="K1622" s="352">
        <v>45621</v>
      </c>
      <c r="L1622" s="475"/>
      <c r="M1622" s="477"/>
      <c r="N1622" s="476">
        <f t="shared" si="5"/>
        <v>45986</v>
      </c>
      <c r="O1622" s="475"/>
      <c r="P1622" s="475"/>
      <c r="Q1622" s="475"/>
      <c r="R1622" s="475"/>
      <c r="S1622" s="475"/>
      <c r="T1622" s="475"/>
      <c r="U1622" s="475"/>
      <c r="V1622" s="235"/>
      <c r="W1622" s="235"/>
      <c r="X1622" s="235"/>
      <c r="Y1622" s="236"/>
    </row>
    <row r="1623" spans="1:25" s="3" customFormat="1" ht="41.25" customHeight="1" x14ac:dyDescent="0.2">
      <c r="A1623" s="353">
        <v>440</v>
      </c>
      <c r="B1623" s="349" t="s">
        <v>8414</v>
      </c>
      <c r="C1623" s="349" t="s">
        <v>8415</v>
      </c>
      <c r="D1623" s="349" t="s">
        <v>329</v>
      </c>
      <c r="E1623" s="474">
        <v>1.2E-2</v>
      </c>
      <c r="F1623" s="345">
        <v>0.23</v>
      </c>
      <c r="G1623" s="345" t="s">
        <v>5154</v>
      </c>
      <c r="H1623" s="345" t="s">
        <v>367</v>
      </c>
      <c r="I1623" s="475" t="s">
        <v>484</v>
      </c>
      <c r="J1623" s="351">
        <v>6050241106080</v>
      </c>
      <c r="K1623" s="348">
        <v>45617</v>
      </c>
      <c r="L1623" s="475"/>
      <c r="M1623" s="477"/>
      <c r="N1623" s="476">
        <f t="shared" si="5"/>
        <v>45982</v>
      </c>
      <c r="O1623" s="475"/>
      <c r="P1623" s="475"/>
      <c r="Q1623" s="475"/>
      <c r="R1623" s="475"/>
      <c r="S1623" s="475"/>
      <c r="T1623" s="475"/>
      <c r="U1623" s="475"/>
      <c r="V1623" s="235"/>
      <c r="W1623" s="235"/>
      <c r="X1623" s="235"/>
      <c r="Y1623" s="236"/>
    </row>
    <row r="1624" spans="1:25" s="3" customFormat="1" ht="41.25" customHeight="1" x14ac:dyDescent="0.2">
      <c r="A1624" s="353">
        <v>441</v>
      </c>
      <c r="B1624" s="349" t="s">
        <v>8416</v>
      </c>
      <c r="C1624" s="349" t="s">
        <v>8417</v>
      </c>
      <c r="D1624" s="349" t="s">
        <v>20</v>
      </c>
      <c r="E1624" s="350">
        <v>6.0000000000000001E-3</v>
      </c>
      <c r="F1624" s="349">
        <v>0.4</v>
      </c>
      <c r="G1624" s="349" t="s">
        <v>8418</v>
      </c>
      <c r="H1624" s="349" t="s">
        <v>330</v>
      </c>
      <c r="I1624" s="475" t="s">
        <v>484</v>
      </c>
      <c r="J1624" s="351">
        <v>6030240907790</v>
      </c>
      <c r="K1624" s="352">
        <v>45631</v>
      </c>
      <c r="L1624" s="475"/>
      <c r="M1624" s="477"/>
      <c r="N1624" s="352">
        <v>45996</v>
      </c>
      <c r="O1624" s="475"/>
      <c r="P1624" s="475"/>
      <c r="Q1624" s="475"/>
      <c r="R1624" s="475"/>
      <c r="S1624" s="475"/>
      <c r="T1624" s="475"/>
      <c r="U1624" s="475"/>
      <c r="V1624" s="235"/>
      <c r="W1624" s="235"/>
      <c r="X1624" s="235"/>
      <c r="Y1624" s="236"/>
    </row>
    <row r="1625" spans="1:25" s="3" customFormat="1" ht="41.25" customHeight="1" x14ac:dyDescent="0.2">
      <c r="A1625" s="353">
        <v>442</v>
      </c>
      <c r="B1625" s="345" t="s">
        <v>8419</v>
      </c>
      <c r="C1625" s="345" t="s">
        <v>8420</v>
      </c>
      <c r="D1625" s="345" t="s">
        <v>1270</v>
      </c>
      <c r="E1625" s="346">
        <v>8.0000000000000002E-3</v>
      </c>
      <c r="F1625" s="345">
        <v>0.4</v>
      </c>
      <c r="G1625" s="345" t="s">
        <v>8421</v>
      </c>
      <c r="H1625" s="345" t="s">
        <v>330</v>
      </c>
      <c r="I1625" s="475" t="s">
        <v>484</v>
      </c>
      <c r="J1625" s="347">
        <v>6010240913498</v>
      </c>
      <c r="K1625" s="348">
        <v>45630</v>
      </c>
      <c r="L1625" s="475"/>
      <c r="M1625" s="477"/>
      <c r="N1625" s="348">
        <v>45995</v>
      </c>
      <c r="O1625" s="475"/>
      <c r="P1625" s="475"/>
      <c r="Q1625" s="475"/>
      <c r="R1625" s="475"/>
      <c r="S1625" s="475"/>
      <c r="T1625" s="475"/>
      <c r="U1625" s="475"/>
      <c r="V1625" s="235"/>
      <c r="W1625" s="235"/>
      <c r="X1625" s="235"/>
      <c r="Y1625" s="236"/>
    </row>
    <row r="1626" spans="1:25" s="3" customFormat="1" ht="41.25" customHeight="1" x14ac:dyDescent="0.2">
      <c r="A1626" s="353">
        <v>443</v>
      </c>
      <c r="B1626" s="349" t="s">
        <v>8422</v>
      </c>
      <c r="C1626" s="349" t="s">
        <v>3872</v>
      </c>
      <c r="D1626" s="349" t="s">
        <v>44</v>
      </c>
      <c r="E1626" s="350">
        <v>1.4999999999999999E-2</v>
      </c>
      <c r="F1626" s="349">
        <v>0.4</v>
      </c>
      <c r="G1626" s="349" t="s">
        <v>3873</v>
      </c>
      <c r="H1626" s="349" t="s">
        <v>330</v>
      </c>
      <c r="I1626" s="475" t="s">
        <v>484</v>
      </c>
      <c r="J1626" s="351">
        <v>6060241004177</v>
      </c>
      <c r="K1626" s="352">
        <v>45629</v>
      </c>
      <c r="L1626" s="475"/>
      <c r="M1626" s="477"/>
      <c r="N1626" s="352">
        <v>45994</v>
      </c>
      <c r="O1626" s="475"/>
      <c r="P1626" s="475"/>
      <c r="Q1626" s="475"/>
      <c r="R1626" s="475"/>
      <c r="S1626" s="475"/>
      <c r="T1626" s="475"/>
      <c r="U1626" s="475"/>
      <c r="V1626" s="235"/>
      <c r="W1626" s="235"/>
      <c r="X1626" s="235"/>
      <c r="Y1626" s="236"/>
    </row>
    <row r="1627" spans="1:25" s="3" customFormat="1" ht="41.25" customHeight="1" x14ac:dyDescent="0.2">
      <c r="A1627" s="353">
        <v>444</v>
      </c>
      <c r="B1627" s="349" t="s">
        <v>8423</v>
      </c>
      <c r="C1627" s="349" t="s">
        <v>2715</v>
      </c>
      <c r="D1627" s="349" t="s">
        <v>1270</v>
      </c>
      <c r="E1627" s="350">
        <v>6.0000000000000001E-3</v>
      </c>
      <c r="F1627" s="349">
        <v>0.4</v>
      </c>
      <c r="G1627" s="349" t="s">
        <v>8424</v>
      </c>
      <c r="H1627" s="349" t="s">
        <v>330</v>
      </c>
      <c r="I1627" s="475" t="s">
        <v>484</v>
      </c>
      <c r="J1627" s="351">
        <v>6010241015238</v>
      </c>
      <c r="K1627" s="352">
        <v>45629</v>
      </c>
      <c r="L1627" s="475"/>
      <c r="M1627" s="477"/>
      <c r="N1627" s="352">
        <v>45994</v>
      </c>
      <c r="O1627" s="475"/>
      <c r="P1627" s="475"/>
      <c r="Q1627" s="475"/>
      <c r="R1627" s="475"/>
      <c r="S1627" s="475"/>
      <c r="T1627" s="475"/>
      <c r="U1627" s="475"/>
      <c r="V1627" s="235"/>
      <c r="W1627" s="235"/>
      <c r="X1627" s="235"/>
      <c r="Y1627" s="236"/>
    </row>
    <row r="1628" spans="1:25" s="3" customFormat="1" ht="41.25" customHeight="1" x14ac:dyDescent="0.2">
      <c r="A1628" s="353">
        <v>445</v>
      </c>
      <c r="B1628" s="349" t="s">
        <v>8425</v>
      </c>
      <c r="C1628" s="349" t="s">
        <v>8426</v>
      </c>
      <c r="D1628" s="349" t="s">
        <v>252</v>
      </c>
      <c r="E1628" s="350">
        <v>3.5000000000000003E-2</v>
      </c>
      <c r="F1628" s="349">
        <v>0.4</v>
      </c>
      <c r="G1628" s="349" t="s">
        <v>8427</v>
      </c>
      <c r="H1628" s="349" t="s">
        <v>330</v>
      </c>
      <c r="I1628" s="475" t="s">
        <v>484</v>
      </c>
      <c r="J1628" s="351">
        <v>6020241111512</v>
      </c>
      <c r="K1628" s="352">
        <v>45628</v>
      </c>
      <c r="L1628" s="475"/>
      <c r="M1628" s="477"/>
      <c r="N1628" s="352">
        <v>45993</v>
      </c>
      <c r="O1628" s="475"/>
      <c r="P1628" s="475"/>
      <c r="Q1628" s="475"/>
      <c r="R1628" s="475"/>
      <c r="S1628" s="475"/>
      <c r="T1628" s="475"/>
      <c r="U1628" s="475"/>
      <c r="V1628" s="235"/>
      <c r="W1628" s="235"/>
      <c r="X1628" s="235"/>
      <c r="Y1628" s="236"/>
    </row>
    <row r="1629" spans="1:25" s="3" customFormat="1" ht="41.25" customHeight="1" x14ac:dyDescent="0.2">
      <c r="A1629" s="353">
        <v>446</v>
      </c>
      <c r="B1629" s="345" t="s">
        <v>8386</v>
      </c>
      <c r="C1629" s="345" t="s">
        <v>42</v>
      </c>
      <c r="D1629" s="345" t="s">
        <v>20</v>
      </c>
      <c r="E1629" s="346">
        <v>8.1000000000000003E-2</v>
      </c>
      <c r="F1629" s="345">
        <v>0.4</v>
      </c>
      <c r="G1629" s="345" t="s">
        <v>8428</v>
      </c>
      <c r="H1629" s="345" t="s">
        <v>330</v>
      </c>
      <c r="I1629" s="475" t="s">
        <v>484</v>
      </c>
      <c r="J1629" s="347">
        <v>6030241109691</v>
      </c>
      <c r="K1629" s="348">
        <v>45635</v>
      </c>
      <c r="L1629" s="475"/>
      <c r="M1629" s="477"/>
      <c r="N1629" s="348">
        <v>46000</v>
      </c>
      <c r="O1629" s="475"/>
      <c r="P1629" s="475"/>
      <c r="Q1629" s="475"/>
      <c r="R1629" s="475"/>
      <c r="S1629" s="475"/>
      <c r="T1629" s="475"/>
      <c r="U1629" s="475"/>
      <c r="V1629" s="235"/>
      <c r="W1629" s="235"/>
      <c r="X1629" s="235"/>
      <c r="Y1629" s="236"/>
    </row>
    <row r="1630" spans="1:25" s="3" customFormat="1" ht="41.25" customHeight="1" x14ac:dyDescent="0.2">
      <c r="A1630" s="353">
        <v>447</v>
      </c>
      <c r="B1630" s="349" t="s">
        <v>8429</v>
      </c>
      <c r="C1630" s="349" t="s">
        <v>2654</v>
      </c>
      <c r="D1630" s="349" t="s">
        <v>498</v>
      </c>
      <c r="E1630" s="350">
        <v>5.0000000000000001E-3</v>
      </c>
      <c r="F1630" s="349">
        <v>0.4</v>
      </c>
      <c r="G1630" s="349" t="s">
        <v>8430</v>
      </c>
      <c r="H1630" s="349" t="s">
        <v>330</v>
      </c>
      <c r="I1630" s="475" t="s">
        <v>484</v>
      </c>
      <c r="J1630" s="351">
        <v>6040241107185</v>
      </c>
      <c r="K1630" s="352">
        <v>45628</v>
      </c>
      <c r="L1630" s="475"/>
      <c r="M1630" s="477"/>
      <c r="N1630" s="352">
        <v>45993</v>
      </c>
      <c r="O1630" s="475"/>
      <c r="P1630" s="475"/>
      <c r="Q1630" s="475"/>
      <c r="R1630" s="475"/>
      <c r="S1630" s="475"/>
      <c r="T1630" s="475"/>
      <c r="U1630" s="475"/>
      <c r="V1630" s="235"/>
      <c r="W1630" s="235"/>
      <c r="X1630" s="235"/>
      <c r="Y1630" s="236"/>
    </row>
    <row r="1631" spans="1:25" s="3" customFormat="1" ht="41.25" customHeight="1" x14ac:dyDescent="0.2">
      <c r="A1631" s="353">
        <v>448</v>
      </c>
      <c r="B1631" s="349" t="s">
        <v>8431</v>
      </c>
      <c r="C1631" s="349" t="s">
        <v>1070</v>
      </c>
      <c r="D1631" s="349" t="s">
        <v>20</v>
      </c>
      <c r="E1631" s="350">
        <v>2.5929999999999998E-2</v>
      </c>
      <c r="F1631" s="349">
        <v>20</v>
      </c>
      <c r="G1631" s="349" t="s">
        <v>8432</v>
      </c>
      <c r="H1631" s="349" t="s">
        <v>330</v>
      </c>
      <c r="I1631" s="475" t="s">
        <v>484</v>
      </c>
      <c r="J1631" s="351">
        <v>6030241109824</v>
      </c>
      <c r="K1631" s="352">
        <v>45629</v>
      </c>
      <c r="L1631" s="475"/>
      <c r="M1631" s="477"/>
      <c r="N1631" s="352">
        <v>45994</v>
      </c>
      <c r="O1631" s="475"/>
      <c r="P1631" s="475"/>
      <c r="Q1631" s="475"/>
      <c r="R1631" s="475"/>
      <c r="S1631" s="475"/>
      <c r="T1631" s="475"/>
      <c r="U1631" s="475"/>
      <c r="V1631" s="235"/>
      <c r="W1631" s="235"/>
      <c r="X1631" s="235"/>
      <c r="Y1631" s="236"/>
    </row>
    <row r="1632" spans="1:25" s="3" customFormat="1" ht="41.25" customHeight="1" x14ac:dyDescent="0.2">
      <c r="A1632" s="353">
        <v>449</v>
      </c>
      <c r="B1632" s="345" t="s">
        <v>8433</v>
      </c>
      <c r="C1632" s="345" t="s">
        <v>1420</v>
      </c>
      <c r="D1632" s="345" t="s">
        <v>19</v>
      </c>
      <c r="E1632" s="346">
        <v>89.1</v>
      </c>
      <c r="F1632" s="345">
        <v>110</v>
      </c>
      <c r="G1632" s="345" t="s">
        <v>8434</v>
      </c>
      <c r="H1632" s="345" t="s">
        <v>367</v>
      </c>
      <c r="I1632" s="475" t="s">
        <v>484</v>
      </c>
      <c r="J1632" s="347">
        <v>6020241112088</v>
      </c>
      <c r="K1632" s="348">
        <v>45630</v>
      </c>
      <c r="L1632" s="475"/>
      <c r="M1632" s="477"/>
      <c r="N1632" s="348">
        <v>45995</v>
      </c>
      <c r="O1632" s="475"/>
      <c r="P1632" s="475"/>
      <c r="Q1632" s="475"/>
      <c r="R1632" s="475"/>
      <c r="S1632" s="475"/>
      <c r="T1632" s="475"/>
      <c r="U1632" s="475"/>
      <c r="V1632" s="235"/>
      <c r="W1632" s="235"/>
      <c r="X1632" s="235"/>
      <c r="Y1632" s="236"/>
    </row>
    <row r="1633" spans="1:25" s="3" customFormat="1" ht="41.25" customHeight="1" x14ac:dyDescent="0.2">
      <c r="A1633" s="353">
        <v>450</v>
      </c>
      <c r="B1633" s="349" t="s">
        <v>8435</v>
      </c>
      <c r="C1633" s="349" t="s">
        <v>3234</v>
      </c>
      <c r="D1633" s="349" t="s">
        <v>188</v>
      </c>
      <c r="E1633" s="350">
        <v>6.0000000000000001E-3</v>
      </c>
      <c r="F1633" s="349">
        <v>0.4</v>
      </c>
      <c r="G1633" s="349" t="s">
        <v>6014</v>
      </c>
      <c r="H1633" s="349" t="s">
        <v>330</v>
      </c>
      <c r="I1633" s="475" t="s">
        <v>484</v>
      </c>
      <c r="J1633" s="351">
        <v>6040241107265</v>
      </c>
      <c r="K1633" s="352">
        <v>45628</v>
      </c>
      <c r="L1633" s="475"/>
      <c r="M1633" s="477"/>
      <c r="N1633" s="352">
        <v>45993</v>
      </c>
      <c r="O1633" s="475"/>
      <c r="P1633" s="475"/>
      <c r="Q1633" s="475"/>
      <c r="R1633" s="475"/>
      <c r="S1633" s="475"/>
      <c r="T1633" s="475"/>
      <c r="U1633" s="475"/>
      <c r="V1633" s="235"/>
      <c r="W1633" s="235"/>
      <c r="X1633" s="235"/>
      <c r="Y1633" s="236"/>
    </row>
    <row r="1634" spans="1:25" s="3" customFormat="1" ht="41.25" customHeight="1" x14ac:dyDescent="0.2">
      <c r="A1634" s="353">
        <v>451</v>
      </c>
      <c r="B1634" s="349" t="s">
        <v>8436</v>
      </c>
      <c r="C1634" s="349" t="s">
        <v>8437</v>
      </c>
      <c r="D1634" s="349" t="s">
        <v>19</v>
      </c>
      <c r="E1634" s="350">
        <v>0.19818</v>
      </c>
      <c r="F1634" s="349">
        <v>0.4</v>
      </c>
      <c r="G1634" s="349" t="s">
        <v>8438</v>
      </c>
      <c r="H1634" s="349" t="s">
        <v>367</v>
      </c>
      <c r="I1634" s="475" t="s">
        <v>484</v>
      </c>
      <c r="J1634" s="351">
        <v>6020241112203</v>
      </c>
      <c r="K1634" s="352">
        <v>45628</v>
      </c>
      <c r="L1634" s="475"/>
      <c r="M1634" s="477"/>
      <c r="N1634" s="352">
        <v>45993</v>
      </c>
      <c r="O1634" s="475"/>
      <c r="P1634" s="475"/>
      <c r="Q1634" s="475"/>
      <c r="R1634" s="475"/>
      <c r="S1634" s="475"/>
      <c r="T1634" s="475"/>
      <c r="U1634" s="475"/>
      <c r="V1634" s="235"/>
      <c r="W1634" s="235"/>
      <c r="X1634" s="235"/>
      <c r="Y1634" s="236"/>
    </row>
    <row r="1635" spans="1:25" s="3" customFormat="1" ht="41.25" customHeight="1" x14ac:dyDescent="0.2">
      <c r="A1635" s="353">
        <v>452</v>
      </c>
      <c r="B1635" s="345" t="s">
        <v>8439</v>
      </c>
      <c r="C1635" s="345" t="s">
        <v>42</v>
      </c>
      <c r="D1635" s="345" t="s">
        <v>20</v>
      </c>
      <c r="E1635" s="346">
        <v>6.0000000000000001E-3</v>
      </c>
      <c r="F1635" s="345">
        <v>0.4</v>
      </c>
      <c r="G1635" s="345" t="s">
        <v>8440</v>
      </c>
      <c r="H1635" s="345" t="s">
        <v>330</v>
      </c>
      <c r="I1635" s="475" t="s">
        <v>484</v>
      </c>
      <c r="J1635" s="347">
        <v>6030241109911</v>
      </c>
      <c r="K1635" s="348">
        <v>45632</v>
      </c>
      <c r="L1635" s="475"/>
      <c r="M1635" s="477"/>
      <c r="N1635" s="348">
        <v>45997</v>
      </c>
      <c r="O1635" s="475"/>
      <c r="P1635" s="475"/>
      <c r="Q1635" s="475"/>
      <c r="R1635" s="475"/>
      <c r="S1635" s="475"/>
      <c r="T1635" s="475"/>
      <c r="U1635" s="475"/>
      <c r="V1635" s="235"/>
      <c r="W1635" s="235"/>
      <c r="X1635" s="235"/>
      <c r="Y1635" s="236"/>
    </row>
    <row r="1636" spans="1:25" s="3" customFormat="1" ht="41.25" customHeight="1" x14ac:dyDescent="0.2">
      <c r="A1636" s="353">
        <v>453</v>
      </c>
      <c r="B1636" s="345" t="s">
        <v>8441</v>
      </c>
      <c r="C1636" s="345" t="s">
        <v>1073</v>
      </c>
      <c r="D1636" s="345" t="s">
        <v>253</v>
      </c>
      <c r="E1636" s="346">
        <v>6.0000000000000001E-3</v>
      </c>
      <c r="F1636" s="345">
        <v>0.4</v>
      </c>
      <c r="G1636" s="345" t="s">
        <v>5125</v>
      </c>
      <c r="H1636" s="345" t="s">
        <v>330</v>
      </c>
      <c r="I1636" s="475" t="s">
        <v>484</v>
      </c>
      <c r="J1636" s="347">
        <v>6010241116802</v>
      </c>
      <c r="K1636" s="348">
        <v>45630</v>
      </c>
      <c r="L1636" s="475"/>
      <c r="M1636" s="477"/>
      <c r="N1636" s="348">
        <v>45995</v>
      </c>
      <c r="O1636" s="475"/>
      <c r="P1636" s="475"/>
      <c r="Q1636" s="475"/>
      <c r="R1636" s="475"/>
      <c r="S1636" s="475"/>
      <c r="T1636" s="475"/>
      <c r="U1636" s="475"/>
      <c r="V1636" s="235"/>
      <c r="W1636" s="235"/>
      <c r="X1636" s="235"/>
      <c r="Y1636" s="236"/>
    </row>
    <row r="1637" spans="1:25" s="3" customFormat="1" ht="41.25" customHeight="1" x14ac:dyDescent="0.2">
      <c r="A1637" s="353">
        <v>454</v>
      </c>
      <c r="B1637" s="345" t="s">
        <v>8442</v>
      </c>
      <c r="C1637" s="345" t="s">
        <v>1056</v>
      </c>
      <c r="D1637" s="345" t="s">
        <v>498</v>
      </c>
      <c r="E1637" s="346">
        <v>0.15</v>
      </c>
      <c r="F1637" s="345">
        <v>0.4</v>
      </c>
      <c r="G1637" s="345" t="s">
        <v>805</v>
      </c>
      <c r="H1637" s="345" t="s">
        <v>367</v>
      </c>
      <c r="I1637" s="475" t="s">
        <v>484</v>
      </c>
      <c r="J1637" s="347">
        <v>6040241107370</v>
      </c>
      <c r="K1637" s="348">
        <v>45630</v>
      </c>
      <c r="L1637" s="475"/>
      <c r="M1637" s="477"/>
      <c r="N1637" s="348">
        <v>45995</v>
      </c>
      <c r="O1637" s="475"/>
      <c r="P1637" s="475"/>
      <c r="Q1637" s="475"/>
      <c r="R1637" s="475"/>
      <c r="S1637" s="475"/>
      <c r="T1637" s="475"/>
      <c r="U1637" s="475"/>
      <c r="V1637" s="235"/>
      <c r="W1637" s="235"/>
      <c r="X1637" s="235"/>
      <c r="Y1637" s="236"/>
    </row>
    <row r="1638" spans="1:25" s="3" customFormat="1" ht="41.25" customHeight="1" x14ac:dyDescent="0.2">
      <c r="A1638" s="353">
        <v>455</v>
      </c>
      <c r="B1638" s="345" t="s">
        <v>8444</v>
      </c>
      <c r="C1638" s="345" t="s">
        <v>1056</v>
      </c>
      <c r="D1638" s="345" t="s">
        <v>498</v>
      </c>
      <c r="E1638" s="346">
        <v>7.0000000000000007E-2</v>
      </c>
      <c r="F1638" s="345">
        <v>20</v>
      </c>
      <c r="G1638" s="345" t="s">
        <v>8443</v>
      </c>
      <c r="H1638" s="345" t="s">
        <v>5144</v>
      </c>
      <c r="I1638" s="475" t="s">
        <v>484</v>
      </c>
      <c r="J1638" s="347">
        <v>6040241107371</v>
      </c>
      <c r="K1638" s="348">
        <v>45630</v>
      </c>
      <c r="L1638" s="475"/>
      <c r="M1638" s="477"/>
      <c r="N1638" s="348">
        <v>45995</v>
      </c>
      <c r="O1638" s="475"/>
      <c r="P1638" s="475"/>
      <c r="Q1638" s="475"/>
      <c r="R1638" s="475"/>
      <c r="S1638" s="475"/>
      <c r="T1638" s="475"/>
      <c r="U1638" s="475"/>
      <c r="V1638" s="235"/>
      <c r="W1638" s="235"/>
      <c r="X1638" s="235"/>
      <c r="Y1638" s="236"/>
    </row>
    <row r="1639" spans="1:25" s="3" customFormat="1" ht="41.25" customHeight="1" x14ac:dyDescent="0.2">
      <c r="A1639" s="353">
        <v>456</v>
      </c>
      <c r="B1639" s="345" t="s">
        <v>8445</v>
      </c>
      <c r="C1639" s="345" t="s">
        <v>8292</v>
      </c>
      <c r="D1639" s="345" t="s">
        <v>264</v>
      </c>
      <c r="E1639" s="346">
        <v>6.1600000000000005E-3</v>
      </c>
      <c r="F1639" s="345">
        <v>0.4</v>
      </c>
      <c r="G1639" s="345" t="s">
        <v>8446</v>
      </c>
      <c r="H1639" s="345" t="s">
        <v>330</v>
      </c>
      <c r="I1639" s="475" t="s">
        <v>484</v>
      </c>
      <c r="J1639" s="347">
        <v>6060241204871</v>
      </c>
      <c r="K1639" s="348">
        <v>45632</v>
      </c>
      <c r="L1639" s="475"/>
      <c r="M1639" s="477"/>
      <c r="N1639" s="348">
        <v>45997</v>
      </c>
      <c r="O1639" s="475"/>
      <c r="P1639" s="475"/>
      <c r="Q1639" s="475"/>
      <c r="R1639" s="475"/>
      <c r="S1639" s="475"/>
      <c r="T1639" s="475"/>
      <c r="U1639" s="475"/>
      <c r="V1639" s="235"/>
      <c r="W1639" s="235"/>
      <c r="X1639" s="235"/>
      <c r="Y1639" s="236"/>
    </row>
    <row r="1640" spans="1:25" s="3" customFormat="1" ht="41.25" customHeight="1" x14ac:dyDescent="0.2">
      <c r="A1640" s="353">
        <v>457</v>
      </c>
      <c r="B1640" s="345" t="s">
        <v>8447</v>
      </c>
      <c r="C1640" s="345" t="s">
        <v>8448</v>
      </c>
      <c r="D1640" s="345" t="s">
        <v>44</v>
      </c>
      <c r="E1640" s="346">
        <v>9.7200000000000009E-2</v>
      </c>
      <c r="F1640" s="345">
        <v>0.4</v>
      </c>
      <c r="G1640" s="345" t="s">
        <v>8449</v>
      </c>
      <c r="H1640" s="345" t="s">
        <v>367</v>
      </c>
      <c r="I1640" s="475" t="s">
        <v>484</v>
      </c>
      <c r="J1640" s="347">
        <v>6060241204876</v>
      </c>
      <c r="K1640" s="348">
        <v>45630</v>
      </c>
      <c r="L1640" s="475"/>
      <c r="M1640" s="477"/>
      <c r="N1640" s="348">
        <v>45995</v>
      </c>
      <c r="O1640" s="475"/>
      <c r="P1640" s="475"/>
      <c r="Q1640" s="475"/>
      <c r="R1640" s="475"/>
      <c r="S1640" s="475"/>
      <c r="T1640" s="475"/>
      <c r="U1640" s="475"/>
      <c r="V1640" s="235"/>
      <c r="W1640" s="235"/>
      <c r="X1640" s="235"/>
      <c r="Y1640" s="236"/>
    </row>
    <row r="1641" spans="1:25" s="3" customFormat="1" ht="41.25" customHeight="1" x14ac:dyDescent="0.2">
      <c r="A1641" s="353">
        <v>458</v>
      </c>
      <c r="B1641" s="345" t="s">
        <v>9444</v>
      </c>
      <c r="C1641" s="345" t="s">
        <v>1077</v>
      </c>
      <c r="D1641" s="345" t="s">
        <v>498</v>
      </c>
      <c r="E1641" s="346">
        <v>3.35</v>
      </c>
      <c r="F1641" s="345">
        <v>20</v>
      </c>
      <c r="G1641" s="345" t="s">
        <v>1584</v>
      </c>
      <c r="H1641" s="345" t="s">
        <v>367</v>
      </c>
      <c r="I1641" s="475" t="s">
        <v>484</v>
      </c>
      <c r="J1641" s="347">
        <v>6040240301395</v>
      </c>
      <c r="K1641" s="348">
        <v>45666</v>
      </c>
      <c r="L1641" s="475"/>
      <c r="M1641" s="477"/>
      <c r="N1641" s="348">
        <v>46031</v>
      </c>
      <c r="O1641" s="475"/>
      <c r="P1641" s="475"/>
      <c r="Q1641" s="475"/>
      <c r="R1641" s="475"/>
      <c r="S1641" s="475"/>
      <c r="T1641" s="475"/>
      <c r="U1641" s="475"/>
      <c r="V1641" s="235"/>
      <c r="W1641" s="235"/>
      <c r="X1641" s="235"/>
      <c r="Y1641" s="236"/>
    </row>
    <row r="1642" spans="1:25" s="3" customFormat="1" ht="41.25" customHeight="1" x14ac:dyDescent="0.2">
      <c r="A1642" s="353">
        <v>459</v>
      </c>
      <c r="B1642" s="349" t="s">
        <v>9445</v>
      </c>
      <c r="C1642" s="349" t="s">
        <v>493</v>
      </c>
      <c r="D1642" s="349" t="s">
        <v>19</v>
      </c>
      <c r="E1642" s="350">
        <v>0.99</v>
      </c>
      <c r="F1642" s="349">
        <v>20</v>
      </c>
      <c r="G1642" s="349" t="s">
        <v>9446</v>
      </c>
      <c r="H1642" s="349" t="s">
        <v>367</v>
      </c>
      <c r="I1642" s="475" t="s">
        <v>484</v>
      </c>
      <c r="J1642" s="351">
        <v>6020240302708</v>
      </c>
      <c r="K1642" s="352">
        <v>45667</v>
      </c>
      <c r="L1642" s="475"/>
      <c r="M1642" s="477"/>
      <c r="N1642" s="352">
        <v>46032</v>
      </c>
      <c r="O1642" s="475"/>
      <c r="P1642" s="475"/>
      <c r="Q1642" s="475"/>
      <c r="R1642" s="475"/>
      <c r="S1642" s="475"/>
      <c r="T1642" s="475"/>
      <c r="U1642" s="475"/>
      <c r="V1642" s="235"/>
      <c r="W1642" s="235"/>
      <c r="X1642" s="235"/>
      <c r="Y1642" s="236"/>
    </row>
    <row r="1643" spans="1:25" s="3" customFormat="1" ht="41.25" customHeight="1" x14ac:dyDescent="0.2">
      <c r="A1643" s="353">
        <v>460</v>
      </c>
      <c r="B1643" s="345" t="s">
        <v>9447</v>
      </c>
      <c r="C1643" s="345" t="s">
        <v>9448</v>
      </c>
      <c r="D1643" s="345" t="s">
        <v>44</v>
      </c>
      <c r="E1643" s="346">
        <v>0.15</v>
      </c>
      <c r="F1643" s="345">
        <v>20</v>
      </c>
      <c r="G1643" s="345" t="s">
        <v>704</v>
      </c>
      <c r="H1643" s="345" t="s">
        <v>367</v>
      </c>
      <c r="I1643" s="475" t="s">
        <v>484</v>
      </c>
      <c r="J1643" s="347">
        <v>6060240903688</v>
      </c>
      <c r="K1643" s="348">
        <v>45677</v>
      </c>
      <c r="L1643" s="475"/>
      <c r="M1643" s="477"/>
      <c r="N1643" s="348">
        <v>46042</v>
      </c>
      <c r="O1643" s="475"/>
      <c r="P1643" s="475"/>
      <c r="Q1643" s="475"/>
      <c r="R1643" s="475"/>
      <c r="S1643" s="475"/>
      <c r="T1643" s="475"/>
      <c r="U1643" s="475"/>
      <c r="V1643" s="235"/>
      <c r="W1643" s="235"/>
      <c r="X1643" s="235"/>
      <c r="Y1643" s="236"/>
    </row>
    <row r="1644" spans="1:25" s="3" customFormat="1" ht="41.25" customHeight="1" x14ac:dyDescent="0.2">
      <c r="A1644" s="353">
        <v>461</v>
      </c>
      <c r="B1644" s="349" t="s">
        <v>9449</v>
      </c>
      <c r="C1644" s="349" t="s">
        <v>5135</v>
      </c>
      <c r="D1644" s="349" t="s">
        <v>498</v>
      </c>
      <c r="E1644" s="350">
        <v>5.0000000000000001E-3</v>
      </c>
      <c r="F1644" s="349">
        <v>0.4</v>
      </c>
      <c r="G1644" s="349" t="s">
        <v>5140</v>
      </c>
      <c r="H1644" s="349" t="s">
        <v>330</v>
      </c>
      <c r="I1644" s="475" t="s">
        <v>484</v>
      </c>
      <c r="J1644" s="351">
        <v>6040241006277</v>
      </c>
      <c r="K1644" s="352">
        <v>45665</v>
      </c>
      <c r="L1644" s="475"/>
      <c r="M1644" s="477"/>
      <c r="N1644" s="352">
        <v>46030</v>
      </c>
      <c r="O1644" s="475"/>
      <c r="P1644" s="475"/>
      <c r="Q1644" s="475"/>
      <c r="R1644" s="475"/>
      <c r="S1644" s="475"/>
      <c r="T1644" s="475"/>
      <c r="U1644" s="475"/>
      <c r="V1644" s="235"/>
      <c r="W1644" s="235"/>
      <c r="X1644" s="235"/>
      <c r="Y1644" s="236"/>
    </row>
    <row r="1645" spans="1:25" s="3" customFormat="1" ht="41.25" customHeight="1" x14ac:dyDescent="0.2">
      <c r="A1645" s="353">
        <v>462</v>
      </c>
      <c r="B1645" s="349" t="s">
        <v>9450</v>
      </c>
      <c r="C1645" s="349" t="s">
        <v>521</v>
      </c>
      <c r="D1645" s="349" t="s">
        <v>329</v>
      </c>
      <c r="E1645" s="350">
        <v>2.7600000000000003E-2</v>
      </c>
      <c r="F1645" s="349">
        <v>0.4</v>
      </c>
      <c r="G1645" s="349" t="s">
        <v>9451</v>
      </c>
      <c r="H1645" s="349" t="s">
        <v>330</v>
      </c>
      <c r="I1645" s="475" t="s">
        <v>484</v>
      </c>
      <c r="J1645" s="351">
        <v>6050241005387</v>
      </c>
      <c r="K1645" s="352">
        <v>45677</v>
      </c>
      <c r="L1645" s="475"/>
      <c r="M1645" s="477"/>
      <c r="N1645" s="352">
        <v>46042</v>
      </c>
      <c r="O1645" s="475"/>
      <c r="P1645" s="475"/>
      <c r="Q1645" s="475"/>
      <c r="R1645" s="475"/>
      <c r="S1645" s="475"/>
      <c r="T1645" s="475"/>
      <c r="U1645" s="475"/>
      <c r="V1645" s="235"/>
      <c r="W1645" s="235"/>
      <c r="X1645" s="235"/>
      <c r="Y1645" s="236"/>
    </row>
    <row r="1646" spans="1:25" s="3" customFormat="1" ht="41.25" customHeight="1" x14ac:dyDescent="0.2">
      <c r="A1646" s="353">
        <v>463</v>
      </c>
      <c r="B1646" s="349" t="s">
        <v>9452</v>
      </c>
      <c r="C1646" s="349" t="s">
        <v>9453</v>
      </c>
      <c r="D1646" s="349" t="s">
        <v>252</v>
      </c>
      <c r="E1646" s="350">
        <v>0.14984999999999998</v>
      </c>
      <c r="F1646" s="349">
        <v>0.4</v>
      </c>
      <c r="G1646" s="349" t="s">
        <v>9454</v>
      </c>
      <c r="H1646" s="349" t="s">
        <v>367</v>
      </c>
      <c r="I1646" s="475" t="s">
        <v>484</v>
      </c>
      <c r="J1646" s="351">
        <v>6020241010946</v>
      </c>
      <c r="K1646" s="352">
        <v>45677</v>
      </c>
      <c r="L1646" s="475"/>
      <c r="M1646" s="477"/>
      <c r="N1646" s="352">
        <v>46042</v>
      </c>
      <c r="O1646" s="475"/>
      <c r="P1646" s="475"/>
      <c r="Q1646" s="475"/>
      <c r="R1646" s="475"/>
      <c r="S1646" s="475"/>
      <c r="T1646" s="475"/>
      <c r="U1646" s="475"/>
      <c r="V1646" s="235"/>
      <c r="W1646" s="235"/>
      <c r="X1646" s="235"/>
      <c r="Y1646" s="236"/>
    </row>
    <row r="1647" spans="1:25" s="3" customFormat="1" ht="41.25" customHeight="1" x14ac:dyDescent="0.2">
      <c r="A1647" s="353">
        <v>464</v>
      </c>
      <c r="B1647" s="349" t="s">
        <v>9455</v>
      </c>
      <c r="C1647" s="349" t="s">
        <v>9456</v>
      </c>
      <c r="D1647" s="349" t="s">
        <v>264</v>
      </c>
      <c r="E1647" s="350">
        <v>0.05</v>
      </c>
      <c r="F1647" s="349">
        <v>0.4</v>
      </c>
      <c r="G1647" s="349" t="s">
        <v>9457</v>
      </c>
      <c r="H1647" s="349" t="s">
        <v>330</v>
      </c>
      <c r="I1647" s="475" t="s">
        <v>484</v>
      </c>
      <c r="J1647" s="351">
        <v>6060241004353</v>
      </c>
      <c r="K1647" s="352">
        <v>45677</v>
      </c>
      <c r="L1647" s="475"/>
      <c r="M1647" s="477"/>
      <c r="N1647" s="352">
        <v>46042</v>
      </c>
      <c r="O1647" s="475"/>
      <c r="P1647" s="475"/>
      <c r="Q1647" s="475"/>
      <c r="R1647" s="475"/>
      <c r="S1647" s="475"/>
      <c r="T1647" s="475"/>
      <c r="U1647" s="475"/>
      <c r="V1647" s="235"/>
      <c r="W1647" s="235"/>
      <c r="X1647" s="235"/>
      <c r="Y1647" s="236"/>
    </row>
    <row r="1648" spans="1:25" s="3" customFormat="1" ht="41.25" customHeight="1" x14ac:dyDescent="0.2">
      <c r="A1648" s="353">
        <v>465</v>
      </c>
      <c r="B1648" s="349" t="s">
        <v>9458</v>
      </c>
      <c r="C1648" s="349" t="s">
        <v>3860</v>
      </c>
      <c r="D1648" s="349" t="s">
        <v>20</v>
      </c>
      <c r="E1648" s="350">
        <v>0.02</v>
      </c>
      <c r="F1648" s="349">
        <v>0.4</v>
      </c>
      <c r="G1648" s="349" t="s">
        <v>9459</v>
      </c>
      <c r="H1648" s="349" t="s">
        <v>330</v>
      </c>
      <c r="I1648" s="475" t="s">
        <v>484</v>
      </c>
      <c r="J1648" s="351">
        <v>6030241109699</v>
      </c>
      <c r="K1648" s="352">
        <v>45667</v>
      </c>
      <c r="L1648" s="475"/>
      <c r="M1648" s="477"/>
      <c r="N1648" s="352">
        <v>46032</v>
      </c>
      <c r="O1648" s="475"/>
      <c r="P1648" s="475"/>
      <c r="Q1648" s="475"/>
      <c r="R1648" s="475"/>
      <c r="S1648" s="475"/>
      <c r="T1648" s="475"/>
      <c r="U1648" s="475"/>
      <c r="V1648" s="235"/>
      <c r="W1648" s="235"/>
      <c r="X1648" s="235"/>
      <c r="Y1648" s="236"/>
    </row>
    <row r="1649" spans="1:25" s="3" customFormat="1" ht="41.25" customHeight="1" x14ac:dyDescent="0.2">
      <c r="A1649" s="353">
        <v>466</v>
      </c>
      <c r="B1649" s="345" t="s">
        <v>9460</v>
      </c>
      <c r="C1649" s="345" t="s">
        <v>1395</v>
      </c>
      <c r="D1649" s="345" t="s">
        <v>1619</v>
      </c>
      <c r="E1649" s="346">
        <v>1.3859999999999999E-2</v>
      </c>
      <c r="F1649" s="345">
        <v>0.4</v>
      </c>
      <c r="G1649" s="345" t="s">
        <v>910</v>
      </c>
      <c r="H1649" s="345" t="s">
        <v>330</v>
      </c>
      <c r="I1649" s="475" t="s">
        <v>484</v>
      </c>
      <c r="J1649" s="347">
        <v>6050241106068</v>
      </c>
      <c r="K1649" s="348">
        <v>45665</v>
      </c>
      <c r="L1649" s="475"/>
      <c r="M1649" s="477"/>
      <c r="N1649" s="348">
        <v>46030</v>
      </c>
      <c r="O1649" s="475"/>
      <c r="P1649" s="475"/>
      <c r="Q1649" s="475"/>
      <c r="R1649" s="475"/>
      <c r="S1649" s="475"/>
      <c r="T1649" s="475"/>
      <c r="U1649" s="475"/>
      <c r="V1649" s="235"/>
      <c r="W1649" s="235"/>
      <c r="X1649" s="235"/>
      <c r="Y1649" s="236"/>
    </row>
    <row r="1650" spans="1:25" s="3" customFormat="1" ht="41.25" customHeight="1" x14ac:dyDescent="0.2">
      <c r="A1650" s="353">
        <v>467</v>
      </c>
      <c r="B1650" s="349" t="s">
        <v>9461</v>
      </c>
      <c r="C1650" s="349" t="s">
        <v>493</v>
      </c>
      <c r="D1650" s="349" t="s">
        <v>19</v>
      </c>
      <c r="E1650" s="350">
        <v>2.8979999999999999E-2</v>
      </c>
      <c r="F1650" s="349">
        <v>0.4</v>
      </c>
      <c r="G1650" s="349" t="s">
        <v>9462</v>
      </c>
      <c r="H1650" s="349" t="s">
        <v>330</v>
      </c>
      <c r="I1650" s="475" t="s">
        <v>484</v>
      </c>
      <c r="J1650" s="351">
        <v>6020241112096</v>
      </c>
      <c r="K1650" s="352">
        <v>45667</v>
      </c>
      <c r="L1650" s="475"/>
      <c r="M1650" s="477"/>
      <c r="N1650" s="352">
        <v>46032</v>
      </c>
      <c r="O1650" s="475"/>
      <c r="P1650" s="475"/>
      <c r="Q1650" s="475"/>
      <c r="R1650" s="475"/>
      <c r="S1650" s="475"/>
      <c r="T1650" s="475"/>
      <c r="U1650" s="475"/>
      <c r="V1650" s="235"/>
      <c r="W1650" s="235"/>
      <c r="X1650" s="235"/>
      <c r="Y1650" s="236"/>
    </row>
    <row r="1651" spans="1:25" s="3" customFormat="1" ht="41.25" customHeight="1" x14ac:dyDescent="0.2">
      <c r="A1651" s="353">
        <v>468</v>
      </c>
      <c r="B1651" s="345" t="s">
        <v>9463</v>
      </c>
      <c r="C1651" s="345" t="s">
        <v>9464</v>
      </c>
      <c r="D1651" s="345" t="s">
        <v>1270</v>
      </c>
      <c r="E1651" s="346">
        <v>0.2</v>
      </c>
      <c r="F1651" s="345">
        <v>20</v>
      </c>
      <c r="G1651" s="345" t="s">
        <v>9465</v>
      </c>
      <c r="H1651" s="345" t="s">
        <v>367</v>
      </c>
      <c r="I1651" s="475" t="s">
        <v>484</v>
      </c>
      <c r="J1651" s="347">
        <v>6010241116593</v>
      </c>
      <c r="K1651" s="348">
        <v>45674</v>
      </c>
      <c r="L1651" s="475"/>
      <c r="M1651" s="477"/>
      <c r="N1651" s="348">
        <v>46039</v>
      </c>
      <c r="O1651" s="475"/>
      <c r="P1651" s="475"/>
      <c r="Q1651" s="475"/>
      <c r="R1651" s="475"/>
      <c r="S1651" s="475"/>
      <c r="T1651" s="475"/>
      <c r="U1651" s="475"/>
      <c r="V1651" s="235"/>
      <c r="W1651" s="235"/>
      <c r="X1651" s="235"/>
      <c r="Y1651" s="236"/>
    </row>
    <row r="1652" spans="1:25" s="3" customFormat="1" ht="41.25" customHeight="1" x14ac:dyDescent="0.2">
      <c r="A1652" s="353">
        <v>469</v>
      </c>
      <c r="B1652" s="349" t="s">
        <v>9466</v>
      </c>
      <c r="C1652" s="349" t="s">
        <v>9467</v>
      </c>
      <c r="D1652" s="349" t="s">
        <v>264</v>
      </c>
      <c r="E1652" s="350">
        <v>0.2</v>
      </c>
      <c r="F1652" s="349">
        <v>20</v>
      </c>
      <c r="G1652" s="349" t="s">
        <v>9468</v>
      </c>
      <c r="H1652" s="349" t="s">
        <v>367</v>
      </c>
      <c r="I1652" s="475" t="s">
        <v>484</v>
      </c>
      <c r="J1652" s="351">
        <v>6060241104739</v>
      </c>
      <c r="K1652" s="352">
        <v>45672</v>
      </c>
      <c r="L1652" s="475"/>
      <c r="M1652" s="477"/>
      <c r="N1652" s="352">
        <v>46037</v>
      </c>
      <c r="O1652" s="475"/>
      <c r="P1652" s="475"/>
      <c r="Q1652" s="475"/>
      <c r="R1652" s="475"/>
      <c r="S1652" s="475"/>
      <c r="T1652" s="475"/>
      <c r="U1652" s="475"/>
      <c r="V1652" s="235"/>
      <c r="W1652" s="235"/>
      <c r="X1652" s="235"/>
      <c r="Y1652" s="236"/>
    </row>
    <row r="1653" spans="1:25" s="3" customFormat="1" ht="41.25" customHeight="1" x14ac:dyDescent="0.2">
      <c r="A1653" s="353">
        <v>470</v>
      </c>
      <c r="B1653" s="345" t="s">
        <v>9469</v>
      </c>
      <c r="C1653" s="345" t="s">
        <v>188</v>
      </c>
      <c r="D1653" s="345" t="s">
        <v>498</v>
      </c>
      <c r="E1653" s="346">
        <v>8.7600000000000004E-3</v>
      </c>
      <c r="F1653" s="345">
        <v>0.4</v>
      </c>
      <c r="G1653" s="345" t="s">
        <v>9470</v>
      </c>
      <c r="H1653" s="345" t="s">
        <v>330</v>
      </c>
      <c r="I1653" s="475" t="s">
        <v>484</v>
      </c>
      <c r="J1653" s="347">
        <v>6040241107344</v>
      </c>
      <c r="K1653" s="348">
        <v>45665</v>
      </c>
      <c r="L1653" s="475"/>
      <c r="M1653" s="477"/>
      <c r="N1653" s="348">
        <v>46030</v>
      </c>
      <c r="O1653" s="475"/>
      <c r="P1653" s="475"/>
      <c r="Q1653" s="475"/>
      <c r="R1653" s="475"/>
      <c r="S1653" s="475"/>
      <c r="T1653" s="475"/>
      <c r="U1653" s="475"/>
      <c r="V1653" s="235"/>
      <c r="W1653" s="235"/>
      <c r="X1653" s="235"/>
      <c r="Y1653" s="236"/>
    </row>
    <row r="1654" spans="1:25" s="3" customFormat="1" ht="41.25" customHeight="1" x14ac:dyDescent="0.2">
      <c r="A1654" s="353">
        <v>471</v>
      </c>
      <c r="B1654" s="349" t="s">
        <v>9471</v>
      </c>
      <c r="C1654" s="349" t="s">
        <v>3247</v>
      </c>
      <c r="D1654" s="349" t="s">
        <v>264</v>
      </c>
      <c r="E1654" s="350">
        <v>0.01</v>
      </c>
      <c r="F1654" s="349">
        <v>0.4</v>
      </c>
      <c r="G1654" s="349" t="s">
        <v>9472</v>
      </c>
      <c r="H1654" s="349" t="s">
        <v>330</v>
      </c>
      <c r="I1654" s="475" t="s">
        <v>484</v>
      </c>
      <c r="J1654" s="351">
        <v>6060241104820</v>
      </c>
      <c r="K1654" s="352">
        <v>45666</v>
      </c>
      <c r="L1654" s="475"/>
      <c r="M1654" s="477"/>
      <c r="N1654" s="352">
        <v>46031</v>
      </c>
      <c r="O1654" s="475"/>
      <c r="P1654" s="475"/>
      <c r="Q1654" s="475"/>
      <c r="R1654" s="475"/>
      <c r="S1654" s="475"/>
      <c r="T1654" s="475"/>
      <c r="U1654" s="475"/>
      <c r="V1654" s="235"/>
      <c r="W1654" s="235"/>
      <c r="X1654" s="235"/>
      <c r="Y1654" s="236"/>
    </row>
    <row r="1655" spans="1:25" s="3" customFormat="1" ht="41.25" customHeight="1" x14ac:dyDescent="0.2">
      <c r="A1655" s="353">
        <v>472</v>
      </c>
      <c r="B1655" s="349" t="s">
        <v>9473</v>
      </c>
      <c r="C1655" s="349" t="s">
        <v>8365</v>
      </c>
      <c r="D1655" s="349" t="s">
        <v>498</v>
      </c>
      <c r="E1655" s="350">
        <v>0.02</v>
      </c>
      <c r="F1655" s="349">
        <v>0.23</v>
      </c>
      <c r="G1655" s="349" t="s">
        <v>9474</v>
      </c>
      <c r="H1655" s="349" t="s">
        <v>330</v>
      </c>
      <c r="I1655" s="475" t="s">
        <v>484</v>
      </c>
      <c r="J1655" s="351">
        <v>6040241207419</v>
      </c>
      <c r="K1655" s="352">
        <v>45670</v>
      </c>
      <c r="L1655" s="475"/>
      <c r="M1655" s="477"/>
      <c r="N1655" s="352">
        <v>46035</v>
      </c>
      <c r="O1655" s="475"/>
      <c r="P1655" s="475"/>
      <c r="Q1655" s="475"/>
      <c r="R1655" s="475"/>
      <c r="S1655" s="475"/>
      <c r="T1655" s="475"/>
      <c r="U1655" s="475"/>
      <c r="V1655" s="235"/>
      <c r="W1655" s="235"/>
      <c r="X1655" s="235"/>
      <c r="Y1655" s="236"/>
    </row>
    <row r="1656" spans="1:25" s="3" customFormat="1" ht="41.25" customHeight="1" x14ac:dyDescent="0.2">
      <c r="A1656" s="353">
        <v>473</v>
      </c>
      <c r="B1656" s="349" t="s">
        <v>9475</v>
      </c>
      <c r="C1656" s="349" t="s">
        <v>42</v>
      </c>
      <c r="D1656" s="349" t="s">
        <v>254</v>
      </c>
      <c r="E1656" s="350">
        <v>6.0000000000000001E-3</v>
      </c>
      <c r="F1656" s="349">
        <v>0.4</v>
      </c>
      <c r="G1656" s="349" t="s">
        <v>9476</v>
      </c>
      <c r="H1656" s="349" t="s">
        <v>330</v>
      </c>
      <c r="I1656" s="475" t="s">
        <v>484</v>
      </c>
      <c r="J1656" s="351">
        <v>6030241210129</v>
      </c>
      <c r="K1656" s="352">
        <v>45666</v>
      </c>
      <c r="L1656" s="475"/>
      <c r="M1656" s="477"/>
      <c r="N1656" s="352">
        <v>46031</v>
      </c>
      <c r="O1656" s="475"/>
      <c r="P1656" s="475"/>
      <c r="Q1656" s="475"/>
      <c r="R1656" s="475"/>
      <c r="S1656" s="475"/>
      <c r="T1656" s="475"/>
      <c r="U1656" s="475"/>
      <c r="V1656" s="235"/>
      <c r="W1656" s="235"/>
      <c r="X1656" s="235"/>
      <c r="Y1656" s="236"/>
    </row>
    <row r="1657" spans="1:25" s="3" customFormat="1" ht="41.25" customHeight="1" x14ac:dyDescent="0.2">
      <c r="A1657" s="353">
        <v>474</v>
      </c>
      <c r="B1657" s="345" t="s">
        <v>9477</v>
      </c>
      <c r="C1657" s="345" t="s">
        <v>8426</v>
      </c>
      <c r="D1657" s="345" t="s">
        <v>19</v>
      </c>
      <c r="E1657" s="346">
        <v>0.03</v>
      </c>
      <c r="F1657" s="345">
        <v>0.4</v>
      </c>
      <c r="G1657" s="349" t="s">
        <v>9478</v>
      </c>
      <c r="H1657" s="345" t="s">
        <v>330</v>
      </c>
      <c r="I1657" s="475" t="s">
        <v>484</v>
      </c>
      <c r="J1657" s="347">
        <v>6020250100020</v>
      </c>
      <c r="K1657" s="348">
        <v>45670</v>
      </c>
      <c r="L1657" s="475"/>
      <c r="M1657" s="477"/>
      <c r="N1657" s="348">
        <v>46035</v>
      </c>
      <c r="O1657" s="475"/>
      <c r="P1657" s="475"/>
      <c r="Q1657" s="475"/>
      <c r="R1657" s="475"/>
      <c r="S1657" s="475"/>
      <c r="T1657" s="475"/>
      <c r="U1657" s="475"/>
      <c r="V1657" s="235"/>
      <c r="W1657" s="235"/>
      <c r="X1657" s="235"/>
      <c r="Y1657" s="236"/>
    </row>
    <row r="1658" spans="1:25" s="3" customFormat="1" ht="41.25" customHeight="1" x14ac:dyDescent="0.2">
      <c r="A1658" s="353">
        <v>475</v>
      </c>
      <c r="B1658" s="349" t="s">
        <v>9479</v>
      </c>
      <c r="C1658" s="349" t="s">
        <v>8426</v>
      </c>
      <c r="D1658" s="349" t="s">
        <v>19</v>
      </c>
      <c r="E1658" s="350">
        <v>0.39960000000000001</v>
      </c>
      <c r="F1658" s="349">
        <v>20</v>
      </c>
      <c r="G1658" s="349" t="s">
        <v>9480</v>
      </c>
      <c r="H1658" s="349" t="s">
        <v>330</v>
      </c>
      <c r="I1658" s="475" t="s">
        <v>484</v>
      </c>
      <c r="J1658" s="351">
        <v>6020250100035</v>
      </c>
      <c r="K1658" s="352">
        <v>45670</v>
      </c>
      <c r="L1658" s="475"/>
      <c r="M1658" s="477"/>
      <c r="N1658" s="352">
        <v>46035</v>
      </c>
      <c r="O1658" s="475"/>
      <c r="P1658" s="475"/>
      <c r="Q1658" s="475"/>
      <c r="R1658" s="475"/>
      <c r="S1658" s="475"/>
      <c r="T1658" s="475"/>
      <c r="U1658" s="475"/>
      <c r="V1658" s="235"/>
      <c r="W1658" s="235"/>
      <c r="X1658" s="235"/>
      <c r="Y1658" s="236"/>
    </row>
    <row r="1659" spans="1:25" s="3" customFormat="1" ht="41.25" customHeight="1" x14ac:dyDescent="0.2">
      <c r="A1659" s="353">
        <v>476</v>
      </c>
      <c r="B1659" s="345" t="s">
        <v>9479</v>
      </c>
      <c r="C1659" s="345" t="s">
        <v>8426</v>
      </c>
      <c r="D1659" s="345" t="s">
        <v>19</v>
      </c>
      <c r="E1659" s="346">
        <v>0.39960000000000001</v>
      </c>
      <c r="F1659" s="345">
        <v>20</v>
      </c>
      <c r="G1659" s="349" t="s">
        <v>9480</v>
      </c>
      <c r="H1659" s="345" t="s">
        <v>367</v>
      </c>
      <c r="I1659" s="475" t="s">
        <v>484</v>
      </c>
      <c r="J1659" s="347">
        <v>6020250100037</v>
      </c>
      <c r="K1659" s="348">
        <v>45686</v>
      </c>
      <c r="L1659" s="475"/>
      <c r="M1659" s="477"/>
      <c r="N1659" s="348">
        <v>46051</v>
      </c>
      <c r="O1659" s="475"/>
      <c r="P1659" s="475"/>
      <c r="Q1659" s="475"/>
      <c r="R1659" s="475"/>
      <c r="S1659" s="475"/>
      <c r="T1659" s="475"/>
      <c r="U1659" s="475"/>
      <c r="V1659" s="235"/>
      <c r="W1659" s="235"/>
      <c r="X1659" s="235"/>
      <c r="Y1659" s="236"/>
    </row>
    <row r="1660" spans="1:25" s="3" customFormat="1" ht="41.25" customHeight="1" x14ac:dyDescent="0.2">
      <c r="A1660" s="353">
        <v>477</v>
      </c>
      <c r="B1660" s="349" t="s">
        <v>3853</v>
      </c>
      <c r="C1660" s="349" t="s">
        <v>3282</v>
      </c>
      <c r="D1660" s="349" t="s">
        <v>20</v>
      </c>
      <c r="E1660" s="350">
        <v>0.125</v>
      </c>
      <c r="F1660" s="349">
        <v>20</v>
      </c>
      <c r="G1660" s="475" t="s">
        <v>9481</v>
      </c>
      <c r="H1660" s="349" t="s">
        <v>367</v>
      </c>
      <c r="I1660" s="475" t="s">
        <v>484</v>
      </c>
      <c r="J1660" s="351">
        <v>6030250100066</v>
      </c>
      <c r="K1660" s="352">
        <v>45666</v>
      </c>
      <c r="L1660" s="475"/>
      <c r="M1660" s="477"/>
      <c r="N1660" s="352">
        <v>46031</v>
      </c>
      <c r="O1660" s="475"/>
      <c r="P1660" s="475"/>
      <c r="Q1660" s="475"/>
      <c r="R1660" s="475"/>
      <c r="S1660" s="475"/>
      <c r="T1660" s="475"/>
      <c r="U1660" s="475"/>
      <c r="V1660" s="235"/>
      <c r="W1660" s="235"/>
      <c r="X1660" s="235"/>
      <c r="Y1660" s="236"/>
    </row>
    <row r="1661" spans="1:25" s="3" customFormat="1" ht="41.25" customHeight="1" x14ac:dyDescent="0.2">
      <c r="A1661" s="353">
        <v>478</v>
      </c>
      <c r="B1661" s="345" t="s">
        <v>9482</v>
      </c>
      <c r="C1661" s="345" t="s">
        <v>188</v>
      </c>
      <c r="D1661" s="345" t="s">
        <v>498</v>
      </c>
      <c r="E1661" s="346">
        <v>0.06</v>
      </c>
      <c r="F1661" s="345">
        <v>0.4</v>
      </c>
      <c r="G1661" s="345" t="s">
        <v>9483</v>
      </c>
      <c r="H1661" s="345" t="s">
        <v>365</v>
      </c>
      <c r="I1661" s="475" t="s">
        <v>484</v>
      </c>
      <c r="J1661" s="347">
        <v>6040250100030</v>
      </c>
      <c r="K1661" s="348">
        <v>45677</v>
      </c>
      <c r="L1661" s="475"/>
      <c r="M1661" s="477"/>
      <c r="N1661" s="348">
        <v>46042</v>
      </c>
      <c r="O1661" s="475"/>
      <c r="P1661" s="475"/>
      <c r="Q1661" s="475"/>
      <c r="R1661" s="475"/>
      <c r="S1661" s="475"/>
      <c r="T1661" s="475"/>
      <c r="U1661" s="475"/>
      <c r="V1661" s="235"/>
      <c r="W1661" s="235"/>
      <c r="X1661" s="235"/>
      <c r="Y1661" s="236"/>
    </row>
    <row r="1662" spans="1:25" s="3" customFormat="1" ht="41.25" customHeight="1" x14ac:dyDescent="0.2">
      <c r="A1662" s="353">
        <v>479</v>
      </c>
      <c r="B1662" s="345" t="s">
        <v>9484</v>
      </c>
      <c r="C1662" s="345" t="s">
        <v>9485</v>
      </c>
      <c r="D1662" s="345" t="s">
        <v>498</v>
      </c>
      <c r="E1662" s="346">
        <v>5.8500000000000003E-2</v>
      </c>
      <c r="F1662" s="349">
        <v>20</v>
      </c>
      <c r="G1662" s="349" t="s">
        <v>1584</v>
      </c>
      <c r="H1662" s="345" t="s">
        <v>330</v>
      </c>
      <c r="I1662" s="475" t="s">
        <v>484</v>
      </c>
      <c r="J1662" s="347">
        <v>6040250100055</v>
      </c>
      <c r="K1662" s="348">
        <v>45670</v>
      </c>
      <c r="L1662" s="475"/>
      <c r="M1662" s="477"/>
      <c r="N1662" s="476">
        <v>46035</v>
      </c>
      <c r="O1662" s="475"/>
      <c r="P1662" s="475"/>
      <c r="Q1662" s="475"/>
      <c r="R1662" s="475"/>
      <c r="S1662" s="475"/>
      <c r="T1662" s="475"/>
      <c r="U1662" s="475"/>
      <c r="V1662" s="235"/>
      <c r="W1662" s="235"/>
      <c r="X1662" s="235"/>
      <c r="Y1662" s="236"/>
    </row>
    <row r="1663" spans="1:25" s="3" customFormat="1" ht="41.25" customHeight="1" x14ac:dyDescent="0.2">
      <c r="A1663" s="353">
        <v>480</v>
      </c>
      <c r="B1663" s="349" t="s">
        <v>1355</v>
      </c>
      <c r="C1663" s="349" t="s">
        <v>496</v>
      </c>
      <c r="D1663" s="349" t="s">
        <v>1270</v>
      </c>
      <c r="E1663" s="350">
        <v>3.0000000000000001E-3</v>
      </c>
      <c r="F1663" s="349">
        <v>0.4</v>
      </c>
      <c r="G1663" s="349" t="s">
        <v>1356</v>
      </c>
      <c r="H1663" s="349" t="s">
        <v>330</v>
      </c>
      <c r="I1663" s="475" t="s">
        <v>484</v>
      </c>
      <c r="J1663" s="351">
        <v>6010250100175</v>
      </c>
      <c r="K1663" s="352">
        <v>45670</v>
      </c>
      <c r="L1663" s="475"/>
      <c r="M1663" s="477"/>
      <c r="N1663" s="352">
        <v>46035</v>
      </c>
      <c r="O1663" s="475"/>
      <c r="P1663" s="475"/>
      <c r="Q1663" s="475"/>
      <c r="R1663" s="475"/>
      <c r="S1663" s="475"/>
      <c r="T1663" s="475"/>
      <c r="U1663" s="475"/>
      <c r="V1663" s="235"/>
      <c r="W1663" s="235"/>
      <c r="X1663" s="235"/>
      <c r="Y1663" s="236"/>
    </row>
    <row r="1664" spans="1:25" s="3" customFormat="1" ht="41.25" customHeight="1" x14ac:dyDescent="0.2">
      <c r="A1664" s="353">
        <v>481</v>
      </c>
      <c r="B1664" s="345" t="s">
        <v>9486</v>
      </c>
      <c r="C1664" s="345" t="s">
        <v>1347</v>
      </c>
      <c r="D1664" s="345" t="s">
        <v>44</v>
      </c>
      <c r="E1664" s="346">
        <v>2.5000000000000001E-2</v>
      </c>
      <c r="F1664" s="345">
        <v>0.4</v>
      </c>
      <c r="G1664" s="345" t="s">
        <v>9487</v>
      </c>
      <c r="H1664" s="345" t="s">
        <v>330</v>
      </c>
      <c r="I1664" s="475" t="s">
        <v>484</v>
      </c>
      <c r="J1664" s="347">
        <v>6060250100082</v>
      </c>
      <c r="K1664" s="348">
        <v>45670</v>
      </c>
      <c r="L1664" s="475"/>
      <c r="M1664" s="477"/>
      <c r="N1664" s="348">
        <v>46043</v>
      </c>
      <c r="O1664" s="475"/>
      <c r="P1664" s="475"/>
      <c r="Q1664" s="475"/>
      <c r="R1664" s="475"/>
      <c r="S1664" s="475"/>
      <c r="T1664" s="475"/>
      <c r="U1664" s="475"/>
      <c r="V1664" s="235"/>
      <c r="W1664" s="235"/>
      <c r="X1664" s="235"/>
      <c r="Y1664" s="236"/>
    </row>
    <row r="1665" spans="1:25" s="3" customFormat="1" ht="41.25" customHeight="1" x14ac:dyDescent="0.2">
      <c r="A1665" s="353">
        <v>482</v>
      </c>
      <c r="B1665" s="349" t="s">
        <v>736</v>
      </c>
      <c r="C1665" s="349" t="s">
        <v>9488</v>
      </c>
      <c r="D1665" s="349" t="s">
        <v>44</v>
      </c>
      <c r="E1665" s="350">
        <v>0.3</v>
      </c>
      <c r="F1665" s="349">
        <v>20</v>
      </c>
      <c r="G1665" s="349" t="s">
        <v>738</v>
      </c>
      <c r="H1665" s="349" t="s">
        <v>367</v>
      </c>
      <c r="I1665" s="475" t="s">
        <v>484</v>
      </c>
      <c r="J1665" s="351">
        <v>6060250100119</v>
      </c>
      <c r="K1665" s="352">
        <v>45671</v>
      </c>
      <c r="L1665" s="475"/>
      <c r="M1665" s="477"/>
      <c r="N1665" s="352">
        <v>46039</v>
      </c>
      <c r="O1665" s="475"/>
      <c r="P1665" s="475"/>
      <c r="Q1665" s="475"/>
      <c r="R1665" s="475"/>
      <c r="S1665" s="475"/>
      <c r="T1665" s="475"/>
      <c r="U1665" s="475"/>
      <c r="V1665" s="235"/>
      <c r="W1665" s="235"/>
      <c r="X1665" s="235"/>
      <c r="Y1665" s="236"/>
    </row>
    <row r="1666" spans="1:25" s="3" customFormat="1" ht="41.25" customHeight="1" x14ac:dyDescent="0.2">
      <c r="A1666" s="353">
        <v>483</v>
      </c>
      <c r="B1666" s="345" t="s">
        <v>9489</v>
      </c>
      <c r="C1666" s="345" t="s">
        <v>9490</v>
      </c>
      <c r="D1666" s="345" t="s">
        <v>19</v>
      </c>
      <c r="E1666" s="346">
        <v>0.2</v>
      </c>
      <c r="F1666" s="345">
        <v>0.4</v>
      </c>
      <c r="G1666" s="345" t="s">
        <v>9491</v>
      </c>
      <c r="H1666" s="345" t="s">
        <v>330</v>
      </c>
      <c r="I1666" s="475" t="s">
        <v>484</v>
      </c>
      <c r="J1666" s="347">
        <v>6020250100204</v>
      </c>
      <c r="K1666" s="348">
        <v>45672</v>
      </c>
      <c r="L1666" s="475"/>
      <c r="M1666" s="477"/>
      <c r="N1666" s="348">
        <v>46038</v>
      </c>
      <c r="O1666" s="475"/>
      <c r="P1666" s="475"/>
      <c r="Q1666" s="475"/>
      <c r="R1666" s="475"/>
      <c r="S1666" s="475"/>
      <c r="T1666" s="475"/>
      <c r="U1666" s="475"/>
      <c r="V1666" s="235"/>
      <c r="W1666" s="235"/>
      <c r="X1666" s="235"/>
      <c r="Y1666" s="236"/>
    </row>
    <row r="1667" spans="1:25" s="3" customFormat="1" ht="41.25" customHeight="1" x14ac:dyDescent="0.2">
      <c r="A1667" s="353">
        <v>484</v>
      </c>
      <c r="B1667" s="349" t="s">
        <v>9492</v>
      </c>
      <c r="C1667" s="349" t="s">
        <v>9493</v>
      </c>
      <c r="D1667" s="349" t="s">
        <v>44</v>
      </c>
      <c r="E1667" s="350">
        <v>0.15730000000000002</v>
      </c>
      <c r="F1667" s="349">
        <v>20</v>
      </c>
      <c r="G1667" s="349" t="s">
        <v>9494</v>
      </c>
      <c r="H1667" s="349" t="s">
        <v>367</v>
      </c>
      <c r="I1667" s="475" t="s">
        <v>484</v>
      </c>
      <c r="J1667" s="351">
        <v>6060250100126</v>
      </c>
      <c r="K1667" s="352">
        <v>45672</v>
      </c>
      <c r="L1667" s="475"/>
      <c r="M1667" s="477"/>
      <c r="N1667" s="352">
        <v>46037</v>
      </c>
      <c r="O1667" s="475"/>
      <c r="P1667" s="475"/>
      <c r="Q1667" s="475"/>
      <c r="R1667" s="475"/>
      <c r="S1667" s="475"/>
      <c r="T1667" s="475"/>
      <c r="U1667" s="475"/>
      <c r="V1667" s="235"/>
      <c r="W1667" s="235"/>
      <c r="X1667" s="235"/>
      <c r="Y1667" s="236"/>
    </row>
    <row r="1668" spans="1:25" s="3" customFormat="1" ht="41.25" customHeight="1" x14ac:dyDescent="0.2">
      <c r="A1668" s="353">
        <v>485</v>
      </c>
      <c r="B1668" s="345" t="s">
        <v>9495</v>
      </c>
      <c r="C1668" s="345" t="s">
        <v>9496</v>
      </c>
      <c r="D1668" s="345" t="s">
        <v>20</v>
      </c>
      <c r="E1668" s="346">
        <v>6.5959999999999991E-2</v>
      </c>
      <c r="F1668" s="345">
        <v>20</v>
      </c>
      <c r="G1668" s="345" t="s">
        <v>8327</v>
      </c>
      <c r="H1668" s="345" t="s">
        <v>330</v>
      </c>
      <c r="I1668" s="475" t="s">
        <v>484</v>
      </c>
      <c r="J1668" s="347">
        <v>6030250100337</v>
      </c>
      <c r="K1668" s="348">
        <v>45673</v>
      </c>
      <c r="L1668" s="475"/>
      <c r="M1668" s="477"/>
      <c r="N1668" s="476">
        <v>45673</v>
      </c>
      <c r="O1668" s="475"/>
      <c r="P1668" s="475"/>
      <c r="Q1668" s="475"/>
      <c r="R1668" s="475"/>
      <c r="S1668" s="475"/>
      <c r="T1668" s="475"/>
      <c r="U1668" s="475"/>
      <c r="V1668" s="235"/>
      <c r="W1668" s="235"/>
      <c r="X1668" s="235"/>
      <c r="Y1668" s="236"/>
    </row>
    <row r="1669" spans="1:25" s="3" customFormat="1" ht="41.25" customHeight="1" x14ac:dyDescent="0.2">
      <c r="A1669" s="353">
        <v>486</v>
      </c>
      <c r="B1669" s="349" t="s">
        <v>9495</v>
      </c>
      <c r="C1669" s="349" t="s">
        <v>9496</v>
      </c>
      <c r="D1669" s="349" t="s">
        <v>20</v>
      </c>
      <c r="E1669" s="350">
        <v>0.03</v>
      </c>
      <c r="F1669" s="349">
        <v>0.4</v>
      </c>
      <c r="G1669" s="349" t="s">
        <v>9497</v>
      </c>
      <c r="H1669" s="349" t="s">
        <v>330</v>
      </c>
      <c r="I1669" s="475" t="s">
        <v>484</v>
      </c>
      <c r="J1669" s="351">
        <v>6030250100338</v>
      </c>
      <c r="K1669" s="352">
        <v>45673</v>
      </c>
      <c r="L1669" s="475"/>
      <c r="M1669" s="477"/>
      <c r="N1669" s="352">
        <v>46045</v>
      </c>
      <c r="O1669" s="475"/>
      <c r="P1669" s="475"/>
      <c r="Q1669" s="475"/>
      <c r="R1669" s="475"/>
      <c r="S1669" s="475"/>
      <c r="T1669" s="475"/>
      <c r="U1669" s="475"/>
      <c r="V1669" s="235"/>
      <c r="W1669" s="235"/>
      <c r="X1669" s="235"/>
      <c r="Y1669" s="236"/>
    </row>
    <row r="1670" spans="1:25" s="3" customFormat="1" ht="41.25" customHeight="1" x14ac:dyDescent="0.2">
      <c r="A1670" s="353">
        <v>487</v>
      </c>
      <c r="B1670" s="345" t="s">
        <v>9495</v>
      </c>
      <c r="C1670" s="345" t="s">
        <v>9496</v>
      </c>
      <c r="D1670" s="345" t="s">
        <v>20</v>
      </c>
      <c r="E1670" s="346">
        <v>0.03</v>
      </c>
      <c r="F1670" s="345">
        <v>0.4</v>
      </c>
      <c r="G1670" s="345" t="s">
        <v>9498</v>
      </c>
      <c r="H1670" s="345" t="s">
        <v>330</v>
      </c>
      <c r="I1670" s="475" t="s">
        <v>484</v>
      </c>
      <c r="J1670" s="347">
        <v>6030250100339</v>
      </c>
      <c r="K1670" s="348">
        <v>45673</v>
      </c>
      <c r="L1670" s="475"/>
      <c r="M1670" s="477"/>
      <c r="N1670" s="348">
        <v>46045</v>
      </c>
      <c r="O1670" s="475"/>
      <c r="P1670" s="475"/>
      <c r="Q1670" s="475"/>
      <c r="R1670" s="475"/>
      <c r="S1670" s="475"/>
      <c r="T1670" s="475"/>
      <c r="U1670" s="475"/>
      <c r="V1670" s="235"/>
      <c r="W1670" s="235"/>
      <c r="X1670" s="235"/>
      <c r="Y1670" s="236"/>
    </row>
    <row r="1671" spans="1:25" s="3" customFormat="1" ht="41.25" customHeight="1" x14ac:dyDescent="0.2">
      <c r="A1671" s="353">
        <v>488</v>
      </c>
      <c r="B1671" s="349" t="s">
        <v>9495</v>
      </c>
      <c r="C1671" s="349" t="s">
        <v>9496</v>
      </c>
      <c r="D1671" s="349" t="s">
        <v>20</v>
      </c>
      <c r="E1671" s="350">
        <v>1.6969999999999999E-2</v>
      </c>
      <c r="F1671" s="349">
        <v>0.4</v>
      </c>
      <c r="G1671" s="349" t="s">
        <v>9499</v>
      </c>
      <c r="H1671" s="349" t="s">
        <v>494</v>
      </c>
      <c r="I1671" s="475" t="s">
        <v>484</v>
      </c>
      <c r="J1671" s="351">
        <v>6030250100340</v>
      </c>
      <c r="K1671" s="352">
        <v>45673</v>
      </c>
      <c r="L1671" s="475"/>
      <c r="M1671" s="477"/>
      <c r="N1671" s="352">
        <v>46045</v>
      </c>
      <c r="O1671" s="475"/>
      <c r="P1671" s="475"/>
      <c r="Q1671" s="475"/>
      <c r="R1671" s="475"/>
      <c r="S1671" s="475"/>
      <c r="T1671" s="475"/>
      <c r="U1671" s="475"/>
      <c r="V1671" s="235"/>
      <c r="W1671" s="235"/>
      <c r="X1671" s="235"/>
      <c r="Y1671" s="236"/>
    </row>
    <row r="1672" spans="1:25" s="3" customFormat="1" ht="41.25" customHeight="1" x14ac:dyDescent="0.2">
      <c r="A1672" s="353">
        <v>489</v>
      </c>
      <c r="B1672" s="345" t="s">
        <v>9500</v>
      </c>
      <c r="C1672" s="345" t="s">
        <v>3881</v>
      </c>
      <c r="D1672" s="345" t="s">
        <v>19</v>
      </c>
      <c r="E1672" s="346">
        <v>0.39960000000000001</v>
      </c>
      <c r="F1672" s="345">
        <v>0.4</v>
      </c>
      <c r="G1672" s="345" t="s">
        <v>9499</v>
      </c>
      <c r="H1672" s="345" t="s">
        <v>367</v>
      </c>
      <c r="I1672" s="475" t="s">
        <v>484</v>
      </c>
      <c r="J1672" s="347">
        <v>6020250100309</v>
      </c>
      <c r="K1672" s="348">
        <v>45674</v>
      </c>
      <c r="L1672" s="475"/>
      <c r="M1672" s="477"/>
      <c r="N1672" s="348">
        <v>46045</v>
      </c>
      <c r="O1672" s="475"/>
      <c r="P1672" s="475"/>
      <c r="Q1672" s="475"/>
      <c r="R1672" s="475"/>
      <c r="S1672" s="475"/>
      <c r="T1672" s="475"/>
      <c r="U1672" s="475"/>
      <c r="V1672" s="235"/>
      <c r="W1672" s="235"/>
      <c r="X1672" s="235"/>
      <c r="Y1672" s="236"/>
    </row>
    <row r="1673" spans="1:25" s="3" customFormat="1" ht="41.25" customHeight="1" x14ac:dyDescent="0.2">
      <c r="A1673" s="353">
        <v>490</v>
      </c>
      <c r="B1673" s="349" t="s">
        <v>942</v>
      </c>
      <c r="C1673" s="349" t="s">
        <v>3872</v>
      </c>
      <c r="D1673" s="349" t="s">
        <v>44</v>
      </c>
      <c r="E1673" s="350">
        <v>0.98599999999999999</v>
      </c>
      <c r="F1673" s="349">
        <v>20</v>
      </c>
      <c r="G1673" s="349" t="s">
        <v>9501</v>
      </c>
      <c r="H1673" s="349" t="s">
        <v>365</v>
      </c>
      <c r="I1673" s="475" t="s">
        <v>484</v>
      </c>
      <c r="J1673" s="351">
        <v>6060250100193</v>
      </c>
      <c r="K1673" s="352">
        <v>45677</v>
      </c>
      <c r="L1673" s="475"/>
      <c r="M1673" s="477"/>
      <c r="N1673" s="352">
        <v>46049</v>
      </c>
      <c r="O1673" s="475"/>
      <c r="P1673" s="475"/>
      <c r="Q1673" s="475"/>
      <c r="R1673" s="475"/>
      <c r="S1673" s="475"/>
      <c r="T1673" s="475"/>
      <c r="U1673" s="475"/>
      <c r="V1673" s="235"/>
      <c r="W1673" s="235"/>
      <c r="X1673" s="235"/>
      <c r="Y1673" s="236"/>
    </row>
    <row r="1674" spans="1:25" s="3" customFormat="1" ht="41.25" customHeight="1" x14ac:dyDescent="0.2">
      <c r="A1674" s="353">
        <v>491</v>
      </c>
      <c r="B1674" s="345" t="s">
        <v>739</v>
      </c>
      <c r="C1674" s="345" t="s">
        <v>8313</v>
      </c>
      <c r="D1674" s="345" t="s">
        <v>1619</v>
      </c>
      <c r="E1674" s="346">
        <v>0.2</v>
      </c>
      <c r="F1674" s="345">
        <v>20</v>
      </c>
      <c r="G1674" s="345" t="s">
        <v>944</v>
      </c>
      <c r="H1674" s="345" t="s">
        <v>367</v>
      </c>
      <c r="I1674" s="475" t="s">
        <v>484</v>
      </c>
      <c r="J1674" s="347">
        <v>6050250100134</v>
      </c>
      <c r="K1674" s="348">
        <v>45677</v>
      </c>
      <c r="L1674" s="475"/>
      <c r="M1674" s="477"/>
      <c r="N1674" s="348">
        <v>46050</v>
      </c>
      <c r="O1674" s="475"/>
      <c r="P1674" s="475"/>
      <c r="Q1674" s="475"/>
      <c r="R1674" s="475"/>
      <c r="S1674" s="475"/>
      <c r="T1674" s="475"/>
      <c r="U1674" s="475"/>
      <c r="V1674" s="235"/>
      <c r="W1674" s="235"/>
      <c r="X1674" s="235"/>
      <c r="Y1674" s="236"/>
    </row>
    <row r="1675" spans="1:25" s="3" customFormat="1" ht="41.25" customHeight="1" x14ac:dyDescent="0.2">
      <c r="A1675" s="353">
        <v>492</v>
      </c>
      <c r="B1675" s="349" t="s">
        <v>9502</v>
      </c>
      <c r="C1675" s="349" t="s">
        <v>1586</v>
      </c>
      <c r="D1675" s="349" t="s">
        <v>20</v>
      </c>
      <c r="E1675" s="350">
        <v>7.0000000000000001E-3</v>
      </c>
      <c r="F1675" s="349">
        <v>20</v>
      </c>
      <c r="G1675" s="349" t="s">
        <v>386</v>
      </c>
      <c r="H1675" s="349" t="s">
        <v>330</v>
      </c>
      <c r="I1675" s="475" t="s">
        <v>484</v>
      </c>
      <c r="J1675" s="351">
        <v>6030250100446</v>
      </c>
      <c r="K1675" s="352">
        <v>45678</v>
      </c>
      <c r="L1675" s="475"/>
      <c r="M1675" s="477"/>
      <c r="N1675" s="352">
        <v>46045</v>
      </c>
      <c r="O1675" s="475"/>
      <c r="P1675" s="475"/>
      <c r="Q1675" s="475"/>
      <c r="R1675" s="475"/>
      <c r="S1675" s="475"/>
      <c r="T1675" s="475"/>
      <c r="U1675" s="475"/>
      <c r="V1675" s="235"/>
      <c r="W1675" s="235"/>
      <c r="X1675" s="235"/>
      <c r="Y1675" s="236"/>
    </row>
    <row r="1676" spans="1:25" s="3" customFormat="1" ht="41.25" customHeight="1" x14ac:dyDescent="0.2">
      <c r="A1676" s="353">
        <v>493</v>
      </c>
      <c r="B1676" s="345" t="s">
        <v>9503</v>
      </c>
      <c r="C1676" s="345" t="s">
        <v>9504</v>
      </c>
      <c r="D1676" s="345" t="s">
        <v>1619</v>
      </c>
      <c r="E1676" s="346">
        <v>4.4880000000000003E-2</v>
      </c>
      <c r="F1676" s="345">
        <v>0.4</v>
      </c>
      <c r="G1676" s="345" t="s">
        <v>9505</v>
      </c>
      <c r="H1676" s="345" t="s">
        <v>330</v>
      </c>
      <c r="I1676" s="475" t="s">
        <v>484</v>
      </c>
      <c r="J1676" s="347">
        <v>6050250100161</v>
      </c>
      <c r="K1676" s="348">
        <v>45678</v>
      </c>
      <c r="L1676" s="475"/>
      <c r="M1676" s="477"/>
      <c r="N1676" s="348">
        <v>46045</v>
      </c>
      <c r="O1676" s="475"/>
      <c r="P1676" s="475"/>
      <c r="Q1676" s="475"/>
      <c r="R1676" s="475"/>
      <c r="S1676" s="475"/>
      <c r="T1676" s="475"/>
      <c r="U1676" s="475"/>
      <c r="V1676" s="235"/>
      <c r="W1676" s="235"/>
      <c r="X1676" s="235"/>
      <c r="Y1676" s="236"/>
    </row>
    <row r="1677" spans="1:25" s="3" customFormat="1" ht="41.25" customHeight="1" x14ac:dyDescent="0.2">
      <c r="A1677" s="353">
        <v>494</v>
      </c>
      <c r="B1677" s="349" t="s">
        <v>9506</v>
      </c>
      <c r="C1677" s="349" t="s">
        <v>521</v>
      </c>
      <c r="D1677" s="349" t="s">
        <v>1619</v>
      </c>
      <c r="E1677" s="350">
        <v>1.3130000000000001E-2</v>
      </c>
      <c r="F1677" s="349">
        <v>0.4</v>
      </c>
      <c r="G1677" s="349" t="s">
        <v>9507</v>
      </c>
      <c r="H1677" s="349" t="s">
        <v>330</v>
      </c>
      <c r="I1677" s="475" t="s">
        <v>484</v>
      </c>
      <c r="J1677" s="351">
        <v>6050250100167</v>
      </c>
      <c r="K1677" s="352">
        <v>45678</v>
      </c>
      <c r="L1677" s="475"/>
      <c r="M1677" s="477"/>
      <c r="N1677" s="352">
        <v>46049</v>
      </c>
      <c r="O1677" s="475"/>
      <c r="P1677" s="475"/>
      <c r="Q1677" s="475"/>
      <c r="R1677" s="475"/>
      <c r="S1677" s="475"/>
      <c r="T1677" s="475"/>
      <c r="U1677" s="475"/>
      <c r="V1677" s="235"/>
      <c r="W1677" s="235"/>
      <c r="X1677" s="235"/>
      <c r="Y1677" s="236"/>
    </row>
    <row r="1678" spans="1:25" s="3" customFormat="1" ht="41.25" customHeight="1" x14ac:dyDescent="0.2">
      <c r="A1678" s="353">
        <v>495</v>
      </c>
      <c r="B1678" s="345" t="s">
        <v>9508</v>
      </c>
      <c r="C1678" s="345" t="s">
        <v>1368</v>
      </c>
      <c r="D1678" s="345" t="s">
        <v>19</v>
      </c>
      <c r="E1678" s="346">
        <v>0.02</v>
      </c>
      <c r="F1678" s="345">
        <v>0.4</v>
      </c>
      <c r="G1678" s="345" t="s">
        <v>9509</v>
      </c>
      <c r="H1678" s="345" t="s">
        <v>330</v>
      </c>
      <c r="I1678" s="475" t="s">
        <v>484</v>
      </c>
      <c r="J1678" s="347">
        <v>6020250100466</v>
      </c>
      <c r="K1678" s="348">
        <v>45679</v>
      </c>
      <c r="L1678" s="475"/>
      <c r="M1678" s="477"/>
      <c r="N1678" s="348">
        <v>46051</v>
      </c>
      <c r="O1678" s="475"/>
      <c r="P1678" s="475"/>
      <c r="Q1678" s="475"/>
      <c r="R1678" s="475"/>
      <c r="S1678" s="475"/>
      <c r="T1678" s="475"/>
      <c r="U1678" s="475"/>
      <c r="V1678" s="235"/>
      <c r="W1678" s="235"/>
      <c r="X1678" s="235"/>
      <c r="Y1678" s="236"/>
    </row>
    <row r="1679" spans="1:25" s="3" customFormat="1" ht="41.25" customHeight="1" x14ac:dyDescent="0.2">
      <c r="A1679" s="353">
        <v>496</v>
      </c>
      <c r="B1679" s="349" t="s">
        <v>9508</v>
      </c>
      <c r="C1679" s="349" t="s">
        <v>1606</v>
      </c>
      <c r="D1679" s="349" t="s">
        <v>19</v>
      </c>
      <c r="E1679" s="350">
        <v>1.2E-2</v>
      </c>
      <c r="F1679" s="349">
        <v>0.4</v>
      </c>
      <c r="G1679" s="349" t="s">
        <v>922</v>
      </c>
      <c r="H1679" s="349" t="s">
        <v>330</v>
      </c>
      <c r="I1679" s="475" t="s">
        <v>484</v>
      </c>
      <c r="J1679" s="351">
        <v>6020250100468</v>
      </c>
      <c r="K1679" s="352">
        <v>45679</v>
      </c>
      <c r="L1679" s="475"/>
      <c r="M1679" s="477"/>
      <c r="N1679" s="352">
        <v>46049</v>
      </c>
      <c r="O1679" s="475"/>
      <c r="P1679" s="475"/>
      <c r="Q1679" s="475"/>
      <c r="R1679" s="475"/>
      <c r="S1679" s="475"/>
      <c r="T1679" s="475"/>
      <c r="U1679" s="475"/>
      <c r="V1679" s="235"/>
      <c r="W1679" s="235"/>
      <c r="X1679" s="235"/>
      <c r="Y1679" s="236"/>
    </row>
    <row r="1680" spans="1:25" s="3" customFormat="1" ht="41.25" customHeight="1" x14ac:dyDescent="0.2">
      <c r="A1680" s="353">
        <v>497</v>
      </c>
      <c r="B1680" s="345" t="s">
        <v>9508</v>
      </c>
      <c r="C1680" s="345" t="s">
        <v>493</v>
      </c>
      <c r="D1680" s="345" t="s">
        <v>19</v>
      </c>
      <c r="E1680" s="346">
        <v>0.12</v>
      </c>
      <c r="F1680" s="345">
        <v>0.4</v>
      </c>
      <c r="G1680" s="345" t="s">
        <v>924</v>
      </c>
      <c r="H1680" s="345" t="s">
        <v>330</v>
      </c>
      <c r="I1680" s="475" t="s">
        <v>484</v>
      </c>
      <c r="J1680" s="347">
        <v>6020250100473</v>
      </c>
      <c r="K1680" s="348">
        <v>45679</v>
      </c>
      <c r="L1680" s="475"/>
      <c r="M1680" s="477"/>
      <c r="N1680" s="348">
        <v>46050</v>
      </c>
      <c r="O1680" s="475"/>
      <c r="P1680" s="475"/>
      <c r="Q1680" s="475"/>
      <c r="R1680" s="475"/>
      <c r="S1680" s="475"/>
      <c r="T1680" s="475"/>
      <c r="U1680" s="475"/>
      <c r="V1680" s="235"/>
      <c r="W1680" s="235"/>
      <c r="X1680" s="235"/>
      <c r="Y1680" s="236"/>
    </row>
    <row r="1681" spans="1:25" s="3" customFormat="1" ht="41.25" customHeight="1" x14ac:dyDescent="0.2">
      <c r="A1681" s="353">
        <v>498</v>
      </c>
      <c r="B1681" s="349" t="s">
        <v>9508</v>
      </c>
      <c r="C1681" s="349" t="s">
        <v>1379</v>
      </c>
      <c r="D1681" s="349" t="s">
        <v>19</v>
      </c>
      <c r="E1681" s="350">
        <v>1.7000000000000001E-2</v>
      </c>
      <c r="F1681" s="349">
        <v>0.4</v>
      </c>
      <c r="G1681" s="349" t="s">
        <v>920</v>
      </c>
      <c r="H1681" s="349" t="s">
        <v>330</v>
      </c>
      <c r="I1681" s="475" t="s">
        <v>484</v>
      </c>
      <c r="J1681" s="351">
        <v>6020250100476</v>
      </c>
      <c r="K1681" s="352">
        <v>45679</v>
      </c>
      <c r="L1681" s="475"/>
      <c r="M1681" s="477"/>
      <c r="N1681" s="352">
        <v>46050</v>
      </c>
      <c r="O1681" s="475"/>
      <c r="P1681" s="475"/>
      <c r="Q1681" s="475"/>
      <c r="R1681" s="475"/>
      <c r="S1681" s="475"/>
      <c r="T1681" s="475"/>
      <c r="U1681" s="475"/>
      <c r="V1681" s="235"/>
      <c r="W1681" s="235"/>
      <c r="X1681" s="235"/>
      <c r="Y1681" s="236"/>
    </row>
    <row r="1682" spans="1:25" s="3" customFormat="1" ht="41.25" customHeight="1" x14ac:dyDescent="0.2">
      <c r="A1682" s="353">
        <v>499</v>
      </c>
      <c r="B1682" s="345" t="s">
        <v>9508</v>
      </c>
      <c r="C1682" s="345" t="s">
        <v>1657</v>
      </c>
      <c r="D1682" s="345" t="s">
        <v>19</v>
      </c>
      <c r="E1682" s="346">
        <v>1.2E-2</v>
      </c>
      <c r="F1682" s="345">
        <v>0.4</v>
      </c>
      <c r="G1682" s="345" t="s">
        <v>926</v>
      </c>
      <c r="H1682" s="345" t="s">
        <v>330</v>
      </c>
      <c r="I1682" s="475" t="s">
        <v>484</v>
      </c>
      <c r="J1682" s="347">
        <v>6020250100477</v>
      </c>
      <c r="K1682" s="348">
        <v>45679</v>
      </c>
      <c r="L1682" s="475"/>
      <c r="M1682" s="477"/>
      <c r="N1682" s="348">
        <v>46049</v>
      </c>
      <c r="O1682" s="475"/>
      <c r="P1682" s="475"/>
      <c r="Q1682" s="475"/>
      <c r="R1682" s="475"/>
      <c r="S1682" s="475"/>
      <c r="T1682" s="475"/>
      <c r="U1682" s="475"/>
      <c r="V1682" s="235"/>
      <c r="W1682" s="235"/>
      <c r="X1682" s="235"/>
      <c r="Y1682" s="236"/>
    </row>
    <row r="1683" spans="1:25" s="3" customFormat="1" ht="41.25" customHeight="1" x14ac:dyDescent="0.2">
      <c r="A1683" s="353">
        <v>500</v>
      </c>
      <c r="B1683" s="349" t="s">
        <v>9510</v>
      </c>
      <c r="C1683" s="349" t="s">
        <v>9511</v>
      </c>
      <c r="D1683" s="349" t="s">
        <v>1270</v>
      </c>
      <c r="E1683" s="350">
        <v>0.18425</v>
      </c>
      <c r="F1683" s="349">
        <v>20</v>
      </c>
      <c r="G1683" s="345" t="s">
        <v>9512</v>
      </c>
      <c r="H1683" s="349" t="s">
        <v>367</v>
      </c>
      <c r="I1683" s="475" t="s">
        <v>484</v>
      </c>
      <c r="J1683" s="351">
        <v>6010250100858</v>
      </c>
      <c r="K1683" s="352">
        <v>45679</v>
      </c>
      <c r="L1683" s="475"/>
      <c r="M1683" s="477"/>
      <c r="N1683" s="352">
        <v>46049</v>
      </c>
      <c r="O1683" s="475"/>
      <c r="P1683" s="475"/>
      <c r="Q1683" s="475"/>
      <c r="R1683" s="475"/>
      <c r="S1683" s="475"/>
      <c r="T1683" s="475"/>
      <c r="U1683" s="475"/>
      <c r="V1683" s="235"/>
      <c r="W1683" s="235"/>
      <c r="X1683" s="235"/>
      <c r="Y1683" s="236"/>
    </row>
    <row r="1684" spans="1:25" s="3" customFormat="1" ht="41.25" customHeight="1" x14ac:dyDescent="0.2">
      <c r="A1684" s="353">
        <v>501</v>
      </c>
      <c r="B1684" s="345" t="s">
        <v>9513</v>
      </c>
      <c r="C1684" s="345" t="s">
        <v>9514</v>
      </c>
      <c r="D1684" s="345" t="s">
        <v>1270</v>
      </c>
      <c r="E1684" s="346">
        <v>0.13</v>
      </c>
      <c r="F1684" s="345">
        <v>0.4</v>
      </c>
      <c r="G1684" s="475" t="s">
        <v>9515</v>
      </c>
      <c r="H1684" s="345" t="s">
        <v>367</v>
      </c>
      <c r="I1684" s="475" t="s">
        <v>484</v>
      </c>
      <c r="J1684" s="347">
        <v>6010250100950</v>
      </c>
      <c r="K1684" s="348">
        <v>45680</v>
      </c>
      <c r="L1684" s="475"/>
      <c r="M1684" s="477"/>
      <c r="N1684" s="348">
        <v>46045</v>
      </c>
      <c r="O1684" s="475"/>
      <c r="P1684" s="475"/>
      <c r="Q1684" s="475"/>
      <c r="R1684" s="475"/>
      <c r="S1684" s="475"/>
      <c r="T1684" s="475"/>
      <c r="U1684" s="475"/>
      <c r="V1684" s="235"/>
      <c r="W1684" s="235"/>
      <c r="X1684" s="235"/>
      <c r="Y1684" s="236"/>
    </row>
    <row r="1685" spans="1:25" s="3" customFormat="1" ht="41.25" customHeight="1" x14ac:dyDescent="0.2">
      <c r="A1685" s="353">
        <v>502</v>
      </c>
      <c r="B1685" s="349" t="s">
        <v>9516</v>
      </c>
      <c r="C1685" s="349" t="s">
        <v>9517</v>
      </c>
      <c r="D1685" s="349" t="s">
        <v>1270</v>
      </c>
      <c r="E1685" s="350">
        <v>0.1958</v>
      </c>
      <c r="F1685" s="349">
        <v>20</v>
      </c>
      <c r="G1685" s="475" t="s">
        <v>9518</v>
      </c>
      <c r="H1685" s="349" t="s">
        <v>367</v>
      </c>
      <c r="I1685" s="475" t="s">
        <v>484</v>
      </c>
      <c r="J1685" s="351">
        <v>6010250100949</v>
      </c>
      <c r="K1685" s="352">
        <v>45680</v>
      </c>
      <c r="L1685" s="475"/>
      <c r="M1685" s="477"/>
      <c r="N1685" s="352">
        <v>46049</v>
      </c>
      <c r="O1685" s="475"/>
      <c r="P1685" s="475"/>
      <c r="Q1685" s="475"/>
      <c r="R1685" s="475"/>
      <c r="S1685" s="475"/>
      <c r="T1685" s="475"/>
      <c r="U1685" s="475"/>
      <c r="V1685" s="235"/>
      <c r="W1685" s="235"/>
      <c r="X1685" s="235"/>
      <c r="Y1685" s="236"/>
    </row>
    <row r="1686" spans="1:25" s="3" customFormat="1" ht="41.25" customHeight="1" x14ac:dyDescent="0.2">
      <c r="A1686" s="353">
        <v>503</v>
      </c>
      <c r="B1686" s="345" t="s">
        <v>9519</v>
      </c>
      <c r="C1686" s="345" t="s">
        <v>9520</v>
      </c>
      <c r="D1686" s="345" t="s">
        <v>44</v>
      </c>
      <c r="E1686" s="346">
        <v>9.8400000000000001E-2</v>
      </c>
      <c r="F1686" s="345">
        <v>0.4</v>
      </c>
      <c r="G1686" s="349" t="s">
        <v>9521</v>
      </c>
      <c r="H1686" s="345" t="s">
        <v>367</v>
      </c>
      <c r="I1686" s="475" t="s">
        <v>484</v>
      </c>
      <c r="J1686" s="347">
        <v>6060250100309</v>
      </c>
      <c r="K1686" s="348">
        <v>45685</v>
      </c>
      <c r="L1686" s="475"/>
      <c r="M1686" s="477"/>
      <c r="N1686" s="348">
        <v>46045</v>
      </c>
      <c r="O1686" s="475"/>
      <c r="P1686" s="475"/>
      <c r="Q1686" s="475"/>
      <c r="R1686" s="475"/>
      <c r="S1686" s="475"/>
      <c r="T1686" s="475"/>
      <c r="U1686" s="475"/>
      <c r="V1686" s="235"/>
      <c r="W1686" s="235"/>
      <c r="X1686" s="235"/>
      <c r="Y1686" s="236"/>
    </row>
    <row r="1687" spans="1:25" s="3" customFormat="1" ht="41.25" customHeight="1" x14ac:dyDescent="0.2">
      <c r="A1687" s="353">
        <v>504</v>
      </c>
      <c r="B1687" s="345" t="s">
        <v>9522</v>
      </c>
      <c r="C1687" s="345" t="s">
        <v>1073</v>
      </c>
      <c r="D1687" s="345" t="s">
        <v>253</v>
      </c>
      <c r="E1687" s="346">
        <v>1.48824</v>
      </c>
      <c r="F1687" s="345">
        <v>20</v>
      </c>
      <c r="G1687" s="481" t="s">
        <v>11165</v>
      </c>
      <c r="H1687" s="345" t="s">
        <v>367</v>
      </c>
      <c r="I1687" s="475" t="s">
        <v>484</v>
      </c>
      <c r="J1687" s="347">
        <v>6010230239969</v>
      </c>
      <c r="K1687" s="348">
        <v>45679</v>
      </c>
      <c r="L1687" s="475"/>
      <c r="M1687" s="477"/>
      <c r="N1687" s="348">
        <v>46053</v>
      </c>
      <c r="O1687" s="475"/>
      <c r="P1687" s="475"/>
      <c r="Q1687" s="475"/>
      <c r="R1687" s="475"/>
      <c r="S1687" s="475"/>
      <c r="T1687" s="475"/>
      <c r="U1687" s="475"/>
      <c r="V1687" s="235"/>
      <c r="W1687" s="235"/>
      <c r="X1687" s="235"/>
      <c r="Y1687" s="236"/>
    </row>
    <row r="1688" spans="1:25" s="3" customFormat="1" ht="41.25" customHeight="1" x14ac:dyDescent="0.2">
      <c r="A1688" s="353">
        <v>505</v>
      </c>
      <c r="B1688" s="349" t="s">
        <v>9522</v>
      </c>
      <c r="C1688" s="349" t="s">
        <v>1073</v>
      </c>
      <c r="D1688" s="349" t="s">
        <v>253</v>
      </c>
      <c r="E1688" s="350">
        <v>1.48824</v>
      </c>
      <c r="F1688" s="349">
        <v>20</v>
      </c>
      <c r="G1688" s="345" t="s">
        <v>1410</v>
      </c>
      <c r="H1688" s="349" t="s">
        <v>367</v>
      </c>
      <c r="I1688" s="475" t="s">
        <v>484</v>
      </c>
      <c r="J1688" s="351">
        <v>6010230239970</v>
      </c>
      <c r="K1688" s="352">
        <v>45679</v>
      </c>
      <c r="L1688" s="475"/>
      <c r="M1688" s="477"/>
      <c r="N1688" s="352">
        <v>46044</v>
      </c>
      <c r="O1688" s="475"/>
      <c r="P1688" s="475"/>
      <c r="Q1688" s="475"/>
      <c r="R1688" s="475"/>
      <c r="S1688" s="475"/>
      <c r="T1688" s="475"/>
      <c r="U1688" s="475"/>
      <c r="V1688" s="235"/>
      <c r="W1688" s="235"/>
      <c r="X1688" s="235"/>
      <c r="Y1688" s="236"/>
    </row>
    <row r="1689" spans="1:25" s="3" customFormat="1" ht="41.25" customHeight="1" x14ac:dyDescent="0.2">
      <c r="A1689" s="353">
        <v>506</v>
      </c>
      <c r="B1689" s="345" t="s">
        <v>9523</v>
      </c>
      <c r="C1689" s="345" t="s">
        <v>1391</v>
      </c>
      <c r="D1689" s="345" t="s">
        <v>188</v>
      </c>
      <c r="E1689" s="346">
        <v>0.9</v>
      </c>
      <c r="F1689" s="345">
        <v>20</v>
      </c>
      <c r="G1689" s="475" t="s">
        <v>9524</v>
      </c>
      <c r="H1689" s="345" t="s">
        <v>367</v>
      </c>
      <c r="I1689" s="475" t="s">
        <v>484</v>
      </c>
      <c r="J1689" s="347">
        <v>6040230517149</v>
      </c>
      <c r="K1689" s="348">
        <v>45670</v>
      </c>
      <c r="L1689" s="475"/>
      <c r="M1689" s="477"/>
      <c r="N1689" s="348">
        <v>46044</v>
      </c>
      <c r="O1689" s="475"/>
      <c r="P1689" s="475"/>
      <c r="Q1689" s="475"/>
      <c r="R1689" s="475"/>
      <c r="S1689" s="475"/>
      <c r="T1689" s="475"/>
      <c r="U1689" s="475"/>
      <c r="V1689" s="235"/>
      <c r="W1689" s="235"/>
      <c r="X1689" s="235"/>
      <c r="Y1689" s="236"/>
    </row>
    <row r="1690" spans="1:25" s="3" customFormat="1" ht="41.25" customHeight="1" x14ac:dyDescent="0.2">
      <c r="A1690" s="353">
        <v>507</v>
      </c>
      <c r="B1690" s="345" t="s">
        <v>9484</v>
      </c>
      <c r="C1690" s="345" t="s">
        <v>9525</v>
      </c>
      <c r="D1690" s="345" t="s">
        <v>498</v>
      </c>
      <c r="E1690" s="474">
        <v>0.02</v>
      </c>
      <c r="F1690" s="345">
        <v>20</v>
      </c>
      <c r="G1690" s="345" t="s">
        <v>1584</v>
      </c>
      <c r="H1690" s="345" t="s">
        <v>367</v>
      </c>
      <c r="I1690" s="475" t="s">
        <v>484</v>
      </c>
      <c r="J1690" s="347">
        <v>6040250100056</v>
      </c>
      <c r="K1690" s="348">
        <v>45686</v>
      </c>
      <c r="L1690" s="348"/>
      <c r="M1690" s="477"/>
      <c r="N1690" s="348">
        <v>46051</v>
      </c>
      <c r="O1690" s="475"/>
      <c r="P1690" s="475"/>
      <c r="Q1690" s="475"/>
      <c r="R1690" s="475"/>
      <c r="S1690" s="475"/>
      <c r="T1690" s="475"/>
      <c r="U1690" s="475"/>
      <c r="V1690" s="235"/>
      <c r="W1690" s="235"/>
      <c r="X1690" s="235"/>
      <c r="Y1690" s="236"/>
    </row>
    <row r="1691" spans="1:25" s="3" customFormat="1" ht="41.25" customHeight="1" x14ac:dyDescent="0.2">
      <c r="A1691" s="353">
        <v>508</v>
      </c>
      <c r="B1691" s="345" t="s">
        <v>9526</v>
      </c>
      <c r="C1691" s="345" t="s">
        <v>9527</v>
      </c>
      <c r="D1691" s="345" t="s">
        <v>498</v>
      </c>
      <c r="E1691" s="474">
        <v>0.33</v>
      </c>
      <c r="F1691" s="345">
        <v>20</v>
      </c>
      <c r="G1691" s="345" t="s">
        <v>8327</v>
      </c>
      <c r="H1691" s="345" t="s">
        <v>367</v>
      </c>
      <c r="I1691" s="475" t="s">
        <v>484</v>
      </c>
      <c r="J1691" s="347">
        <v>6040250100179</v>
      </c>
      <c r="K1691" s="348">
        <v>45687</v>
      </c>
      <c r="L1691" s="475"/>
      <c r="M1691" s="477"/>
      <c r="N1691" s="348">
        <v>46052</v>
      </c>
      <c r="O1691" s="475"/>
      <c r="P1691" s="475"/>
      <c r="Q1691" s="475"/>
      <c r="R1691" s="475"/>
      <c r="S1691" s="475"/>
      <c r="T1691" s="475"/>
      <c r="U1691" s="475"/>
      <c r="V1691" s="235"/>
      <c r="W1691" s="235"/>
      <c r="X1691" s="235"/>
      <c r="Y1691" s="236"/>
    </row>
    <row r="1692" spans="1:25" s="3" customFormat="1" ht="41.25" customHeight="1" x14ac:dyDescent="0.2">
      <c r="A1692" s="353">
        <v>509</v>
      </c>
      <c r="B1692" s="345" t="s">
        <v>9528</v>
      </c>
      <c r="C1692" s="345" t="s">
        <v>9529</v>
      </c>
      <c r="D1692" s="345" t="s">
        <v>252</v>
      </c>
      <c r="E1692" s="474">
        <v>1.1000000000000001</v>
      </c>
      <c r="F1692" s="345">
        <v>20</v>
      </c>
      <c r="G1692" s="345" t="s">
        <v>9530</v>
      </c>
      <c r="H1692" s="345" t="s">
        <v>367</v>
      </c>
      <c r="I1692" s="475" t="s">
        <v>484</v>
      </c>
      <c r="J1692" s="347">
        <v>6020230528398</v>
      </c>
      <c r="K1692" s="348">
        <v>45684</v>
      </c>
      <c r="L1692" s="475"/>
      <c r="M1692" s="477"/>
      <c r="N1692" s="348">
        <v>46049</v>
      </c>
      <c r="O1692" s="475"/>
      <c r="P1692" s="475"/>
      <c r="Q1692" s="475"/>
      <c r="R1692" s="475"/>
      <c r="S1692" s="475"/>
      <c r="T1692" s="475"/>
      <c r="U1692" s="475"/>
      <c r="V1692" s="235"/>
      <c r="W1692" s="235"/>
      <c r="X1692" s="235"/>
      <c r="Y1692" s="236"/>
    </row>
    <row r="1693" spans="1:25" s="3" customFormat="1" ht="41.25" customHeight="1" x14ac:dyDescent="0.2">
      <c r="A1693" s="353">
        <v>510</v>
      </c>
      <c r="B1693" s="345" t="s">
        <v>11166</v>
      </c>
      <c r="C1693" s="345" t="s">
        <v>1073</v>
      </c>
      <c r="D1693" s="345" t="s">
        <v>1270</v>
      </c>
      <c r="E1693" s="346">
        <v>0.92</v>
      </c>
      <c r="F1693" s="345">
        <v>20</v>
      </c>
      <c r="G1693" s="345" t="s">
        <v>11167</v>
      </c>
      <c r="H1693" s="475" t="s">
        <v>330</v>
      </c>
      <c r="I1693" s="475" t="s">
        <v>484</v>
      </c>
      <c r="J1693" s="347">
        <v>6010240405708</v>
      </c>
      <c r="K1693" s="348">
        <v>45712</v>
      </c>
      <c r="L1693" s="475"/>
      <c r="M1693" s="477"/>
      <c r="N1693" s="476">
        <f>K1693+365</f>
        <v>46077</v>
      </c>
      <c r="O1693" s="475"/>
      <c r="P1693" s="475"/>
      <c r="Q1693" s="475"/>
      <c r="R1693" s="475"/>
      <c r="S1693" s="475"/>
      <c r="T1693" s="475"/>
      <c r="U1693" s="475"/>
      <c r="V1693" s="235"/>
      <c r="W1693" s="235"/>
      <c r="X1693" s="235"/>
      <c r="Y1693" s="236"/>
    </row>
    <row r="1694" spans="1:25" s="3" customFormat="1" ht="41.25" customHeight="1" x14ac:dyDescent="0.2">
      <c r="A1694" s="353">
        <v>511</v>
      </c>
      <c r="B1694" s="349" t="s">
        <v>11168</v>
      </c>
      <c r="C1694" s="349" t="s">
        <v>2715</v>
      </c>
      <c r="D1694" s="349" t="s">
        <v>1270</v>
      </c>
      <c r="E1694" s="350">
        <v>0.97</v>
      </c>
      <c r="F1694" s="349">
        <v>20</v>
      </c>
      <c r="G1694" s="349" t="s">
        <v>11169</v>
      </c>
      <c r="H1694" s="475" t="s">
        <v>365</v>
      </c>
      <c r="I1694" s="475" t="s">
        <v>484</v>
      </c>
      <c r="J1694" s="351">
        <v>6010240608018</v>
      </c>
      <c r="K1694" s="352">
        <v>45707</v>
      </c>
      <c r="L1694" s="475"/>
      <c r="M1694" s="477"/>
      <c r="N1694" s="476">
        <f t="shared" ref="N1694:N1757" si="6">K1694+365</f>
        <v>46072</v>
      </c>
      <c r="O1694" s="475"/>
      <c r="P1694" s="475"/>
      <c r="Q1694" s="475"/>
      <c r="R1694" s="475"/>
      <c r="S1694" s="475"/>
      <c r="T1694" s="475"/>
      <c r="U1694" s="475"/>
      <c r="V1694" s="235"/>
      <c r="W1694" s="235"/>
      <c r="X1694" s="235"/>
      <c r="Y1694" s="236"/>
    </row>
    <row r="1695" spans="1:25" s="3" customFormat="1" ht="41.25" customHeight="1" x14ac:dyDescent="0.2">
      <c r="A1695" s="353">
        <v>512</v>
      </c>
      <c r="B1695" s="345" t="s">
        <v>11170</v>
      </c>
      <c r="C1695" s="345" t="s">
        <v>1590</v>
      </c>
      <c r="D1695" s="345" t="s">
        <v>20</v>
      </c>
      <c r="E1695" s="346">
        <v>5.0000000000000001E-3</v>
      </c>
      <c r="F1695" s="345">
        <v>0.4</v>
      </c>
      <c r="G1695" s="345" t="s">
        <v>11171</v>
      </c>
      <c r="H1695" s="475" t="s">
        <v>330</v>
      </c>
      <c r="I1695" s="475" t="s">
        <v>484</v>
      </c>
      <c r="J1695" s="347">
        <v>6030240806324</v>
      </c>
      <c r="K1695" s="348">
        <v>45692</v>
      </c>
      <c r="L1695" s="475"/>
      <c r="M1695" s="477"/>
      <c r="N1695" s="476">
        <f t="shared" si="6"/>
        <v>46057</v>
      </c>
      <c r="O1695" s="475"/>
      <c r="P1695" s="475"/>
      <c r="Q1695" s="475"/>
      <c r="R1695" s="475"/>
      <c r="S1695" s="475"/>
      <c r="T1695" s="475"/>
      <c r="U1695" s="475"/>
      <c r="V1695" s="235"/>
      <c r="W1695" s="235"/>
      <c r="X1695" s="235"/>
      <c r="Y1695" s="236"/>
    </row>
    <row r="1696" spans="1:25" s="3" customFormat="1" ht="41.25" customHeight="1" x14ac:dyDescent="0.2">
      <c r="A1696" s="353">
        <v>513</v>
      </c>
      <c r="B1696" s="349" t="s">
        <v>11172</v>
      </c>
      <c r="C1696" s="349" t="s">
        <v>495</v>
      </c>
      <c r="D1696" s="349" t="s">
        <v>253</v>
      </c>
      <c r="E1696" s="350">
        <v>8.0000000000000002E-3</v>
      </c>
      <c r="F1696" s="349">
        <v>0.4</v>
      </c>
      <c r="G1696" s="349" t="s">
        <v>11173</v>
      </c>
      <c r="H1696" s="475" t="s">
        <v>330</v>
      </c>
      <c r="I1696" s="475" t="s">
        <v>484</v>
      </c>
      <c r="J1696" s="351">
        <v>6010240912396</v>
      </c>
      <c r="K1696" s="352">
        <v>45714</v>
      </c>
      <c r="L1696" s="475"/>
      <c r="M1696" s="477"/>
      <c r="N1696" s="476">
        <f t="shared" si="6"/>
        <v>46079</v>
      </c>
      <c r="O1696" s="475"/>
      <c r="P1696" s="475"/>
      <c r="Q1696" s="475"/>
      <c r="R1696" s="475"/>
      <c r="S1696" s="475"/>
      <c r="T1696" s="475"/>
      <c r="U1696" s="475"/>
      <c r="V1696" s="235"/>
      <c r="W1696" s="235"/>
      <c r="X1696" s="235"/>
      <c r="Y1696" s="236"/>
    </row>
    <row r="1697" spans="1:25" s="3" customFormat="1" ht="41.25" customHeight="1" x14ac:dyDescent="0.2">
      <c r="A1697" s="353">
        <v>514</v>
      </c>
      <c r="B1697" s="345" t="s">
        <v>11174</v>
      </c>
      <c r="C1697" s="345" t="s">
        <v>11175</v>
      </c>
      <c r="D1697" s="345" t="s">
        <v>253</v>
      </c>
      <c r="E1697" s="346">
        <v>6.0000000000000001E-3</v>
      </c>
      <c r="F1697" s="345">
        <v>0.4</v>
      </c>
      <c r="G1697" s="345" t="s">
        <v>11176</v>
      </c>
      <c r="H1697" s="475" t="s">
        <v>330</v>
      </c>
      <c r="I1697" s="475" t="s">
        <v>484</v>
      </c>
      <c r="J1697" s="347">
        <v>6010240913113</v>
      </c>
      <c r="K1697" s="348">
        <v>45705</v>
      </c>
      <c r="L1697" s="475"/>
      <c r="M1697" s="477"/>
      <c r="N1697" s="476">
        <f t="shared" si="6"/>
        <v>46070</v>
      </c>
      <c r="O1697" s="475"/>
      <c r="P1697" s="475"/>
      <c r="Q1697" s="475"/>
      <c r="R1697" s="475"/>
      <c r="S1697" s="475"/>
      <c r="T1697" s="475"/>
      <c r="U1697" s="475"/>
      <c r="V1697" s="235"/>
      <c r="W1697" s="235"/>
      <c r="X1697" s="235"/>
      <c r="Y1697" s="236"/>
    </row>
    <row r="1698" spans="1:25" s="3" customFormat="1" ht="41.25" customHeight="1" x14ac:dyDescent="0.2">
      <c r="A1698" s="353">
        <v>515</v>
      </c>
      <c r="B1698" s="345" t="s">
        <v>405</v>
      </c>
      <c r="C1698" s="345" t="s">
        <v>495</v>
      </c>
      <c r="D1698" s="345" t="s">
        <v>253</v>
      </c>
      <c r="E1698" s="346">
        <v>3.7844999999999997E-2</v>
      </c>
      <c r="F1698" s="345">
        <v>0.4</v>
      </c>
      <c r="G1698" s="345" t="s">
        <v>11177</v>
      </c>
      <c r="H1698" s="475" t="s">
        <v>330</v>
      </c>
      <c r="I1698" s="475" t="s">
        <v>484</v>
      </c>
      <c r="J1698" s="347">
        <v>6010241115910</v>
      </c>
      <c r="K1698" s="348">
        <v>45695</v>
      </c>
      <c r="L1698" s="475"/>
      <c r="M1698" s="477"/>
      <c r="N1698" s="476">
        <f t="shared" si="6"/>
        <v>46060</v>
      </c>
      <c r="O1698" s="475"/>
      <c r="P1698" s="475"/>
      <c r="Q1698" s="475"/>
      <c r="R1698" s="475"/>
      <c r="S1698" s="475"/>
      <c r="T1698" s="475"/>
      <c r="U1698" s="475"/>
      <c r="V1698" s="235"/>
      <c r="W1698" s="235"/>
      <c r="X1698" s="235"/>
      <c r="Y1698" s="236"/>
    </row>
    <row r="1699" spans="1:25" s="3" customFormat="1" ht="41.25" customHeight="1" x14ac:dyDescent="0.2">
      <c r="A1699" s="353">
        <v>516</v>
      </c>
      <c r="B1699" s="349" t="s">
        <v>11178</v>
      </c>
      <c r="C1699" s="349" t="s">
        <v>496</v>
      </c>
      <c r="D1699" s="349" t="s">
        <v>253</v>
      </c>
      <c r="E1699" s="350">
        <v>6.0000000000000001E-3</v>
      </c>
      <c r="F1699" s="349">
        <v>0.4</v>
      </c>
      <c r="G1699" s="349" t="s">
        <v>1356</v>
      </c>
      <c r="H1699" s="475" t="s">
        <v>330</v>
      </c>
      <c r="I1699" s="475" t="s">
        <v>484</v>
      </c>
      <c r="J1699" s="351">
        <v>6010241116117</v>
      </c>
      <c r="K1699" s="352">
        <v>45707</v>
      </c>
      <c r="L1699" s="475"/>
      <c r="M1699" s="477"/>
      <c r="N1699" s="476">
        <f t="shared" si="6"/>
        <v>46072</v>
      </c>
      <c r="O1699" s="475"/>
      <c r="P1699" s="475"/>
      <c r="Q1699" s="475"/>
      <c r="R1699" s="475"/>
      <c r="S1699" s="475"/>
      <c r="T1699" s="475"/>
      <c r="U1699" s="475"/>
      <c r="V1699" s="235"/>
      <c r="W1699" s="235"/>
      <c r="X1699" s="235"/>
      <c r="Y1699" s="236"/>
    </row>
    <row r="1700" spans="1:25" s="3" customFormat="1" ht="41.25" customHeight="1" x14ac:dyDescent="0.2">
      <c r="A1700" s="353">
        <v>517</v>
      </c>
      <c r="B1700" s="345" t="s">
        <v>2923</v>
      </c>
      <c r="C1700" s="345" t="s">
        <v>8308</v>
      </c>
      <c r="D1700" s="345" t="s">
        <v>1270</v>
      </c>
      <c r="E1700" s="346">
        <v>2.5000000000000001E-2</v>
      </c>
      <c r="F1700" s="345">
        <v>0.4</v>
      </c>
      <c r="G1700" s="345" t="s">
        <v>11179</v>
      </c>
      <c r="H1700" s="475" t="s">
        <v>367</v>
      </c>
      <c r="I1700" s="475" t="s">
        <v>484</v>
      </c>
      <c r="J1700" s="347">
        <v>6010241116212</v>
      </c>
      <c r="K1700" s="348">
        <v>45713</v>
      </c>
      <c r="L1700" s="475"/>
      <c r="M1700" s="477"/>
      <c r="N1700" s="476">
        <f t="shared" si="6"/>
        <v>46078</v>
      </c>
      <c r="O1700" s="475"/>
      <c r="P1700" s="475"/>
      <c r="Q1700" s="475"/>
      <c r="R1700" s="475"/>
      <c r="S1700" s="475"/>
      <c r="T1700" s="475"/>
      <c r="U1700" s="475"/>
      <c r="V1700" s="235"/>
      <c r="W1700" s="235"/>
      <c r="X1700" s="235"/>
      <c r="Y1700" s="236"/>
    </row>
    <row r="1701" spans="1:25" s="3" customFormat="1" ht="41.25" customHeight="1" x14ac:dyDescent="0.2">
      <c r="A1701" s="353">
        <v>518</v>
      </c>
      <c r="B1701" s="349" t="s">
        <v>11180</v>
      </c>
      <c r="C1701" s="349" t="s">
        <v>1645</v>
      </c>
      <c r="D1701" s="349" t="s">
        <v>253</v>
      </c>
      <c r="E1701" s="350">
        <v>8.0000000000000002E-3</v>
      </c>
      <c r="F1701" s="349">
        <v>0.4</v>
      </c>
      <c r="G1701" s="349" t="s">
        <v>11181</v>
      </c>
      <c r="H1701" s="475" t="s">
        <v>330</v>
      </c>
      <c r="I1701" s="475" t="s">
        <v>484</v>
      </c>
      <c r="J1701" s="351">
        <v>6010241116363</v>
      </c>
      <c r="K1701" s="352">
        <v>45712</v>
      </c>
      <c r="L1701" s="475"/>
      <c r="M1701" s="477"/>
      <c r="N1701" s="476">
        <f t="shared" si="6"/>
        <v>46077</v>
      </c>
      <c r="O1701" s="475"/>
      <c r="P1701" s="475"/>
      <c r="Q1701" s="475"/>
      <c r="R1701" s="475"/>
      <c r="S1701" s="475"/>
      <c r="T1701" s="475"/>
      <c r="U1701" s="475"/>
      <c r="V1701" s="235"/>
      <c r="W1701" s="235"/>
      <c r="X1701" s="235"/>
      <c r="Y1701" s="236"/>
    </row>
    <row r="1702" spans="1:25" s="3" customFormat="1" ht="41.25" customHeight="1" x14ac:dyDescent="0.2">
      <c r="A1702" s="353">
        <v>519</v>
      </c>
      <c r="B1702" s="349" t="s">
        <v>11182</v>
      </c>
      <c r="C1702" s="349" t="s">
        <v>1045</v>
      </c>
      <c r="D1702" s="349" t="s">
        <v>253</v>
      </c>
      <c r="E1702" s="350">
        <v>1.4999999999999999E-2</v>
      </c>
      <c r="F1702" s="349">
        <v>0.4</v>
      </c>
      <c r="G1702" s="349" t="s">
        <v>8328</v>
      </c>
      <c r="H1702" s="475" t="s">
        <v>330</v>
      </c>
      <c r="I1702" s="475" t="s">
        <v>484</v>
      </c>
      <c r="J1702" s="351">
        <v>6010241116721</v>
      </c>
      <c r="K1702" s="352">
        <v>45691</v>
      </c>
      <c r="L1702" s="475"/>
      <c r="M1702" s="477"/>
      <c r="N1702" s="476">
        <f t="shared" si="6"/>
        <v>46056</v>
      </c>
      <c r="O1702" s="475"/>
      <c r="P1702" s="475"/>
      <c r="Q1702" s="475"/>
      <c r="R1702" s="475"/>
      <c r="S1702" s="475"/>
      <c r="T1702" s="475"/>
      <c r="U1702" s="475"/>
      <c r="V1702" s="235"/>
      <c r="W1702" s="235"/>
      <c r="X1702" s="235"/>
      <c r="Y1702" s="236"/>
    </row>
    <row r="1703" spans="1:25" s="3" customFormat="1" ht="41.25" customHeight="1" x14ac:dyDescent="0.2">
      <c r="A1703" s="353">
        <v>520</v>
      </c>
      <c r="B1703" s="345" t="s">
        <v>11183</v>
      </c>
      <c r="C1703" s="345" t="s">
        <v>495</v>
      </c>
      <c r="D1703" s="345" t="s">
        <v>1270</v>
      </c>
      <c r="E1703" s="346">
        <v>6.5000000000000002E-2</v>
      </c>
      <c r="F1703" s="345">
        <v>0.4</v>
      </c>
      <c r="G1703" s="345" t="s">
        <v>11184</v>
      </c>
      <c r="H1703" s="475" t="s">
        <v>494</v>
      </c>
      <c r="I1703" s="475" t="s">
        <v>484</v>
      </c>
      <c r="J1703" s="347">
        <v>6010241116836</v>
      </c>
      <c r="K1703" s="348">
        <v>45702</v>
      </c>
      <c r="L1703" s="475"/>
      <c r="M1703" s="477"/>
      <c r="N1703" s="476">
        <f t="shared" si="6"/>
        <v>46067</v>
      </c>
      <c r="O1703" s="475"/>
      <c r="P1703" s="475"/>
      <c r="Q1703" s="475"/>
      <c r="R1703" s="475"/>
      <c r="S1703" s="475"/>
      <c r="T1703" s="475"/>
      <c r="U1703" s="475"/>
      <c r="V1703" s="235"/>
      <c r="W1703" s="235"/>
      <c r="X1703" s="235"/>
      <c r="Y1703" s="236"/>
    </row>
    <row r="1704" spans="1:25" s="3" customFormat="1" ht="41.25" customHeight="1" x14ac:dyDescent="0.2">
      <c r="A1704" s="353">
        <v>521</v>
      </c>
      <c r="B1704" s="349" t="s">
        <v>11183</v>
      </c>
      <c r="C1704" s="349" t="s">
        <v>495</v>
      </c>
      <c r="D1704" s="349" t="s">
        <v>1270</v>
      </c>
      <c r="E1704" s="350">
        <v>0.17599999999999999</v>
      </c>
      <c r="F1704" s="349">
        <v>10</v>
      </c>
      <c r="G1704" s="349" t="s">
        <v>11185</v>
      </c>
      <c r="H1704" s="475" t="s">
        <v>494</v>
      </c>
      <c r="I1704" s="475" t="s">
        <v>484</v>
      </c>
      <c r="J1704" s="351">
        <v>6010241116839</v>
      </c>
      <c r="K1704" s="352">
        <v>45700</v>
      </c>
      <c r="L1704" s="475"/>
      <c r="M1704" s="477"/>
      <c r="N1704" s="476">
        <f t="shared" si="6"/>
        <v>46065</v>
      </c>
      <c r="O1704" s="475"/>
      <c r="P1704" s="475"/>
      <c r="Q1704" s="475"/>
      <c r="R1704" s="475"/>
      <c r="S1704" s="475"/>
      <c r="T1704" s="475"/>
      <c r="U1704" s="475"/>
      <c r="V1704" s="235"/>
      <c r="W1704" s="235"/>
      <c r="X1704" s="235"/>
      <c r="Y1704" s="236"/>
    </row>
    <row r="1705" spans="1:25" s="3" customFormat="1" ht="41.25" customHeight="1" x14ac:dyDescent="0.2">
      <c r="A1705" s="353">
        <v>522</v>
      </c>
      <c r="B1705" s="345" t="s">
        <v>11183</v>
      </c>
      <c r="C1705" s="345" t="s">
        <v>495</v>
      </c>
      <c r="D1705" s="345" t="s">
        <v>1270</v>
      </c>
      <c r="E1705" s="346">
        <v>0.03</v>
      </c>
      <c r="F1705" s="345">
        <v>0.4</v>
      </c>
      <c r="G1705" s="345" t="s">
        <v>11186</v>
      </c>
      <c r="H1705" s="475" t="s">
        <v>494</v>
      </c>
      <c r="I1705" s="475" t="s">
        <v>484</v>
      </c>
      <c r="J1705" s="347">
        <v>6010241116852</v>
      </c>
      <c r="K1705" s="348">
        <v>45701</v>
      </c>
      <c r="L1705" s="475"/>
      <c r="M1705" s="477"/>
      <c r="N1705" s="476">
        <f t="shared" si="6"/>
        <v>46066</v>
      </c>
      <c r="O1705" s="475"/>
      <c r="P1705" s="475"/>
      <c r="Q1705" s="475"/>
      <c r="R1705" s="475"/>
      <c r="S1705" s="475"/>
      <c r="T1705" s="475"/>
      <c r="U1705" s="475"/>
      <c r="V1705" s="235"/>
      <c r="W1705" s="235"/>
      <c r="X1705" s="235"/>
      <c r="Y1705" s="236"/>
    </row>
    <row r="1706" spans="1:25" s="3" customFormat="1" ht="41.25" customHeight="1" x14ac:dyDescent="0.2">
      <c r="A1706" s="353">
        <v>523</v>
      </c>
      <c r="B1706" s="349" t="s">
        <v>405</v>
      </c>
      <c r="C1706" s="349" t="s">
        <v>495</v>
      </c>
      <c r="D1706" s="349" t="s">
        <v>1270</v>
      </c>
      <c r="E1706" s="350">
        <v>0.08</v>
      </c>
      <c r="F1706" s="349">
        <v>20</v>
      </c>
      <c r="G1706" s="349" t="s">
        <v>11187</v>
      </c>
      <c r="H1706" s="475" t="s">
        <v>330</v>
      </c>
      <c r="I1706" s="475" t="s">
        <v>484</v>
      </c>
      <c r="J1706" s="351">
        <v>6010241117022</v>
      </c>
      <c r="K1706" s="352">
        <v>45712</v>
      </c>
      <c r="L1706" s="475"/>
      <c r="M1706" s="477"/>
      <c r="N1706" s="476">
        <f t="shared" si="6"/>
        <v>46077</v>
      </c>
      <c r="O1706" s="475"/>
      <c r="P1706" s="475"/>
      <c r="Q1706" s="475"/>
      <c r="R1706" s="475"/>
      <c r="S1706" s="475"/>
      <c r="T1706" s="475"/>
      <c r="U1706" s="475"/>
      <c r="V1706" s="235"/>
      <c r="W1706" s="235"/>
      <c r="X1706" s="235"/>
      <c r="Y1706" s="236"/>
    </row>
    <row r="1707" spans="1:25" s="3" customFormat="1" ht="41.25" customHeight="1" x14ac:dyDescent="0.2">
      <c r="A1707" s="353">
        <v>524</v>
      </c>
      <c r="B1707" s="349" t="s">
        <v>11188</v>
      </c>
      <c r="C1707" s="349" t="s">
        <v>8383</v>
      </c>
      <c r="D1707" s="349" t="s">
        <v>188</v>
      </c>
      <c r="E1707" s="350">
        <v>8.0000000000000002E-3</v>
      </c>
      <c r="F1707" s="349">
        <v>0.4</v>
      </c>
      <c r="G1707" s="349" t="s">
        <v>11189</v>
      </c>
      <c r="H1707" s="475" t="s">
        <v>330</v>
      </c>
      <c r="I1707" s="475" t="s">
        <v>484</v>
      </c>
      <c r="J1707" s="351">
        <v>6040241207508</v>
      </c>
      <c r="K1707" s="352">
        <v>45698</v>
      </c>
      <c r="L1707" s="475"/>
      <c r="M1707" s="477"/>
      <c r="N1707" s="476">
        <f t="shared" si="6"/>
        <v>46063</v>
      </c>
      <c r="O1707" s="475"/>
      <c r="P1707" s="475"/>
      <c r="Q1707" s="475"/>
      <c r="R1707" s="475"/>
      <c r="S1707" s="475"/>
      <c r="T1707" s="475"/>
      <c r="U1707" s="475"/>
      <c r="V1707" s="235"/>
      <c r="W1707" s="235"/>
      <c r="X1707" s="235"/>
      <c r="Y1707" s="236"/>
    </row>
    <row r="1708" spans="1:25" s="3" customFormat="1" ht="41.25" customHeight="1" x14ac:dyDescent="0.2">
      <c r="A1708" s="353">
        <v>525</v>
      </c>
      <c r="B1708" s="345" t="s">
        <v>11190</v>
      </c>
      <c r="C1708" s="345" t="s">
        <v>495</v>
      </c>
      <c r="D1708" s="345" t="s">
        <v>1270</v>
      </c>
      <c r="E1708" s="346">
        <v>1.2500000000000001E-2</v>
      </c>
      <c r="F1708" s="345">
        <v>0.4</v>
      </c>
      <c r="G1708" s="345" t="s">
        <v>11191</v>
      </c>
      <c r="H1708" s="475" t="s">
        <v>330</v>
      </c>
      <c r="I1708" s="475" t="s">
        <v>484</v>
      </c>
      <c r="J1708" s="347">
        <v>6010250100051</v>
      </c>
      <c r="K1708" s="348">
        <v>45700</v>
      </c>
      <c r="L1708" s="475"/>
      <c r="M1708" s="477"/>
      <c r="N1708" s="476">
        <f t="shared" si="6"/>
        <v>46065</v>
      </c>
      <c r="O1708" s="475"/>
      <c r="P1708" s="475"/>
      <c r="Q1708" s="475"/>
      <c r="R1708" s="475"/>
      <c r="S1708" s="475"/>
      <c r="T1708" s="475"/>
      <c r="U1708" s="475"/>
      <c r="V1708" s="235"/>
      <c r="W1708" s="235"/>
      <c r="X1708" s="235"/>
      <c r="Y1708" s="236"/>
    </row>
    <row r="1709" spans="1:25" s="3" customFormat="1" ht="41.25" customHeight="1" x14ac:dyDescent="0.2">
      <c r="A1709" s="353">
        <v>526</v>
      </c>
      <c r="B1709" s="349" t="s">
        <v>11192</v>
      </c>
      <c r="C1709" s="349" t="s">
        <v>42</v>
      </c>
      <c r="D1709" s="349" t="s">
        <v>20</v>
      </c>
      <c r="E1709" s="350">
        <v>3.0800000000000001E-2</v>
      </c>
      <c r="F1709" s="349">
        <v>0.4</v>
      </c>
      <c r="G1709" s="349" t="s">
        <v>11193</v>
      </c>
      <c r="H1709" s="475" t="s">
        <v>330</v>
      </c>
      <c r="I1709" s="475" t="s">
        <v>484</v>
      </c>
      <c r="J1709" s="351">
        <v>6030250100256</v>
      </c>
      <c r="K1709" s="352">
        <v>45713</v>
      </c>
      <c r="L1709" s="475"/>
      <c r="M1709" s="477"/>
      <c r="N1709" s="476">
        <f t="shared" si="6"/>
        <v>46078</v>
      </c>
      <c r="O1709" s="475"/>
      <c r="P1709" s="475"/>
      <c r="Q1709" s="475"/>
      <c r="R1709" s="475"/>
      <c r="S1709" s="475"/>
      <c r="T1709" s="475"/>
      <c r="U1709" s="475"/>
      <c r="V1709" s="235"/>
      <c r="W1709" s="235"/>
      <c r="X1709" s="235"/>
      <c r="Y1709" s="236"/>
    </row>
    <row r="1710" spans="1:25" s="3" customFormat="1" ht="41.25" customHeight="1" x14ac:dyDescent="0.2">
      <c r="A1710" s="353">
        <v>527</v>
      </c>
      <c r="B1710" s="345" t="s">
        <v>11194</v>
      </c>
      <c r="C1710" s="345" t="s">
        <v>11195</v>
      </c>
      <c r="D1710" s="345" t="s">
        <v>20</v>
      </c>
      <c r="E1710" s="346">
        <v>0.03</v>
      </c>
      <c r="F1710" s="345">
        <v>0.4</v>
      </c>
      <c r="G1710" s="345" t="s">
        <v>11196</v>
      </c>
      <c r="H1710" s="475" t="s">
        <v>330</v>
      </c>
      <c r="I1710" s="475" t="s">
        <v>484</v>
      </c>
      <c r="J1710" s="347">
        <v>6030250100281</v>
      </c>
      <c r="K1710" s="348">
        <v>45693</v>
      </c>
      <c r="L1710" s="475"/>
      <c r="M1710" s="477"/>
      <c r="N1710" s="476">
        <f t="shared" si="6"/>
        <v>46058</v>
      </c>
      <c r="O1710" s="475"/>
      <c r="P1710" s="475"/>
      <c r="Q1710" s="475"/>
      <c r="R1710" s="475"/>
      <c r="S1710" s="475"/>
      <c r="T1710" s="475"/>
      <c r="U1710" s="475"/>
      <c r="V1710" s="235"/>
      <c r="W1710" s="235"/>
      <c r="X1710" s="235"/>
      <c r="Y1710" s="236"/>
    </row>
    <row r="1711" spans="1:25" s="3" customFormat="1" ht="41.25" customHeight="1" x14ac:dyDescent="0.2">
      <c r="A1711" s="353">
        <v>528</v>
      </c>
      <c r="B1711" s="349" t="s">
        <v>11197</v>
      </c>
      <c r="C1711" s="349" t="s">
        <v>11198</v>
      </c>
      <c r="D1711" s="349" t="s">
        <v>1270</v>
      </c>
      <c r="E1711" s="350">
        <v>0.2</v>
      </c>
      <c r="F1711" s="349">
        <v>20</v>
      </c>
      <c r="G1711" s="349" t="s">
        <v>3238</v>
      </c>
      <c r="H1711" s="475" t="s">
        <v>367</v>
      </c>
      <c r="I1711" s="475" t="s">
        <v>484</v>
      </c>
      <c r="J1711" s="351">
        <v>6010250100419</v>
      </c>
      <c r="K1711" s="352">
        <v>45702</v>
      </c>
      <c r="L1711" s="475"/>
      <c r="M1711" s="477"/>
      <c r="N1711" s="476">
        <f t="shared" si="6"/>
        <v>46067</v>
      </c>
      <c r="O1711" s="475"/>
      <c r="P1711" s="475"/>
      <c r="Q1711" s="475"/>
      <c r="R1711" s="475"/>
      <c r="S1711" s="475"/>
      <c r="T1711" s="475"/>
      <c r="U1711" s="475"/>
      <c r="V1711" s="235"/>
      <c r="W1711" s="235"/>
      <c r="X1711" s="235"/>
      <c r="Y1711" s="236"/>
    </row>
    <row r="1712" spans="1:25" s="3" customFormat="1" ht="41.25" customHeight="1" x14ac:dyDescent="0.2">
      <c r="A1712" s="353">
        <v>529</v>
      </c>
      <c r="B1712" s="345" t="s">
        <v>11199</v>
      </c>
      <c r="C1712" s="345" t="s">
        <v>11200</v>
      </c>
      <c r="D1712" s="345" t="s">
        <v>44</v>
      </c>
      <c r="E1712" s="346">
        <v>2.5000000000000001E-2</v>
      </c>
      <c r="F1712" s="345">
        <v>20</v>
      </c>
      <c r="G1712" s="345" t="s">
        <v>704</v>
      </c>
      <c r="H1712" s="475" t="s">
        <v>367</v>
      </c>
      <c r="I1712" s="475" t="s">
        <v>484</v>
      </c>
      <c r="J1712" s="347">
        <v>6060250100164</v>
      </c>
      <c r="K1712" s="348">
        <v>45691</v>
      </c>
      <c r="L1712" s="475"/>
      <c r="M1712" s="477"/>
      <c r="N1712" s="476">
        <f t="shared" si="6"/>
        <v>46056</v>
      </c>
      <c r="O1712" s="475"/>
      <c r="P1712" s="475"/>
      <c r="Q1712" s="475"/>
      <c r="R1712" s="475"/>
      <c r="S1712" s="475"/>
      <c r="T1712" s="475"/>
      <c r="U1712" s="475"/>
      <c r="V1712" s="235"/>
      <c r="W1712" s="235"/>
      <c r="X1712" s="235"/>
      <c r="Y1712" s="236"/>
    </row>
    <row r="1713" spans="1:25" s="3" customFormat="1" ht="41.25" customHeight="1" x14ac:dyDescent="0.2">
      <c r="A1713" s="353">
        <v>530</v>
      </c>
      <c r="B1713" s="349" t="s">
        <v>11201</v>
      </c>
      <c r="C1713" s="349" t="s">
        <v>11202</v>
      </c>
      <c r="D1713" s="349" t="s">
        <v>1270</v>
      </c>
      <c r="E1713" s="350">
        <v>0.3</v>
      </c>
      <c r="F1713" s="349">
        <v>20</v>
      </c>
      <c r="G1713" s="349" t="s">
        <v>11203</v>
      </c>
      <c r="H1713" s="475" t="s">
        <v>367</v>
      </c>
      <c r="I1713" s="475" t="s">
        <v>484</v>
      </c>
      <c r="J1713" s="351">
        <v>6010250100512</v>
      </c>
      <c r="K1713" s="352">
        <v>45715</v>
      </c>
      <c r="L1713" s="475"/>
      <c r="M1713" s="477"/>
      <c r="N1713" s="476">
        <f t="shared" si="6"/>
        <v>46080</v>
      </c>
      <c r="O1713" s="475"/>
      <c r="P1713" s="475"/>
      <c r="Q1713" s="475"/>
      <c r="R1713" s="475"/>
      <c r="S1713" s="475"/>
      <c r="T1713" s="475"/>
      <c r="U1713" s="475"/>
      <c r="V1713" s="235"/>
      <c r="W1713" s="235"/>
      <c r="X1713" s="235"/>
      <c r="Y1713" s="236"/>
    </row>
    <row r="1714" spans="1:25" s="3" customFormat="1" ht="41.25" customHeight="1" x14ac:dyDescent="0.2">
      <c r="A1714" s="353">
        <v>531</v>
      </c>
      <c r="B1714" s="349" t="s">
        <v>11204</v>
      </c>
      <c r="C1714" s="349" t="s">
        <v>4666</v>
      </c>
      <c r="D1714" s="349" t="s">
        <v>498</v>
      </c>
      <c r="E1714" s="350">
        <v>2.7E-2</v>
      </c>
      <c r="F1714" s="349">
        <v>0.4</v>
      </c>
      <c r="G1714" s="349" t="s">
        <v>11205</v>
      </c>
      <c r="H1714" s="475" t="s">
        <v>330</v>
      </c>
      <c r="I1714" s="475" t="s">
        <v>484</v>
      </c>
      <c r="J1714" s="351">
        <v>6040250100200</v>
      </c>
      <c r="K1714" s="352">
        <v>45712</v>
      </c>
      <c r="L1714" s="475"/>
      <c r="M1714" s="477"/>
      <c r="N1714" s="476">
        <f t="shared" si="6"/>
        <v>46077</v>
      </c>
      <c r="O1714" s="475"/>
      <c r="P1714" s="475"/>
      <c r="Q1714" s="475"/>
      <c r="R1714" s="475"/>
      <c r="S1714" s="475"/>
      <c r="T1714" s="475"/>
      <c r="U1714" s="475"/>
      <c r="V1714" s="235"/>
      <c r="W1714" s="235"/>
      <c r="X1714" s="235"/>
      <c r="Y1714" s="236"/>
    </row>
    <row r="1715" spans="1:25" s="3" customFormat="1" ht="41.25" customHeight="1" x14ac:dyDescent="0.2">
      <c r="A1715" s="353">
        <v>532</v>
      </c>
      <c r="B1715" s="345" t="s">
        <v>11206</v>
      </c>
      <c r="C1715" s="345" t="s">
        <v>1425</v>
      </c>
      <c r="D1715" s="345" t="s">
        <v>1619</v>
      </c>
      <c r="E1715" s="346">
        <v>0.01</v>
      </c>
      <c r="F1715" s="345">
        <v>0.4</v>
      </c>
      <c r="G1715" s="345" t="s">
        <v>11207</v>
      </c>
      <c r="H1715" s="475" t="s">
        <v>330</v>
      </c>
      <c r="I1715" s="475" t="s">
        <v>484</v>
      </c>
      <c r="J1715" s="347">
        <v>6050250100111</v>
      </c>
      <c r="K1715" s="348">
        <v>45693</v>
      </c>
      <c r="L1715" s="475"/>
      <c r="M1715" s="477"/>
      <c r="N1715" s="476">
        <f t="shared" si="6"/>
        <v>46058</v>
      </c>
      <c r="O1715" s="475"/>
      <c r="P1715" s="475"/>
      <c r="Q1715" s="475"/>
      <c r="R1715" s="475"/>
      <c r="S1715" s="475"/>
      <c r="T1715" s="475"/>
      <c r="U1715" s="475"/>
      <c r="V1715" s="235"/>
      <c r="W1715" s="235"/>
      <c r="X1715" s="235"/>
      <c r="Y1715" s="236"/>
    </row>
    <row r="1716" spans="1:25" s="3" customFormat="1" ht="41.25" customHeight="1" x14ac:dyDescent="0.2">
      <c r="A1716" s="353">
        <v>533</v>
      </c>
      <c r="B1716" s="349" t="s">
        <v>11208</v>
      </c>
      <c r="C1716" s="349" t="s">
        <v>521</v>
      </c>
      <c r="D1716" s="349" t="s">
        <v>1619</v>
      </c>
      <c r="E1716" s="350">
        <v>0.02</v>
      </c>
      <c r="F1716" s="349">
        <v>0.4</v>
      </c>
      <c r="G1716" s="349" t="s">
        <v>11209</v>
      </c>
      <c r="H1716" s="475" t="s">
        <v>330</v>
      </c>
      <c r="I1716" s="475" t="s">
        <v>484</v>
      </c>
      <c r="J1716" s="351">
        <v>6050250100119</v>
      </c>
      <c r="K1716" s="352">
        <v>45694</v>
      </c>
      <c r="L1716" s="475"/>
      <c r="M1716" s="477"/>
      <c r="N1716" s="476">
        <f t="shared" si="6"/>
        <v>46059</v>
      </c>
      <c r="O1716" s="475"/>
      <c r="P1716" s="475"/>
      <c r="Q1716" s="475"/>
      <c r="R1716" s="475"/>
      <c r="S1716" s="475"/>
      <c r="T1716" s="475"/>
      <c r="U1716" s="475"/>
      <c r="V1716" s="235"/>
      <c r="W1716" s="235"/>
      <c r="X1716" s="235"/>
      <c r="Y1716" s="236"/>
    </row>
    <row r="1717" spans="1:25" s="3" customFormat="1" ht="41.25" customHeight="1" x14ac:dyDescent="0.2">
      <c r="A1717" s="353">
        <v>534</v>
      </c>
      <c r="B1717" s="345" t="s">
        <v>11210</v>
      </c>
      <c r="C1717" s="345" t="s">
        <v>496</v>
      </c>
      <c r="D1717" s="345" t="s">
        <v>1270</v>
      </c>
      <c r="E1717" s="346">
        <v>6.0000000000000001E-3</v>
      </c>
      <c r="F1717" s="345">
        <v>0.4</v>
      </c>
      <c r="G1717" s="345" t="s">
        <v>1384</v>
      </c>
      <c r="H1717" s="475" t="s">
        <v>330</v>
      </c>
      <c r="I1717" s="475" t="s">
        <v>484</v>
      </c>
      <c r="J1717" s="347">
        <v>6010250100591</v>
      </c>
      <c r="K1717" s="348">
        <v>45693</v>
      </c>
      <c r="L1717" s="475"/>
      <c r="M1717" s="477"/>
      <c r="N1717" s="476">
        <f t="shared" si="6"/>
        <v>46058</v>
      </c>
      <c r="O1717" s="475"/>
      <c r="P1717" s="475"/>
      <c r="Q1717" s="475"/>
      <c r="R1717" s="475"/>
      <c r="S1717" s="475"/>
      <c r="T1717" s="475"/>
      <c r="U1717" s="475"/>
      <c r="V1717" s="235"/>
      <c r="W1717" s="235"/>
      <c r="X1717" s="235"/>
      <c r="Y1717" s="236"/>
    </row>
    <row r="1718" spans="1:25" s="3" customFormat="1" ht="41.25" customHeight="1" x14ac:dyDescent="0.2">
      <c r="A1718" s="353">
        <v>535</v>
      </c>
      <c r="B1718" s="349" t="s">
        <v>11211</v>
      </c>
      <c r="C1718" s="349" t="s">
        <v>11212</v>
      </c>
      <c r="D1718" s="349" t="s">
        <v>19</v>
      </c>
      <c r="E1718" s="350">
        <v>3.87968</v>
      </c>
      <c r="F1718" s="349">
        <v>20</v>
      </c>
      <c r="G1718" s="349" t="s">
        <v>11213</v>
      </c>
      <c r="H1718" s="475" t="s">
        <v>330</v>
      </c>
      <c r="I1718" s="475" t="s">
        <v>484</v>
      </c>
      <c r="J1718" s="351">
        <v>6020250100446</v>
      </c>
      <c r="K1718" s="352">
        <v>45714</v>
      </c>
      <c r="L1718" s="475"/>
      <c r="M1718" s="477"/>
      <c r="N1718" s="476">
        <f t="shared" si="6"/>
        <v>46079</v>
      </c>
      <c r="O1718" s="475"/>
      <c r="P1718" s="475"/>
      <c r="Q1718" s="475"/>
      <c r="R1718" s="475"/>
      <c r="S1718" s="475"/>
      <c r="T1718" s="475"/>
      <c r="U1718" s="475"/>
      <c r="V1718" s="235"/>
      <c r="W1718" s="235"/>
      <c r="X1718" s="235"/>
      <c r="Y1718" s="236"/>
    </row>
    <row r="1719" spans="1:25" s="3" customFormat="1" ht="41.25" customHeight="1" x14ac:dyDescent="0.2">
      <c r="A1719" s="353">
        <v>536</v>
      </c>
      <c r="B1719" s="345" t="s">
        <v>11214</v>
      </c>
      <c r="C1719" s="345" t="s">
        <v>3246</v>
      </c>
      <c r="D1719" s="345" t="s">
        <v>20</v>
      </c>
      <c r="E1719" s="346">
        <v>2.9575000000000001E-2</v>
      </c>
      <c r="F1719" s="345">
        <v>20</v>
      </c>
      <c r="G1719" s="345" t="s">
        <v>2653</v>
      </c>
      <c r="H1719" s="475" t="s">
        <v>330</v>
      </c>
      <c r="I1719" s="475" t="s">
        <v>484</v>
      </c>
      <c r="J1719" s="347">
        <v>6030250100470</v>
      </c>
      <c r="K1719" s="348">
        <v>45698</v>
      </c>
      <c r="L1719" s="475"/>
      <c r="M1719" s="477"/>
      <c r="N1719" s="476">
        <f t="shared" si="6"/>
        <v>46063</v>
      </c>
      <c r="O1719" s="475"/>
      <c r="P1719" s="475"/>
      <c r="Q1719" s="475"/>
      <c r="R1719" s="475"/>
      <c r="S1719" s="475"/>
      <c r="T1719" s="475"/>
      <c r="U1719" s="475"/>
      <c r="V1719" s="235"/>
      <c r="W1719" s="235"/>
      <c r="X1719" s="235"/>
      <c r="Y1719" s="236"/>
    </row>
    <row r="1720" spans="1:25" s="3" customFormat="1" ht="41.25" customHeight="1" x14ac:dyDescent="0.2">
      <c r="A1720" s="353">
        <v>537</v>
      </c>
      <c r="B1720" s="349" t="s">
        <v>11215</v>
      </c>
      <c r="C1720" s="349" t="s">
        <v>11216</v>
      </c>
      <c r="D1720" s="349" t="s">
        <v>20</v>
      </c>
      <c r="E1720" s="350">
        <v>0.1</v>
      </c>
      <c r="F1720" s="349">
        <v>0.4</v>
      </c>
      <c r="G1720" s="349" t="s">
        <v>11217</v>
      </c>
      <c r="H1720" s="475" t="s">
        <v>367</v>
      </c>
      <c r="I1720" s="475" t="s">
        <v>484</v>
      </c>
      <c r="J1720" s="351">
        <v>6030250100496</v>
      </c>
      <c r="K1720" s="352">
        <v>45712</v>
      </c>
      <c r="L1720" s="475"/>
      <c r="M1720" s="477"/>
      <c r="N1720" s="476">
        <f t="shared" si="6"/>
        <v>46077</v>
      </c>
      <c r="O1720" s="475"/>
      <c r="P1720" s="475"/>
      <c r="Q1720" s="475"/>
      <c r="R1720" s="475"/>
      <c r="S1720" s="475"/>
      <c r="T1720" s="475"/>
      <c r="U1720" s="475"/>
      <c r="V1720" s="235"/>
      <c r="W1720" s="235"/>
      <c r="X1720" s="235"/>
      <c r="Y1720" s="236"/>
    </row>
    <row r="1721" spans="1:25" s="3" customFormat="1" ht="41.25" customHeight="1" x14ac:dyDescent="0.2">
      <c r="A1721" s="353">
        <v>538</v>
      </c>
      <c r="B1721" s="345" t="s">
        <v>11218</v>
      </c>
      <c r="C1721" s="345" t="s">
        <v>1614</v>
      </c>
      <c r="D1721" s="345" t="s">
        <v>19</v>
      </c>
      <c r="E1721" s="346">
        <v>3.0000000000000001E-3</v>
      </c>
      <c r="F1721" s="345">
        <v>0.4</v>
      </c>
      <c r="G1721" s="345" t="s">
        <v>11219</v>
      </c>
      <c r="H1721" s="475" t="s">
        <v>330</v>
      </c>
      <c r="I1721" s="475" t="s">
        <v>484</v>
      </c>
      <c r="J1721" s="347">
        <v>6020250100503</v>
      </c>
      <c r="K1721" s="348">
        <v>45694</v>
      </c>
      <c r="L1721" s="475"/>
      <c r="M1721" s="477"/>
      <c r="N1721" s="476">
        <f t="shared" si="6"/>
        <v>46059</v>
      </c>
      <c r="O1721" s="475"/>
      <c r="P1721" s="475"/>
      <c r="Q1721" s="475"/>
      <c r="R1721" s="475"/>
      <c r="S1721" s="475"/>
      <c r="T1721" s="475"/>
      <c r="U1721" s="475"/>
      <c r="V1721" s="235"/>
      <c r="W1721" s="235"/>
      <c r="X1721" s="235"/>
      <c r="Y1721" s="236"/>
    </row>
    <row r="1722" spans="1:25" s="3" customFormat="1" ht="41.25" customHeight="1" x14ac:dyDescent="0.2">
      <c r="A1722" s="353">
        <v>539</v>
      </c>
      <c r="B1722" s="349" t="s">
        <v>11220</v>
      </c>
      <c r="C1722" s="349" t="s">
        <v>4676</v>
      </c>
      <c r="D1722" s="349" t="s">
        <v>1619</v>
      </c>
      <c r="E1722" s="350">
        <v>0.2</v>
      </c>
      <c r="F1722" s="349">
        <v>20</v>
      </c>
      <c r="G1722" s="349" t="s">
        <v>650</v>
      </c>
      <c r="H1722" s="475" t="s">
        <v>330</v>
      </c>
      <c r="I1722" s="475" t="s">
        <v>484</v>
      </c>
      <c r="J1722" s="351">
        <v>6050250100227</v>
      </c>
      <c r="K1722" s="352">
        <v>45708</v>
      </c>
      <c r="L1722" s="475"/>
      <c r="M1722" s="477"/>
      <c r="N1722" s="476">
        <f t="shared" si="6"/>
        <v>46073</v>
      </c>
      <c r="O1722" s="475"/>
      <c r="P1722" s="475"/>
      <c r="Q1722" s="475"/>
      <c r="R1722" s="475"/>
      <c r="S1722" s="475"/>
      <c r="T1722" s="475"/>
      <c r="U1722" s="475"/>
      <c r="V1722" s="235"/>
      <c r="W1722" s="235"/>
      <c r="X1722" s="235"/>
      <c r="Y1722" s="236"/>
    </row>
    <row r="1723" spans="1:25" s="3" customFormat="1" ht="41.25" customHeight="1" x14ac:dyDescent="0.2">
      <c r="A1723" s="353">
        <v>540</v>
      </c>
      <c r="B1723" s="345" t="s">
        <v>11221</v>
      </c>
      <c r="C1723" s="345" t="s">
        <v>4676</v>
      </c>
      <c r="D1723" s="345" t="s">
        <v>1619</v>
      </c>
      <c r="E1723" s="346">
        <v>0.03</v>
      </c>
      <c r="F1723" s="345">
        <v>0.4</v>
      </c>
      <c r="G1723" s="345" t="s">
        <v>11222</v>
      </c>
      <c r="H1723" s="475" t="s">
        <v>330</v>
      </c>
      <c r="I1723" s="475" t="s">
        <v>484</v>
      </c>
      <c r="J1723" s="347">
        <v>6050250100241</v>
      </c>
      <c r="K1723" s="348">
        <v>45715</v>
      </c>
      <c r="L1723" s="475"/>
      <c r="M1723" s="477"/>
      <c r="N1723" s="476">
        <f t="shared" si="6"/>
        <v>46080</v>
      </c>
      <c r="O1723" s="475"/>
      <c r="P1723" s="475"/>
      <c r="Q1723" s="475"/>
      <c r="R1723" s="475"/>
      <c r="S1723" s="475"/>
      <c r="T1723" s="475"/>
      <c r="U1723" s="475"/>
      <c r="V1723" s="235"/>
      <c r="W1723" s="235"/>
      <c r="X1723" s="235"/>
      <c r="Y1723" s="236"/>
    </row>
    <row r="1724" spans="1:25" s="3" customFormat="1" ht="41.25" customHeight="1" x14ac:dyDescent="0.2">
      <c r="A1724" s="353">
        <v>541</v>
      </c>
      <c r="B1724" s="345" t="s">
        <v>11223</v>
      </c>
      <c r="C1724" s="345" t="s">
        <v>1073</v>
      </c>
      <c r="D1724" s="345" t="s">
        <v>1270</v>
      </c>
      <c r="E1724" s="346">
        <v>6.0000000000000001E-3</v>
      </c>
      <c r="F1724" s="345">
        <v>0.4</v>
      </c>
      <c r="G1724" s="345" t="s">
        <v>11224</v>
      </c>
      <c r="H1724" s="475" t="s">
        <v>330</v>
      </c>
      <c r="I1724" s="475" t="s">
        <v>484</v>
      </c>
      <c r="J1724" s="347">
        <v>6010250100997</v>
      </c>
      <c r="K1724" s="348">
        <v>45701</v>
      </c>
      <c r="L1724" s="475"/>
      <c r="M1724" s="477"/>
      <c r="N1724" s="476">
        <f t="shared" si="6"/>
        <v>46066</v>
      </c>
      <c r="O1724" s="475"/>
      <c r="P1724" s="475"/>
      <c r="Q1724" s="475"/>
      <c r="R1724" s="475"/>
      <c r="S1724" s="475"/>
      <c r="T1724" s="475"/>
      <c r="U1724" s="475"/>
      <c r="V1724" s="235"/>
      <c r="W1724" s="235"/>
      <c r="X1724" s="235"/>
      <c r="Y1724" s="236"/>
    </row>
    <row r="1725" spans="1:25" s="3" customFormat="1" ht="41.25" customHeight="1" x14ac:dyDescent="0.2">
      <c r="A1725" s="353">
        <v>542</v>
      </c>
      <c r="B1725" s="349" t="s">
        <v>11225</v>
      </c>
      <c r="C1725" s="349" t="s">
        <v>8358</v>
      </c>
      <c r="D1725" s="349" t="s">
        <v>19</v>
      </c>
      <c r="E1725" s="350">
        <v>1.375E-2</v>
      </c>
      <c r="F1725" s="349">
        <v>20</v>
      </c>
      <c r="G1725" s="349" t="s">
        <v>693</v>
      </c>
      <c r="H1725" s="475" t="s">
        <v>367</v>
      </c>
      <c r="I1725" s="475" t="s">
        <v>484</v>
      </c>
      <c r="J1725" s="351">
        <v>6020250100597</v>
      </c>
      <c r="K1725" s="352">
        <v>45691</v>
      </c>
      <c r="L1725" s="475"/>
      <c r="M1725" s="477"/>
      <c r="N1725" s="476">
        <f t="shared" si="6"/>
        <v>46056</v>
      </c>
      <c r="O1725" s="475"/>
      <c r="P1725" s="475"/>
      <c r="Q1725" s="475"/>
      <c r="R1725" s="475"/>
      <c r="S1725" s="475"/>
      <c r="T1725" s="475"/>
      <c r="U1725" s="475"/>
      <c r="V1725" s="235"/>
      <c r="W1725" s="235"/>
      <c r="X1725" s="235"/>
      <c r="Y1725" s="236"/>
    </row>
    <row r="1726" spans="1:25" s="3" customFormat="1" ht="41.25" customHeight="1" x14ac:dyDescent="0.2">
      <c r="A1726" s="353">
        <v>543</v>
      </c>
      <c r="B1726" s="345" t="s">
        <v>11226</v>
      </c>
      <c r="C1726" s="345" t="s">
        <v>11227</v>
      </c>
      <c r="D1726" s="345" t="s">
        <v>1270</v>
      </c>
      <c r="E1726" s="346">
        <v>0.21834999999999999</v>
      </c>
      <c r="F1726" s="345">
        <v>0.4</v>
      </c>
      <c r="G1726" s="345" t="s">
        <v>11228</v>
      </c>
      <c r="H1726" s="475" t="s">
        <v>367</v>
      </c>
      <c r="I1726" s="475" t="s">
        <v>484</v>
      </c>
      <c r="J1726" s="347">
        <v>6010250101140</v>
      </c>
      <c r="K1726" s="348">
        <v>45702</v>
      </c>
      <c r="L1726" s="475"/>
      <c r="M1726" s="477"/>
      <c r="N1726" s="476">
        <f t="shared" si="6"/>
        <v>46067</v>
      </c>
      <c r="O1726" s="475"/>
      <c r="P1726" s="475"/>
      <c r="Q1726" s="475"/>
      <c r="R1726" s="475"/>
      <c r="S1726" s="475"/>
      <c r="T1726" s="475"/>
      <c r="U1726" s="475"/>
      <c r="V1726" s="235"/>
      <c r="W1726" s="235"/>
      <c r="X1726" s="235"/>
      <c r="Y1726" s="236"/>
    </row>
    <row r="1727" spans="1:25" s="3" customFormat="1" ht="41.25" customHeight="1" x14ac:dyDescent="0.2">
      <c r="A1727" s="353">
        <v>544</v>
      </c>
      <c r="B1727" s="349" t="s">
        <v>11229</v>
      </c>
      <c r="C1727" s="349" t="s">
        <v>493</v>
      </c>
      <c r="D1727" s="349" t="s">
        <v>19</v>
      </c>
      <c r="E1727" s="350">
        <v>1.183E-2</v>
      </c>
      <c r="F1727" s="349">
        <v>0.4</v>
      </c>
      <c r="G1727" s="349" t="s">
        <v>11230</v>
      </c>
      <c r="H1727" s="475" t="s">
        <v>330</v>
      </c>
      <c r="I1727" s="475" t="s">
        <v>484</v>
      </c>
      <c r="J1727" s="351">
        <v>6020250100631</v>
      </c>
      <c r="K1727" s="352">
        <v>45691</v>
      </c>
      <c r="L1727" s="475"/>
      <c r="M1727" s="477"/>
      <c r="N1727" s="476">
        <f t="shared" si="6"/>
        <v>46056</v>
      </c>
      <c r="O1727" s="475"/>
      <c r="P1727" s="475"/>
      <c r="Q1727" s="475"/>
      <c r="R1727" s="475"/>
      <c r="S1727" s="475"/>
      <c r="T1727" s="475"/>
      <c r="U1727" s="475"/>
      <c r="V1727" s="235"/>
      <c r="W1727" s="235"/>
      <c r="X1727" s="235"/>
      <c r="Y1727" s="236"/>
    </row>
    <row r="1728" spans="1:25" s="3" customFormat="1" ht="41.25" customHeight="1" x14ac:dyDescent="0.2">
      <c r="A1728" s="353">
        <v>545</v>
      </c>
      <c r="B1728" s="345" t="s">
        <v>11231</v>
      </c>
      <c r="C1728" s="345" t="s">
        <v>11232</v>
      </c>
      <c r="D1728" s="345" t="s">
        <v>20</v>
      </c>
      <c r="E1728" s="346">
        <v>5.0999999999999995E-3</v>
      </c>
      <c r="F1728" s="345">
        <v>0.4</v>
      </c>
      <c r="G1728" s="345" t="s">
        <v>11233</v>
      </c>
      <c r="H1728" s="475" t="s">
        <v>330</v>
      </c>
      <c r="I1728" s="475" t="s">
        <v>484</v>
      </c>
      <c r="J1728" s="347">
        <v>6030250100685</v>
      </c>
      <c r="K1728" s="348">
        <v>45698</v>
      </c>
      <c r="L1728" s="475"/>
      <c r="M1728" s="477"/>
      <c r="N1728" s="476">
        <f t="shared" si="6"/>
        <v>46063</v>
      </c>
      <c r="O1728" s="475"/>
      <c r="P1728" s="475"/>
      <c r="Q1728" s="475"/>
      <c r="R1728" s="475"/>
      <c r="S1728" s="475"/>
      <c r="T1728" s="475"/>
      <c r="U1728" s="475"/>
      <c r="V1728" s="235"/>
      <c r="W1728" s="235"/>
      <c r="X1728" s="235"/>
      <c r="Y1728" s="236"/>
    </row>
    <row r="1729" spans="1:25" s="3" customFormat="1" ht="41.25" customHeight="1" x14ac:dyDescent="0.2">
      <c r="A1729" s="353">
        <v>546</v>
      </c>
      <c r="B1729" s="349" t="s">
        <v>11234</v>
      </c>
      <c r="C1729" s="349" t="s">
        <v>11235</v>
      </c>
      <c r="D1729" s="349" t="s">
        <v>1270</v>
      </c>
      <c r="E1729" s="350">
        <v>6.0000000000000001E-3</v>
      </c>
      <c r="F1729" s="349">
        <v>0.4</v>
      </c>
      <c r="G1729" s="349" t="s">
        <v>11236</v>
      </c>
      <c r="H1729" s="475" t="s">
        <v>330</v>
      </c>
      <c r="I1729" s="475" t="s">
        <v>484</v>
      </c>
      <c r="J1729" s="351">
        <v>6010250101249</v>
      </c>
      <c r="K1729" s="352">
        <v>45700</v>
      </c>
      <c r="L1729" s="475"/>
      <c r="M1729" s="477"/>
      <c r="N1729" s="476">
        <f t="shared" si="6"/>
        <v>46065</v>
      </c>
      <c r="O1729" s="475"/>
      <c r="P1729" s="475"/>
      <c r="Q1729" s="475"/>
      <c r="R1729" s="475"/>
      <c r="S1729" s="475"/>
      <c r="T1729" s="475"/>
      <c r="U1729" s="475"/>
      <c r="V1729" s="235"/>
      <c r="W1729" s="235"/>
      <c r="X1729" s="235"/>
      <c r="Y1729" s="236"/>
    </row>
    <row r="1730" spans="1:25" s="3" customFormat="1" ht="41.25" customHeight="1" x14ac:dyDescent="0.2">
      <c r="A1730" s="353">
        <v>547</v>
      </c>
      <c r="B1730" s="349" t="s">
        <v>405</v>
      </c>
      <c r="C1730" s="349" t="s">
        <v>495</v>
      </c>
      <c r="D1730" s="349" t="s">
        <v>1270</v>
      </c>
      <c r="E1730" s="350">
        <v>0.38150000000000001</v>
      </c>
      <c r="F1730" s="349">
        <v>20</v>
      </c>
      <c r="G1730" s="349" t="s">
        <v>888</v>
      </c>
      <c r="H1730" s="475" t="s">
        <v>367</v>
      </c>
      <c r="I1730" s="475" t="s">
        <v>484</v>
      </c>
      <c r="J1730" s="351">
        <v>6010250101393</v>
      </c>
      <c r="K1730" s="352">
        <v>45700</v>
      </c>
      <c r="L1730" s="475"/>
      <c r="M1730" s="477"/>
      <c r="N1730" s="476">
        <f t="shared" si="6"/>
        <v>46065</v>
      </c>
      <c r="O1730" s="475"/>
      <c r="P1730" s="475"/>
      <c r="Q1730" s="475"/>
      <c r="R1730" s="475"/>
      <c r="S1730" s="475"/>
      <c r="T1730" s="475"/>
      <c r="U1730" s="475"/>
      <c r="V1730" s="235"/>
      <c r="W1730" s="235"/>
      <c r="X1730" s="235"/>
      <c r="Y1730" s="236"/>
    </row>
    <row r="1731" spans="1:25" s="3" customFormat="1" ht="41.25" customHeight="1" x14ac:dyDescent="0.2">
      <c r="A1731" s="353">
        <v>548</v>
      </c>
      <c r="B1731" s="345" t="s">
        <v>11237</v>
      </c>
      <c r="C1731" s="345" t="s">
        <v>1066</v>
      </c>
      <c r="D1731" s="345" t="s">
        <v>20</v>
      </c>
      <c r="E1731" s="346">
        <v>5.0000000000000001E-3</v>
      </c>
      <c r="F1731" s="345">
        <v>0.4</v>
      </c>
      <c r="G1731" s="345" t="s">
        <v>11238</v>
      </c>
      <c r="H1731" s="475" t="s">
        <v>330</v>
      </c>
      <c r="I1731" s="475" t="s">
        <v>484</v>
      </c>
      <c r="J1731" s="347">
        <v>6030250100775</v>
      </c>
      <c r="K1731" s="348">
        <v>45698</v>
      </c>
      <c r="L1731" s="475"/>
      <c r="M1731" s="477"/>
      <c r="N1731" s="476">
        <f t="shared" si="6"/>
        <v>46063</v>
      </c>
      <c r="O1731" s="475"/>
      <c r="P1731" s="475"/>
      <c r="Q1731" s="475"/>
      <c r="R1731" s="475"/>
      <c r="S1731" s="475"/>
      <c r="T1731" s="475"/>
      <c r="U1731" s="475"/>
      <c r="V1731" s="235"/>
      <c r="W1731" s="235"/>
      <c r="X1731" s="235"/>
      <c r="Y1731" s="236"/>
    </row>
    <row r="1732" spans="1:25" s="3" customFormat="1" ht="41.25" customHeight="1" x14ac:dyDescent="0.2">
      <c r="A1732" s="353">
        <v>549</v>
      </c>
      <c r="B1732" s="349" t="s">
        <v>11239</v>
      </c>
      <c r="C1732" s="349" t="s">
        <v>1073</v>
      </c>
      <c r="D1732" s="349" t="s">
        <v>1270</v>
      </c>
      <c r="E1732" s="350">
        <v>1.4999999999999999E-2</v>
      </c>
      <c r="F1732" s="349">
        <v>0.4</v>
      </c>
      <c r="G1732" s="349" t="s">
        <v>11224</v>
      </c>
      <c r="H1732" s="475" t="s">
        <v>330</v>
      </c>
      <c r="I1732" s="475" t="s">
        <v>484</v>
      </c>
      <c r="J1732" s="351">
        <v>6010250101458</v>
      </c>
      <c r="K1732" s="352">
        <v>45707</v>
      </c>
      <c r="L1732" s="475"/>
      <c r="M1732" s="477"/>
      <c r="N1732" s="476">
        <f t="shared" si="6"/>
        <v>46072</v>
      </c>
      <c r="O1732" s="475"/>
      <c r="P1732" s="475"/>
      <c r="Q1732" s="475"/>
      <c r="R1732" s="475"/>
      <c r="S1732" s="475"/>
      <c r="T1732" s="475"/>
      <c r="U1732" s="475"/>
      <c r="V1732" s="235"/>
      <c r="W1732" s="235"/>
      <c r="X1732" s="235"/>
      <c r="Y1732" s="236"/>
    </row>
    <row r="1733" spans="1:25" s="3" customFormat="1" ht="41.25" customHeight="1" x14ac:dyDescent="0.2">
      <c r="A1733" s="353">
        <v>550</v>
      </c>
      <c r="B1733" s="345" t="s">
        <v>11240</v>
      </c>
      <c r="C1733" s="345" t="s">
        <v>8292</v>
      </c>
      <c r="D1733" s="345" t="s">
        <v>44</v>
      </c>
      <c r="E1733" s="346">
        <v>0.1</v>
      </c>
      <c r="F1733" s="345">
        <v>20</v>
      </c>
      <c r="G1733" s="345" t="s">
        <v>11241</v>
      </c>
      <c r="H1733" s="475" t="s">
        <v>494</v>
      </c>
      <c r="I1733" s="475" t="s">
        <v>484</v>
      </c>
      <c r="J1733" s="347">
        <v>6060250100364</v>
      </c>
      <c r="K1733" s="348">
        <v>45692</v>
      </c>
      <c r="L1733" s="475"/>
      <c r="M1733" s="477"/>
      <c r="N1733" s="476">
        <f t="shared" si="6"/>
        <v>46057</v>
      </c>
      <c r="O1733" s="475"/>
      <c r="P1733" s="475"/>
      <c r="Q1733" s="475"/>
      <c r="R1733" s="475"/>
      <c r="S1733" s="475"/>
      <c r="T1733" s="475"/>
      <c r="U1733" s="475"/>
      <c r="V1733" s="235"/>
      <c r="W1733" s="235"/>
      <c r="X1733" s="235"/>
      <c r="Y1733" s="236"/>
    </row>
    <row r="1734" spans="1:25" s="3" customFormat="1" ht="41.25" customHeight="1" x14ac:dyDescent="0.2">
      <c r="A1734" s="353">
        <v>551</v>
      </c>
      <c r="B1734" s="345" t="s">
        <v>11242</v>
      </c>
      <c r="C1734" s="345" t="s">
        <v>11243</v>
      </c>
      <c r="D1734" s="345" t="s">
        <v>19</v>
      </c>
      <c r="E1734" s="346">
        <v>5.0000000000000001E-3</v>
      </c>
      <c r="F1734" s="345">
        <v>0.4</v>
      </c>
      <c r="G1734" s="345" t="s">
        <v>11244</v>
      </c>
      <c r="H1734" s="475" t="s">
        <v>330</v>
      </c>
      <c r="I1734" s="475" t="s">
        <v>484</v>
      </c>
      <c r="J1734" s="347">
        <v>6020250100798</v>
      </c>
      <c r="K1734" s="348">
        <v>45692</v>
      </c>
      <c r="L1734" s="475"/>
      <c r="M1734" s="477"/>
      <c r="N1734" s="476">
        <f t="shared" si="6"/>
        <v>46057</v>
      </c>
      <c r="O1734" s="475"/>
      <c r="P1734" s="475"/>
      <c r="Q1734" s="475"/>
      <c r="R1734" s="475"/>
      <c r="S1734" s="475"/>
      <c r="T1734" s="475"/>
      <c r="U1734" s="475"/>
      <c r="V1734" s="235"/>
      <c r="W1734" s="235"/>
      <c r="X1734" s="235"/>
      <c r="Y1734" s="236"/>
    </row>
    <row r="1735" spans="1:25" s="3" customFormat="1" ht="41.25" customHeight="1" x14ac:dyDescent="0.2">
      <c r="A1735" s="353">
        <v>552</v>
      </c>
      <c r="B1735" s="349" t="s">
        <v>11245</v>
      </c>
      <c r="C1735" s="349" t="s">
        <v>2649</v>
      </c>
      <c r="D1735" s="349" t="s">
        <v>498</v>
      </c>
      <c r="E1735" s="350">
        <v>2.5000000000000001E-2</v>
      </c>
      <c r="F1735" s="349">
        <v>0.4</v>
      </c>
      <c r="G1735" s="349" t="s">
        <v>11246</v>
      </c>
      <c r="H1735" s="475" t="s">
        <v>330</v>
      </c>
      <c r="I1735" s="475" t="s">
        <v>484</v>
      </c>
      <c r="J1735" s="351">
        <v>6040250100518</v>
      </c>
      <c r="K1735" s="352">
        <v>45707</v>
      </c>
      <c r="L1735" s="475"/>
      <c r="M1735" s="477"/>
      <c r="N1735" s="476">
        <f t="shared" si="6"/>
        <v>46072</v>
      </c>
      <c r="O1735" s="475"/>
      <c r="P1735" s="475"/>
      <c r="Q1735" s="475"/>
      <c r="R1735" s="475"/>
      <c r="S1735" s="475"/>
      <c r="T1735" s="475"/>
      <c r="U1735" s="475"/>
      <c r="V1735" s="235"/>
      <c r="W1735" s="235"/>
      <c r="X1735" s="235"/>
      <c r="Y1735" s="236"/>
    </row>
    <row r="1736" spans="1:25" s="3" customFormat="1" ht="41.25" customHeight="1" x14ac:dyDescent="0.2">
      <c r="A1736" s="353">
        <v>553</v>
      </c>
      <c r="B1736" s="349" t="s">
        <v>11247</v>
      </c>
      <c r="C1736" s="349" t="s">
        <v>1444</v>
      </c>
      <c r="D1736" s="349" t="s">
        <v>1619</v>
      </c>
      <c r="E1736" s="350">
        <v>1.2E-2</v>
      </c>
      <c r="F1736" s="349">
        <v>0.4</v>
      </c>
      <c r="G1736" s="349" t="s">
        <v>11248</v>
      </c>
      <c r="H1736" s="475" t="s">
        <v>330</v>
      </c>
      <c r="I1736" s="475" t="s">
        <v>484</v>
      </c>
      <c r="J1736" s="351">
        <v>6050250100453</v>
      </c>
      <c r="K1736" s="352">
        <v>45693</v>
      </c>
      <c r="L1736" s="475"/>
      <c r="M1736" s="477"/>
      <c r="N1736" s="476">
        <f t="shared" si="6"/>
        <v>46058</v>
      </c>
      <c r="O1736" s="475"/>
      <c r="P1736" s="475"/>
      <c r="Q1736" s="475"/>
      <c r="R1736" s="475"/>
      <c r="S1736" s="475"/>
      <c r="T1736" s="475"/>
      <c r="U1736" s="475"/>
      <c r="V1736" s="235"/>
      <c r="W1736" s="235"/>
      <c r="X1736" s="235"/>
      <c r="Y1736" s="236"/>
    </row>
    <row r="1737" spans="1:25" s="3" customFormat="1" ht="41.25" customHeight="1" x14ac:dyDescent="0.2">
      <c r="A1737" s="353">
        <v>554</v>
      </c>
      <c r="B1737" s="345" t="s">
        <v>11249</v>
      </c>
      <c r="C1737" s="345" t="s">
        <v>1595</v>
      </c>
      <c r="D1737" s="345" t="s">
        <v>498</v>
      </c>
      <c r="E1737" s="346">
        <v>2.1999999999999999E-2</v>
      </c>
      <c r="F1737" s="345">
        <v>0.4</v>
      </c>
      <c r="G1737" s="345" t="s">
        <v>11250</v>
      </c>
      <c r="H1737" s="475" t="s">
        <v>330</v>
      </c>
      <c r="I1737" s="475" t="s">
        <v>484</v>
      </c>
      <c r="J1737" s="347">
        <v>6040250100537</v>
      </c>
      <c r="K1737" s="348">
        <v>45706</v>
      </c>
      <c r="L1737" s="475"/>
      <c r="M1737" s="477"/>
      <c r="N1737" s="476">
        <f t="shared" si="6"/>
        <v>46071</v>
      </c>
      <c r="O1737" s="475"/>
      <c r="P1737" s="475"/>
      <c r="Q1737" s="475"/>
      <c r="R1737" s="475"/>
      <c r="S1737" s="475"/>
      <c r="T1737" s="475"/>
      <c r="U1737" s="475"/>
      <c r="V1737" s="235"/>
      <c r="W1737" s="235"/>
      <c r="X1737" s="235"/>
      <c r="Y1737" s="236"/>
    </row>
    <row r="1738" spans="1:25" s="3" customFormat="1" ht="41.25" customHeight="1" x14ac:dyDescent="0.2">
      <c r="A1738" s="353">
        <v>555</v>
      </c>
      <c r="B1738" s="349" t="s">
        <v>11251</v>
      </c>
      <c r="C1738" s="349" t="s">
        <v>11232</v>
      </c>
      <c r="D1738" s="349" t="s">
        <v>20</v>
      </c>
      <c r="E1738" s="350">
        <v>0.11600000000000001</v>
      </c>
      <c r="F1738" s="349">
        <v>6</v>
      </c>
      <c r="G1738" s="349" t="s">
        <v>11252</v>
      </c>
      <c r="H1738" s="475" t="s">
        <v>330</v>
      </c>
      <c r="I1738" s="475" t="s">
        <v>484</v>
      </c>
      <c r="J1738" s="351">
        <v>6030250200833</v>
      </c>
      <c r="K1738" s="352">
        <v>45712</v>
      </c>
      <c r="L1738" s="475"/>
      <c r="M1738" s="477"/>
      <c r="N1738" s="476">
        <f t="shared" si="6"/>
        <v>46077</v>
      </c>
      <c r="O1738" s="475"/>
      <c r="P1738" s="475"/>
      <c r="Q1738" s="475"/>
      <c r="R1738" s="475"/>
      <c r="S1738" s="475"/>
      <c r="T1738" s="475"/>
      <c r="U1738" s="475"/>
      <c r="V1738" s="235"/>
      <c r="W1738" s="235"/>
      <c r="X1738" s="235"/>
      <c r="Y1738" s="236"/>
    </row>
    <row r="1739" spans="1:25" s="3" customFormat="1" ht="41.25" customHeight="1" x14ac:dyDescent="0.2">
      <c r="A1739" s="353">
        <v>556</v>
      </c>
      <c r="B1739" s="345" t="s">
        <v>11253</v>
      </c>
      <c r="C1739" s="345" t="s">
        <v>11254</v>
      </c>
      <c r="D1739" s="345" t="s">
        <v>1619</v>
      </c>
      <c r="E1739" s="346">
        <v>2.5000000000000001E-2</v>
      </c>
      <c r="F1739" s="345">
        <v>20</v>
      </c>
      <c r="G1739" s="345" t="s">
        <v>783</v>
      </c>
      <c r="H1739" s="475" t="s">
        <v>330</v>
      </c>
      <c r="I1739" s="475" t="s">
        <v>484</v>
      </c>
      <c r="J1739" s="347">
        <v>6050250200493</v>
      </c>
      <c r="K1739" s="348">
        <v>45698</v>
      </c>
      <c r="L1739" s="475"/>
      <c r="M1739" s="477"/>
      <c r="N1739" s="476">
        <f t="shared" si="6"/>
        <v>46063</v>
      </c>
      <c r="O1739" s="475"/>
      <c r="P1739" s="475"/>
      <c r="Q1739" s="475"/>
      <c r="R1739" s="475"/>
      <c r="S1739" s="475"/>
      <c r="T1739" s="475"/>
      <c r="U1739" s="475"/>
      <c r="V1739" s="235"/>
      <c r="W1739" s="235"/>
      <c r="X1739" s="235"/>
      <c r="Y1739" s="236"/>
    </row>
    <row r="1740" spans="1:25" s="3" customFormat="1" ht="41.25" customHeight="1" x14ac:dyDescent="0.2">
      <c r="A1740" s="353">
        <v>557</v>
      </c>
      <c r="B1740" s="345" t="s">
        <v>936</v>
      </c>
      <c r="C1740" s="345" t="s">
        <v>5166</v>
      </c>
      <c r="D1740" s="345" t="s">
        <v>252</v>
      </c>
      <c r="E1740" s="346">
        <v>0.39604500000000004</v>
      </c>
      <c r="F1740" s="345">
        <v>20</v>
      </c>
      <c r="G1740" s="345" t="s">
        <v>938</v>
      </c>
      <c r="H1740" s="475" t="s">
        <v>330</v>
      </c>
      <c r="I1740" s="475" t="s">
        <v>484</v>
      </c>
      <c r="J1740" s="347">
        <v>6020250200874</v>
      </c>
      <c r="K1740" s="348">
        <v>45698</v>
      </c>
      <c r="L1740" s="475"/>
      <c r="M1740" s="477"/>
      <c r="N1740" s="476">
        <f t="shared" si="6"/>
        <v>46063</v>
      </c>
      <c r="O1740" s="475"/>
      <c r="P1740" s="475"/>
      <c r="Q1740" s="475"/>
      <c r="R1740" s="475"/>
      <c r="S1740" s="475"/>
      <c r="T1740" s="475"/>
      <c r="U1740" s="475"/>
      <c r="V1740" s="235"/>
      <c r="W1740" s="235"/>
      <c r="X1740" s="235"/>
      <c r="Y1740" s="236"/>
    </row>
    <row r="1741" spans="1:25" s="3" customFormat="1" ht="41.25" customHeight="1" x14ac:dyDescent="0.2">
      <c r="A1741" s="353">
        <v>558</v>
      </c>
      <c r="B1741" s="349" t="s">
        <v>11255</v>
      </c>
      <c r="C1741" s="349" t="s">
        <v>8400</v>
      </c>
      <c r="D1741" s="349" t="s">
        <v>19</v>
      </c>
      <c r="E1741" s="350">
        <v>0.4</v>
      </c>
      <c r="F1741" s="349">
        <v>20</v>
      </c>
      <c r="G1741" s="349" t="s">
        <v>11256</v>
      </c>
      <c r="H1741" s="475" t="s">
        <v>367</v>
      </c>
      <c r="I1741" s="475" t="s">
        <v>484</v>
      </c>
      <c r="J1741" s="351">
        <v>6020250200878</v>
      </c>
      <c r="K1741" s="352">
        <v>45698</v>
      </c>
      <c r="L1741" s="475"/>
      <c r="M1741" s="477"/>
      <c r="N1741" s="476">
        <f t="shared" si="6"/>
        <v>46063</v>
      </c>
      <c r="O1741" s="475"/>
      <c r="P1741" s="475"/>
      <c r="Q1741" s="475"/>
      <c r="R1741" s="475"/>
      <c r="S1741" s="475"/>
      <c r="T1741" s="475"/>
      <c r="U1741" s="475"/>
      <c r="V1741" s="235"/>
      <c r="W1741" s="235"/>
      <c r="X1741" s="235"/>
      <c r="Y1741" s="236"/>
    </row>
    <row r="1742" spans="1:25" s="3" customFormat="1" ht="41.25" customHeight="1" x14ac:dyDescent="0.2">
      <c r="A1742" s="353">
        <v>559</v>
      </c>
      <c r="B1742" s="345" t="s">
        <v>3843</v>
      </c>
      <c r="C1742" s="345" t="s">
        <v>1604</v>
      </c>
      <c r="D1742" s="345" t="s">
        <v>20</v>
      </c>
      <c r="E1742" s="346">
        <v>0.39956999999999998</v>
      </c>
      <c r="F1742" s="349">
        <v>20</v>
      </c>
      <c r="G1742" s="349" t="s">
        <v>11257</v>
      </c>
      <c r="H1742" s="475" t="s">
        <v>367</v>
      </c>
      <c r="I1742" s="475" t="s">
        <v>484</v>
      </c>
      <c r="J1742" s="347">
        <v>6030250200858</v>
      </c>
      <c r="K1742" s="348">
        <v>45712</v>
      </c>
      <c r="L1742" s="475"/>
      <c r="M1742" s="477"/>
      <c r="N1742" s="476">
        <f t="shared" si="6"/>
        <v>46077</v>
      </c>
      <c r="O1742" s="475"/>
      <c r="P1742" s="475"/>
      <c r="Q1742" s="475"/>
      <c r="R1742" s="475"/>
      <c r="S1742" s="475"/>
      <c r="T1742" s="475"/>
      <c r="U1742" s="475"/>
      <c r="V1742" s="235"/>
      <c r="W1742" s="235"/>
      <c r="X1742" s="235"/>
      <c r="Y1742" s="236"/>
    </row>
    <row r="1743" spans="1:25" s="3" customFormat="1" ht="41.25" customHeight="1" x14ac:dyDescent="0.2">
      <c r="A1743" s="353">
        <v>560</v>
      </c>
      <c r="B1743" s="349" t="s">
        <v>11258</v>
      </c>
      <c r="C1743" s="349" t="s">
        <v>495</v>
      </c>
      <c r="D1743" s="349" t="s">
        <v>1270</v>
      </c>
      <c r="E1743" s="350">
        <v>0.02</v>
      </c>
      <c r="F1743" s="349">
        <v>0.4</v>
      </c>
      <c r="G1743" s="349" t="s">
        <v>805</v>
      </c>
      <c r="H1743" s="475" t="s">
        <v>330</v>
      </c>
      <c r="I1743" s="475" t="s">
        <v>484</v>
      </c>
      <c r="J1743" s="351">
        <v>6010250201686</v>
      </c>
      <c r="K1743" s="352">
        <v>45716</v>
      </c>
      <c r="L1743" s="475"/>
      <c r="M1743" s="477"/>
      <c r="N1743" s="476">
        <f t="shared" si="6"/>
        <v>46081</v>
      </c>
      <c r="O1743" s="475"/>
      <c r="P1743" s="475"/>
      <c r="Q1743" s="475"/>
      <c r="R1743" s="475"/>
      <c r="S1743" s="475"/>
      <c r="T1743" s="475"/>
      <c r="U1743" s="475"/>
      <c r="V1743" s="235"/>
      <c r="W1743" s="235"/>
      <c r="X1743" s="235"/>
      <c r="Y1743" s="236"/>
    </row>
    <row r="1744" spans="1:25" s="3" customFormat="1" ht="41.25" customHeight="1" x14ac:dyDescent="0.2">
      <c r="A1744" s="353">
        <v>561</v>
      </c>
      <c r="B1744" s="345" t="s">
        <v>11259</v>
      </c>
      <c r="C1744" s="345" t="s">
        <v>1045</v>
      </c>
      <c r="D1744" s="345" t="s">
        <v>1270</v>
      </c>
      <c r="E1744" s="346">
        <v>0.5</v>
      </c>
      <c r="F1744" s="349">
        <v>20</v>
      </c>
      <c r="G1744" s="349" t="s">
        <v>11257</v>
      </c>
      <c r="H1744" s="475" t="s">
        <v>330</v>
      </c>
      <c r="I1744" s="475" t="s">
        <v>484</v>
      </c>
      <c r="J1744" s="347">
        <v>6010250201690</v>
      </c>
      <c r="K1744" s="348">
        <v>45692</v>
      </c>
      <c r="L1744" s="475"/>
      <c r="M1744" s="477"/>
      <c r="N1744" s="476">
        <f t="shared" si="6"/>
        <v>46057</v>
      </c>
      <c r="O1744" s="475"/>
      <c r="P1744" s="475"/>
      <c r="Q1744" s="475"/>
      <c r="R1744" s="475"/>
      <c r="S1744" s="475"/>
      <c r="T1744" s="475"/>
      <c r="U1744" s="475"/>
      <c r="V1744" s="235"/>
      <c r="W1744" s="235"/>
      <c r="X1744" s="235"/>
      <c r="Y1744" s="236"/>
    </row>
    <row r="1745" spans="1:25" s="3" customFormat="1" ht="41.25" customHeight="1" x14ac:dyDescent="0.2">
      <c r="A1745" s="353">
        <v>562</v>
      </c>
      <c r="B1745" s="349" t="s">
        <v>2696</v>
      </c>
      <c r="C1745" s="349" t="s">
        <v>2697</v>
      </c>
      <c r="D1745" s="349" t="s">
        <v>1270</v>
      </c>
      <c r="E1745" s="350">
        <v>0.1</v>
      </c>
      <c r="F1745" s="345">
        <v>20</v>
      </c>
      <c r="G1745" s="345" t="s">
        <v>894</v>
      </c>
      <c r="H1745" s="475" t="s">
        <v>367</v>
      </c>
      <c r="I1745" s="475" t="s">
        <v>484</v>
      </c>
      <c r="J1745" s="351">
        <v>6010250201697</v>
      </c>
      <c r="K1745" s="352">
        <v>45695</v>
      </c>
      <c r="L1745" s="475"/>
      <c r="M1745" s="477"/>
      <c r="N1745" s="476">
        <f t="shared" si="6"/>
        <v>46060</v>
      </c>
      <c r="O1745" s="475"/>
      <c r="P1745" s="475"/>
      <c r="Q1745" s="475"/>
      <c r="R1745" s="475"/>
      <c r="S1745" s="475"/>
      <c r="T1745" s="475"/>
      <c r="U1745" s="475"/>
      <c r="V1745" s="235"/>
      <c r="W1745" s="235"/>
      <c r="X1745" s="235"/>
      <c r="Y1745" s="236"/>
    </row>
    <row r="1746" spans="1:25" s="3" customFormat="1" ht="41.25" customHeight="1" x14ac:dyDescent="0.2">
      <c r="A1746" s="353">
        <v>563</v>
      </c>
      <c r="B1746" s="345" t="s">
        <v>11260</v>
      </c>
      <c r="C1746" s="345" t="s">
        <v>1391</v>
      </c>
      <c r="D1746" s="345" t="s">
        <v>498</v>
      </c>
      <c r="E1746" s="346">
        <v>0.03</v>
      </c>
      <c r="F1746" s="349">
        <v>20</v>
      </c>
      <c r="G1746" s="349" t="s">
        <v>1088</v>
      </c>
      <c r="H1746" s="475" t="s">
        <v>330</v>
      </c>
      <c r="I1746" s="475" t="s">
        <v>484</v>
      </c>
      <c r="J1746" s="347">
        <v>6040250200602</v>
      </c>
      <c r="K1746" s="348">
        <v>45707</v>
      </c>
      <c r="L1746" s="475"/>
      <c r="M1746" s="477"/>
      <c r="N1746" s="476">
        <f t="shared" si="6"/>
        <v>46072</v>
      </c>
      <c r="O1746" s="475"/>
      <c r="P1746" s="475"/>
      <c r="Q1746" s="475"/>
      <c r="R1746" s="475"/>
      <c r="S1746" s="475"/>
      <c r="T1746" s="475"/>
      <c r="U1746" s="475"/>
      <c r="V1746" s="235"/>
      <c r="W1746" s="235"/>
      <c r="X1746" s="235"/>
      <c r="Y1746" s="236"/>
    </row>
    <row r="1747" spans="1:25" s="3" customFormat="1" ht="41.25" customHeight="1" x14ac:dyDescent="0.2">
      <c r="A1747" s="353">
        <v>564</v>
      </c>
      <c r="B1747" s="345" t="s">
        <v>9502</v>
      </c>
      <c r="C1747" s="345" t="s">
        <v>1586</v>
      </c>
      <c r="D1747" s="345" t="s">
        <v>20</v>
      </c>
      <c r="E1747" s="346">
        <v>1.4999999999999999E-2</v>
      </c>
      <c r="F1747" s="349">
        <v>0.4</v>
      </c>
      <c r="G1747" s="349" t="s">
        <v>9505</v>
      </c>
      <c r="H1747" s="475" t="s">
        <v>330</v>
      </c>
      <c r="I1747" s="475" t="s">
        <v>484</v>
      </c>
      <c r="J1747" s="347">
        <v>6030250200894</v>
      </c>
      <c r="K1747" s="348">
        <v>45706</v>
      </c>
      <c r="L1747" s="475"/>
      <c r="M1747" s="477"/>
      <c r="N1747" s="476">
        <f t="shared" si="6"/>
        <v>46071</v>
      </c>
      <c r="O1747" s="475"/>
      <c r="P1747" s="475"/>
      <c r="Q1747" s="475"/>
      <c r="R1747" s="475"/>
      <c r="S1747" s="475"/>
      <c r="T1747" s="475"/>
      <c r="U1747" s="475"/>
      <c r="V1747" s="235"/>
      <c r="W1747" s="235"/>
      <c r="X1747" s="235"/>
      <c r="Y1747" s="236"/>
    </row>
    <row r="1748" spans="1:25" s="3" customFormat="1" ht="41.25" customHeight="1" x14ac:dyDescent="0.2">
      <c r="A1748" s="353">
        <v>565</v>
      </c>
      <c r="B1748" s="349" t="s">
        <v>1082</v>
      </c>
      <c r="C1748" s="349" t="s">
        <v>1083</v>
      </c>
      <c r="D1748" s="349" t="s">
        <v>20</v>
      </c>
      <c r="E1748" s="350">
        <v>0.123</v>
      </c>
      <c r="F1748" s="345">
        <v>20</v>
      </c>
      <c r="G1748" s="345" t="s">
        <v>899</v>
      </c>
      <c r="H1748" s="475" t="s">
        <v>330</v>
      </c>
      <c r="I1748" s="475" t="s">
        <v>484</v>
      </c>
      <c r="J1748" s="351">
        <v>6030250200936</v>
      </c>
      <c r="K1748" s="352">
        <v>45713</v>
      </c>
      <c r="L1748" s="475"/>
      <c r="M1748" s="477"/>
      <c r="N1748" s="476">
        <f t="shared" si="6"/>
        <v>46078</v>
      </c>
      <c r="O1748" s="475"/>
      <c r="P1748" s="475"/>
      <c r="Q1748" s="475"/>
      <c r="R1748" s="475"/>
      <c r="S1748" s="475"/>
      <c r="T1748" s="475"/>
      <c r="U1748" s="475"/>
      <c r="V1748" s="235"/>
      <c r="W1748" s="235"/>
      <c r="X1748" s="235"/>
      <c r="Y1748" s="236"/>
    </row>
    <row r="1749" spans="1:25" s="3" customFormat="1" ht="41.25" customHeight="1" x14ac:dyDescent="0.2">
      <c r="A1749" s="353">
        <v>566</v>
      </c>
      <c r="B1749" s="345" t="s">
        <v>11261</v>
      </c>
      <c r="C1749" s="345" t="s">
        <v>5174</v>
      </c>
      <c r="D1749" s="345" t="s">
        <v>20</v>
      </c>
      <c r="E1749" s="346">
        <v>0.02</v>
      </c>
      <c r="F1749" s="349">
        <v>0.4</v>
      </c>
      <c r="G1749" s="349" t="s">
        <v>11262</v>
      </c>
      <c r="H1749" s="475" t="s">
        <v>330</v>
      </c>
      <c r="I1749" s="475" t="s">
        <v>484</v>
      </c>
      <c r="J1749" s="347">
        <v>6030250200943</v>
      </c>
      <c r="K1749" s="348">
        <v>45713</v>
      </c>
      <c r="L1749" s="475"/>
      <c r="M1749" s="477"/>
      <c r="N1749" s="476">
        <f t="shared" si="6"/>
        <v>46078</v>
      </c>
      <c r="O1749" s="475"/>
      <c r="P1749" s="475"/>
      <c r="Q1749" s="475"/>
      <c r="R1749" s="475"/>
      <c r="S1749" s="475"/>
      <c r="T1749" s="475"/>
      <c r="U1749" s="475"/>
      <c r="V1749" s="235"/>
      <c r="W1749" s="235"/>
      <c r="X1749" s="235"/>
      <c r="Y1749" s="236"/>
    </row>
    <row r="1750" spans="1:25" s="3" customFormat="1" ht="41.25" customHeight="1" x14ac:dyDescent="0.2">
      <c r="A1750" s="353">
        <v>567</v>
      </c>
      <c r="B1750" s="345" t="s">
        <v>11263</v>
      </c>
      <c r="C1750" s="345" t="s">
        <v>1347</v>
      </c>
      <c r="D1750" s="345" t="s">
        <v>44</v>
      </c>
      <c r="E1750" s="346">
        <v>9.8400000000000001E-2</v>
      </c>
      <c r="F1750" s="349">
        <v>0.4</v>
      </c>
      <c r="G1750" s="349" t="s">
        <v>9487</v>
      </c>
      <c r="H1750" s="475" t="s">
        <v>330</v>
      </c>
      <c r="I1750" s="475" t="s">
        <v>484</v>
      </c>
      <c r="J1750" s="347">
        <v>6060250200501</v>
      </c>
      <c r="K1750" s="348">
        <v>45694</v>
      </c>
      <c r="L1750" s="475"/>
      <c r="M1750" s="477"/>
      <c r="N1750" s="476">
        <f t="shared" si="6"/>
        <v>46059</v>
      </c>
      <c r="O1750" s="475"/>
      <c r="P1750" s="475"/>
      <c r="Q1750" s="475"/>
      <c r="R1750" s="475"/>
      <c r="S1750" s="475"/>
      <c r="T1750" s="475"/>
      <c r="U1750" s="475"/>
      <c r="V1750" s="235"/>
      <c r="W1750" s="235"/>
      <c r="X1750" s="235"/>
      <c r="Y1750" s="236"/>
    </row>
    <row r="1751" spans="1:25" s="3" customFormat="1" ht="41.25" customHeight="1" x14ac:dyDescent="0.2">
      <c r="A1751" s="353">
        <v>568</v>
      </c>
      <c r="B1751" s="349" t="s">
        <v>11264</v>
      </c>
      <c r="C1751" s="349" t="s">
        <v>11265</v>
      </c>
      <c r="D1751" s="349" t="s">
        <v>498</v>
      </c>
      <c r="E1751" s="350">
        <v>0.1</v>
      </c>
      <c r="F1751" s="345">
        <v>20</v>
      </c>
      <c r="G1751" s="345" t="s">
        <v>5982</v>
      </c>
      <c r="H1751" s="475" t="s">
        <v>367</v>
      </c>
      <c r="I1751" s="475" t="s">
        <v>484</v>
      </c>
      <c r="J1751" s="351">
        <v>6040250200672</v>
      </c>
      <c r="K1751" s="352">
        <v>45713</v>
      </c>
      <c r="L1751" s="475"/>
      <c r="M1751" s="477"/>
      <c r="N1751" s="476">
        <f t="shared" si="6"/>
        <v>46078</v>
      </c>
      <c r="O1751" s="475"/>
      <c r="P1751" s="475"/>
      <c r="Q1751" s="475"/>
      <c r="R1751" s="475"/>
      <c r="S1751" s="475"/>
      <c r="T1751" s="475"/>
      <c r="U1751" s="475"/>
      <c r="V1751" s="235"/>
      <c r="W1751" s="235"/>
      <c r="X1751" s="235"/>
      <c r="Y1751" s="236"/>
    </row>
    <row r="1752" spans="1:25" s="3" customFormat="1" ht="41.25" customHeight="1" x14ac:dyDescent="0.2">
      <c r="A1752" s="353">
        <v>569</v>
      </c>
      <c r="B1752" s="345" t="s">
        <v>11266</v>
      </c>
      <c r="C1752" s="345" t="s">
        <v>11267</v>
      </c>
      <c r="D1752" s="345" t="s">
        <v>498</v>
      </c>
      <c r="E1752" s="346">
        <v>0.36</v>
      </c>
      <c r="F1752" s="349">
        <v>20</v>
      </c>
      <c r="G1752" s="349" t="s">
        <v>1596</v>
      </c>
      <c r="H1752" s="475" t="s">
        <v>367</v>
      </c>
      <c r="I1752" s="475" t="s">
        <v>484</v>
      </c>
      <c r="J1752" s="347">
        <v>6040250200673</v>
      </c>
      <c r="K1752" s="348">
        <v>45708</v>
      </c>
      <c r="L1752" s="475"/>
      <c r="M1752" s="477"/>
      <c r="N1752" s="476">
        <f t="shared" si="6"/>
        <v>46073</v>
      </c>
      <c r="O1752" s="475"/>
      <c r="P1752" s="475"/>
      <c r="Q1752" s="475"/>
      <c r="R1752" s="475"/>
      <c r="S1752" s="475"/>
      <c r="T1752" s="475"/>
      <c r="U1752" s="475"/>
      <c r="V1752" s="235"/>
      <c r="W1752" s="235"/>
      <c r="X1752" s="235"/>
      <c r="Y1752" s="236"/>
    </row>
    <row r="1753" spans="1:25" s="3" customFormat="1" ht="41.25" customHeight="1" x14ac:dyDescent="0.2">
      <c r="A1753" s="353">
        <v>570</v>
      </c>
      <c r="B1753" s="349" t="s">
        <v>11268</v>
      </c>
      <c r="C1753" s="349" t="s">
        <v>5150</v>
      </c>
      <c r="D1753" s="349" t="s">
        <v>44</v>
      </c>
      <c r="E1753" s="350">
        <v>0.15</v>
      </c>
      <c r="F1753" s="345">
        <v>0.4</v>
      </c>
      <c r="G1753" s="345" t="s">
        <v>11269</v>
      </c>
      <c r="H1753" s="475" t="s">
        <v>367</v>
      </c>
      <c r="I1753" s="475" t="s">
        <v>484</v>
      </c>
      <c r="J1753" s="351">
        <v>6060250200520</v>
      </c>
      <c r="K1753" s="352">
        <v>45709</v>
      </c>
      <c r="L1753" s="475"/>
      <c r="M1753" s="477"/>
      <c r="N1753" s="476">
        <f t="shared" si="6"/>
        <v>46074</v>
      </c>
      <c r="O1753" s="475"/>
      <c r="P1753" s="475"/>
      <c r="Q1753" s="475"/>
      <c r="R1753" s="475"/>
      <c r="S1753" s="475"/>
      <c r="T1753" s="475"/>
      <c r="U1753" s="475"/>
      <c r="V1753" s="235"/>
      <c r="W1753" s="235"/>
      <c r="X1753" s="235"/>
      <c r="Y1753" s="236"/>
    </row>
    <row r="1754" spans="1:25" s="3" customFormat="1" ht="41.25" customHeight="1" x14ac:dyDescent="0.2">
      <c r="A1754" s="353">
        <v>571</v>
      </c>
      <c r="B1754" s="345" t="s">
        <v>1572</v>
      </c>
      <c r="C1754" s="345" t="s">
        <v>1573</v>
      </c>
      <c r="D1754" s="345" t="s">
        <v>498</v>
      </c>
      <c r="E1754" s="346">
        <v>0.1</v>
      </c>
      <c r="F1754" s="349">
        <v>20</v>
      </c>
      <c r="G1754" s="349" t="s">
        <v>1574</v>
      </c>
      <c r="H1754" s="475" t="s">
        <v>367</v>
      </c>
      <c r="I1754" s="475" t="s">
        <v>484</v>
      </c>
      <c r="J1754" s="347">
        <v>6040250200674</v>
      </c>
      <c r="K1754" s="348">
        <v>45709</v>
      </c>
      <c r="L1754" s="475"/>
      <c r="M1754" s="477"/>
      <c r="N1754" s="476">
        <f t="shared" si="6"/>
        <v>46074</v>
      </c>
      <c r="O1754" s="475"/>
      <c r="P1754" s="475"/>
      <c r="Q1754" s="475"/>
      <c r="R1754" s="475"/>
      <c r="S1754" s="475"/>
      <c r="T1754" s="475"/>
      <c r="U1754" s="475"/>
      <c r="V1754" s="235"/>
      <c r="W1754" s="235"/>
      <c r="X1754" s="235"/>
      <c r="Y1754" s="236"/>
    </row>
    <row r="1755" spans="1:25" s="3" customFormat="1" ht="41.25" customHeight="1" x14ac:dyDescent="0.2">
      <c r="A1755" s="353">
        <v>572</v>
      </c>
      <c r="B1755" s="349" t="s">
        <v>8325</v>
      </c>
      <c r="C1755" s="349" t="s">
        <v>3263</v>
      </c>
      <c r="D1755" s="349" t="s">
        <v>498</v>
      </c>
      <c r="E1755" s="350">
        <v>2.4500000000000002</v>
      </c>
      <c r="F1755" s="345">
        <v>20</v>
      </c>
      <c r="G1755" s="345" t="s">
        <v>3264</v>
      </c>
      <c r="H1755" s="475" t="s">
        <v>365</v>
      </c>
      <c r="I1755" s="475" t="s">
        <v>484</v>
      </c>
      <c r="J1755" s="351">
        <v>6040250200677</v>
      </c>
      <c r="K1755" s="352">
        <v>45713</v>
      </c>
      <c r="L1755" s="475"/>
      <c r="M1755" s="477"/>
      <c r="N1755" s="476">
        <f t="shared" si="6"/>
        <v>46078</v>
      </c>
      <c r="O1755" s="475"/>
      <c r="P1755" s="475"/>
      <c r="Q1755" s="475"/>
      <c r="R1755" s="475"/>
      <c r="S1755" s="475"/>
      <c r="T1755" s="475"/>
      <c r="U1755" s="475"/>
      <c r="V1755" s="235"/>
      <c r="W1755" s="235"/>
      <c r="X1755" s="235"/>
      <c r="Y1755" s="236"/>
    </row>
    <row r="1756" spans="1:25" s="3" customFormat="1" ht="41.25" customHeight="1" x14ac:dyDescent="0.2">
      <c r="A1756" s="353">
        <v>573</v>
      </c>
      <c r="B1756" s="345" t="s">
        <v>11270</v>
      </c>
      <c r="C1756" s="345" t="s">
        <v>3234</v>
      </c>
      <c r="D1756" s="345" t="s">
        <v>498</v>
      </c>
      <c r="E1756" s="346">
        <v>6.0000000000000001E-3</v>
      </c>
      <c r="F1756" s="349">
        <v>0.4</v>
      </c>
      <c r="G1756" s="349" t="s">
        <v>11271</v>
      </c>
      <c r="H1756" s="475" t="s">
        <v>330</v>
      </c>
      <c r="I1756" s="475" t="s">
        <v>484</v>
      </c>
      <c r="J1756" s="347">
        <v>6040250200680</v>
      </c>
      <c r="K1756" s="348">
        <v>45714</v>
      </c>
      <c r="L1756" s="475"/>
      <c r="M1756" s="477"/>
      <c r="N1756" s="476">
        <f t="shared" si="6"/>
        <v>46079</v>
      </c>
      <c r="O1756" s="475"/>
      <c r="P1756" s="475"/>
      <c r="Q1756" s="475"/>
      <c r="R1756" s="475"/>
      <c r="S1756" s="475"/>
      <c r="T1756" s="475"/>
      <c r="U1756" s="475"/>
      <c r="V1756" s="235"/>
      <c r="W1756" s="235"/>
      <c r="X1756" s="235"/>
      <c r="Y1756" s="236"/>
    </row>
    <row r="1757" spans="1:25" s="3" customFormat="1" ht="41.25" customHeight="1" x14ac:dyDescent="0.2">
      <c r="A1757" s="353">
        <v>574</v>
      </c>
      <c r="B1757" s="349" t="s">
        <v>11272</v>
      </c>
      <c r="C1757" s="349" t="s">
        <v>850</v>
      </c>
      <c r="D1757" s="349" t="s">
        <v>498</v>
      </c>
      <c r="E1757" s="350">
        <v>0.4</v>
      </c>
      <c r="F1757" s="345">
        <v>20</v>
      </c>
      <c r="G1757" s="345" t="s">
        <v>1375</v>
      </c>
      <c r="H1757" s="475" t="s">
        <v>330</v>
      </c>
      <c r="I1757" s="475" t="s">
        <v>484</v>
      </c>
      <c r="J1757" s="351">
        <v>6040250200694</v>
      </c>
      <c r="K1757" s="352">
        <v>45705</v>
      </c>
      <c r="L1757" s="475"/>
      <c r="M1757" s="477"/>
      <c r="N1757" s="476">
        <f t="shared" si="6"/>
        <v>46070</v>
      </c>
      <c r="O1757" s="475"/>
      <c r="P1757" s="475"/>
      <c r="Q1757" s="475"/>
      <c r="R1757" s="475"/>
      <c r="S1757" s="475"/>
      <c r="T1757" s="475"/>
      <c r="U1757" s="475"/>
      <c r="V1757" s="235"/>
      <c r="W1757" s="235"/>
      <c r="X1757" s="235"/>
      <c r="Y1757" s="236"/>
    </row>
    <row r="1758" spans="1:25" s="3" customFormat="1" ht="41.25" customHeight="1" x14ac:dyDescent="0.2">
      <c r="A1758" s="353">
        <v>575</v>
      </c>
      <c r="B1758" s="345" t="s">
        <v>11273</v>
      </c>
      <c r="C1758" s="345" t="s">
        <v>1077</v>
      </c>
      <c r="D1758" s="345" t="s">
        <v>498</v>
      </c>
      <c r="E1758" s="346">
        <v>4.0000000000000001E-3</v>
      </c>
      <c r="F1758" s="349">
        <v>0.23</v>
      </c>
      <c r="G1758" s="349" t="s">
        <v>11274</v>
      </c>
      <c r="H1758" s="475" t="s">
        <v>330</v>
      </c>
      <c r="I1758" s="475" t="s">
        <v>484</v>
      </c>
      <c r="J1758" s="347">
        <v>6040250200727</v>
      </c>
      <c r="K1758" s="348">
        <v>45707</v>
      </c>
      <c r="L1758" s="475"/>
      <c r="M1758" s="477"/>
      <c r="N1758" s="476">
        <f t="shared" ref="N1758:N1785" si="7">K1758+365</f>
        <v>46072</v>
      </c>
      <c r="O1758" s="475"/>
      <c r="P1758" s="475"/>
      <c r="Q1758" s="475"/>
      <c r="R1758" s="475"/>
      <c r="S1758" s="475"/>
      <c r="T1758" s="475"/>
      <c r="U1758" s="475"/>
      <c r="V1758" s="235"/>
      <c r="W1758" s="235"/>
      <c r="X1758" s="235"/>
      <c r="Y1758" s="236"/>
    </row>
    <row r="1759" spans="1:25" s="3" customFormat="1" ht="41.25" customHeight="1" x14ac:dyDescent="0.2">
      <c r="A1759" s="353">
        <v>576</v>
      </c>
      <c r="B1759" s="349" t="s">
        <v>11275</v>
      </c>
      <c r="C1759" s="349" t="s">
        <v>42</v>
      </c>
      <c r="D1759" s="349" t="s">
        <v>20</v>
      </c>
      <c r="E1759" s="350">
        <v>1.7999999999999999E-2</v>
      </c>
      <c r="F1759" s="345">
        <v>0.4</v>
      </c>
      <c r="G1759" s="345" t="s">
        <v>11276</v>
      </c>
      <c r="H1759" s="475" t="s">
        <v>330</v>
      </c>
      <c r="I1759" s="475" t="s">
        <v>484</v>
      </c>
      <c r="J1759" s="351">
        <v>6030250201079</v>
      </c>
      <c r="K1759" s="352">
        <v>45713</v>
      </c>
      <c r="L1759" s="475"/>
      <c r="M1759" s="477"/>
      <c r="N1759" s="476">
        <f t="shared" si="7"/>
        <v>46078</v>
      </c>
      <c r="O1759" s="475"/>
      <c r="P1759" s="475"/>
      <c r="Q1759" s="475"/>
      <c r="R1759" s="475"/>
      <c r="S1759" s="475"/>
      <c r="T1759" s="475"/>
      <c r="U1759" s="475"/>
      <c r="V1759" s="235"/>
      <c r="W1759" s="235"/>
      <c r="X1759" s="235"/>
      <c r="Y1759" s="236"/>
    </row>
    <row r="1760" spans="1:25" s="3" customFormat="1" ht="41.25" customHeight="1" x14ac:dyDescent="0.2">
      <c r="A1760" s="353">
        <v>577</v>
      </c>
      <c r="B1760" s="345" t="s">
        <v>11277</v>
      </c>
      <c r="C1760" s="345" t="s">
        <v>850</v>
      </c>
      <c r="D1760" s="345" t="s">
        <v>498</v>
      </c>
      <c r="E1760" s="346">
        <v>5.0000000000000001E-3</v>
      </c>
      <c r="F1760" s="349">
        <v>0.4</v>
      </c>
      <c r="G1760" s="349" t="s">
        <v>11278</v>
      </c>
      <c r="H1760" s="475" t="s">
        <v>330</v>
      </c>
      <c r="I1760" s="475" t="s">
        <v>484</v>
      </c>
      <c r="J1760" s="347">
        <v>6040250200767</v>
      </c>
      <c r="K1760" s="348">
        <v>45701</v>
      </c>
      <c r="L1760" s="475"/>
      <c r="M1760" s="477"/>
      <c r="N1760" s="476">
        <f t="shared" si="7"/>
        <v>46066</v>
      </c>
      <c r="O1760" s="475"/>
      <c r="P1760" s="475"/>
      <c r="Q1760" s="475"/>
      <c r="R1760" s="475"/>
      <c r="S1760" s="475"/>
      <c r="T1760" s="475"/>
      <c r="U1760" s="475"/>
      <c r="V1760" s="235"/>
      <c r="W1760" s="235"/>
      <c r="X1760" s="235"/>
      <c r="Y1760" s="236"/>
    </row>
    <row r="1761" spans="1:25" s="3" customFormat="1" ht="41.25" customHeight="1" x14ac:dyDescent="0.2">
      <c r="A1761" s="353">
        <v>578</v>
      </c>
      <c r="B1761" s="349" t="s">
        <v>11279</v>
      </c>
      <c r="C1761" s="349" t="s">
        <v>11280</v>
      </c>
      <c r="D1761" s="349" t="s">
        <v>44</v>
      </c>
      <c r="E1761" s="350">
        <v>1.2E-2</v>
      </c>
      <c r="F1761" s="345">
        <v>0.4</v>
      </c>
      <c r="G1761" s="345" t="s">
        <v>11281</v>
      </c>
      <c r="H1761" s="475" t="s">
        <v>330</v>
      </c>
      <c r="I1761" s="475" t="s">
        <v>484</v>
      </c>
      <c r="J1761" s="351">
        <v>6060250200578</v>
      </c>
      <c r="K1761" s="352">
        <v>45709</v>
      </c>
      <c r="L1761" s="475"/>
      <c r="M1761" s="477"/>
      <c r="N1761" s="476">
        <f t="shared" si="7"/>
        <v>46074</v>
      </c>
      <c r="O1761" s="475"/>
      <c r="P1761" s="475"/>
      <c r="Q1761" s="475"/>
      <c r="R1761" s="475"/>
      <c r="S1761" s="475"/>
      <c r="T1761" s="475"/>
      <c r="U1761" s="475"/>
      <c r="V1761" s="235"/>
      <c r="W1761" s="235"/>
      <c r="X1761" s="235"/>
      <c r="Y1761" s="236"/>
    </row>
    <row r="1762" spans="1:25" s="3" customFormat="1" ht="41.25" customHeight="1" x14ac:dyDescent="0.2">
      <c r="A1762" s="353">
        <v>579</v>
      </c>
      <c r="B1762" s="345" t="s">
        <v>11282</v>
      </c>
      <c r="C1762" s="345" t="s">
        <v>521</v>
      </c>
      <c r="D1762" s="345" t="s">
        <v>1619</v>
      </c>
      <c r="E1762" s="346">
        <v>5.1600000000000005E-3</v>
      </c>
      <c r="F1762" s="349">
        <v>0.4</v>
      </c>
      <c r="G1762" s="349" t="s">
        <v>11283</v>
      </c>
      <c r="H1762" s="475" t="s">
        <v>330</v>
      </c>
      <c r="I1762" s="475" t="s">
        <v>484</v>
      </c>
      <c r="J1762" s="347">
        <v>6050250200711</v>
      </c>
      <c r="K1762" s="348">
        <v>45700</v>
      </c>
      <c r="L1762" s="475"/>
      <c r="M1762" s="477"/>
      <c r="N1762" s="476">
        <f t="shared" si="7"/>
        <v>46065</v>
      </c>
      <c r="O1762" s="475"/>
      <c r="P1762" s="475"/>
      <c r="Q1762" s="475"/>
      <c r="R1762" s="475"/>
      <c r="S1762" s="475"/>
      <c r="T1762" s="475"/>
      <c r="U1762" s="475"/>
      <c r="V1762" s="235"/>
      <c r="W1762" s="235"/>
      <c r="X1762" s="235"/>
      <c r="Y1762" s="236"/>
    </row>
    <row r="1763" spans="1:25" s="3" customFormat="1" ht="41.25" customHeight="1" x14ac:dyDescent="0.2">
      <c r="A1763" s="353">
        <v>580</v>
      </c>
      <c r="B1763" s="349" t="s">
        <v>11284</v>
      </c>
      <c r="C1763" s="349" t="s">
        <v>1073</v>
      </c>
      <c r="D1763" s="349" t="s">
        <v>1270</v>
      </c>
      <c r="E1763" s="350">
        <v>5.9150000000000001E-3</v>
      </c>
      <c r="F1763" s="345">
        <v>0.4</v>
      </c>
      <c r="G1763" s="345" t="s">
        <v>5125</v>
      </c>
      <c r="H1763" s="475" t="s">
        <v>330</v>
      </c>
      <c r="I1763" s="475" t="s">
        <v>484</v>
      </c>
      <c r="J1763" s="351">
        <v>6010250202228</v>
      </c>
      <c r="K1763" s="352">
        <v>45708</v>
      </c>
      <c r="L1763" s="475"/>
      <c r="M1763" s="477"/>
      <c r="N1763" s="476">
        <f t="shared" si="7"/>
        <v>46073</v>
      </c>
      <c r="O1763" s="475"/>
      <c r="P1763" s="475"/>
      <c r="Q1763" s="475"/>
      <c r="R1763" s="475"/>
      <c r="S1763" s="475"/>
      <c r="T1763" s="475"/>
      <c r="U1763" s="475"/>
      <c r="V1763" s="235"/>
      <c r="W1763" s="235"/>
      <c r="X1763" s="235"/>
      <c r="Y1763" s="236"/>
    </row>
    <row r="1764" spans="1:25" s="3" customFormat="1" ht="41.25" customHeight="1" x14ac:dyDescent="0.2">
      <c r="A1764" s="353">
        <v>581</v>
      </c>
      <c r="B1764" s="345" t="s">
        <v>11285</v>
      </c>
      <c r="C1764" s="345" t="s">
        <v>1614</v>
      </c>
      <c r="D1764" s="345" t="s">
        <v>19</v>
      </c>
      <c r="E1764" s="346">
        <v>2.9000000000000001E-2</v>
      </c>
      <c r="F1764" s="349">
        <v>0.4</v>
      </c>
      <c r="G1764" s="349" t="s">
        <v>11286</v>
      </c>
      <c r="H1764" s="475" t="s">
        <v>367</v>
      </c>
      <c r="I1764" s="475" t="s">
        <v>484</v>
      </c>
      <c r="J1764" s="347">
        <v>6020250201294</v>
      </c>
      <c r="K1764" s="348">
        <v>45712</v>
      </c>
      <c r="L1764" s="475"/>
      <c r="M1764" s="477"/>
      <c r="N1764" s="476">
        <f t="shared" si="7"/>
        <v>46077</v>
      </c>
      <c r="O1764" s="475"/>
      <c r="P1764" s="475"/>
      <c r="Q1764" s="475"/>
      <c r="R1764" s="475"/>
      <c r="S1764" s="475"/>
      <c r="T1764" s="475"/>
      <c r="U1764" s="475"/>
      <c r="V1764" s="235"/>
      <c r="W1764" s="235"/>
      <c r="X1764" s="235"/>
      <c r="Y1764" s="236"/>
    </row>
    <row r="1765" spans="1:25" s="3" customFormat="1" ht="41.25" customHeight="1" x14ac:dyDescent="0.2">
      <c r="A1765" s="353">
        <v>582</v>
      </c>
      <c r="B1765" s="349" t="s">
        <v>11285</v>
      </c>
      <c r="C1765" s="349" t="s">
        <v>1614</v>
      </c>
      <c r="D1765" s="349" t="s">
        <v>19</v>
      </c>
      <c r="E1765" s="350">
        <v>0.01</v>
      </c>
      <c r="F1765" s="345">
        <v>0.4</v>
      </c>
      <c r="G1765" s="345" t="s">
        <v>11286</v>
      </c>
      <c r="H1765" s="475" t="s">
        <v>330</v>
      </c>
      <c r="I1765" s="475" t="s">
        <v>484</v>
      </c>
      <c r="J1765" s="351">
        <v>6020250201299</v>
      </c>
      <c r="K1765" s="352">
        <v>45714</v>
      </c>
      <c r="L1765" s="475"/>
      <c r="M1765" s="477"/>
      <c r="N1765" s="476">
        <f t="shared" si="7"/>
        <v>46079</v>
      </c>
      <c r="O1765" s="475"/>
      <c r="P1765" s="475"/>
      <c r="Q1765" s="475"/>
      <c r="R1765" s="475"/>
      <c r="S1765" s="475"/>
      <c r="T1765" s="475"/>
      <c r="U1765" s="475"/>
      <c r="V1765" s="235"/>
      <c r="W1765" s="235"/>
      <c r="X1765" s="235"/>
      <c r="Y1765" s="236"/>
    </row>
    <row r="1766" spans="1:25" s="3" customFormat="1" ht="41.25" customHeight="1" x14ac:dyDescent="0.2">
      <c r="A1766" s="353">
        <v>583</v>
      </c>
      <c r="B1766" s="345" t="s">
        <v>11287</v>
      </c>
      <c r="C1766" s="345" t="s">
        <v>11288</v>
      </c>
      <c r="D1766" s="345" t="s">
        <v>1270</v>
      </c>
      <c r="E1766" s="346">
        <v>0.1</v>
      </c>
      <c r="F1766" s="349">
        <v>20</v>
      </c>
      <c r="G1766" s="349" t="s">
        <v>11289</v>
      </c>
      <c r="H1766" s="475" t="s">
        <v>367</v>
      </c>
      <c r="I1766" s="475" t="s">
        <v>484</v>
      </c>
      <c r="J1766" s="347">
        <v>6010250202265</v>
      </c>
      <c r="K1766" s="348">
        <v>45700</v>
      </c>
      <c r="L1766" s="475"/>
      <c r="M1766" s="477"/>
      <c r="N1766" s="476">
        <f t="shared" si="7"/>
        <v>46065</v>
      </c>
      <c r="O1766" s="475"/>
      <c r="P1766" s="475"/>
      <c r="Q1766" s="475"/>
      <c r="R1766" s="475"/>
      <c r="S1766" s="475"/>
      <c r="T1766" s="475"/>
      <c r="U1766" s="475"/>
      <c r="V1766" s="235"/>
      <c r="W1766" s="235"/>
      <c r="X1766" s="235"/>
      <c r="Y1766" s="236"/>
    </row>
    <row r="1767" spans="1:25" s="3" customFormat="1" ht="41.25" customHeight="1" x14ac:dyDescent="0.2">
      <c r="A1767" s="353">
        <v>584</v>
      </c>
      <c r="B1767" s="349" t="s">
        <v>11290</v>
      </c>
      <c r="C1767" s="349" t="s">
        <v>527</v>
      </c>
      <c r="D1767" s="349" t="s">
        <v>44</v>
      </c>
      <c r="E1767" s="350">
        <v>1.4999999999999999E-2</v>
      </c>
      <c r="F1767" s="345">
        <v>0.4</v>
      </c>
      <c r="G1767" s="345" t="s">
        <v>11291</v>
      </c>
      <c r="H1767" s="475" t="s">
        <v>330</v>
      </c>
      <c r="I1767" s="475" t="s">
        <v>484</v>
      </c>
      <c r="J1767" s="351">
        <v>6060250200606</v>
      </c>
      <c r="K1767" s="352">
        <v>45712</v>
      </c>
      <c r="L1767" s="475"/>
      <c r="M1767" s="477"/>
      <c r="N1767" s="476">
        <f t="shared" si="7"/>
        <v>46077</v>
      </c>
      <c r="O1767" s="475"/>
      <c r="P1767" s="475"/>
      <c r="Q1767" s="475"/>
      <c r="R1767" s="475"/>
      <c r="S1767" s="475"/>
      <c r="T1767" s="475"/>
      <c r="U1767" s="475"/>
      <c r="V1767" s="235"/>
      <c r="W1767" s="235"/>
      <c r="X1767" s="235"/>
      <c r="Y1767" s="236"/>
    </row>
    <row r="1768" spans="1:25" s="3" customFormat="1" ht="41.25" customHeight="1" x14ac:dyDescent="0.2">
      <c r="A1768" s="353">
        <v>585</v>
      </c>
      <c r="B1768" s="349" t="s">
        <v>11292</v>
      </c>
      <c r="C1768" s="349" t="s">
        <v>8426</v>
      </c>
      <c r="D1768" s="349" t="s">
        <v>19</v>
      </c>
      <c r="E1768" s="350">
        <v>4.4999999999999997E-3</v>
      </c>
      <c r="F1768" s="345">
        <v>0.4</v>
      </c>
      <c r="G1768" s="345" t="s">
        <v>11293</v>
      </c>
      <c r="H1768" s="475" t="s">
        <v>330</v>
      </c>
      <c r="I1768" s="475" t="s">
        <v>484</v>
      </c>
      <c r="J1768" s="351">
        <v>6020250201338</v>
      </c>
      <c r="K1768" s="352">
        <v>45709</v>
      </c>
      <c r="L1768" s="475"/>
      <c r="M1768" s="477"/>
      <c r="N1768" s="476">
        <f t="shared" si="7"/>
        <v>46074</v>
      </c>
      <c r="O1768" s="475"/>
      <c r="P1768" s="475"/>
      <c r="Q1768" s="475"/>
      <c r="R1768" s="475"/>
      <c r="S1768" s="475"/>
      <c r="T1768" s="475"/>
      <c r="U1768" s="475"/>
      <c r="V1768" s="235"/>
      <c r="W1768" s="235"/>
      <c r="X1768" s="235"/>
      <c r="Y1768" s="236"/>
    </row>
    <row r="1769" spans="1:25" s="3" customFormat="1" ht="41.25" customHeight="1" x14ac:dyDescent="0.2">
      <c r="A1769" s="353">
        <v>586</v>
      </c>
      <c r="B1769" s="345" t="s">
        <v>11294</v>
      </c>
      <c r="C1769" s="345" t="s">
        <v>521</v>
      </c>
      <c r="D1769" s="345" t="s">
        <v>1619</v>
      </c>
      <c r="E1769" s="346">
        <v>4.3650000000000001E-2</v>
      </c>
      <c r="F1769" s="349">
        <v>0.4</v>
      </c>
      <c r="G1769" s="349" t="s">
        <v>11295</v>
      </c>
      <c r="H1769" s="475" t="s">
        <v>367</v>
      </c>
      <c r="I1769" s="475" t="s">
        <v>484</v>
      </c>
      <c r="J1769" s="347">
        <v>6050250200744</v>
      </c>
      <c r="K1769" s="348">
        <v>45712</v>
      </c>
      <c r="L1769" s="475"/>
      <c r="M1769" s="477"/>
      <c r="N1769" s="476">
        <f t="shared" si="7"/>
        <v>46077</v>
      </c>
      <c r="O1769" s="475"/>
      <c r="P1769" s="475"/>
      <c r="Q1769" s="475"/>
      <c r="R1769" s="475"/>
      <c r="S1769" s="475"/>
      <c r="T1769" s="475"/>
      <c r="U1769" s="475"/>
      <c r="V1769" s="235"/>
      <c r="W1769" s="235"/>
      <c r="X1769" s="235"/>
      <c r="Y1769" s="236"/>
    </row>
    <row r="1770" spans="1:25" s="3" customFormat="1" ht="41.25" customHeight="1" x14ac:dyDescent="0.2">
      <c r="A1770" s="353">
        <v>587</v>
      </c>
      <c r="B1770" s="349" t="s">
        <v>11296</v>
      </c>
      <c r="C1770" s="349" t="s">
        <v>11297</v>
      </c>
      <c r="D1770" s="349" t="s">
        <v>1270</v>
      </c>
      <c r="E1770" s="350">
        <v>1.495E-2</v>
      </c>
      <c r="F1770" s="345">
        <v>0.4</v>
      </c>
      <c r="G1770" s="345" t="s">
        <v>11298</v>
      </c>
      <c r="H1770" s="475" t="s">
        <v>330</v>
      </c>
      <c r="I1770" s="475" t="s">
        <v>484</v>
      </c>
      <c r="J1770" s="351">
        <v>6010250202317</v>
      </c>
      <c r="K1770" s="352">
        <v>45702</v>
      </c>
      <c r="L1770" s="475"/>
      <c r="M1770" s="477"/>
      <c r="N1770" s="476">
        <f t="shared" si="7"/>
        <v>46067</v>
      </c>
      <c r="O1770" s="475"/>
      <c r="P1770" s="475"/>
      <c r="Q1770" s="475"/>
      <c r="R1770" s="475"/>
      <c r="S1770" s="475"/>
      <c r="T1770" s="475"/>
      <c r="U1770" s="475"/>
      <c r="V1770" s="235"/>
      <c r="W1770" s="235"/>
      <c r="X1770" s="235"/>
      <c r="Y1770" s="236"/>
    </row>
    <row r="1771" spans="1:25" s="3" customFormat="1" ht="41.25" customHeight="1" x14ac:dyDescent="0.2">
      <c r="A1771" s="353">
        <v>588</v>
      </c>
      <c r="B1771" s="345" t="s">
        <v>11299</v>
      </c>
      <c r="C1771" s="345" t="s">
        <v>11300</v>
      </c>
      <c r="D1771" s="345" t="s">
        <v>19</v>
      </c>
      <c r="E1771" s="346">
        <v>1.2E-2</v>
      </c>
      <c r="F1771" s="349">
        <v>0.4</v>
      </c>
      <c r="G1771" s="349" t="s">
        <v>11301</v>
      </c>
      <c r="H1771" s="475" t="s">
        <v>330</v>
      </c>
      <c r="I1771" s="475" t="s">
        <v>484</v>
      </c>
      <c r="J1771" s="347">
        <v>6020250201435</v>
      </c>
      <c r="K1771" s="348">
        <v>45706</v>
      </c>
      <c r="L1771" s="475"/>
      <c r="M1771" s="477"/>
      <c r="N1771" s="476">
        <f t="shared" si="7"/>
        <v>46071</v>
      </c>
      <c r="O1771" s="475"/>
      <c r="P1771" s="475"/>
      <c r="Q1771" s="475"/>
      <c r="R1771" s="475"/>
      <c r="S1771" s="475"/>
      <c r="T1771" s="475"/>
      <c r="U1771" s="475"/>
      <c r="V1771" s="235"/>
      <c r="W1771" s="235"/>
      <c r="X1771" s="235"/>
      <c r="Y1771" s="236"/>
    </row>
    <row r="1772" spans="1:25" s="3" customFormat="1" ht="41.25" customHeight="1" x14ac:dyDescent="0.2">
      <c r="A1772" s="353">
        <v>589</v>
      </c>
      <c r="B1772" s="349" t="s">
        <v>11302</v>
      </c>
      <c r="C1772" s="349" t="s">
        <v>11303</v>
      </c>
      <c r="D1772" s="349" t="s">
        <v>498</v>
      </c>
      <c r="E1772" s="350">
        <v>0.27200000000000002</v>
      </c>
      <c r="F1772" s="345">
        <v>20</v>
      </c>
      <c r="G1772" s="345" t="s">
        <v>11304</v>
      </c>
      <c r="H1772" s="475" t="s">
        <v>330</v>
      </c>
      <c r="I1772" s="475" t="s">
        <v>484</v>
      </c>
      <c r="J1772" s="351">
        <v>6040250200879</v>
      </c>
      <c r="K1772" s="352">
        <v>45708</v>
      </c>
      <c r="L1772" s="475"/>
      <c r="M1772" s="477"/>
      <c r="N1772" s="476">
        <f t="shared" si="7"/>
        <v>46073</v>
      </c>
      <c r="O1772" s="475"/>
      <c r="P1772" s="475"/>
      <c r="Q1772" s="475"/>
      <c r="R1772" s="475"/>
      <c r="S1772" s="475"/>
      <c r="T1772" s="475"/>
      <c r="U1772" s="475"/>
      <c r="V1772" s="235"/>
      <c r="W1772" s="235"/>
      <c r="X1772" s="235"/>
      <c r="Y1772" s="236"/>
    </row>
    <row r="1773" spans="1:25" s="3" customFormat="1" ht="41.25" customHeight="1" x14ac:dyDescent="0.2">
      <c r="A1773" s="353">
        <v>590</v>
      </c>
      <c r="B1773" s="345" t="s">
        <v>886</v>
      </c>
      <c r="C1773" s="345" t="s">
        <v>1073</v>
      </c>
      <c r="D1773" s="345" t="s">
        <v>1270</v>
      </c>
      <c r="E1773" s="346">
        <v>0.38</v>
      </c>
      <c r="F1773" s="349">
        <v>10</v>
      </c>
      <c r="G1773" s="349" t="s">
        <v>888</v>
      </c>
      <c r="H1773" s="475" t="s">
        <v>367</v>
      </c>
      <c r="I1773" s="475" t="s">
        <v>484</v>
      </c>
      <c r="J1773" s="347">
        <v>6010250202405</v>
      </c>
      <c r="K1773" s="348">
        <v>45714</v>
      </c>
      <c r="L1773" s="475"/>
      <c r="M1773" s="477"/>
      <c r="N1773" s="476">
        <f t="shared" si="7"/>
        <v>46079</v>
      </c>
      <c r="O1773" s="475"/>
      <c r="P1773" s="475"/>
      <c r="Q1773" s="475"/>
      <c r="R1773" s="475"/>
      <c r="S1773" s="475"/>
      <c r="T1773" s="475"/>
      <c r="U1773" s="475"/>
      <c r="V1773" s="235"/>
      <c r="W1773" s="235"/>
      <c r="X1773" s="235"/>
      <c r="Y1773" s="236"/>
    </row>
    <row r="1774" spans="1:25" s="3" customFormat="1" ht="41.25" customHeight="1" x14ac:dyDescent="0.2">
      <c r="A1774" s="353">
        <v>591</v>
      </c>
      <c r="B1774" s="349" t="s">
        <v>1071</v>
      </c>
      <c r="C1774" s="349" t="s">
        <v>523</v>
      </c>
      <c r="D1774" s="349" t="s">
        <v>20</v>
      </c>
      <c r="E1774" s="350">
        <v>0.32280000000000003</v>
      </c>
      <c r="F1774" s="345">
        <v>20</v>
      </c>
      <c r="G1774" s="345" t="s">
        <v>1072</v>
      </c>
      <c r="H1774" s="475" t="s">
        <v>330</v>
      </c>
      <c r="I1774" s="475" t="s">
        <v>484</v>
      </c>
      <c r="J1774" s="351">
        <v>6030250201220</v>
      </c>
      <c r="K1774" s="352">
        <v>45713</v>
      </c>
      <c r="L1774" s="475"/>
      <c r="M1774" s="477"/>
      <c r="N1774" s="476">
        <f t="shared" si="7"/>
        <v>46078</v>
      </c>
      <c r="O1774" s="475"/>
      <c r="P1774" s="475"/>
      <c r="Q1774" s="475"/>
      <c r="R1774" s="475"/>
      <c r="S1774" s="475"/>
      <c r="T1774" s="475"/>
      <c r="U1774" s="475"/>
      <c r="V1774" s="235"/>
      <c r="W1774" s="235"/>
      <c r="X1774" s="235"/>
      <c r="Y1774" s="236"/>
    </row>
    <row r="1775" spans="1:25" s="3" customFormat="1" ht="41.25" customHeight="1" x14ac:dyDescent="0.2">
      <c r="A1775" s="353">
        <v>592</v>
      </c>
      <c r="B1775" s="345" t="s">
        <v>11305</v>
      </c>
      <c r="C1775" s="345" t="s">
        <v>1618</v>
      </c>
      <c r="D1775" s="345" t="s">
        <v>20</v>
      </c>
      <c r="E1775" s="346">
        <v>1.4999999999999999E-2</v>
      </c>
      <c r="F1775" s="349">
        <v>0.4</v>
      </c>
      <c r="G1775" s="349" t="s">
        <v>8390</v>
      </c>
      <c r="H1775" s="475" t="s">
        <v>330</v>
      </c>
      <c r="I1775" s="475" t="s">
        <v>484</v>
      </c>
      <c r="J1775" s="347">
        <v>6030250201227</v>
      </c>
      <c r="K1775" s="348">
        <v>45714</v>
      </c>
      <c r="L1775" s="475"/>
      <c r="M1775" s="477"/>
      <c r="N1775" s="476">
        <f t="shared" si="7"/>
        <v>46079</v>
      </c>
      <c r="O1775" s="475"/>
      <c r="P1775" s="475"/>
      <c r="Q1775" s="475"/>
      <c r="R1775" s="475"/>
      <c r="S1775" s="475"/>
      <c r="T1775" s="475"/>
      <c r="U1775" s="475"/>
      <c r="V1775" s="235"/>
      <c r="W1775" s="235"/>
      <c r="X1775" s="235"/>
      <c r="Y1775" s="236"/>
    </row>
    <row r="1776" spans="1:25" s="3" customFormat="1" ht="41.25" customHeight="1" x14ac:dyDescent="0.2">
      <c r="A1776" s="353">
        <v>593</v>
      </c>
      <c r="B1776" s="349" t="s">
        <v>11306</v>
      </c>
      <c r="C1776" s="349" t="s">
        <v>850</v>
      </c>
      <c r="D1776" s="349" t="s">
        <v>498</v>
      </c>
      <c r="E1776" s="350">
        <v>3.0000000000000001E-3</v>
      </c>
      <c r="F1776" s="475">
        <v>0.4</v>
      </c>
      <c r="G1776" s="475" t="s">
        <v>11307</v>
      </c>
      <c r="H1776" s="475" t="s">
        <v>330</v>
      </c>
      <c r="I1776" s="475" t="s">
        <v>484</v>
      </c>
      <c r="J1776" s="351">
        <v>6040250200912</v>
      </c>
      <c r="K1776" s="352">
        <v>45708</v>
      </c>
      <c r="L1776" s="475"/>
      <c r="M1776" s="477"/>
      <c r="N1776" s="476">
        <f t="shared" si="7"/>
        <v>46073</v>
      </c>
      <c r="O1776" s="475"/>
      <c r="P1776" s="475"/>
      <c r="Q1776" s="475"/>
      <c r="R1776" s="475"/>
      <c r="S1776" s="475"/>
      <c r="T1776" s="475"/>
      <c r="U1776" s="475"/>
      <c r="V1776" s="235"/>
      <c r="W1776" s="235"/>
      <c r="X1776" s="235"/>
      <c r="Y1776" s="236"/>
    </row>
    <row r="1777" spans="1:26" s="3" customFormat="1" ht="41.25" customHeight="1" x14ac:dyDescent="0.2">
      <c r="A1777" s="353">
        <v>594</v>
      </c>
      <c r="B1777" s="345" t="s">
        <v>11308</v>
      </c>
      <c r="C1777" s="345" t="s">
        <v>1066</v>
      </c>
      <c r="D1777" s="345" t="s">
        <v>20</v>
      </c>
      <c r="E1777" s="346">
        <v>1.4999999999999999E-2</v>
      </c>
      <c r="F1777" s="349">
        <v>0.4</v>
      </c>
      <c r="G1777" s="349" t="s">
        <v>805</v>
      </c>
      <c r="H1777" s="475" t="s">
        <v>330</v>
      </c>
      <c r="I1777" s="475" t="s">
        <v>484</v>
      </c>
      <c r="J1777" s="347">
        <v>6030250201249</v>
      </c>
      <c r="K1777" s="348">
        <v>45716</v>
      </c>
      <c r="L1777" s="475"/>
      <c r="M1777" s="477"/>
      <c r="N1777" s="476">
        <f t="shared" si="7"/>
        <v>46081</v>
      </c>
      <c r="O1777" s="475"/>
      <c r="P1777" s="475"/>
      <c r="Q1777" s="475"/>
      <c r="R1777" s="475"/>
      <c r="S1777" s="475"/>
      <c r="T1777" s="475"/>
      <c r="U1777" s="475"/>
      <c r="V1777" s="235"/>
      <c r="W1777" s="235"/>
      <c r="X1777" s="235"/>
      <c r="Y1777" s="236"/>
    </row>
    <row r="1778" spans="1:26" s="3" customFormat="1" ht="41.25" customHeight="1" x14ac:dyDescent="0.2">
      <c r="A1778" s="353">
        <v>595</v>
      </c>
      <c r="B1778" s="349" t="s">
        <v>11309</v>
      </c>
      <c r="C1778" s="349" t="s">
        <v>3294</v>
      </c>
      <c r="D1778" s="349" t="s">
        <v>1619</v>
      </c>
      <c r="E1778" s="350">
        <v>3.5000000000000003E-2</v>
      </c>
      <c r="F1778" s="349">
        <v>0.4</v>
      </c>
      <c r="G1778" s="349" t="s">
        <v>11310</v>
      </c>
      <c r="H1778" s="475" t="s">
        <v>330</v>
      </c>
      <c r="I1778" s="475" t="s">
        <v>484</v>
      </c>
      <c r="J1778" s="351">
        <v>6050250200862</v>
      </c>
      <c r="K1778" s="352">
        <v>45715</v>
      </c>
      <c r="L1778" s="475"/>
      <c r="M1778" s="477"/>
      <c r="N1778" s="476">
        <f t="shared" si="7"/>
        <v>46080</v>
      </c>
      <c r="O1778" s="475"/>
      <c r="P1778" s="475"/>
      <c r="Q1778" s="475"/>
      <c r="R1778" s="475"/>
      <c r="S1778" s="475"/>
      <c r="T1778" s="475"/>
      <c r="U1778" s="475"/>
      <c r="V1778" s="235"/>
      <c r="W1778" s="235"/>
      <c r="X1778" s="235"/>
      <c r="Y1778" s="236"/>
    </row>
    <row r="1779" spans="1:26" s="3" customFormat="1" ht="41.25" customHeight="1" x14ac:dyDescent="0.2">
      <c r="A1779" s="353">
        <v>596</v>
      </c>
      <c r="B1779" s="345" t="s">
        <v>11309</v>
      </c>
      <c r="C1779" s="345" t="s">
        <v>3294</v>
      </c>
      <c r="D1779" s="345" t="s">
        <v>1619</v>
      </c>
      <c r="E1779" s="346">
        <v>6.966E-2</v>
      </c>
      <c r="F1779" s="345">
        <v>0.4</v>
      </c>
      <c r="G1779" s="345" t="s">
        <v>11310</v>
      </c>
      <c r="H1779" s="475" t="s">
        <v>330</v>
      </c>
      <c r="I1779" s="475" t="s">
        <v>484</v>
      </c>
      <c r="J1779" s="347">
        <v>6050250200863</v>
      </c>
      <c r="K1779" s="348">
        <v>45715</v>
      </c>
      <c r="L1779" s="475"/>
      <c r="M1779" s="477"/>
      <c r="N1779" s="476">
        <f t="shared" si="7"/>
        <v>46080</v>
      </c>
      <c r="O1779" s="475"/>
      <c r="P1779" s="475"/>
      <c r="Q1779" s="475"/>
      <c r="R1779" s="475"/>
      <c r="S1779" s="475"/>
      <c r="T1779" s="475"/>
      <c r="U1779" s="475"/>
      <c r="V1779" s="235"/>
      <c r="W1779" s="235"/>
      <c r="X1779" s="235"/>
      <c r="Y1779" s="236"/>
    </row>
    <row r="1780" spans="1:26" s="3" customFormat="1" ht="41.25" customHeight="1" x14ac:dyDescent="0.2">
      <c r="A1780" s="353">
        <v>597</v>
      </c>
      <c r="B1780" s="349" t="s">
        <v>11309</v>
      </c>
      <c r="C1780" s="349" t="s">
        <v>3294</v>
      </c>
      <c r="D1780" s="349" t="s">
        <v>1619</v>
      </c>
      <c r="E1780" s="350">
        <v>0.04</v>
      </c>
      <c r="F1780" s="349">
        <v>0.4</v>
      </c>
      <c r="G1780" s="349" t="s">
        <v>11311</v>
      </c>
      <c r="H1780" s="475" t="s">
        <v>330</v>
      </c>
      <c r="I1780" s="475" t="s">
        <v>484</v>
      </c>
      <c r="J1780" s="351">
        <v>6050250200864</v>
      </c>
      <c r="K1780" s="352">
        <v>45715</v>
      </c>
      <c r="L1780" s="475"/>
      <c r="M1780" s="477"/>
      <c r="N1780" s="476">
        <f t="shared" si="7"/>
        <v>46080</v>
      </c>
      <c r="O1780" s="475"/>
      <c r="P1780" s="475"/>
      <c r="Q1780" s="475"/>
      <c r="R1780" s="475"/>
      <c r="S1780" s="475"/>
      <c r="T1780" s="475"/>
      <c r="U1780" s="475"/>
      <c r="V1780" s="235"/>
      <c r="W1780" s="235"/>
      <c r="X1780" s="235"/>
      <c r="Y1780" s="236"/>
    </row>
    <row r="1781" spans="1:26" s="3" customFormat="1" ht="41.25" customHeight="1" x14ac:dyDescent="0.2">
      <c r="A1781" s="353">
        <v>598</v>
      </c>
      <c r="B1781" s="345" t="s">
        <v>11309</v>
      </c>
      <c r="C1781" s="345" t="s">
        <v>3294</v>
      </c>
      <c r="D1781" s="345" t="s">
        <v>1619</v>
      </c>
      <c r="E1781" s="346">
        <v>3.5000000000000003E-2</v>
      </c>
      <c r="F1781" s="345">
        <v>0.4</v>
      </c>
      <c r="G1781" s="345" t="s">
        <v>11310</v>
      </c>
      <c r="H1781" s="475" t="s">
        <v>330</v>
      </c>
      <c r="I1781" s="475" t="s">
        <v>484</v>
      </c>
      <c r="J1781" s="347">
        <v>6050250200865</v>
      </c>
      <c r="K1781" s="348">
        <v>45715</v>
      </c>
      <c r="L1781" s="475"/>
      <c r="M1781" s="477"/>
      <c r="N1781" s="476">
        <f t="shared" si="7"/>
        <v>46080</v>
      </c>
      <c r="O1781" s="475"/>
      <c r="P1781" s="475"/>
      <c r="Q1781" s="475"/>
      <c r="R1781" s="475"/>
      <c r="S1781" s="475"/>
      <c r="T1781" s="475"/>
      <c r="U1781" s="475"/>
      <c r="V1781" s="235"/>
      <c r="W1781" s="235"/>
      <c r="X1781" s="235"/>
      <c r="Y1781" s="236"/>
    </row>
    <row r="1782" spans="1:26" s="3" customFormat="1" ht="41.25" customHeight="1" x14ac:dyDescent="0.2">
      <c r="A1782" s="353">
        <v>599</v>
      </c>
      <c r="B1782" s="349" t="s">
        <v>11312</v>
      </c>
      <c r="C1782" s="349" t="s">
        <v>11313</v>
      </c>
      <c r="D1782" s="349" t="s">
        <v>1619</v>
      </c>
      <c r="E1782" s="350">
        <v>6.0000000000000001E-3</v>
      </c>
      <c r="F1782" s="349">
        <v>0.4</v>
      </c>
      <c r="G1782" s="349" t="s">
        <v>11314</v>
      </c>
      <c r="H1782" s="475" t="s">
        <v>330</v>
      </c>
      <c r="I1782" s="475" t="s">
        <v>484</v>
      </c>
      <c r="J1782" s="351">
        <v>6050250200872</v>
      </c>
      <c r="K1782" s="352">
        <v>45712</v>
      </c>
      <c r="L1782" s="475"/>
      <c r="M1782" s="477"/>
      <c r="N1782" s="476">
        <f t="shared" si="7"/>
        <v>46077</v>
      </c>
      <c r="O1782" s="475"/>
      <c r="P1782" s="475"/>
      <c r="Q1782" s="475"/>
      <c r="R1782" s="475"/>
      <c r="S1782" s="475"/>
      <c r="T1782" s="475"/>
      <c r="U1782" s="475"/>
      <c r="V1782" s="235"/>
      <c r="W1782" s="235"/>
      <c r="X1782" s="235"/>
      <c r="Y1782" s="236"/>
    </row>
    <row r="1783" spans="1:26" s="3" customFormat="1" ht="41.25" customHeight="1" x14ac:dyDescent="0.2">
      <c r="A1783" s="353">
        <v>600</v>
      </c>
      <c r="B1783" s="345" t="s">
        <v>9510</v>
      </c>
      <c r="C1783" s="345" t="s">
        <v>9511</v>
      </c>
      <c r="D1783" s="345" t="s">
        <v>1270</v>
      </c>
      <c r="E1783" s="346">
        <v>0.18425</v>
      </c>
      <c r="F1783" s="345">
        <v>20</v>
      </c>
      <c r="G1783" s="345" t="s">
        <v>9512</v>
      </c>
      <c r="H1783" s="475" t="s">
        <v>367</v>
      </c>
      <c r="I1783" s="475" t="s">
        <v>484</v>
      </c>
      <c r="J1783" s="347">
        <v>6010250202580</v>
      </c>
      <c r="K1783" s="348">
        <v>45707</v>
      </c>
      <c r="L1783" s="475"/>
      <c r="M1783" s="477"/>
      <c r="N1783" s="476">
        <f t="shared" si="7"/>
        <v>46072</v>
      </c>
      <c r="O1783" s="475"/>
      <c r="P1783" s="475"/>
      <c r="Q1783" s="475"/>
      <c r="R1783" s="475"/>
      <c r="S1783" s="475"/>
      <c r="T1783" s="475"/>
      <c r="U1783" s="475"/>
      <c r="V1783" s="235"/>
      <c r="W1783" s="235"/>
      <c r="X1783" s="235"/>
      <c r="Y1783" s="236"/>
    </row>
    <row r="1784" spans="1:26" s="3" customFormat="1" ht="41.25" customHeight="1" x14ac:dyDescent="0.2">
      <c r="A1784" s="353">
        <v>601</v>
      </c>
      <c r="B1784" s="349" t="s">
        <v>11315</v>
      </c>
      <c r="C1784" s="349" t="s">
        <v>42</v>
      </c>
      <c r="D1784" s="349" t="s">
        <v>20</v>
      </c>
      <c r="E1784" s="350">
        <v>8.0000000000000002E-3</v>
      </c>
      <c r="F1784" s="475">
        <v>0.4</v>
      </c>
      <c r="G1784" s="475" t="s">
        <v>805</v>
      </c>
      <c r="H1784" s="475" t="s">
        <v>330</v>
      </c>
      <c r="I1784" s="475" t="s">
        <v>484</v>
      </c>
      <c r="J1784" s="351">
        <v>6030250201316</v>
      </c>
      <c r="K1784" s="352">
        <v>45716</v>
      </c>
      <c r="L1784" s="475"/>
      <c r="M1784" s="477"/>
      <c r="N1784" s="476">
        <f t="shared" si="7"/>
        <v>46081</v>
      </c>
      <c r="O1784" s="475"/>
      <c r="P1784" s="475"/>
      <c r="Q1784" s="475"/>
      <c r="R1784" s="475"/>
      <c r="S1784" s="475"/>
      <c r="T1784" s="475"/>
      <c r="U1784" s="475"/>
      <c r="V1784" s="235"/>
      <c r="W1784" s="235"/>
      <c r="X1784" s="235"/>
      <c r="Y1784" s="236"/>
    </row>
    <row r="1785" spans="1:26" s="3" customFormat="1" ht="41.25" customHeight="1" thickBot="1" x14ac:dyDescent="0.25">
      <c r="A1785" s="611">
        <v>602</v>
      </c>
      <c r="B1785" s="612" t="s">
        <v>11316</v>
      </c>
      <c r="C1785" s="612" t="s">
        <v>11317</v>
      </c>
      <c r="D1785" s="612" t="s">
        <v>1619</v>
      </c>
      <c r="E1785" s="613">
        <v>8.0000000000000002E-3</v>
      </c>
      <c r="F1785" s="614">
        <v>0.4</v>
      </c>
      <c r="G1785" s="614" t="s">
        <v>11318</v>
      </c>
      <c r="H1785" s="615" t="s">
        <v>330</v>
      </c>
      <c r="I1785" s="615" t="s">
        <v>484</v>
      </c>
      <c r="J1785" s="616">
        <v>6050250200935</v>
      </c>
      <c r="K1785" s="617">
        <v>45712</v>
      </c>
      <c r="L1785" s="615"/>
      <c r="M1785" s="618"/>
      <c r="N1785" s="619">
        <f t="shared" si="7"/>
        <v>46077</v>
      </c>
      <c r="O1785" s="615"/>
      <c r="P1785" s="615"/>
      <c r="Q1785" s="615"/>
      <c r="R1785" s="615"/>
      <c r="S1785" s="615"/>
      <c r="T1785" s="615"/>
      <c r="U1785" s="615"/>
      <c r="V1785" s="620"/>
      <c r="W1785" s="620"/>
      <c r="X1785" s="620"/>
      <c r="Y1785" s="621"/>
    </row>
    <row r="1786" spans="1:26" s="3" customFormat="1" ht="19.5" customHeight="1" thickBot="1" x14ac:dyDescent="0.25">
      <c r="A1786" s="580"/>
      <c r="B1786" s="622"/>
      <c r="C1786" s="623"/>
      <c r="D1786" s="623"/>
      <c r="E1786" s="624">
        <f>SUM(E1184:E1785)</f>
        <v>1030.2913999999982</v>
      </c>
      <c r="F1786" s="623"/>
      <c r="G1786" s="232"/>
      <c r="H1786" s="623"/>
      <c r="I1786" s="232"/>
      <c r="J1786" s="623"/>
      <c r="K1786" s="623"/>
      <c r="L1786" s="232"/>
      <c r="M1786" s="625"/>
      <c r="N1786" s="623"/>
      <c r="O1786" s="626"/>
      <c r="P1786" s="233"/>
      <c r="Q1786" s="233"/>
      <c r="R1786" s="232"/>
      <c r="S1786" s="232"/>
      <c r="T1786" s="232"/>
      <c r="U1786" s="232"/>
      <c r="V1786" s="232"/>
      <c r="W1786" s="232"/>
      <c r="X1786" s="232"/>
      <c r="Y1786" s="627"/>
    </row>
    <row r="1787" spans="1:26" s="3" customFormat="1" ht="41.25" customHeight="1" x14ac:dyDescent="0.2">
      <c r="A1787" s="247">
        <v>1</v>
      </c>
      <c r="B1787" s="482" t="s">
        <v>1467</v>
      </c>
      <c r="C1787" s="482" t="s">
        <v>1468</v>
      </c>
      <c r="D1787" s="482" t="s">
        <v>186</v>
      </c>
      <c r="E1787" s="483">
        <v>0.1</v>
      </c>
      <c r="F1787" s="485">
        <v>0.4</v>
      </c>
      <c r="G1787" s="487" t="s">
        <v>1469</v>
      </c>
      <c r="H1787" s="482" t="s">
        <v>330</v>
      </c>
      <c r="I1787" s="482" t="s">
        <v>297</v>
      </c>
      <c r="J1787" s="505">
        <v>7020240100291</v>
      </c>
      <c r="K1787" s="486">
        <v>45336</v>
      </c>
      <c r="L1787" s="486"/>
      <c r="M1787" s="486"/>
      <c r="N1787" s="486">
        <v>45702</v>
      </c>
      <c r="O1787" s="487" t="s">
        <v>12</v>
      </c>
      <c r="P1787" s="493"/>
      <c r="Q1787" s="486"/>
      <c r="R1787" s="486"/>
      <c r="S1787" s="486"/>
      <c r="T1787" s="482"/>
      <c r="U1787" s="486"/>
      <c r="V1787" s="486"/>
      <c r="W1787" s="486"/>
      <c r="X1787" s="486"/>
      <c r="Y1787" s="486"/>
      <c r="Z1787" s="482"/>
    </row>
    <row r="1788" spans="1:26" s="3" customFormat="1" ht="41.25" customHeight="1" x14ac:dyDescent="0.2">
      <c r="A1788" s="247">
        <v>2</v>
      </c>
      <c r="B1788" s="482" t="s">
        <v>1471</v>
      </c>
      <c r="C1788" s="482" t="s">
        <v>1101</v>
      </c>
      <c r="D1788" s="482" t="s">
        <v>186</v>
      </c>
      <c r="E1788" s="483">
        <v>0.01</v>
      </c>
      <c r="F1788" s="485">
        <v>0.4</v>
      </c>
      <c r="G1788" s="487" t="s">
        <v>1472</v>
      </c>
      <c r="H1788" s="482" t="s">
        <v>330</v>
      </c>
      <c r="I1788" s="482" t="s">
        <v>297</v>
      </c>
      <c r="J1788" s="505">
        <v>7020240100337</v>
      </c>
      <c r="K1788" s="486">
        <v>45335</v>
      </c>
      <c r="L1788" s="486"/>
      <c r="M1788" s="486"/>
      <c r="N1788" s="486">
        <v>45701</v>
      </c>
      <c r="O1788" s="487" t="s">
        <v>12</v>
      </c>
      <c r="P1788" s="493"/>
      <c r="Q1788" s="486"/>
      <c r="R1788" s="486"/>
      <c r="S1788" s="486"/>
      <c r="T1788" s="482"/>
      <c r="U1788" s="486"/>
      <c r="V1788" s="486"/>
      <c r="W1788" s="486"/>
      <c r="X1788" s="486"/>
      <c r="Y1788" s="486"/>
      <c r="Z1788" s="482"/>
    </row>
    <row r="1789" spans="1:26" s="3" customFormat="1" ht="41.25" customHeight="1" x14ac:dyDescent="0.2">
      <c r="A1789" s="247">
        <v>3</v>
      </c>
      <c r="B1789" s="482" t="s">
        <v>1471</v>
      </c>
      <c r="C1789" s="482" t="s">
        <v>1101</v>
      </c>
      <c r="D1789" s="482" t="s">
        <v>186</v>
      </c>
      <c r="E1789" s="483">
        <v>6.0000000000000001E-3</v>
      </c>
      <c r="F1789" s="485">
        <v>0.4</v>
      </c>
      <c r="G1789" s="487" t="s">
        <v>1473</v>
      </c>
      <c r="H1789" s="482" t="s">
        <v>330</v>
      </c>
      <c r="I1789" s="482" t="s">
        <v>297</v>
      </c>
      <c r="J1789" s="505">
        <v>7020240100338</v>
      </c>
      <c r="K1789" s="486">
        <v>45335</v>
      </c>
      <c r="L1789" s="486"/>
      <c r="M1789" s="486"/>
      <c r="N1789" s="486">
        <v>45701</v>
      </c>
      <c r="O1789" s="487" t="s">
        <v>12</v>
      </c>
      <c r="P1789" s="493"/>
      <c r="Q1789" s="486"/>
      <c r="R1789" s="486"/>
      <c r="S1789" s="486"/>
      <c r="T1789" s="482"/>
      <c r="U1789" s="486"/>
      <c r="V1789" s="486"/>
      <c r="W1789" s="486"/>
      <c r="X1789" s="486"/>
      <c r="Y1789" s="486"/>
      <c r="Z1789" s="482"/>
    </row>
    <row r="1790" spans="1:26" s="3" customFormat="1" ht="41.25" customHeight="1" x14ac:dyDescent="0.2">
      <c r="A1790" s="247">
        <v>4</v>
      </c>
      <c r="B1790" s="482" t="s">
        <v>1471</v>
      </c>
      <c r="C1790" s="482" t="s">
        <v>1101</v>
      </c>
      <c r="D1790" s="482" t="s">
        <v>186</v>
      </c>
      <c r="E1790" s="483">
        <v>0.01</v>
      </c>
      <c r="F1790" s="485">
        <v>0.4</v>
      </c>
      <c r="G1790" s="487" t="s">
        <v>1472</v>
      </c>
      <c r="H1790" s="482" t="s">
        <v>330</v>
      </c>
      <c r="I1790" s="482" t="s">
        <v>297</v>
      </c>
      <c r="J1790" s="505">
        <v>7020240100343</v>
      </c>
      <c r="K1790" s="486">
        <v>45335</v>
      </c>
      <c r="L1790" s="486"/>
      <c r="M1790" s="486"/>
      <c r="N1790" s="486">
        <v>45701</v>
      </c>
      <c r="O1790" s="487" t="s">
        <v>12</v>
      </c>
      <c r="P1790" s="493"/>
      <c r="Q1790" s="486"/>
      <c r="R1790" s="486"/>
      <c r="S1790" s="486"/>
      <c r="T1790" s="482"/>
      <c r="U1790" s="486"/>
      <c r="V1790" s="486"/>
      <c r="W1790" s="486"/>
      <c r="X1790" s="486"/>
      <c r="Y1790" s="486"/>
      <c r="Z1790" s="482"/>
    </row>
    <row r="1791" spans="1:26" s="3" customFormat="1" ht="48.75" customHeight="1" x14ac:dyDescent="0.2">
      <c r="A1791" s="247">
        <v>5</v>
      </c>
      <c r="B1791" s="482" t="s">
        <v>1471</v>
      </c>
      <c r="C1791" s="482" t="s">
        <v>1101</v>
      </c>
      <c r="D1791" s="482" t="s">
        <v>186</v>
      </c>
      <c r="E1791" s="483">
        <v>0.01</v>
      </c>
      <c r="F1791" s="485">
        <v>0.4</v>
      </c>
      <c r="G1791" s="487" t="s">
        <v>1472</v>
      </c>
      <c r="H1791" s="482" t="s">
        <v>330</v>
      </c>
      <c r="I1791" s="482" t="s">
        <v>297</v>
      </c>
      <c r="J1791" s="505">
        <v>7020240100344</v>
      </c>
      <c r="K1791" s="486">
        <v>45335</v>
      </c>
      <c r="L1791" s="486"/>
      <c r="M1791" s="486"/>
      <c r="N1791" s="486">
        <v>45701</v>
      </c>
      <c r="O1791" s="487" t="s">
        <v>12</v>
      </c>
      <c r="P1791" s="493"/>
      <c r="Q1791" s="486"/>
      <c r="R1791" s="486"/>
      <c r="S1791" s="486"/>
      <c r="T1791" s="482"/>
      <c r="U1791" s="486"/>
      <c r="V1791" s="486"/>
      <c r="W1791" s="486"/>
      <c r="X1791" s="486"/>
      <c r="Y1791" s="486"/>
      <c r="Z1791" s="482"/>
    </row>
    <row r="1792" spans="1:26" s="3" customFormat="1" ht="72.75" customHeight="1" x14ac:dyDescent="0.2">
      <c r="A1792" s="247">
        <v>6</v>
      </c>
      <c r="B1792" s="482" t="s">
        <v>1474</v>
      </c>
      <c r="C1792" s="482" t="s">
        <v>1475</v>
      </c>
      <c r="D1792" s="482" t="s">
        <v>184</v>
      </c>
      <c r="E1792" s="483">
        <v>0.2</v>
      </c>
      <c r="F1792" s="485">
        <v>0.4</v>
      </c>
      <c r="G1792" s="487" t="s">
        <v>1476</v>
      </c>
      <c r="H1792" s="482" t="s">
        <v>330</v>
      </c>
      <c r="I1792" s="482" t="s">
        <v>297</v>
      </c>
      <c r="J1792" s="505">
        <v>7030240100517</v>
      </c>
      <c r="K1792" s="486">
        <v>45328</v>
      </c>
      <c r="L1792" s="486"/>
      <c r="M1792" s="486"/>
      <c r="N1792" s="486">
        <v>45694</v>
      </c>
      <c r="O1792" s="487" t="s">
        <v>12</v>
      </c>
      <c r="P1792" s="493"/>
      <c r="Q1792" s="486"/>
      <c r="R1792" s="486"/>
      <c r="S1792" s="486"/>
      <c r="T1792" s="482"/>
      <c r="U1792" s="486"/>
      <c r="V1792" s="486"/>
      <c r="W1792" s="486"/>
      <c r="X1792" s="486"/>
      <c r="Y1792" s="486"/>
      <c r="Z1792" s="482"/>
    </row>
    <row r="1793" spans="1:26" s="3" customFormat="1" ht="72.75" customHeight="1" x14ac:dyDescent="0.2">
      <c r="A1793" s="247">
        <v>7</v>
      </c>
      <c r="B1793" s="482" t="s">
        <v>1477</v>
      </c>
      <c r="C1793" s="482" t="s">
        <v>314</v>
      </c>
      <c r="D1793" s="482" t="s">
        <v>184</v>
      </c>
      <c r="E1793" s="483">
        <v>0.16</v>
      </c>
      <c r="F1793" s="485">
        <v>20</v>
      </c>
      <c r="G1793" s="487" t="s">
        <v>1478</v>
      </c>
      <c r="H1793" s="482" t="s">
        <v>330</v>
      </c>
      <c r="I1793" s="482" t="s">
        <v>297</v>
      </c>
      <c r="J1793" s="505">
        <v>7030240100542</v>
      </c>
      <c r="K1793" s="486">
        <v>45335</v>
      </c>
      <c r="L1793" s="486"/>
      <c r="M1793" s="486"/>
      <c r="N1793" s="486">
        <v>45701</v>
      </c>
      <c r="O1793" s="487" t="s">
        <v>12</v>
      </c>
      <c r="P1793" s="493"/>
      <c r="Q1793" s="486"/>
      <c r="R1793" s="486"/>
      <c r="S1793" s="486"/>
      <c r="T1793" s="482"/>
      <c r="U1793" s="486"/>
      <c r="V1793" s="486"/>
      <c r="W1793" s="486"/>
      <c r="X1793" s="486"/>
      <c r="Y1793" s="486"/>
      <c r="Z1793" s="482"/>
    </row>
    <row r="1794" spans="1:26" s="3" customFormat="1" ht="72.75" customHeight="1" x14ac:dyDescent="0.2">
      <c r="A1794" s="247">
        <v>8</v>
      </c>
      <c r="B1794" s="482" t="s">
        <v>1479</v>
      </c>
      <c r="C1794" s="482" t="s">
        <v>1460</v>
      </c>
      <c r="D1794" s="482" t="s">
        <v>24</v>
      </c>
      <c r="E1794" s="483">
        <v>0.4</v>
      </c>
      <c r="F1794" s="485">
        <v>20</v>
      </c>
      <c r="G1794" s="487" t="s">
        <v>1480</v>
      </c>
      <c r="H1794" s="482" t="s">
        <v>367</v>
      </c>
      <c r="I1794" s="482" t="s">
        <v>297</v>
      </c>
      <c r="J1794" s="505">
        <v>7010240100547</v>
      </c>
      <c r="K1794" s="486">
        <v>45337</v>
      </c>
      <c r="L1794" s="486"/>
      <c r="M1794" s="486"/>
      <c r="N1794" s="486">
        <v>45703</v>
      </c>
      <c r="O1794" s="487" t="s">
        <v>12</v>
      </c>
      <c r="P1794" s="493"/>
      <c r="Q1794" s="486"/>
      <c r="R1794" s="486"/>
      <c r="S1794" s="486"/>
      <c r="T1794" s="482"/>
      <c r="U1794" s="486"/>
      <c r="V1794" s="486"/>
      <c r="W1794" s="486"/>
      <c r="X1794" s="486"/>
      <c r="Y1794" s="486"/>
      <c r="Z1794" s="482"/>
    </row>
    <row r="1795" spans="1:26" s="3" customFormat="1" ht="72.75" customHeight="1" x14ac:dyDescent="0.2">
      <c r="A1795" s="247">
        <v>9</v>
      </c>
      <c r="B1795" s="482" t="s">
        <v>1481</v>
      </c>
      <c r="C1795" s="482" t="s">
        <v>1116</v>
      </c>
      <c r="D1795" s="482" t="s">
        <v>184</v>
      </c>
      <c r="E1795" s="483">
        <v>0.23300000000000001</v>
      </c>
      <c r="F1795" s="485">
        <v>20</v>
      </c>
      <c r="G1795" s="487" t="s">
        <v>1482</v>
      </c>
      <c r="H1795" s="482" t="s">
        <v>367</v>
      </c>
      <c r="I1795" s="482" t="s">
        <v>297</v>
      </c>
      <c r="J1795" s="505">
        <v>7030240200619</v>
      </c>
      <c r="K1795" s="486">
        <v>45336</v>
      </c>
      <c r="L1795" s="486"/>
      <c r="M1795" s="486"/>
      <c r="N1795" s="486">
        <v>45702</v>
      </c>
      <c r="O1795" s="487" t="s">
        <v>12</v>
      </c>
      <c r="P1795" s="493"/>
      <c r="Q1795" s="486"/>
      <c r="R1795" s="486"/>
      <c r="S1795" s="486"/>
      <c r="T1795" s="482"/>
      <c r="U1795" s="486"/>
      <c r="V1795" s="486"/>
      <c r="W1795" s="486"/>
      <c r="X1795" s="486"/>
      <c r="Y1795" s="486"/>
      <c r="Z1795" s="482"/>
    </row>
    <row r="1796" spans="1:26" s="3" customFormat="1" ht="72.75" customHeight="1" x14ac:dyDescent="0.2">
      <c r="A1796" s="247">
        <v>10</v>
      </c>
      <c r="B1796" s="482" t="s">
        <v>1483</v>
      </c>
      <c r="C1796" s="482" t="s">
        <v>1109</v>
      </c>
      <c r="D1796" s="482" t="s">
        <v>184</v>
      </c>
      <c r="E1796" s="483">
        <v>1.2E-2</v>
      </c>
      <c r="F1796" s="485">
        <v>0.4</v>
      </c>
      <c r="G1796" s="487" t="s">
        <v>1484</v>
      </c>
      <c r="H1796" s="482" t="s">
        <v>330</v>
      </c>
      <c r="I1796" s="482" t="s">
        <v>297</v>
      </c>
      <c r="J1796" s="505">
        <v>7030240200659</v>
      </c>
      <c r="K1796" s="486">
        <v>45335</v>
      </c>
      <c r="L1796" s="486"/>
      <c r="M1796" s="486"/>
      <c r="N1796" s="486">
        <v>45701</v>
      </c>
      <c r="O1796" s="487" t="s">
        <v>12</v>
      </c>
      <c r="P1796" s="493"/>
      <c r="Q1796" s="486"/>
      <c r="R1796" s="486"/>
      <c r="S1796" s="486"/>
      <c r="T1796" s="482"/>
      <c r="U1796" s="486"/>
      <c r="V1796" s="486"/>
      <c r="W1796" s="486"/>
      <c r="X1796" s="486"/>
      <c r="Y1796" s="486"/>
      <c r="Z1796" s="482"/>
    </row>
    <row r="1797" spans="1:26" s="3" customFormat="1" ht="72.75" customHeight="1" x14ac:dyDescent="0.2">
      <c r="A1797" s="247">
        <v>11</v>
      </c>
      <c r="B1797" s="482" t="s">
        <v>1485</v>
      </c>
      <c r="C1797" s="482" t="s">
        <v>1486</v>
      </c>
      <c r="D1797" s="482" t="s">
        <v>184</v>
      </c>
      <c r="E1797" s="483">
        <v>0.4</v>
      </c>
      <c r="F1797" s="485">
        <v>20</v>
      </c>
      <c r="G1797" s="487" t="s">
        <v>1487</v>
      </c>
      <c r="H1797" s="482" t="s">
        <v>367</v>
      </c>
      <c r="I1797" s="482" t="s">
        <v>297</v>
      </c>
      <c r="J1797" s="505">
        <v>7030240200744</v>
      </c>
      <c r="K1797" s="486">
        <v>45338</v>
      </c>
      <c r="L1797" s="486"/>
      <c r="M1797" s="486"/>
      <c r="N1797" s="486">
        <v>45704</v>
      </c>
      <c r="O1797" s="487" t="s">
        <v>12</v>
      </c>
      <c r="P1797" s="493"/>
      <c r="Q1797" s="486"/>
      <c r="R1797" s="486"/>
      <c r="S1797" s="486"/>
      <c r="T1797" s="482"/>
      <c r="U1797" s="486"/>
      <c r="V1797" s="486"/>
      <c r="W1797" s="486"/>
      <c r="X1797" s="486"/>
      <c r="Y1797" s="486"/>
      <c r="Z1797" s="482"/>
    </row>
    <row r="1798" spans="1:26" s="3" customFormat="1" ht="72.75" customHeight="1" x14ac:dyDescent="0.2">
      <c r="A1798" s="247">
        <v>12</v>
      </c>
      <c r="B1798" s="482" t="s">
        <v>1488</v>
      </c>
      <c r="C1798" s="482" t="s">
        <v>1489</v>
      </c>
      <c r="D1798" s="482" t="s">
        <v>184</v>
      </c>
      <c r="E1798" s="483">
        <v>0.4</v>
      </c>
      <c r="F1798" s="485">
        <v>20</v>
      </c>
      <c r="G1798" s="487" t="s">
        <v>1490</v>
      </c>
      <c r="H1798" s="482" t="s">
        <v>330</v>
      </c>
      <c r="I1798" s="482" t="s">
        <v>297</v>
      </c>
      <c r="J1798" s="505">
        <v>7030240200751</v>
      </c>
      <c r="K1798" s="486">
        <v>45330</v>
      </c>
      <c r="L1798" s="486"/>
      <c r="M1798" s="486"/>
      <c r="N1798" s="486">
        <v>45696</v>
      </c>
      <c r="O1798" s="487" t="s">
        <v>12</v>
      </c>
      <c r="P1798" s="493"/>
      <c r="Q1798" s="486"/>
      <c r="R1798" s="486"/>
      <c r="S1798" s="486"/>
      <c r="T1798" s="482"/>
      <c r="U1798" s="486"/>
      <c r="V1798" s="486"/>
      <c r="W1798" s="486"/>
      <c r="X1798" s="486"/>
      <c r="Y1798" s="486"/>
      <c r="Z1798" s="482"/>
    </row>
    <row r="1799" spans="1:26" s="3" customFormat="1" ht="72.75" customHeight="1" x14ac:dyDescent="0.2">
      <c r="A1799" s="247">
        <v>13</v>
      </c>
      <c r="B1799" s="482" t="s">
        <v>1492</v>
      </c>
      <c r="C1799" s="482" t="s">
        <v>24</v>
      </c>
      <c r="D1799" s="482" t="s">
        <v>24</v>
      </c>
      <c r="E1799" s="483">
        <v>2.7E-2</v>
      </c>
      <c r="F1799" s="485">
        <v>0.4</v>
      </c>
      <c r="G1799" s="487" t="s">
        <v>1493</v>
      </c>
      <c r="H1799" s="482" t="s">
        <v>330</v>
      </c>
      <c r="I1799" s="482" t="s">
        <v>297</v>
      </c>
      <c r="J1799" s="505">
        <v>7010240201297</v>
      </c>
      <c r="K1799" s="486">
        <v>45349</v>
      </c>
      <c r="L1799" s="486"/>
      <c r="M1799" s="486"/>
      <c r="N1799" s="486">
        <v>45715</v>
      </c>
      <c r="O1799" s="487" t="s">
        <v>12</v>
      </c>
      <c r="P1799" s="493"/>
      <c r="Q1799" s="486"/>
      <c r="R1799" s="486"/>
      <c r="S1799" s="486"/>
      <c r="T1799" s="482"/>
      <c r="U1799" s="486"/>
      <c r="V1799" s="486"/>
      <c r="W1799" s="486"/>
      <c r="X1799" s="486"/>
      <c r="Y1799" s="486"/>
      <c r="Z1799" s="482"/>
    </row>
    <row r="1800" spans="1:26" s="3" customFormat="1" ht="72.75" customHeight="1" x14ac:dyDescent="0.2">
      <c r="A1800" s="247">
        <v>14</v>
      </c>
      <c r="B1800" s="482" t="s">
        <v>1494</v>
      </c>
      <c r="C1800" s="482" t="s">
        <v>335</v>
      </c>
      <c r="D1800" s="482" t="s">
        <v>184</v>
      </c>
      <c r="E1800" s="483">
        <v>0.02</v>
      </c>
      <c r="F1800" s="485">
        <v>0.4</v>
      </c>
      <c r="G1800" s="487" t="s">
        <v>1495</v>
      </c>
      <c r="H1800" s="482" t="s">
        <v>367</v>
      </c>
      <c r="I1800" s="482" t="s">
        <v>297</v>
      </c>
      <c r="J1800" s="505">
        <v>7030240201103</v>
      </c>
      <c r="K1800" s="486">
        <v>45344</v>
      </c>
      <c r="L1800" s="486"/>
      <c r="M1800" s="486"/>
      <c r="N1800" s="486">
        <v>45710</v>
      </c>
      <c r="O1800" s="487" t="s">
        <v>12</v>
      </c>
      <c r="P1800" s="493"/>
      <c r="Q1800" s="486"/>
      <c r="R1800" s="486"/>
      <c r="S1800" s="486"/>
      <c r="T1800" s="482"/>
      <c r="U1800" s="486"/>
      <c r="V1800" s="486"/>
      <c r="W1800" s="486"/>
      <c r="X1800" s="486"/>
      <c r="Y1800" s="486"/>
      <c r="Z1800" s="482"/>
    </row>
    <row r="1801" spans="1:26" s="3" customFormat="1" ht="72.75" customHeight="1" x14ac:dyDescent="0.2">
      <c r="A1801" s="247">
        <v>15</v>
      </c>
      <c r="B1801" s="482" t="s">
        <v>1671</v>
      </c>
      <c r="C1801" s="482" t="s">
        <v>24</v>
      </c>
      <c r="D1801" s="482" t="s">
        <v>24</v>
      </c>
      <c r="E1801" s="483">
        <v>2.98E-2</v>
      </c>
      <c r="F1801" s="482">
        <v>0.4</v>
      </c>
      <c r="G1801" s="482" t="s">
        <v>1493</v>
      </c>
      <c r="H1801" s="482" t="s">
        <v>330</v>
      </c>
      <c r="I1801" s="482" t="s">
        <v>297</v>
      </c>
      <c r="J1801" s="505">
        <v>7010231141688</v>
      </c>
      <c r="K1801" s="486">
        <v>45365</v>
      </c>
      <c r="L1801" s="482"/>
      <c r="M1801" s="482"/>
      <c r="N1801" s="486">
        <v>45730</v>
      </c>
      <c r="O1801" s="487" t="s">
        <v>12</v>
      </c>
      <c r="P1801" s="482"/>
      <c r="Q1801" s="482"/>
      <c r="R1801" s="482"/>
      <c r="S1801" s="482"/>
      <c r="T1801" s="482"/>
      <c r="U1801" s="482"/>
      <c r="V1801" s="482"/>
      <c r="W1801" s="482"/>
      <c r="X1801" s="482"/>
      <c r="Y1801" s="483"/>
      <c r="Z1801" s="482"/>
    </row>
    <row r="1802" spans="1:26" s="3" customFormat="1" ht="72.75" customHeight="1" x14ac:dyDescent="0.2">
      <c r="A1802" s="247">
        <v>16</v>
      </c>
      <c r="B1802" s="482" t="s">
        <v>1672</v>
      </c>
      <c r="C1802" s="482" t="s">
        <v>1466</v>
      </c>
      <c r="D1802" s="482" t="s">
        <v>191</v>
      </c>
      <c r="E1802" s="483">
        <v>0.45</v>
      </c>
      <c r="F1802" s="482">
        <v>0.4</v>
      </c>
      <c r="G1802" s="482" t="s">
        <v>1673</v>
      </c>
      <c r="H1802" s="482" t="s">
        <v>330</v>
      </c>
      <c r="I1802" s="482" t="s">
        <v>297</v>
      </c>
      <c r="J1802" s="505">
        <v>7060231110010</v>
      </c>
      <c r="K1802" s="486">
        <v>45352</v>
      </c>
      <c r="L1802" s="482"/>
      <c r="M1802" s="482"/>
      <c r="N1802" s="486">
        <v>45717</v>
      </c>
      <c r="O1802" s="487" t="s">
        <v>12</v>
      </c>
      <c r="P1802" s="482"/>
      <c r="Q1802" s="482"/>
      <c r="R1802" s="482"/>
      <c r="S1802" s="482"/>
      <c r="T1802" s="482"/>
      <c r="U1802" s="482"/>
      <c r="V1802" s="482"/>
      <c r="W1802" s="482"/>
      <c r="X1802" s="482"/>
      <c r="Y1802" s="483"/>
      <c r="Z1802" s="482"/>
    </row>
    <row r="1803" spans="1:26" s="3" customFormat="1" ht="72.75" customHeight="1" x14ac:dyDescent="0.2">
      <c r="A1803" s="247">
        <v>17</v>
      </c>
      <c r="B1803" s="482" t="s">
        <v>1674</v>
      </c>
      <c r="C1803" s="482" t="s">
        <v>1435</v>
      </c>
      <c r="D1803" s="482" t="s">
        <v>24</v>
      </c>
      <c r="E1803" s="483">
        <v>0.1</v>
      </c>
      <c r="F1803" s="482">
        <v>0.4</v>
      </c>
      <c r="G1803" s="482" t="s">
        <v>1675</v>
      </c>
      <c r="H1803" s="482" t="s">
        <v>330</v>
      </c>
      <c r="I1803" s="482" t="s">
        <v>297</v>
      </c>
      <c r="J1803" s="505">
        <v>7010231242562</v>
      </c>
      <c r="K1803" s="486">
        <v>45373</v>
      </c>
      <c r="L1803" s="482"/>
      <c r="M1803" s="482"/>
      <c r="N1803" s="486">
        <v>45738</v>
      </c>
      <c r="O1803" s="487" t="s">
        <v>12</v>
      </c>
      <c r="P1803" s="482"/>
      <c r="Q1803" s="482"/>
      <c r="R1803" s="482"/>
      <c r="S1803" s="482"/>
      <c r="T1803" s="482"/>
      <c r="U1803" s="482"/>
      <c r="V1803" s="482"/>
      <c r="W1803" s="482"/>
      <c r="X1803" s="482"/>
      <c r="Y1803" s="483"/>
      <c r="Z1803" s="482"/>
    </row>
    <row r="1804" spans="1:26" s="3" customFormat="1" ht="72.75" customHeight="1" x14ac:dyDescent="0.2">
      <c r="A1804" s="247">
        <v>18</v>
      </c>
      <c r="B1804" s="482" t="s">
        <v>1676</v>
      </c>
      <c r="C1804" s="482" t="s">
        <v>24</v>
      </c>
      <c r="D1804" s="482" t="s">
        <v>24</v>
      </c>
      <c r="E1804" s="483">
        <v>1.7000000000000001E-2</v>
      </c>
      <c r="F1804" s="482">
        <v>0.4</v>
      </c>
      <c r="G1804" s="482" t="s">
        <v>1677</v>
      </c>
      <c r="H1804" s="482" t="s">
        <v>330</v>
      </c>
      <c r="I1804" s="482" t="s">
        <v>297</v>
      </c>
      <c r="J1804" s="505">
        <v>7010231242639</v>
      </c>
      <c r="K1804" s="486">
        <v>45358</v>
      </c>
      <c r="L1804" s="482"/>
      <c r="M1804" s="482"/>
      <c r="N1804" s="486">
        <v>45723</v>
      </c>
      <c r="O1804" s="487" t="s">
        <v>12</v>
      </c>
      <c r="P1804" s="482"/>
      <c r="Q1804" s="482"/>
      <c r="R1804" s="482"/>
      <c r="S1804" s="482"/>
      <c r="T1804" s="482"/>
      <c r="U1804" s="482"/>
      <c r="V1804" s="482"/>
      <c r="W1804" s="482"/>
      <c r="X1804" s="482"/>
      <c r="Y1804" s="483"/>
      <c r="Z1804" s="482"/>
    </row>
    <row r="1805" spans="1:26" s="3" customFormat="1" ht="72.75" customHeight="1" x14ac:dyDescent="0.2">
      <c r="A1805" s="247">
        <v>19</v>
      </c>
      <c r="B1805" s="482" t="s">
        <v>1678</v>
      </c>
      <c r="C1805" s="482" t="s">
        <v>1679</v>
      </c>
      <c r="D1805" s="482" t="s">
        <v>24</v>
      </c>
      <c r="E1805" s="483">
        <v>5.3299999999999997E-3</v>
      </c>
      <c r="F1805" s="482">
        <v>0.4</v>
      </c>
      <c r="G1805" s="482" t="s">
        <v>1680</v>
      </c>
      <c r="H1805" s="482" t="s">
        <v>330</v>
      </c>
      <c r="I1805" s="482" t="s">
        <v>297</v>
      </c>
      <c r="J1805" s="505">
        <v>7010231243000</v>
      </c>
      <c r="K1805" s="486">
        <v>45371</v>
      </c>
      <c r="L1805" s="482"/>
      <c r="M1805" s="482"/>
      <c r="N1805" s="486">
        <v>45736</v>
      </c>
      <c r="O1805" s="487" t="s">
        <v>12</v>
      </c>
      <c r="P1805" s="482"/>
      <c r="Q1805" s="482"/>
      <c r="R1805" s="482"/>
      <c r="S1805" s="482"/>
      <c r="T1805" s="482"/>
      <c r="U1805" s="482"/>
      <c r="V1805" s="482"/>
      <c r="W1805" s="482"/>
      <c r="X1805" s="482"/>
      <c r="Y1805" s="483"/>
      <c r="Z1805" s="482"/>
    </row>
    <row r="1806" spans="1:26" s="3" customFormat="1" ht="72.75" customHeight="1" x14ac:dyDescent="0.2">
      <c r="A1806" s="247">
        <v>20</v>
      </c>
      <c r="B1806" s="482" t="s">
        <v>1681</v>
      </c>
      <c r="C1806" s="482" t="s">
        <v>1682</v>
      </c>
      <c r="D1806" s="482" t="s">
        <v>185</v>
      </c>
      <c r="E1806" s="483">
        <v>3.4099999999999998E-2</v>
      </c>
      <c r="F1806" s="482">
        <v>0.4</v>
      </c>
      <c r="G1806" s="482" t="s">
        <v>1683</v>
      </c>
      <c r="H1806" s="482" t="s">
        <v>330</v>
      </c>
      <c r="I1806" s="482" t="s">
        <v>297</v>
      </c>
      <c r="J1806" s="505">
        <v>7050231214689</v>
      </c>
      <c r="K1806" s="486">
        <v>45358</v>
      </c>
      <c r="L1806" s="482"/>
      <c r="M1806" s="482"/>
      <c r="N1806" s="486">
        <v>45723</v>
      </c>
      <c r="O1806" s="487" t="s">
        <v>12</v>
      </c>
      <c r="P1806" s="482"/>
      <c r="Q1806" s="482"/>
      <c r="R1806" s="482"/>
      <c r="S1806" s="482"/>
      <c r="T1806" s="482"/>
      <c r="U1806" s="482"/>
      <c r="V1806" s="482"/>
      <c r="W1806" s="482"/>
      <c r="X1806" s="482"/>
      <c r="Y1806" s="483"/>
      <c r="Z1806" s="482"/>
    </row>
    <row r="1807" spans="1:26" s="3" customFormat="1" ht="72.75" customHeight="1" x14ac:dyDescent="0.2">
      <c r="A1807" s="247">
        <v>21</v>
      </c>
      <c r="B1807" s="482" t="s">
        <v>1684</v>
      </c>
      <c r="C1807" s="482" t="s">
        <v>1435</v>
      </c>
      <c r="D1807" s="482" t="s">
        <v>24</v>
      </c>
      <c r="E1807" s="483">
        <v>2.0007000000000001</v>
      </c>
      <c r="F1807" s="482">
        <v>20</v>
      </c>
      <c r="G1807" s="482" t="s">
        <v>1685</v>
      </c>
      <c r="H1807" s="482" t="s">
        <v>367</v>
      </c>
      <c r="I1807" s="482" t="s">
        <v>297</v>
      </c>
      <c r="J1807" s="505">
        <v>7010240100017</v>
      </c>
      <c r="K1807" s="486">
        <v>45363</v>
      </c>
      <c r="L1807" s="482"/>
      <c r="M1807" s="482"/>
      <c r="N1807" s="486">
        <v>45728</v>
      </c>
      <c r="O1807" s="487" t="s">
        <v>12</v>
      </c>
      <c r="P1807" s="482"/>
      <c r="Q1807" s="482"/>
      <c r="R1807" s="482"/>
      <c r="S1807" s="482"/>
      <c r="T1807" s="482"/>
      <c r="U1807" s="482"/>
      <c r="V1807" s="482"/>
      <c r="W1807" s="482"/>
      <c r="X1807" s="482"/>
      <c r="Y1807" s="483"/>
      <c r="Z1807" s="482"/>
    </row>
    <row r="1808" spans="1:26" s="3" customFormat="1" ht="72.75" customHeight="1" x14ac:dyDescent="0.2">
      <c r="A1808" s="247">
        <v>22</v>
      </c>
      <c r="B1808" s="482" t="s">
        <v>1463</v>
      </c>
      <c r="C1808" s="482" t="s">
        <v>314</v>
      </c>
      <c r="D1808" s="482" t="s">
        <v>184</v>
      </c>
      <c r="E1808" s="483">
        <v>0.03</v>
      </c>
      <c r="F1808" s="482">
        <v>0.4</v>
      </c>
      <c r="G1808" s="482" t="s">
        <v>1464</v>
      </c>
      <c r="H1808" s="482" t="s">
        <v>367</v>
      </c>
      <c r="I1808" s="482" t="s">
        <v>297</v>
      </c>
      <c r="J1808" s="505">
        <v>7030240200736</v>
      </c>
      <c r="K1808" s="486">
        <v>45355</v>
      </c>
      <c r="L1808" s="482"/>
      <c r="M1808" s="482"/>
      <c r="N1808" s="486">
        <v>45720</v>
      </c>
      <c r="O1808" s="487" t="s">
        <v>12</v>
      </c>
      <c r="P1808" s="482"/>
      <c r="Q1808" s="482"/>
      <c r="R1808" s="482"/>
      <c r="S1808" s="482"/>
      <c r="T1808" s="482"/>
      <c r="U1808" s="482"/>
      <c r="V1808" s="482"/>
      <c r="W1808" s="482"/>
      <c r="X1808" s="482"/>
      <c r="Y1808" s="483"/>
      <c r="Z1808" s="482"/>
    </row>
    <row r="1809" spans="1:26" s="3" customFormat="1" ht="72.75" customHeight="1" x14ac:dyDescent="0.2">
      <c r="A1809" s="247">
        <v>23</v>
      </c>
      <c r="B1809" s="482" t="s">
        <v>1686</v>
      </c>
      <c r="C1809" s="482" t="s">
        <v>1453</v>
      </c>
      <c r="D1809" s="482" t="s">
        <v>184</v>
      </c>
      <c r="E1809" s="483">
        <v>0.01</v>
      </c>
      <c r="F1809" s="482">
        <v>0.4</v>
      </c>
      <c r="G1809" s="482" t="s">
        <v>1687</v>
      </c>
      <c r="H1809" s="482" t="s">
        <v>330</v>
      </c>
      <c r="I1809" s="482" t="s">
        <v>297</v>
      </c>
      <c r="J1809" s="505">
        <v>7030240200855</v>
      </c>
      <c r="K1809" s="486">
        <v>45357</v>
      </c>
      <c r="L1809" s="482"/>
      <c r="M1809" s="482"/>
      <c r="N1809" s="486">
        <v>45722</v>
      </c>
      <c r="O1809" s="487" t="s">
        <v>12</v>
      </c>
      <c r="P1809" s="482"/>
      <c r="Q1809" s="482"/>
      <c r="R1809" s="482"/>
      <c r="S1809" s="482"/>
      <c r="T1809" s="482"/>
      <c r="U1809" s="482"/>
      <c r="V1809" s="482"/>
      <c r="W1809" s="482"/>
      <c r="X1809" s="482"/>
      <c r="Y1809" s="483"/>
      <c r="Z1809" s="482"/>
    </row>
    <row r="1810" spans="1:26" s="3" customFormat="1" ht="72.75" customHeight="1" x14ac:dyDescent="0.2">
      <c r="A1810" s="247">
        <v>24</v>
      </c>
      <c r="B1810" s="482" t="s">
        <v>1690</v>
      </c>
      <c r="C1810" s="482" t="s">
        <v>158</v>
      </c>
      <c r="D1810" s="482" t="s">
        <v>24</v>
      </c>
      <c r="E1810" s="483">
        <v>0.12</v>
      </c>
      <c r="F1810" s="482">
        <v>0.4</v>
      </c>
      <c r="G1810" s="482" t="s">
        <v>1691</v>
      </c>
      <c r="H1810" s="482" t="s">
        <v>330</v>
      </c>
      <c r="I1810" s="482" t="s">
        <v>297</v>
      </c>
      <c r="J1810" s="505">
        <v>7010240201223</v>
      </c>
      <c r="K1810" s="486">
        <v>45355</v>
      </c>
      <c r="L1810" s="482"/>
      <c r="M1810" s="482"/>
      <c r="N1810" s="486">
        <v>45720</v>
      </c>
      <c r="O1810" s="487" t="s">
        <v>12</v>
      </c>
      <c r="P1810" s="482"/>
      <c r="Q1810" s="482"/>
      <c r="R1810" s="482"/>
      <c r="S1810" s="482"/>
      <c r="T1810" s="482"/>
      <c r="U1810" s="482"/>
      <c r="V1810" s="482"/>
      <c r="W1810" s="482"/>
      <c r="X1810" s="482"/>
      <c r="Y1810" s="483"/>
      <c r="Z1810" s="482"/>
    </row>
    <row r="1811" spans="1:26" s="3" customFormat="1" ht="72.75" customHeight="1" x14ac:dyDescent="0.2">
      <c r="A1811" s="247">
        <v>25</v>
      </c>
      <c r="B1811" s="482" t="s">
        <v>1692</v>
      </c>
      <c r="C1811" s="482" t="s">
        <v>1693</v>
      </c>
      <c r="D1811" s="482" t="s">
        <v>83</v>
      </c>
      <c r="E1811" s="483">
        <v>0.3</v>
      </c>
      <c r="F1811" s="482">
        <v>20</v>
      </c>
      <c r="G1811" s="482" t="s">
        <v>1694</v>
      </c>
      <c r="H1811" s="482" t="s">
        <v>367</v>
      </c>
      <c r="I1811" s="482" t="s">
        <v>297</v>
      </c>
      <c r="J1811" s="505">
        <v>7030240201038</v>
      </c>
      <c r="K1811" s="486">
        <v>45355</v>
      </c>
      <c r="L1811" s="482"/>
      <c r="M1811" s="482"/>
      <c r="N1811" s="486">
        <v>45720</v>
      </c>
      <c r="O1811" s="487" t="s">
        <v>12</v>
      </c>
      <c r="P1811" s="482"/>
      <c r="Q1811" s="482"/>
      <c r="R1811" s="482"/>
      <c r="S1811" s="482"/>
      <c r="T1811" s="482"/>
      <c r="U1811" s="482"/>
      <c r="V1811" s="482"/>
      <c r="W1811" s="482"/>
      <c r="X1811" s="482"/>
      <c r="Y1811" s="483"/>
      <c r="Z1811" s="482"/>
    </row>
    <row r="1812" spans="1:26" s="3" customFormat="1" ht="72.75" customHeight="1" x14ac:dyDescent="0.2">
      <c r="A1812" s="247">
        <v>26</v>
      </c>
      <c r="B1812" s="482" t="s">
        <v>1695</v>
      </c>
      <c r="C1812" s="482" t="s">
        <v>1696</v>
      </c>
      <c r="D1812" s="482" t="s">
        <v>1518</v>
      </c>
      <c r="E1812" s="483">
        <v>0.36</v>
      </c>
      <c r="F1812" s="482">
        <v>0.4</v>
      </c>
      <c r="G1812" s="482" t="s">
        <v>1697</v>
      </c>
      <c r="H1812" s="482" t="s">
        <v>330</v>
      </c>
      <c r="I1812" s="482" t="s">
        <v>297</v>
      </c>
      <c r="J1812" s="505">
        <v>7040240200734</v>
      </c>
      <c r="K1812" s="486">
        <v>45356</v>
      </c>
      <c r="L1812" s="482"/>
      <c r="M1812" s="482"/>
      <c r="N1812" s="486">
        <v>45721</v>
      </c>
      <c r="O1812" s="487" t="s">
        <v>12</v>
      </c>
      <c r="P1812" s="482"/>
      <c r="Q1812" s="482"/>
      <c r="R1812" s="482"/>
      <c r="S1812" s="482"/>
      <c r="T1812" s="482"/>
      <c r="U1812" s="482"/>
      <c r="V1812" s="482"/>
      <c r="W1812" s="482"/>
      <c r="X1812" s="482"/>
      <c r="Y1812" s="483"/>
      <c r="Z1812" s="482"/>
    </row>
    <row r="1813" spans="1:26" s="3" customFormat="1" ht="72.75" customHeight="1" x14ac:dyDescent="0.2">
      <c r="A1813" s="247">
        <v>27</v>
      </c>
      <c r="B1813" s="482" t="s">
        <v>1698</v>
      </c>
      <c r="C1813" s="482" t="s">
        <v>186</v>
      </c>
      <c r="D1813" s="482" t="s">
        <v>186</v>
      </c>
      <c r="E1813" s="483">
        <v>1.4999999999999999E-2</v>
      </c>
      <c r="F1813" s="482">
        <v>0.4</v>
      </c>
      <c r="G1813" s="482" t="s">
        <v>1699</v>
      </c>
      <c r="H1813" s="482" t="s">
        <v>330</v>
      </c>
      <c r="I1813" s="482" t="s">
        <v>297</v>
      </c>
      <c r="J1813" s="505">
        <v>7020240200945</v>
      </c>
      <c r="K1813" s="486">
        <v>45359</v>
      </c>
      <c r="L1813" s="482"/>
      <c r="M1813" s="482"/>
      <c r="N1813" s="486">
        <v>45724</v>
      </c>
      <c r="O1813" s="487" t="s">
        <v>12</v>
      </c>
      <c r="P1813" s="482"/>
      <c r="Q1813" s="482"/>
      <c r="R1813" s="482"/>
      <c r="S1813" s="482"/>
      <c r="T1813" s="482"/>
      <c r="U1813" s="482"/>
      <c r="V1813" s="482"/>
      <c r="W1813" s="482"/>
      <c r="X1813" s="482"/>
      <c r="Y1813" s="483"/>
      <c r="Z1813" s="482"/>
    </row>
    <row r="1814" spans="1:26" s="3" customFormat="1" ht="72.75" customHeight="1" x14ac:dyDescent="0.2">
      <c r="A1814" s="247">
        <v>28</v>
      </c>
      <c r="B1814" s="482" t="s">
        <v>1700</v>
      </c>
      <c r="C1814" s="482" t="s">
        <v>186</v>
      </c>
      <c r="D1814" s="482" t="s">
        <v>186</v>
      </c>
      <c r="E1814" s="483">
        <v>1.4999999999999999E-2</v>
      </c>
      <c r="F1814" s="482">
        <v>0.4</v>
      </c>
      <c r="G1814" s="482" t="s">
        <v>1701</v>
      </c>
      <c r="H1814" s="482" t="s">
        <v>330</v>
      </c>
      <c r="I1814" s="482" t="s">
        <v>297</v>
      </c>
      <c r="J1814" s="505">
        <v>7020240200946</v>
      </c>
      <c r="K1814" s="486">
        <v>45359</v>
      </c>
      <c r="L1814" s="482"/>
      <c r="M1814" s="482"/>
      <c r="N1814" s="486">
        <v>45724</v>
      </c>
      <c r="O1814" s="487" t="s">
        <v>12</v>
      </c>
      <c r="P1814" s="482"/>
      <c r="Q1814" s="482"/>
      <c r="R1814" s="482"/>
      <c r="S1814" s="482"/>
      <c r="T1814" s="482"/>
      <c r="U1814" s="482"/>
      <c r="V1814" s="482"/>
      <c r="W1814" s="482"/>
      <c r="X1814" s="482"/>
      <c r="Y1814" s="483"/>
      <c r="Z1814" s="482"/>
    </row>
    <row r="1815" spans="1:26" s="3" customFormat="1" ht="72.75" customHeight="1" x14ac:dyDescent="0.2">
      <c r="A1815" s="247">
        <v>29</v>
      </c>
      <c r="B1815" s="482" t="s">
        <v>1702</v>
      </c>
      <c r="C1815" s="482" t="s">
        <v>528</v>
      </c>
      <c r="D1815" s="482" t="s">
        <v>1491</v>
      </c>
      <c r="E1815" s="483">
        <v>6.0000000000000001E-3</v>
      </c>
      <c r="F1815" s="482">
        <v>0.4</v>
      </c>
      <c r="G1815" s="482" t="s">
        <v>1703</v>
      </c>
      <c r="H1815" s="482" t="s">
        <v>330</v>
      </c>
      <c r="I1815" s="482" t="s">
        <v>297</v>
      </c>
      <c r="J1815" s="505">
        <v>7010240201877</v>
      </c>
      <c r="K1815" s="486">
        <v>45357</v>
      </c>
      <c r="L1815" s="482"/>
      <c r="M1815" s="482"/>
      <c r="N1815" s="486">
        <v>45722</v>
      </c>
      <c r="O1815" s="487" t="s">
        <v>12</v>
      </c>
      <c r="P1815" s="482"/>
      <c r="Q1815" s="482"/>
      <c r="R1815" s="482"/>
      <c r="S1815" s="482"/>
      <c r="T1815" s="482"/>
      <c r="U1815" s="482"/>
      <c r="V1815" s="482"/>
      <c r="W1815" s="482"/>
      <c r="X1815" s="482"/>
      <c r="Y1815" s="483"/>
      <c r="Z1815" s="482"/>
    </row>
    <row r="1816" spans="1:26" s="3" customFormat="1" ht="72.75" customHeight="1" x14ac:dyDescent="0.2">
      <c r="A1816" s="247">
        <v>30</v>
      </c>
      <c r="B1816" s="482" t="s">
        <v>1704</v>
      </c>
      <c r="C1816" s="482" t="s">
        <v>1705</v>
      </c>
      <c r="D1816" s="482" t="s">
        <v>1706</v>
      </c>
      <c r="E1816" s="483">
        <v>2.64E-3</v>
      </c>
      <c r="F1816" s="482">
        <v>0.4</v>
      </c>
      <c r="G1816" s="482" t="s">
        <v>1707</v>
      </c>
      <c r="H1816" s="482" t="s">
        <v>330</v>
      </c>
      <c r="I1816" s="482" t="s">
        <v>297</v>
      </c>
      <c r="J1816" s="505">
        <v>7020240201038</v>
      </c>
      <c r="K1816" s="486">
        <v>45352</v>
      </c>
      <c r="L1816" s="482"/>
      <c r="M1816" s="482"/>
      <c r="N1816" s="486">
        <v>45717</v>
      </c>
      <c r="O1816" s="487" t="s">
        <v>12</v>
      </c>
      <c r="P1816" s="482"/>
      <c r="Q1816" s="482"/>
      <c r="R1816" s="482"/>
      <c r="S1816" s="482"/>
      <c r="T1816" s="482"/>
      <c r="U1816" s="482"/>
      <c r="V1816" s="482"/>
      <c r="W1816" s="482"/>
      <c r="X1816" s="482"/>
      <c r="Y1816" s="483"/>
      <c r="Z1816" s="482"/>
    </row>
    <row r="1817" spans="1:26" s="3" customFormat="1" ht="72.75" customHeight="1" x14ac:dyDescent="0.2">
      <c r="A1817" s="247">
        <v>31</v>
      </c>
      <c r="B1817" s="482" t="s">
        <v>1704</v>
      </c>
      <c r="C1817" s="482" t="s">
        <v>1708</v>
      </c>
      <c r="D1817" s="482" t="s">
        <v>1706</v>
      </c>
      <c r="E1817" s="483">
        <v>3.96E-3</v>
      </c>
      <c r="F1817" s="482">
        <v>0.4</v>
      </c>
      <c r="G1817" s="482" t="s">
        <v>1709</v>
      </c>
      <c r="H1817" s="482" t="s">
        <v>330</v>
      </c>
      <c r="I1817" s="482" t="s">
        <v>297</v>
      </c>
      <c r="J1817" s="505">
        <v>7020240201041</v>
      </c>
      <c r="K1817" s="486">
        <v>45352</v>
      </c>
      <c r="L1817" s="482"/>
      <c r="M1817" s="482"/>
      <c r="N1817" s="486">
        <v>45717</v>
      </c>
      <c r="O1817" s="487" t="s">
        <v>12</v>
      </c>
      <c r="P1817" s="482"/>
      <c r="Q1817" s="482"/>
      <c r="R1817" s="482"/>
      <c r="S1817" s="482"/>
      <c r="T1817" s="482"/>
      <c r="U1817" s="482"/>
      <c r="V1817" s="482"/>
      <c r="W1817" s="482"/>
      <c r="X1817" s="482"/>
      <c r="Y1817" s="483"/>
      <c r="Z1817" s="482"/>
    </row>
    <row r="1818" spans="1:26" s="3" customFormat="1" ht="72.75" customHeight="1" x14ac:dyDescent="0.2">
      <c r="A1818" s="247">
        <v>32</v>
      </c>
      <c r="B1818" s="482" t="s">
        <v>1704</v>
      </c>
      <c r="C1818" s="482" t="s">
        <v>1710</v>
      </c>
      <c r="D1818" s="482" t="s">
        <v>1706</v>
      </c>
      <c r="E1818" s="483">
        <v>6.0000000000000001E-3</v>
      </c>
      <c r="F1818" s="482">
        <v>0.4</v>
      </c>
      <c r="G1818" s="482" t="s">
        <v>1711</v>
      </c>
      <c r="H1818" s="482" t="s">
        <v>330</v>
      </c>
      <c r="I1818" s="482" t="s">
        <v>297</v>
      </c>
      <c r="J1818" s="505">
        <v>7020240201042</v>
      </c>
      <c r="K1818" s="486">
        <v>45352</v>
      </c>
      <c r="L1818" s="482"/>
      <c r="M1818" s="482"/>
      <c r="N1818" s="486">
        <v>45717</v>
      </c>
      <c r="O1818" s="487" t="s">
        <v>12</v>
      </c>
      <c r="P1818" s="482"/>
      <c r="Q1818" s="482"/>
      <c r="R1818" s="482"/>
      <c r="S1818" s="482"/>
      <c r="T1818" s="482"/>
      <c r="U1818" s="482"/>
      <c r="V1818" s="482"/>
      <c r="W1818" s="482"/>
      <c r="X1818" s="482"/>
      <c r="Y1818" s="483"/>
      <c r="Z1818" s="482"/>
    </row>
    <row r="1819" spans="1:26" s="3" customFormat="1" ht="72.75" customHeight="1" x14ac:dyDescent="0.2">
      <c r="A1819" s="247">
        <v>33</v>
      </c>
      <c r="B1819" s="482" t="s">
        <v>1704</v>
      </c>
      <c r="C1819" s="482" t="s">
        <v>1705</v>
      </c>
      <c r="D1819" s="482" t="s">
        <v>1706</v>
      </c>
      <c r="E1819" s="483">
        <v>7.92E-3</v>
      </c>
      <c r="F1819" s="482">
        <v>0.4</v>
      </c>
      <c r="G1819" s="482" t="s">
        <v>1707</v>
      </c>
      <c r="H1819" s="482" t="s">
        <v>330</v>
      </c>
      <c r="I1819" s="482" t="s">
        <v>297</v>
      </c>
      <c r="J1819" s="505">
        <v>7020240201045</v>
      </c>
      <c r="K1819" s="486">
        <v>45352</v>
      </c>
      <c r="L1819" s="482"/>
      <c r="M1819" s="482"/>
      <c r="N1819" s="486">
        <v>45717</v>
      </c>
      <c r="O1819" s="487" t="s">
        <v>12</v>
      </c>
      <c r="P1819" s="482"/>
      <c r="Q1819" s="482"/>
      <c r="R1819" s="482"/>
      <c r="S1819" s="482"/>
      <c r="T1819" s="482"/>
      <c r="U1819" s="482"/>
      <c r="V1819" s="482"/>
      <c r="W1819" s="482"/>
      <c r="X1819" s="482"/>
      <c r="Y1819" s="483"/>
      <c r="Z1819" s="482"/>
    </row>
    <row r="1820" spans="1:26" s="3" customFormat="1" ht="72.75" customHeight="1" x14ac:dyDescent="0.2">
      <c r="A1820" s="247">
        <v>34</v>
      </c>
      <c r="B1820" s="482" t="s">
        <v>1704</v>
      </c>
      <c r="C1820" s="482" t="s">
        <v>1705</v>
      </c>
      <c r="D1820" s="482" t="s">
        <v>1706</v>
      </c>
      <c r="E1820" s="483">
        <v>5.28E-3</v>
      </c>
      <c r="F1820" s="482">
        <v>0.4</v>
      </c>
      <c r="G1820" s="482" t="s">
        <v>1707</v>
      </c>
      <c r="H1820" s="482" t="s">
        <v>330</v>
      </c>
      <c r="I1820" s="482" t="s">
        <v>297</v>
      </c>
      <c r="J1820" s="505">
        <v>7020240201046</v>
      </c>
      <c r="K1820" s="486">
        <v>45352</v>
      </c>
      <c r="L1820" s="482"/>
      <c r="M1820" s="482"/>
      <c r="N1820" s="486">
        <v>45717</v>
      </c>
      <c r="O1820" s="487" t="s">
        <v>12</v>
      </c>
      <c r="P1820" s="482"/>
      <c r="Q1820" s="482"/>
      <c r="R1820" s="482"/>
      <c r="S1820" s="482"/>
      <c r="T1820" s="482"/>
      <c r="U1820" s="482"/>
      <c r="V1820" s="482"/>
      <c r="W1820" s="482"/>
      <c r="X1820" s="482"/>
      <c r="Y1820" s="483"/>
      <c r="Z1820" s="482"/>
    </row>
    <row r="1821" spans="1:26" s="3" customFormat="1" ht="72.75" customHeight="1" x14ac:dyDescent="0.2">
      <c r="A1821" s="247">
        <v>35</v>
      </c>
      <c r="B1821" s="482" t="s">
        <v>1712</v>
      </c>
      <c r="C1821" s="482" t="s">
        <v>529</v>
      </c>
      <c r="D1821" s="482" t="s">
        <v>1491</v>
      </c>
      <c r="E1821" s="483">
        <v>0.01</v>
      </c>
      <c r="F1821" s="482">
        <v>0.4</v>
      </c>
      <c r="G1821" s="482" t="s">
        <v>1713</v>
      </c>
      <c r="H1821" s="482" t="s">
        <v>330</v>
      </c>
      <c r="I1821" s="482" t="s">
        <v>297</v>
      </c>
      <c r="J1821" s="505">
        <v>7010240202101</v>
      </c>
      <c r="K1821" s="486">
        <v>45369</v>
      </c>
      <c r="L1821" s="482"/>
      <c r="M1821" s="482"/>
      <c r="N1821" s="486">
        <v>45734</v>
      </c>
      <c r="O1821" s="487" t="s">
        <v>12</v>
      </c>
      <c r="P1821" s="482"/>
      <c r="Q1821" s="482"/>
      <c r="R1821" s="482"/>
      <c r="S1821" s="482"/>
      <c r="T1821" s="482"/>
      <c r="U1821" s="482"/>
      <c r="V1821" s="482"/>
      <c r="W1821" s="482"/>
      <c r="X1821" s="482"/>
      <c r="Y1821" s="483"/>
      <c r="Z1821" s="482"/>
    </row>
    <row r="1822" spans="1:26" s="3" customFormat="1" ht="72.75" customHeight="1" x14ac:dyDescent="0.2">
      <c r="A1822" s="247">
        <v>36</v>
      </c>
      <c r="B1822" s="482" t="s">
        <v>1714</v>
      </c>
      <c r="C1822" s="482" t="s">
        <v>1431</v>
      </c>
      <c r="D1822" s="482" t="s">
        <v>24</v>
      </c>
      <c r="E1822" s="483">
        <v>5.9150000000000001E-3</v>
      </c>
      <c r="F1822" s="482">
        <v>0.4</v>
      </c>
      <c r="G1822" s="482" t="s">
        <v>1715</v>
      </c>
      <c r="H1822" s="482" t="s">
        <v>330</v>
      </c>
      <c r="I1822" s="482" t="s">
        <v>297</v>
      </c>
      <c r="J1822" s="505">
        <v>7010240302456</v>
      </c>
      <c r="K1822" s="486">
        <v>45372</v>
      </c>
      <c r="L1822" s="482"/>
      <c r="M1822" s="482"/>
      <c r="N1822" s="486">
        <v>45737</v>
      </c>
      <c r="O1822" s="487" t="s">
        <v>12</v>
      </c>
      <c r="P1822" s="482"/>
      <c r="Q1822" s="482"/>
      <c r="R1822" s="482"/>
      <c r="S1822" s="482"/>
      <c r="T1822" s="482"/>
      <c r="U1822" s="482"/>
      <c r="V1822" s="482"/>
      <c r="W1822" s="482"/>
      <c r="X1822" s="482"/>
      <c r="Y1822" s="483"/>
      <c r="Z1822" s="482"/>
    </row>
    <row r="1823" spans="1:26" s="3" customFormat="1" ht="72.75" customHeight="1" x14ac:dyDescent="0.2">
      <c r="A1823" s="247">
        <v>37</v>
      </c>
      <c r="B1823" s="482" t="s">
        <v>1716</v>
      </c>
      <c r="C1823" s="482" t="s">
        <v>1717</v>
      </c>
      <c r="D1823" s="482" t="s">
        <v>24</v>
      </c>
      <c r="E1823" s="483">
        <v>0.03</v>
      </c>
      <c r="F1823" s="482">
        <v>0.4</v>
      </c>
      <c r="G1823" s="482" t="s">
        <v>1718</v>
      </c>
      <c r="H1823" s="482" t="s">
        <v>330</v>
      </c>
      <c r="I1823" s="482" t="s">
        <v>297</v>
      </c>
      <c r="J1823" s="505">
        <v>7010240302609</v>
      </c>
      <c r="K1823" s="486">
        <v>45363</v>
      </c>
      <c r="L1823" s="482"/>
      <c r="M1823" s="482"/>
      <c r="N1823" s="486">
        <v>45728</v>
      </c>
      <c r="O1823" s="487" t="s">
        <v>12</v>
      </c>
      <c r="P1823" s="482"/>
      <c r="Q1823" s="482"/>
      <c r="R1823" s="482"/>
      <c r="S1823" s="482"/>
      <c r="T1823" s="482"/>
      <c r="U1823" s="482"/>
      <c r="V1823" s="482"/>
      <c r="W1823" s="482"/>
      <c r="X1823" s="482"/>
      <c r="Y1823" s="483"/>
      <c r="Z1823" s="482"/>
    </row>
    <row r="1824" spans="1:26" s="3" customFormat="1" ht="72.75" customHeight="1" x14ac:dyDescent="0.2">
      <c r="A1824" s="247">
        <v>38</v>
      </c>
      <c r="B1824" s="482" t="s">
        <v>1719</v>
      </c>
      <c r="C1824" s="482" t="s">
        <v>186</v>
      </c>
      <c r="D1824" s="482" t="s">
        <v>1706</v>
      </c>
      <c r="E1824" s="483">
        <v>0.01</v>
      </c>
      <c r="F1824" s="482">
        <v>0.4</v>
      </c>
      <c r="G1824" s="482" t="s">
        <v>1720</v>
      </c>
      <c r="H1824" s="482" t="s">
        <v>330</v>
      </c>
      <c r="I1824" s="482" t="s">
        <v>297</v>
      </c>
      <c r="J1824" s="505">
        <v>7020240301268</v>
      </c>
      <c r="K1824" s="486">
        <v>45362</v>
      </c>
      <c r="L1824" s="482"/>
      <c r="M1824" s="482"/>
      <c r="N1824" s="486">
        <v>45727</v>
      </c>
      <c r="O1824" s="487" t="s">
        <v>12</v>
      </c>
      <c r="P1824" s="482"/>
      <c r="Q1824" s="482"/>
      <c r="R1824" s="482"/>
      <c r="S1824" s="482"/>
      <c r="T1824" s="482"/>
      <c r="U1824" s="482"/>
      <c r="V1824" s="482"/>
      <c r="W1824" s="482"/>
      <c r="X1824" s="482"/>
      <c r="Y1824" s="483"/>
      <c r="Z1824" s="482"/>
    </row>
    <row r="1825" spans="1:26" s="3" customFormat="1" ht="72.75" customHeight="1" x14ac:dyDescent="0.2">
      <c r="A1825" s="247">
        <v>39</v>
      </c>
      <c r="B1825" s="482" t="s">
        <v>1721</v>
      </c>
      <c r="C1825" s="482" t="s">
        <v>325</v>
      </c>
      <c r="D1825" s="482" t="s">
        <v>24</v>
      </c>
      <c r="E1825" s="483">
        <v>2.9159999999999998E-2</v>
      </c>
      <c r="F1825" s="482">
        <v>0.4</v>
      </c>
      <c r="G1825" s="482" t="s">
        <v>653</v>
      </c>
      <c r="H1825" s="482" t="s">
        <v>330</v>
      </c>
      <c r="I1825" s="482" t="s">
        <v>297</v>
      </c>
      <c r="J1825" s="505">
        <v>7010240302674</v>
      </c>
      <c r="K1825" s="486">
        <v>45363</v>
      </c>
      <c r="L1825" s="482"/>
      <c r="M1825" s="482"/>
      <c r="N1825" s="486">
        <v>45728</v>
      </c>
      <c r="O1825" s="487" t="s">
        <v>12</v>
      </c>
      <c r="P1825" s="482"/>
      <c r="Q1825" s="482"/>
      <c r="R1825" s="482"/>
      <c r="S1825" s="482"/>
      <c r="T1825" s="482"/>
      <c r="U1825" s="482"/>
      <c r="V1825" s="482"/>
      <c r="W1825" s="482"/>
      <c r="X1825" s="482"/>
      <c r="Y1825" s="483"/>
      <c r="Z1825" s="482"/>
    </row>
    <row r="1826" spans="1:26" s="3" customFormat="1" ht="72.75" customHeight="1" x14ac:dyDescent="0.2">
      <c r="A1826" s="247">
        <v>40</v>
      </c>
      <c r="B1826" s="482" t="s">
        <v>1722</v>
      </c>
      <c r="C1826" s="482" t="s">
        <v>1435</v>
      </c>
      <c r="D1826" s="482" t="s">
        <v>24</v>
      </c>
      <c r="E1826" s="483">
        <v>4.0999999999999995E-3</v>
      </c>
      <c r="F1826" s="482">
        <v>0.4</v>
      </c>
      <c r="G1826" s="482" t="s">
        <v>1723</v>
      </c>
      <c r="H1826" s="482" t="s">
        <v>330</v>
      </c>
      <c r="I1826" s="482" t="s">
        <v>297</v>
      </c>
      <c r="J1826" s="505">
        <v>7010240302711</v>
      </c>
      <c r="K1826" s="486">
        <v>45369</v>
      </c>
      <c r="L1826" s="482"/>
      <c r="M1826" s="482"/>
      <c r="N1826" s="486">
        <v>45734</v>
      </c>
      <c r="O1826" s="487" t="s">
        <v>12</v>
      </c>
      <c r="P1826" s="482"/>
      <c r="Q1826" s="482"/>
      <c r="R1826" s="482"/>
      <c r="S1826" s="482"/>
      <c r="T1826" s="482"/>
      <c r="U1826" s="482"/>
      <c r="V1826" s="482"/>
      <c r="W1826" s="482"/>
      <c r="X1826" s="482"/>
      <c r="Y1826" s="483"/>
      <c r="Z1826" s="482"/>
    </row>
    <row r="1827" spans="1:26" s="3" customFormat="1" ht="72.75" customHeight="1" x14ac:dyDescent="0.2">
      <c r="A1827" s="247">
        <v>41</v>
      </c>
      <c r="B1827" s="482" t="s">
        <v>1724</v>
      </c>
      <c r="C1827" s="482" t="s">
        <v>1725</v>
      </c>
      <c r="D1827" s="482" t="s">
        <v>83</v>
      </c>
      <c r="E1827" s="483">
        <v>0.15580000000000002</v>
      </c>
      <c r="F1827" s="482">
        <v>0.4</v>
      </c>
      <c r="G1827" s="482" t="s">
        <v>1726</v>
      </c>
      <c r="H1827" s="482" t="s">
        <v>367</v>
      </c>
      <c r="I1827" s="482" t="s">
        <v>297</v>
      </c>
      <c r="J1827" s="505">
        <v>7030240301746</v>
      </c>
      <c r="K1827" s="486">
        <v>45370</v>
      </c>
      <c r="L1827" s="482"/>
      <c r="M1827" s="482"/>
      <c r="N1827" s="486">
        <v>45735</v>
      </c>
      <c r="O1827" s="487" t="s">
        <v>12</v>
      </c>
      <c r="P1827" s="482"/>
      <c r="Q1827" s="482"/>
      <c r="R1827" s="482"/>
      <c r="S1827" s="482"/>
      <c r="T1827" s="482"/>
      <c r="U1827" s="482"/>
      <c r="V1827" s="482"/>
      <c r="W1827" s="482"/>
      <c r="X1827" s="482"/>
      <c r="Y1827" s="483"/>
      <c r="Z1827" s="482"/>
    </row>
    <row r="1828" spans="1:26" s="3" customFormat="1" ht="72.75" customHeight="1" x14ac:dyDescent="0.2">
      <c r="A1828" s="247">
        <v>42</v>
      </c>
      <c r="B1828" s="482" t="s">
        <v>1727</v>
      </c>
      <c r="C1828" s="482" t="s">
        <v>186</v>
      </c>
      <c r="D1828" s="482" t="s">
        <v>1706</v>
      </c>
      <c r="E1828" s="483">
        <v>3.2000000000000002E-3</v>
      </c>
      <c r="F1828" s="482">
        <v>0.4</v>
      </c>
      <c r="G1828" s="482" t="s">
        <v>1728</v>
      </c>
      <c r="H1828" s="482" t="s">
        <v>330</v>
      </c>
      <c r="I1828" s="482" t="s">
        <v>297</v>
      </c>
      <c r="J1828" s="505">
        <v>7020240301501</v>
      </c>
      <c r="K1828" s="486">
        <v>45362</v>
      </c>
      <c r="L1828" s="482"/>
      <c r="M1828" s="482"/>
      <c r="N1828" s="486">
        <v>45727</v>
      </c>
      <c r="O1828" s="487" t="s">
        <v>12</v>
      </c>
      <c r="P1828" s="482"/>
      <c r="Q1828" s="482"/>
      <c r="R1828" s="482"/>
      <c r="S1828" s="482"/>
      <c r="T1828" s="482"/>
      <c r="U1828" s="482"/>
      <c r="V1828" s="482"/>
      <c r="W1828" s="482"/>
      <c r="X1828" s="482"/>
      <c r="Y1828" s="483"/>
      <c r="Z1828" s="482"/>
    </row>
    <row r="1829" spans="1:26" s="3" customFormat="1" ht="72.75" customHeight="1" x14ac:dyDescent="0.2">
      <c r="A1829" s="247">
        <v>43</v>
      </c>
      <c r="B1829" s="482" t="s">
        <v>1729</v>
      </c>
      <c r="C1829" s="482" t="s">
        <v>398</v>
      </c>
      <c r="D1829" s="482" t="s">
        <v>24</v>
      </c>
      <c r="E1829" s="483">
        <v>3</v>
      </c>
      <c r="F1829" s="482">
        <v>20</v>
      </c>
      <c r="G1829" s="482" t="s">
        <v>1730</v>
      </c>
      <c r="H1829" s="482" t="s">
        <v>330</v>
      </c>
      <c r="I1829" s="482" t="s">
        <v>297</v>
      </c>
      <c r="J1829" s="505">
        <v>7010240302913</v>
      </c>
      <c r="K1829" s="486">
        <v>45363</v>
      </c>
      <c r="L1829" s="482"/>
      <c r="M1829" s="482"/>
      <c r="N1829" s="486">
        <v>45728</v>
      </c>
      <c r="O1829" s="487" t="s">
        <v>12</v>
      </c>
      <c r="P1829" s="482"/>
      <c r="Q1829" s="482"/>
      <c r="R1829" s="482"/>
      <c r="S1829" s="482"/>
      <c r="T1829" s="482"/>
      <c r="U1829" s="482"/>
      <c r="V1829" s="482"/>
      <c r="W1829" s="482"/>
      <c r="X1829" s="482"/>
      <c r="Y1829" s="483"/>
      <c r="Z1829" s="482"/>
    </row>
    <row r="1830" spans="1:26" s="3" customFormat="1" ht="72.75" customHeight="1" x14ac:dyDescent="0.2">
      <c r="A1830" s="247">
        <v>44</v>
      </c>
      <c r="B1830" s="482" t="s">
        <v>2717</v>
      </c>
      <c r="C1830" s="482" t="s">
        <v>2718</v>
      </c>
      <c r="D1830" s="482" t="s">
        <v>170</v>
      </c>
      <c r="E1830" s="490">
        <v>0.9</v>
      </c>
      <c r="F1830" s="482">
        <v>20</v>
      </c>
      <c r="G1830" s="482" t="s">
        <v>2719</v>
      </c>
      <c r="H1830" s="482" t="s">
        <v>367</v>
      </c>
      <c r="I1830" s="482" t="s">
        <v>297</v>
      </c>
      <c r="J1830" s="505">
        <v>7040230215121</v>
      </c>
      <c r="K1830" s="486">
        <v>45394</v>
      </c>
      <c r="L1830" s="482"/>
      <c r="M1830" s="482"/>
      <c r="N1830" s="486">
        <v>45759</v>
      </c>
      <c r="O1830" s="487" t="s">
        <v>12</v>
      </c>
      <c r="P1830" s="482"/>
      <c r="Q1830" s="482"/>
      <c r="R1830" s="482"/>
      <c r="S1830" s="482"/>
      <c r="T1830" s="482"/>
      <c r="U1830" s="482"/>
      <c r="V1830" s="482"/>
      <c r="W1830" s="482"/>
      <c r="X1830" s="482"/>
      <c r="Y1830" s="483"/>
      <c r="Z1830" s="482"/>
    </row>
    <row r="1831" spans="1:26" s="3" customFormat="1" ht="72.75" customHeight="1" x14ac:dyDescent="0.2">
      <c r="A1831" s="247">
        <v>45</v>
      </c>
      <c r="B1831" s="482" t="s">
        <v>2720</v>
      </c>
      <c r="C1831" s="482" t="s">
        <v>2721</v>
      </c>
      <c r="D1831" s="482" t="s">
        <v>24</v>
      </c>
      <c r="E1831" s="494">
        <v>42.9</v>
      </c>
      <c r="F1831" s="482">
        <v>110</v>
      </c>
      <c r="G1831" s="482" t="s">
        <v>2722</v>
      </c>
      <c r="H1831" s="482" t="s">
        <v>367</v>
      </c>
      <c r="I1831" s="482" t="s">
        <v>297</v>
      </c>
      <c r="J1831" s="505">
        <v>7010230635626</v>
      </c>
      <c r="K1831" s="486">
        <v>45385</v>
      </c>
      <c r="L1831" s="482"/>
      <c r="M1831" s="482"/>
      <c r="N1831" s="486">
        <v>45750</v>
      </c>
      <c r="O1831" s="487" t="s">
        <v>12</v>
      </c>
      <c r="P1831" s="482"/>
      <c r="Q1831" s="482"/>
      <c r="R1831" s="482"/>
      <c r="S1831" s="482"/>
      <c r="T1831" s="482"/>
      <c r="U1831" s="482"/>
      <c r="V1831" s="482"/>
      <c r="W1831" s="482"/>
      <c r="X1831" s="482"/>
      <c r="Y1831" s="483"/>
      <c r="Z1831" s="482"/>
    </row>
    <row r="1832" spans="1:26" s="3" customFormat="1" ht="72.75" customHeight="1" x14ac:dyDescent="0.2">
      <c r="A1832" s="247">
        <v>46</v>
      </c>
      <c r="B1832" s="482" t="s">
        <v>2723</v>
      </c>
      <c r="C1832" s="482" t="s">
        <v>2724</v>
      </c>
      <c r="D1832" s="482" t="s">
        <v>24</v>
      </c>
      <c r="E1832" s="490">
        <v>3.5999999999999997E-2</v>
      </c>
      <c r="F1832" s="482">
        <v>0.4</v>
      </c>
      <c r="G1832" s="482" t="s">
        <v>2725</v>
      </c>
      <c r="H1832" s="482" t="s">
        <v>330</v>
      </c>
      <c r="I1832" s="482" t="s">
        <v>297</v>
      </c>
      <c r="J1832" s="505">
        <v>7010230939508</v>
      </c>
      <c r="K1832" s="486">
        <v>45390</v>
      </c>
      <c r="L1832" s="482"/>
      <c r="M1832" s="482"/>
      <c r="N1832" s="486">
        <v>45755</v>
      </c>
      <c r="O1832" s="487" t="s">
        <v>12</v>
      </c>
      <c r="P1832" s="482"/>
      <c r="Q1832" s="482"/>
      <c r="R1832" s="482"/>
      <c r="S1832" s="482"/>
      <c r="T1832" s="482"/>
      <c r="U1832" s="482"/>
      <c r="V1832" s="482"/>
      <c r="W1832" s="482"/>
      <c r="X1832" s="482"/>
      <c r="Y1832" s="483"/>
      <c r="Z1832" s="482"/>
    </row>
    <row r="1833" spans="1:26" s="3" customFormat="1" ht="72.75" customHeight="1" x14ac:dyDescent="0.2">
      <c r="A1833" s="247">
        <v>47</v>
      </c>
      <c r="B1833" s="482" t="s">
        <v>2726</v>
      </c>
      <c r="C1833" s="482" t="s">
        <v>2727</v>
      </c>
      <c r="D1833" s="482" t="s">
        <v>170</v>
      </c>
      <c r="E1833" s="494">
        <v>6.0000000000000001E-3</v>
      </c>
      <c r="F1833" s="482">
        <v>0.4</v>
      </c>
      <c r="G1833" s="482" t="s">
        <v>2728</v>
      </c>
      <c r="H1833" s="482" t="s">
        <v>330</v>
      </c>
      <c r="I1833" s="482" t="s">
        <v>297</v>
      </c>
      <c r="J1833" s="505">
        <v>7040231120877</v>
      </c>
      <c r="K1833" s="486">
        <v>45386</v>
      </c>
      <c r="L1833" s="482"/>
      <c r="M1833" s="482"/>
      <c r="N1833" s="486">
        <v>45751</v>
      </c>
      <c r="O1833" s="487" t="s">
        <v>12</v>
      </c>
      <c r="P1833" s="482"/>
      <c r="Q1833" s="482"/>
      <c r="R1833" s="482"/>
      <c r="S1833" s="482"/>
      <c r="T1833" s="482"/>
      <c r="U1833" s="482"/>
      <c r="V1833" s="482"/>
      <c r="W1833" s="482"/>
      <c r="X1833" s="482"/>
      <c r="Y1833" s="483"/>
      <c r="Z1833" s="482"/>
    </row>
    <row r="1834" spans="1:26" s="3" customFormat="1" ht="72.75" customHeight="1" x14ac:dyDescent="0.2">
      <c r="A1834" s="247">
        <v>48</v>
      </c>
      <c r="B1834" s="482" t="s">
        <v>2729</v>
      </c>
      <c r="C1834" s="482" t="s">
        <v>1434</v>
      </c>
      <c r="D1834" s="482" t="s">
        <v>24</v>
      </c>
      <c r="E1834" s="494">
        <v>0.105</v>
      </c>
      <c r="F1834" s="482">
        <v>20</v>
      </c>
      <c r="G1834" s="482" t="s">
        <v>2730</v>
      </c>
      <c r="H1834" s="482" t="s">
        <v>367</v>
      </c>
      <c r="I1834" s="482" t="s">
        <v>297</v>
      </c>
      <c r="J1834" s="505">
        <v>7010231243187</v>
      </c>
      <c r="K1834" s="486">
        <v>45404</v>
      </c>
      <c r="L1834" s="482"/>
      <c r="M1834" s="482"/>
      <c r="N1834" s="486">
        <v>45769</v>
      </c>
      <c r="O1834" s="487" t="s">
        <v>12</v>
      </c>
      <c r="P1834" s="482"/>
      <c r="Q1834" s="482"/>
      <c r="R1834" s="482"/>
      <c r="S1834" s="482"/>
      <c r="T1834" s="482"/>
      <c r="U1834" s="482"/>
      <c r="V1834" s="482"/>
      <c r="W1834" s="482"/>
      <c r="X1834" s="482"/>
      <c r="Y1834" s="483"/>
      <c r="Z1834" s="482"/>
    </row>
    <row r="1835" spans="1:26" s="3" customFormat="1" ht="72.75" customHeight="1" x14ac:dyDescent="0.2">
      <c r="A1835" s="247">
        <v>49</v>
      </c>
      <c r="B1835" s="482" t="s">
        <v>2731</v>
      </c>
      <c r="C1835" s="482" t="s">
        <v>1458</v>
      </c>
      <c r="D1835" s="482" t="s">
        <v>185</v>
      </c>
      <c r="E1835" s="490">
        <v>0.1036</v>
      </c>
      <c r="F1835" s="482">
        <v>0.4</v>
      </c>
      <c r="G1835" s="482" t="s">
        <v>2732</v>
      </c>
      <c r="H1835" s="482" t="s">
        <v>330</v>
      </c>
      <c r="I1835" s="482" t="s">
        <v>297</v>
      </c>
      <c r="J1835" s="505">
        <v>7050240100092</v>
      </c>
      <c r="K1835" s="486">
        <v>45401</v>
      </c>
      <c r="L1835" s="482"/>
      <c r="M1835" s="482"/>
      <c r="N1835" s="486">
        <v>45766</v>
      </c>
      <c r="O1835" s="487" t="s">
        <v>12</v>
      </c>
      <c r="P1835" s="482"/>
      <c r="Q1835" s="482"/>
      <c r="R1835" s="482"/>
      <c r="S1835" s="482"/>
      <c r="T1835" s="482"/>
      <c r="U1835" s="482"/>
      <c r="V1835" s="482"/>
      <c r="W1835" s="482"/>
      <c r="X1835" s="482"/>
      <c r="Y1835" s="483"/>
      <c r="Z1835" s="482"/>
    </row>
    <row r="1836" spans="1:26" s="3" customFormat="1" ht="72.75" customHeight="1" x14ac:dyDescent="0.2">
      <c r="A1836" s="247">
        <v>50</v>
      </c>
      <c r="B1836" s="482" t="s">
        <v>2731</v>
      </c>
      <c r="C1836" s="482" t="s">
        <v>1458</v>
      </c>
      <c r="D1836" s="482" t="s">
        <v>185</v>
      </c>
      <c r="E1836" s="494">
        <v>0.12040000000000001</v>
      </c>
      <c r="F1836" s="482">
        <v>0.4</v>
      </c>
      <c r="G1836" s="482" t="s">
        <v>2733</v>
      </c>
      <c r="H1836" s="482" t="s">
        <v>330</v>
      </c>
      <c r="I1836" s="482" t="s">
        <v>297</v>
      </c>
      <c r="J1836" s="505">
        <v>7050240100093</v>
      </c>
      <c r="K1836" s="486">
        <v>45401</v>
      </c>
      <c r="L1836" s="482"/>
      <c r="M1836" s="482"/>
      <c r="N1836" s="486">
        <v>45766</v>
      </c>
      <c r="O1836" s="487" t="s">
        <v>12</v>
      </c>
      <c r="P1836" s="482"/>
      <c r="Q1836" s="482"/>
      <c r="R1836" s="482"/>
      <c r="S1836" s="482"/>
      <c r="T1836" s="482"/>
      <c r="U1836" s="482"/>
      <c r="V1836" s="482"/>
      <c r="W1836" s="482"/>
      <c r="X1836" s="482"/>
      <c r="Y1836" s="483"/>
      <c r="Z1836" s="482"/>
    </row>
    <row r="1837" spans="1:26" s="3" customFormat="1" ht="72.75" customHeight="1" x14ac:dyDescent="0.2">
      <c r="A1837" s="247">
        <v>51</v>
      </c>
      <c r="B1837" s="482" t="s">
        <v>950</v>
      </c>
      <c r="C1837" s="482" t="s">
        <v>1454</v>
      </c>
      <c r="D1837" s="482" t="s">
        <v>1518</v>
      </c>
      <c r="E1837" s="494">
        <v>4.3999999999999997E-2</v>
      </c>
      <c r="F1837" s="482">
        <v>0.4</v>
      </c>
      <c r="G1837" s="482" t="s">
        <v>2734</v>
      </c>
      <c r="H1837" s="482" t="s">
        <v>330</v>
      </c>
      <c r="I1837" s="482" t="s">
        <v>297</v>
      </c>
      <c r="J1837" s="505">
        <v>7040240301333</v>
      </c>
      <c r="K1837" s="486">
        <v>45392</v>
      </c>
      <c r="L1837" s="482"/>
      <c r="M1837" s="482"/>
      <c r="N1837" s="486">
        <v>45757</v>
      </c>
      <c r="O1837" s="487" t="s">
        <v>12</v>
      </c>
      <c r="P1837" s="482"/>
      <c r="Q1837" s="482"/>
      <c r="R1837" s="482"/>
      <c r="S1837" s="482"/>
      <c r="T1837" s="482"/>
      <c r="U1837" s="482"/>
      <c r="V1837" s="482"/>
      <c r="W1837" s="482"/>
      <c r="X1837" s="482"/>
      <c r="Y1837" s="483"/>
      <c r="Z1837" s="482"/>
    </row>
    <row r="1838" spans="1:26" s="3" customFormat="1" ht="72.75" customHeight="1" x14ac:dyDescent="0.2">
      <c r="A1838" s="247">
        <v>52</v>
      </c>
      <c r="B1838" s="482" t="s">
        <v>950</v>
      </c>
      <c r="C1838" s="482" t="s">
        <v>1454</v>
      </c>
      <c r="D1838" s="482" t="s">
        <v>1518</v>
      </c>
      <c r="E1838" s="490">
        <v>4.3999999999999997E-2</v>
      </c>
      <c r="F1838" s="482">
        <v>0.4</v>
      </c>
      <c r="G1838" s="482" t="s">
        <v>2735</v>
      </c>
      <c r="H1838" s="482" t="s">
        <v>367</v>
      </c>
      <c r="I1838" s="482" t="s">
        <v>297</v>
      </c>
      <c r="J1838" s="505">
        <v>7040240301336</v>
      </c>
      <c r="K1838" s="486">
        <v>45392</v>
      </c>
      <c r="L1838" s="482"/>
      <c r="M1838" s="482"/>
      <c r="N1838" s="486">
        <v>45757</v>
      </c>
      <c r="O1838" s="487" t="s">
        <v>12</v>
      </c>
      <c r="P1838" s="482"/>
      <c r="Q1838" s="482"/>
      <c r="R1838" s="482"/>
      <c r="S1838" s="482"/>
      <c r="T1838" s="482"/>
      <c r="U1838" s="482"/>
      <c r="V1838" s="482"/>
      <c r="W1838" s="482"/>
      <c r="X1838" s="482"/>
      <c r="Y1838" s="483"/>
      <c r="Z1838" s="482"/>
    </row>
    <row r="1839" spans="1:26" s="3" customFormat="1" ht="72.75" customHeight="1" x14ac:dyDescent="0.2">
      <c r="A1839" s="247">
        <v>53</v>
      </c>
      <c r="B1839" s="482" t="s">
        <v>2736</v>
      </c>
      <c r="C1839" s="482" t="s">
        <v>24</v>
      </c>
      <c r="D1839" s="482" t="s">
        <v>24</v>
      </c>
      <c r="E1839" s="494">
        <v>6.0000000000000001E-3</v>
      </c>
      <c r="F1839" s="482">
        <v>0.4</v>
      </c>
      <c r="G1839" s="482" t="s">
        <v>2737</v>
      </c>
      <c r="H1839" s="482" t="s">
        <v>330</v>
      </c>
      <c r="I1839" s="482" t="s">
        <v>297</v>
      </c>
      <c r="J1839" s="505">
        <v>7010240303014</v>
      </c>
      <c r="K1839" s="486">
        <v>45391</v>
      </c>
      <c r="L1839" s="482"/>
      <c r="M1839" s="482"/>
      <c r="N1839" s="486">
        <v>45756</v>
      </c>
      <c r="O1839" s="487" t="s">
        <v>12</v>
      </c>
      <c r="P1839" s="482"/>
      <c r="Q1839" s="482"/>
      <c r="R1839" s="482"/>
      <c r="S1839" s="482"/>
      <c r="T1839" s="482"/>
      <c r="U1839" s="482"/>
      <c r="V1839" s="482"/>
      <c r="W1839" s="482"/>
      <c r="X1839" s="482"/>
      <c r="Y1839" s="483"/>
      <c r="Z1839" s="482"/>
    </row>
    <row r="1840" spans="1:26" s="3" customFormat="1" ht="72.75" customHeight="1" x14ac:dyDescent="0.2">
      <c r="A1840" s="247">
        <v>54</v>
      </c>
      <c r="B1840" s="482" t="s">
        <v>2738</v>
      </c>
      <c r="C1840" s="482" t="s">
        <v>1431</v>
      </c>
      <c r="D1840" s="482" t="s">
        <v>24</v>
      </c>
      <c r="E1840" s="494">
        <v>0.05</v>
      </c>
      <c r="F1840" s="482">
        <v>20</v>
      </c>
      <c r="G1840" s="482" t="s">
        <v>2739</v>
      </c>
      <c r="H1840" s="482" t="s">
        <v>330</v>
      </c>
      <c r="I1840" s="482" t="s">
        <v>297</v>
      </c>
      <c r="J1840" s="505">
        <v>7010240303297</v>
      </c>
      <c r="K1840" s="486">
        <v>45407</v>
      </c>
      <c r="L1840" s="482"/>
      <c r="M1840" s="482"/>
      <c r="N1840" s="486">
        <v>45772</v>
      </c>
      <c r="O1840" s="487" t="s">
        <v>12</v>
      </c>
      <c r="P1840" s="482"/>
      <c r="Q1840" s="482"/>
      <c r="R1840" s="482"/>
      <c r="S1840" s="482"/>
      <c r="T1840" s="482"/>
      <c r="U1840" s="482"/>
      <c r="V1840" s="482"/>
      <c r="W1840" s="482"/>
      <c r="X1840" s="482"/>
      <c r="Y1840" s="483"/>
      <c r="Z1840" s="482"/>
    </row>
    <row r="1841" spans="1:26" s="3" customFormat="1" ht="72.75" customHeight="1" x14ac:dyDescent="0.2">
      <c r="A1841" s="247">
        <v>55</v>
      </c>
      <c r="B1841" s="482" t="s">
        <v>2740</v>
      </c>
      <c r="C1841" s="482" t="s">
        <v>1439</v>
      </c>
      <c r="D1841" s="482" t="s">
        <v>1518</v>
      </c>
      <c r="E1841" s="490">
        <v>0.1</v>
      </c>
      <c r="F1841" s="482">
        <v>0.4</v>
      </c>
      <c r="G1841" s="482" t="s">
        <v>2741</v>
      </c>
      <c r="H1841" s="482" t="s">
        <v>367</v>
      </c>
      <c r="I1841" s="482" t="s">
        <v>297</v>
      </c>
      <c r="J1841" s="505">
        <v>7040240301544</v>
      </c>
      <c r="K1841" s="486">
        <v>45392</v>
      </c>
      <c r="L1841" s="482"/>
      <c r="M1841" s="482"/>
      <c r="N1841" s="486">
        <v>45757</v>
      </c>
      <c r="O1841" s="487" t="s">
        <v>12</v>
      </c>
      <c r="P1841" s="482"/>
      <c r="Q1841" s="482"/>
      <c r="R1841" s="482"/>
      <c r="S1841" s="482"/>
      <c r="T1841" s="482"/>
      <c r="U1841" s="482"/>
      <c r="V1841" s="482"/>
      <c r="W1841" s="482"/>
      <c r="X1841" s="482"/>
      <c r="Y1841" s="483"/>
      <c r="Z1841" s="482"/>
    </row>
    <row r="1842" spans="1:26" s="3" customFormat="1" ht="72.75" customHeight="1" x14ac:dyDescent="0.2">
      <c r="A1842" s="247">
        <v>56</v>
      </c>
      <c r="B1842" s="482" t="s">
        <v>2743</v>
      </c>
      <c r="C1842" s="482" t="s">
        <v>186</v>
      </c>
      <c r="D1842" s="482" t="s">
        <v>1706</v>
      </c>
      <c r="E1842" s="490">
        <v>1.2999999999999999E-2</v>
      </c>
      <c r="F1842" s="482">
        <v>0.4</v>
      </c>
      <c r="G1842" s="482" t="s">
        <v>2742</v>
      </c>
      <c r="H1842" s="482" t="s">
        <v>330</v>
      </c>
      <c r="I1842" s="482" t="s">
        <v>297</v>
      </c>
      <c r="J1842" s="505">
        <v>7020240302011</v>
      </c>
      <c r="K1842" s="486">
        <v>45387</v>
      </c>
      <c r="L1842" s="482"/>
      <c r="M1842" s="482"/>
      <c r="N1842" s="486">
        <v>45752</v>
      </c>
      <c r="O1842" s="487" t="s">
        <v>12</v>
      </c>
      <c r="P1842" s="482"/>
      <c r="Q1842" s="482"/>
      <c r="R1842" s="482"/>
      <c r="S1842" s="482"/>
      <c r="T1842" s="482"/>
      <c r="U1842" s="482"/>
      <c r="V1842" s="482"/>
      <c r="W1842" s="482"/>
      <c r="X1842" s="482"/>
      <c r="Y1842" s="483"/>
      <c r="Z1842" s="482"/>
    </row>
    <row r="1843" spans="1:26" s="3" customFormat="1" ht="72.75" customHeight="1" x14ac:dyDescent="0.2">
      <c r="A1843" s="247">
        <v>57</v>
      </c>
      <c r="B1843" s="482" t="s">
        <v>2744</v>
      </c>
      <c r="C1843" s="482" t="s">
        <v>1444</v>
      </c>
      <c r="D1843" s="482" t="s">
        <v>24</v>
      </c>
      <c r="E1843" s="490">
        <v>0.04</v>
      </c>
      <c r="F1843" s="482">
        <v>0.4</v>
      </c>
      <c r="G1843" s="482" t="s">
        <v>2745</v>
      </c>
      <c r="H1843" s="482" t="s">
        <v>330</v>
      </c>
      <c r="I1843" s="482" t="s">
        <v>297</v>
      </c>
      <c r="J1843" s="505">
        <v>7010240303524</v>
      </c>
      <c r="K1843" s="486">
        <v>45384</v>
      </c>
      <c r="L1843" s="482"/>
      <c r="M1843" s="482"/>
      <c r="N1843" s="486">
        <v>45749</v>
      </c>
      <c r="O1843" s="487" t="s">
        <v>12</v>
      </c>
      <c r="P1843" s="482"/>
      <c r="Q1843" s="482"/>
      <c r="R1843" s="482"/>
      <c r="S1843" s="482"/>
      <c r="T1843" s="482"/>
      <c r="U1843" s="482"/>
      <c r="V1843" s="482"/>
      <c r="W1843" s="482"/>
      <c r="X1843" s="482"/>
      <c r="Y1843" s="483"/>
      <c r="Z1843" s="482"/>
    </row>
    <row r="1844" spans="1:26" s="3" customFormat="1" ht="72.75" customHeight="1" x14ac:dyDescent="0.2">
      <c r="A1844" s="247">
        <v>58</v>
      </c>
      <c r="B1844" s="482" t="s">
        <v>2744</v>
      </c>
      <c r="C1844" s="482" t="s">
        <v>1444</v>
      </c>
      <c r="D1844" s="482" t="s">
        <v>24</v>
      </c>
      <c r="E1844" s="494">
        <v>6.0159999999999998E-2</v>
      </c>
      <c r="F1844" s="482">
        <v>0.4</v>
      </c>
      <c r="G1844" s="482" t="s">
        <v>2745</v>
      </c>
      <c r="H1844" s="482" t="s">
        <v>330</v>
      </c>
      <c r="I1844" s="482" t="s">
        <v>297</v>
      </c>
      <c r="J1844" s="505">
        <v>7010240303526</v>
      </c>
      <c r="K1844" s="486">
        <v>45387</v>
      </c>
      <c r="L1844" s="482"/>
      <c r="M1844" s="482"/>
      <c r="N1844" s="486">
        <v>45752</v>
      </c>
      <c r="O1844" s="487" t="s">
        <v>12</v>
      </c>
      <c r="P1844" s="482"/>
      <c r="Q1844" s="482"/>
      <c r="R1844" s="482"/>
      <c r="S1844" s="482"/>
      <c r="T1844" s="482"/>
      <c r="U1844" s="482"/>
      <c r="V1844" s="482"/>
      <c r="W1844" s="482"/>
      <c r="X1844" s="482"/>
      <c r="Y1844" s="483"/>
      <c r="Z1844" s="482"/>
    </row>
    <row r="1845" spans="1:26" s="3" customFormat="1" ht="72.75" customHeight="1" x14ac:dyDescent="0.2">
      <c r="A1845" s="247">
        <v>59</v>
      </c>
      <c r="B1845" s="482" t="s">
        <v>2746</v>
      </c>
      <c r="C1845" s="482" t="s">
        <v>1440</v>
      </c>
      <c r="D1845" s="482" t="s">
        <v>184</v>
      </c>
      <c r="E1845" s="490">
        <v>5.4000000000000003E-3</v>
      </c>
      <c r="F1845" s="482">
        <v>0.4</v>
      </c>
      <c r="G1845" s="482" t="s">
        <v>2747</v>
      </c>
      <c r="H1845" s="482" t="s">
        <v>330</v>
      </c>
      <c r="I1845" s="482" t="s">
        <v>297</v>
      </c>
      <c r="J1845" s="505">
        <v>7030240302607</v>
      </c>
      <c r="K1845" s="486">
        <v>45394</v>
      </c>
      <c r="L1845" s="482"/>
      <c r="M1845" s="482"/>
      <c r="N1845" s="486">
        <v>45759</v>
      </c>
      <c r="O1845" s="487" t="s">
        <v>12</v>
      </c>
      <c r="P1845" s="482"/>
      <c r="Q1845" s="482"/>
      <c r="R1845" s="482"/>
      <c r="S1845" s="482"/>
      <c r="T1845" s="482"/>
      <c r="U1845" s="482"/>
      <c r="V1845" s="482"/>
      <c r="W1845" s="482"/>
      <c r="X1845" s="482"/>
      <c r="Y1845" s="483"/>
      <c r="Z1845" s="482"/>
    </row>
    <row r="1846" spans="1:26" s="3" customFormat="1" ht="72.75" customHeight="1" x14ac:dyDescent="0.2">
      <c r="A1846" s="247">
        <v>60</v>
      </c>
      <c r="B1846" s="482" t="s">
        <v>2748</v>
      </c>
      <c r="C1846" s="482" t="s">
        <v>314</v>
      </c>
      <c r="D1846" s="482" t="s">
        <v>184</v>
      </c>
      <c r="E1846" s="494">
        <v>0.03</v>
      </c>
      <c r="F1846" s="482">
        <v>0.4</v>
      </c>
      <c r="G1846" s="482" t="s">
        <v>1464</v>
      </c>
      <c r="H1846" s="482" t="s">
        <v>860</v>
      </c>
      <c r="I1846" s="482" t="s">
        <v>297</v>
      </c>
      <c r="J1846" s="505">
        <v>7030240302711</v>
      </c>
      <c r="K1846" s="486">
        <v>45398</v>
      </c>
      <c r="L1846" s="482"/>
      <c r="M1846" s="482"/>
      <c r="N1846" s="486">
        <v>45763</v>
      </c>
      <c r="O1846" s="487" t="s">
        <v>12</v>
      </c>
      <c r="P1846" s="482"/>
      <c r="Q1846" s="482"/>
      <c r="R1846" s="482"/>
      <c r="S1846" s="482"/>
      <c r="T1846" s="482"/>
      <c r="U1846" s="482"/>
      <c r="V1846" s="482"/>
      <c r="W1846" s="482"/>
      <c r="X1846" s="482"/>
      <c r="Y1846" s="483"/>
      <c r="Z1846" s="482"/>
    </row>
    <row r="1847" spans="1:26" s="3" customFormat="1" ht="72.75" customHeight="1" x14ac:dyDescent="0.2">
      <c r="A1847" s="247">
        <v>61</v>
      </c>
      <c r="B1847" s="482" t="s">
        <v>2749</v>
      </c>
      <c r="C1847" s="482" t="s">
        <v>1428</v>
      </c>
      <c r="D1847" s="482" t="s">
        <v>83</v>
      </c>
      <c r="E1847" s="490">
        <v>2.6454999999999999E-2</v>
      </c>
      <c r="F1847" s="482">
        <v>0.4</v>
      </c>
      <c r="G1847" s="482" t="s">
        <v>2750</v>
      </c>
      <c r="H1847" s="482" t="s">
        <v>330</v>
      </c>
      <c r="I1847" s="482" t="s">
        <v>297</v>
      </c>
      <c r="J1847" s="505">
        <v>7030240302717</v>
      </c>
      <c r="K1847" s="486">
        <v>45394</v>
      </c>
      <c r="L1847" s="482"/>
      <c r="M1847" s="482"/>
      <c r="N1847" s="486">
        <v>45759</v>
      </c>
      <c r="O1847" s="487" t="s">
        <v>12</v>
      </c>
      <c r="P1847" s="482"/>
      <c r="Q1847" s="482"/>
      <c r="R1847" s="482"/>
      <c r="S1847" s="482"/>
      <c r="T1847" s="482"/>
      <c r="U1847" s="482"/>
      <c r="V1847" s="482"/>
      <c r="W1847" s="482"/>
      <c r="X1847" s="482"/>
      <c r="Y1847" s="483"/>
      <c r="Z1847" s="482"/>
    </row>
    <row r="1848" spans="1:26" s="3" customFormat="1" ht="72.75" customHeight="1" x14ac:dyDescent="0.2">
      <c r="A1848" s="247">
        <v>62</v>
      </c>
      <c r="B1848" s="482" t="s">
        <v>2751</v>
      </c>
      <c r="C1848" s="482" t="s">
        <v>272</v>
      </c>
      <c r="D1848" s="482" t="s">
        <v>1518</v>
      </c>
      <c r="E1848" s="494">
        <v>0.19994999999999999</v>
      </c>
      <c r="F1848" s="482">
        <v>20</v>
      </c>
      <c r="G1848" s="482" t="s">
        <v>2752</v>
      </c>
      <c r="H1848" s="482" t="s">
        <v>330</v>
      </c>
      <c r="I1848" s="482" t="s">
        <v>297</v>
      </c>
      <c r="J1848" s="505">
        <v>7040240401934</v>
      </c>
      <c r="K1848" s="486">
        <v>45411</v>
      </c>
      <c r="L1848" s="482"/>
      <c r="M1848" s="482"/>
      <c r="N1848" s="486">
        <v>45776</v>
      </c>
      <c r="O1848" s="487" t="s">
        <v>12</v>
      </c>
      <c r="P1848" s="482"/>
      <c r="Q1848" s="482"/>
      <c r="R1848" s="482"/>
      <c r="S1848" s="482"/>
      <c r="T1848" s="482"/>
      <c r="U1848" s="482"/>
      <c r="V1848" s="482"/>
      <c r="W1848" s="482"/>
      <c r="X1848" s="482"/>
      <c r="Y1848" s="483"/>
      <c r="Z1848" s="482"/>
    </row>
    <row r="1849" spans="1:26" s="3" customFormat="1" ht="72.75" customHeight="1" x14ac:dyDescent="0.2">
      <c r="A1849" s="247">
        <v>63</v>
      </c>
      <c r="B1849" s="482" t="s">
        <v>2753</v>
      </c>
      <c r="C1849" s="482" t="s">
        <v>186</v>
      </c>
      <c r="D1849" s="482" t="s">
        <v>1706</v>
      </c>
      <c r="E1849" s="494">
        <v>6.0000000000000001E-3</v>
      </c>
      <c r="F1849" s="488">
        <v>0.4</v>
      </c>
      <c r="G1849" s="482" t="s">
        <v>1465</v>
      </c>
      <c r="H1849" s="482" t="s">
        <v>330</v>
      </c>
      <c r="I1849" s="482" t="s">
        <v>297</v>
      </c>
      <c r="J1849" s="505">
        <v>7020240402685</v>
      </c>
      <c r="K1849" s="486">
        <v>45405</v>
      </c>
      <c r="L1849" s="482"/>
      <c r="M1849" s="482"/>
      <c r="N1849" s="486">
        <v>45770</v>
      </c>
      <c r="O1849" s="487" t="s">
        <v>12</v>
      </c>
      <c r="P1849" s="482"/>
      <c r="Q1849" s="482"/>
      <c r="R1849" s="482"/>
      <c r="S1849" s="482"/>
      <c r="T1849" s="482"/>
      <c r="U1849" s="482"/>
      <c r="V1849" s="482"/>
      <c r="W1849" s="482"/>
      <c r="X1849" s="482"/>
      <c r="Y1849" s="483"/>
      <c r="Z1849" s="482"/>
    </row>
    <row r="1850" spans="1:26" s="3" customFormat="1" ht="72.75" customHeight="1" x14ac:dyDescent="0.2">
      <c r="A1850" s="247">
        <v>64</v>
      </c>
      <c r="B1850" s="482" t="s">
        <v>2754</v>
      </c>
      <c r="C1850" s="482" t="s">
        <v>1437</v>
      </c>
      <c r="D1850" s="482" t="s">
        <v>186</v>
      </c>
      <c r="E1850" s="490">
        <v>8.2500000000000004E-3</v>
      </c>
      <c r="F1850" s="488">
        <v>0.4</v>
      </c>
      <c r="G1850" s="482" t="s">
        <v>2755</v>
      </c>
      <c r="H1850" s="482" t="s">
        <v>330</v>
      </c>
      <c r="I1850" s="482" t="s">
        <v>297</v>
      </c>
      <c r="J1850" s="505">
        <v>7020240402755</v>
      </c>
      <c r="K1850" s="486">
        <v>45405</v>
      </c>
      <c r="L1850" s="482"/>
      <c r="M1850" s="482"/>
      <c r="N1850" s="486">
        <v>45770</v>
      </c>
      <c r="O1850" s="487" t="s">
        <v>12</v>
      </c>
      <c r="P1850" s="482"/>
      <c r="Q1850" s="482"/>
      <c r="R1850" s="482"/>
      <c r="S1850" s="482"/>
      <c r="T1850" s="482"/>
      <c r="U1850" s="482"/>
      <c r="V1850" s="482"/>
      <c r="W1850" s="482"/>
      <c r="X1850" s="482"/>
      <c r="Y1850" s="483"/>
      <c r="Z1850" s="482"/>
    </row>
    <row r="1851" spans="1:26" s="3" customFormat="1" ht="72.75" customHeight="1" x14ac:dyDescent="0.2">
      <c r="A1851" s="247">
        <v>65</v>
      </c>
      <c r="B1851" s="482" t="s">
        <v>2756</v>
      </c>
      <c r="C1851" s="482" t="s">
        <v>1459</v>
      </c>
      <c r="D1851" s="482" t="s">
        <v>83</v>
      </c>
      <c r="E1851" s="490">
        <v>2.3E-2</v>
      </c>
      <c r="F1851" s="488">
        <v>0.4</v>
      </c>
      <c r="G1851" s="482" t="s">
        <v>2757</v>
      </c>
      <c r="H1851" s="482" t="s">
        <v>330</v>
      </c>
      <c r="I1851" s="482" t="s">
        <v>297</v>
      </c>
      <c r="J1851" s="505">
        <v>7030240403122</v>
      </c>
      <c r="K1851" s="486">
        <v>45401</v>
      </c>
      <c r="L1851" s="482"/>
      <c r="M1851" s="482"/>
      <c r="N1851" s="486">
        <v>45766</v>
      </c>
      <c r="O1851" s="487" t="s">
        <v>12</v>
      </c>
      <c r="P1851" s="482"/>
      <c r="Q1851" s="482"/>
      <c r="R1851" s="482"/>
      <c r="S1851" s="482"/>
      <c r="T1851" s="482"/>
      <c r="U1851" s="482"/>
      <c r="V1851" s="482"/>
      <c r="W1851" s="482"/>
      <c r="X1851" s="482"/>
      <c r="Y1851" s="483"/>
      <c r="Z1851" s="482"/>
    </row>
    <row r="1852" spans="1:26" s="3" customFormat="1" ht="72.75" customHeight="1" x14ac:dyDescent="0.2">
      <c r="A1852" s="247">
        <v>66</v>
      </c>
      <c r="B1852" s="482" t="s">
        <v>2758</v>
      </c>
      <c r="C1852" s="482" t="s">
        <v>2718</v>
      </c>
      <c r="D1852" s="482" t="s">
        <v>1518</v>
      </c>
      <c r="E1852" s="490">
        <v>7.3150000000000007E-2</v>
      </c>
      <c r="F1852" s="488">
        <v>0.4</v>
      </c>
      <c r="G1852" s="506" t="s">
        <v>2759</v>
      </c>
      <c r="H1852" s="482" t="s">
        <v>367</v>
      </c>
      <c r="I1852" s="482" t="s">
        <v>297</v>
      </c>
      <c r="J1852" s="505">
        <v>7040240402060</v>
      </c>
      <c r="K1852" s="486">
        <v>45412</v>
      </c>
      <c r="L1852" s="482"/>
      <c r="M1852" s="482"/>
      <c r="N1852" s="486">
        <v>45777</v>
      </c>
      <c r="O1852" s="487" t="s">
        <v>12</v>
      </c>
      <c r="P1852" s="482"/>
      <c r="Q1852" s="482"/>
      <c r="R1852" s="482"/>
      <c r="S1852" s="482"/>
      <c r="T1852" s="482"/>
      <c r="U1852" s="482"/>
      <c r="V1852" s="482"/>
      <c r="W1852" s="482"/>
      <c r="X1852" s="482"/>
      <c r="Y1852" s="483"/>
      <c r="Z1852" s="482"/>
    </row>
    <row r="1853" spans="1:26" s="3" customFormat="1" ht="72.75" customHeight="1" x14ac:dyDescent="0.2">
      <c r="A1853" s="247">
        <v>67</v>
      </c>
      <c r="B1853" s="482" t="s">
        <v>2760</v>
      </c>
      <c r="C1853" s="482" t="s">
        <v>1432</v>
      </c>
      <c r="D1853" s="482" t="s">
        <v>83</v>
      </c>
      <c r="E1853" s="494">
        <v>2.4250000000000001E-2</v>
      </c>
      <c r="F1853" s="482">
        <v>0.4</v>
      </c>
      <c r="G1853" s="482" t="s">
        <v>2761</v>
      </c>
      <c r="H1853" s="482" t="s">
        <v>330</v>
      </c>
      <c r="I1853" s="482" t="s">
        <v>297</v>
      </c>
      <c r="J1853" s="505">
        <v>7030240403232</v>
      </c>
      <c r="K1853" s="486">
        <v>45398</v>
      </c>
      <c r="L1853" s="482"/>
      <c r="M1853" s="482"/>
      <c r="N1853" s="486">
        <v>45763</v>
      </c>
      <c r="O1853" s="487" t="s">
        <v>12</v>
      </c>
      <c r="P1853" s="482"/>
      <c r="Q1853" s="482"/>
      <c r="R1853" s="482"/>
      <c r="S1853" s="482"/>
      <c r="T1853" s="482"/>
      <c r="U1853" s="482"/>
      <c r="V1853" s="482"/>
      <c r="W1853" s="482"/>
      <c r="X1853" s="482"/>
      <c r="Y1853" s="483"/>
      <c r="Z1853" s="482"/>
    </row>
    <row r="1854" spans="1:26" s="3" customFormat="1" ht="72.75" customHeight="1" x14ac:dyDescent="0.2">
      <c r="A1854" s="247">
        <v>68</v>
      </c>
      <c r="B1854" s="482" t="s">
        <v>2762</v>
      </c>
      <c r="C1854" s="482" t="s">
        <v>2763</v>
      </c>
      <c r="D1854" s="482" t="s">
        <v>1689</v>
      </c>
      <c r="E1854" s="494">
        <v>8.0000000000000002E-3</v>
      </c>
      <c r="F1854" s="482">
        <v>0.4</v>
      </c>
      <c r="G1854" s="482" t="s">
        <v>2764</v>
      </c>
      <c r="H1854" s="482" t="s">
        <v>330</v>
      </c>
      <c r="I1854" s="482" t="s">
        <v>297</v>
      </c>
      <c r="J1854" s="505">
        <v>7050240401587</v>
      </c>
      <c r="K1854" s="486">
        <v>45408</v>
      </c>
      <c r="L1854" s="482"/>
      <c r="M1854" s="482"/>
      <c r="N1854" s="486">
        <v>45773</v>
      </c>
      <c r="O1854" s="487" t="s">
        <v>12</v>
      </c>
      <c r="P1854" s="482"/>
      <c r="Q1854" s="482"/>
      <c r="R1854" s="482"/>
      <c r="S1854" s="482"/>
      <c r="T1854" s="482"/>
      <c r="U1854" s="482"/>
      <c r="V1854" s="482"/>
      <c r="W1854" s="482"/>
      <c r="X1854" s="482"/>
      <c r="Y1854" s="483"/>
      <c r="Z1854" s="482"/>
    </row>
    <row r="1855" spans="1:26" s="3" customFormat="1" ht="72.75" customHeight="1" x14ac:dyDescent="0.2">
      <c r="A1855" s="247">
        <v>69</v>
      </c>
      <c r="B1855" s="497" t="s">
        <v>3298</v>
      </c>
      <c r="C1855" s="497" t="s">
        <v>476</v>
      </c>
      <c r="D1855" s="497" t="s">
        <v>1706</v>
      </c>
      <c r="E1855" s="490">
        <v>6.0000000000000001E-3</v>
      </c>
      <c r="F1855" s="497">
        <v>0.4</v>
      </c>
      <c r="G1855" s="497" t="s">
        <v>3299</v>
      </c>
      <c r="H1855" s="497" t="s">
        <v>330</v>
      </c>
      <c r="I1855" s="482" t="s">
        <v>297</v>
      </c>
      <c r="J1855" s="503">
        <v>7020240403497</v>
      </c>
      <c r="K1855" s="492">
        <v>45422</v>
      </c>
      <c r="L1855" s="482"/>
      <c r="M1855" s="482"/>
      <c r="N1855" s="492">
        <v>45787</v>
      </c>
      <c r="O1855" s="487" t="s">
        <v>12</v>
      </c>
      <c r="P1855" s="482"/>
      <c r="Q1855" s="482"/>
      <c r="R1855" s="482"/>
      <c r="S1855" s="482"/>
      <c r="T1855" s="482"/>
      <c r="U1855" s="482"/>
      <c r="V1855" s="482"/>
      <c r="W1855" s="482"/>
      <c r="X1855" s="482"/>
      <c r="Y1855" s="483"/>
      <c r="Z1855" s="482"/>
    </row>
    <row r="1856" spans="1:26" s="3" customFormat="1" ht="72.75" customHeight="1" x14ac:dyDescent="0.2">
      <c r="A1856" s="247">
        <v>70</v>
      </c>
      <c r="B1856" s="497" t="s">
        <v>3300</v>
      </c>
      <c r="C1856" s="497" t="s">
        <v>1456</v>
      </c>
      <c r="D1856" s="497" t="s">
        <v>184</v>
      </c>
      <c r="E1856" s="490">
        <v>2.1999999999999999E-2</v>
      </c>
      <c r="F1856" s="497">
        <v>0.4</v>
      </c>
      <c r="G1856" s="497" t="s">
        <v>3301</v>
      </c>
      <c r="H1856" s="497" t="s">
        <v>330</v>
      </c>
      <c r="I1856" s="482" t="s">
        <v>297</v>
      </c>
      <c r="J1856" s="503">
        <v>7030240403907</v>
      </c>
      <c r="K1856" s="492">
        <v>45435</v>
      </c>
      <c r="L1856" s="482"/>
      <c r="M1856" s="482"/>
      <c r="N1856" s="492">
        <v>45800</v>
      </c>
      <c r="O1856" s="487" t="s">
        <v>12</v>
      </c>
      <c r="P1856" s="482"/>
      <c r="Q1856" s="482"/>
      <c r="R1856" s="482"/>
      <c r="S1856" s="482"/>
      <c r="T1856" s="482"/>
      <c r="U1856" s="482"/>
      <c r="V1856" s="482"/>
      <c r="W1856" s="482"/>
      <c r="X1856" s="482"/>
      <c r="Y1856" s="483"/>
      <c r="Z1856" s="482"/>
    </row>
    <row r="1857" spans="1:26" s="3" customFormat="1" ht="72.75" customHeight="1" x14ac:dyDescent="0.2">
      <c r="A1857" s="247">
        <v>71</v>
      </c>
      <c r="B1857" s="497" t="s">
        <v>3302</v>
      </c>
      <c r="C1857" s="497" t="s">
        <v>3303</v>
      </c>
      <c r="D1857" s="497" t="s">
        <v>83</v>
      </c>
      <c r="E1857" s="490">
        <v>0.15</v>
      </c>
      <c r="F1857" s="497">
        <v>0.4</v>
      </c>
      <c r="G1857" s="497" t="s">
        <v>3304</v>
      </c>
      <c r="H1857" s="497" t="s">
        <v>367</v>
      </c>
      <c r="I1857" s="482" t="s">
        <v>297</v>
      </c>
      <c r="J1857" s="503">
        <v>7030240504152</v>
      </c>
      <c r="K1857" s="492">
        <v>45433</v>
      </c>
      <c r="L1857" s="482"/>
      <c r="M1857" s="482"/>
      <c r="N1857" s="492">
        <v>45798</v>
      </c>
      <c r="O1857" s="487" t="s">
        <v>12</v>
      </c>
      <c r="P1857" s="482"/>
      <c r="Q1857" s="482"/>
      <c r="R1857" s="482"/>
      <c r="S1857" s="482"/>
      <c r="T1857" s="482"/>
      <c r="U1857" s="482"/>
      <c r="V1857" s="482"/>
      <c r="W1857" s="482"/>
      <c r="X1857" s="482"/>
      <c r="Y1857" s="483"/>
      <c r="Z1857" s="482"/>
    </row>
    <row r="1858" spans="1:26" s="3" customFormat="1" ht="72.75" customHeight="1" x14ac:dyDescent="0.2">
      <c r="A1858" s="247">
        <v>72</v>
      </c>
      <c r="B1858" s="497" t="s">
        <v>3305</v>
      </c>
      <c r="C1858" s="497" t="s">
        <v>1105</v>
      </c>
      <c r="D1858" s="497" t="s">
        <v>24</v>
      </c>
      <c r="E1858" s="490">
        <v>1.4999999999999999E-2</v>
      </c>
      <c r="F1858" s="497">
        <v>0.4</v>
      </c>
      <c r="G1858" s="497" t="s">
        <v>3306</v>
      </c>
      <c r="H1858" s="497" t="s">
        <v>330</v>
      </c>
      <c r="I1858" s="482" t="s">
        <v>297</v>
      </c>
      <c r="J1858" s="503">
        <v>7010240505638</v>
      </c>
      <c r="K1858" s="492">
        <v>45435</v>
      </c>
      <c r="L1858" s="482"/>
      <c r="M1858" s="482"/>
      <c r="N1858" s="492">
        <v>45800</v>
      </c>
      <c r="O1858" s="487" t="s">
        <v>12</v>
      </c>
      <c r="P1858" s="482"/>
      <c r="Q1858" s="482"/>
      <c r="R1858" s="482"/>
      <c r="S1858" s="482"/>
      <c r="T1858" s="482"/>
      <c r="U1858" s="482"/>
      <c r="V1858" s="482"/>
      <c r="W1858" s="482"/>
      <c r="X1858" s="482"/>
      <c r="Y1858" s="483"/>
      <c r="Z1858" s="482"/>
    </row>
    <row r="1859" spans="1:26" s="3" customFormat="1" ht="72.75" customHeight="1" x14ac:dyDescent="0.2">
      <c r="A1859" s="247">
        <v>73</v>
      </c>
      <c r="B1859" s="497" t="s">
        <v>3307</v>
      </c>
      <c r="C1859" s="497" t="s">
        <v>1109</v>
      </c>
      <c r="D1859" s="497" t="s">
        <v>184</v>
      </c>
      <c r="E1859" s="490">
        <v>0.95</v>
      </c>
      <c r="F1859" s="497">
        <v>20</v>
      </c>
      <c r="G1859" s="497" t="s">
        <v>3308</v>
      </c>
      <c r="H1859" s="497" t="s">
        <v>367</v>
      </c>
      <c r="I1859" s="482" t="s">
        <v>297</v>
      </c>
      <c r="J1859" s="503">
        <v>7030231127969</v>
      </c>
      <c r="K1859" s="492">
        <v>45421</v>
      </c>
      <c r="L1859" s="482"/>
      <c r="M1859" s="482"/>
      <c r="N1859" s="492">
        <v>45786</v>
      </c>
      <c r="O1859" s="487" t="s">
        <v>12</v>
      </c>
      <c r="P1859" s="482"/>
      <c r="Q1859" s="482"/>
      <c r="R1859" s="482"/>
      <c r="S1859" s="482"/>
      <c r="T1859" s="482"/>
      <c r="U1859" s="482"/>
      <c r="V1859" s="482"/>
      <c r="W1859" s="482"/>
      <c r="X1859" s="482"/>
      <c r="Y1859" s="483"/>
      <c r="Z1859" s="482"/>
    </row>
    <row r="1860" spans="1:26" s="3" customFormat="1" ht="72.75" customHeight="1" x14ac:dyDescent="0.2">
      <c r="A1860" s="247">
        <v>74</v>
      </c>
      <c r="B1860" s="498" t="s">
        <v>3309</v>
      </c>
      <c r="C1860" s="498" t="s">
        <v>3310</v>
      </c>
      <c r="D1860" s="498" t="s">
        <v>185</v>
      </c>
      <c r="E1860" s="494">
        <v>0.02</v>
      </c>
      <c r="F1860" s="498">
        <v>0.4</v>
      </c>
      <c r="G1860" s="498" t="s">
        <v>3311</v>
      </c>
      <c r="H1860" s="498" t="s">
        <v>330</v>
      </c>
      <c r="I1860" s="482" t="s">
        <v>297</v>
      </c>
      <c r="J1860" s="504">
        <v>7050231200326</v>
      </c>
      <c r="K1860" s="496">
        <v>45440</v>
      </c>
      <c r="L1860" s="482"/>
      <c r="M1860" s="482"/>
      <c r="N1860" s="496">
        <v>45805</v>
      </c>
      <c r="O1860" s="487" t="s">
        <v>12</v>
      </c>
      <c r="P1860" s="482"/>
      <c r="Q1860" s="482"/>
      <c r="R1860" s="482"/>
      <c r="S1860" s="482"/>
      <c r="T1860" s="482"/>
      <c r="U1860" s="482"/>
      <c r="V1860" s="482"/>
      <c r="W1860" s="482"/>
      <c r="X1860" s="482"/>
      <c r="Y1860" s="483"/>
      <c r="Z1860" s="482"/>
    </row>
    <row r="1861" spans="1:26" s="3" customFormat="1" ht="72.75" customHeight="1" x14ac:dyDescent="0.2">
      <c r="A1861" s="247">
        <v>75</v>
      </c>
      <c r="B1861" s="497" t="s">
        <v>3312</v>
      </c>
      <c r="C1861" s="497" t="s">
        <v>1429</v>
      </c>
      <c r="D1861" s="497" t="s">
        <v>1491</v>
      </c>
      <c r="E1861" s="490">
        <v>0.12</v>
      </c>
      <c r="F1861" s="497">
        <v>0.4</v>
      </c>
      <c r="G1861" s="497" t="s">
        <v>552</v>
      </c>
      <c r="H1861" s="497" t="s">
        <v>367</v>
      </c>
      <c r="I1861" s="482" t="s">
        <v>297</v>
      </c>
      <c r="J1861" s="503">
        <v>7010240202279</v>
      </c>
      <c r="K1861" s="492">
        <v>45433</v>
      </c>
      <c r="L1861" s="482"/>
      <c r="M1861" s="482"/>
      <c r="N1861" s="492">
        <v>45798</v>
      </c>
      <c r="O1861" s="487" t="s">
        <v>12</v>
      </c>
      <c r="P1861" s="482"/>
      <c r="Q1861" s="482"/>
      <c r="R1861" s="482"/>
      <c r="S1861" s="482"/>
      <c r="T1861" s="482"/>
      <c r="U1861" s="482"/>
      <c r="V1861" s="482"/>
      <c r="W1861" s="482"/>
      <c r="X1861" s="482"/>
      <c r="Y1861" s="483"/>
      <c r="Z1861" s="482"/>
    </row>
    <row r="1862" spans="1:26" s="3" customFormat="1" ht="72.75" customHeight="1" x14ac:dyDescent="0.2">
      <c r="A1862" s="247">
        <v>76</v>
      </c>
      <c r="B1862" s="498" t="s">
        <v>3313</v>
      </c>
      <c r="C1862" s="498" t="s">
        <v>1429</v>
      </c>
      <c r="D1862" s="498" t="s">
        <v>1491</v>
      </c>
      <c r="E1862" s="494">
        <v>0.05</v>
      </c>
      <c r="F1862" s="498">
        <v>20</v>
      </c>
      <c r="G1862" s="498" t="s">
        <v>552</v>
      </c>
      <c r="H1862" s="498" t="s">
        <v>330</v>
      </c>
      <c r="I1862" s="482" t="s">
        <v>297</v>
      </c>
      <c r="J1862" s="504">
        <v>7010240303162</v>
      </c>
      <c r="K1862" s="496">
        <v>45439</v>
      </c>
      <c r="L1862" s="482"/>
      <c r="M1862" s="482"/>
      <c r="N1862" s="496">
        <v>45804</v>
      </c>
      <c r="O1862" s="487" t="s">
        <v>12</v>
      </c>
      <c r="P1862" s="482"/>
      <c r="Q1862" s="482"/>
      <c r="R1862" s="482"/>
      <c r="S1862" s="482"/>
      <c r="T1862" s="482"/>
      <c r="U1862" s="482"/>
      <c r="V1862" s="482"/>
      <c r="W1862" s="482"/>
      <c r="X1862" s="482"/>
      <c r="Y1862" s="483"/>
      <c r="Z1862" s="482"/>
    </row>
    <row r="1863" spans="1:26" s="3" customFormat="1" ht="72.75" customHeight="1" x14ac:dyDescent="0.2">
      <c r="A1863" s="247">
        <v>77</v>
      </c>
      <c r="B1863" s="498" t="s">
        <v>3314</v>
      </c>
      <c r="C1863" s="498" t="s">
        <v>24</v>
      </c>
      <c r="D1863" s="498" t="s">
        <v>24</v>
      </c>
      <c r="E1863" s="494">
        <v>0.02</v>
      </c>
      <c r="F1863" s="498">
        <v>0.4</v>
      </c>
      <c r="G1863" s="498" t="s">
        <v>3315</v>
      </c>
      <c r="H1863" s="498" t="s">
        <v>330</v>
      </c>
      <c r="I1863" s="482" t="s">
        <v>297</v>
      </c>
      <c r="J1863" s="504">
        <v>7010240303352</v>
      </c>
      <c r="K1863" s="496">
        <v>45436</v>
      </c>
      <c r="L1863" s="482"/>
      <c r="M1863" s="482"/>
      <c r="N1863" s="496">
        <v>45801</v>
      </c>
      <c r="O1863" s="487" t="s">
        <v>12</v>
      </c>
      <c r="P1863" s="482"/>
      <c r="Q1863" s="482"/>
      <c r="R1863" s="482"/>
      <c r="S1863" s="482"/>
      <c r="T1863" s="482"/>
      <c r="U1863" s="482"/>
      <c r="V1863" s="482"/>
      <c r="W1863" s="482"/>
      <c r="X1863" s="482"/>
      <c r="Y1863" s="483"/>
      <c r="Z1863" s="482"/>
    </row>
    <row r="1864" spans="1:26" s="3" customFormat="1" ht="72.75" customHeight="1" x14ac:dyDescent="0.2">
      <c r="A1864" s="247">
        <v>78</v>
      </c>
      <c r="B1864" s="497" t="s">
        <v>3316</v>
      </c>
      <c r="C1864" s="497" t="s">
        <v>1105</v>
      </c>
      <c r="D1864" s="497" t="s">
        <v>1491</v>
      </c>
      <c r="E1864" s="490">
        <v>0.05</v>
      </c>
      <c r="F1864" s="497">
        <v>20</v>
      </c>
      <c r="G1864" s="497" t="s">
        <v>3317</v>
      </c>
      <c r="H1864" s="497" t="s">
        <v>367</v>
      </c>
      <c r="I1864" s="482" t="s">
        <v>297</v>
      </c>
      <c r="J1864" s="503">
        <v>7010240303570</v>
      </c>
      <c r="K1864" s="492">
        <v>45422</v>
      </c>
      <c r="L1864" s="482"/>
      <c r="M1864" s="482"/>
      <c r="N1864" s="492">
        <v>45787</v>
      </c>
      <c r="O1864" s="487" t="s">
        <v>12</v>
      </c>
      <c r="P1864" s="482"/>
      <c r="Q1864" s="482"/>
      <c r="R1864" s="482"/>
      <c r="S1864" s="482"/>
      <c r="T1864" s="482"/>
      <c r="U1864" s="482"/>
      <c r="V1864" s="482"/>
      <c r="W1864" s="482"/>
      <c r="X1864" s="482"/>
      <c r="Y1864" s="483"/>
      <c r="Z1864" s="482"/>
    </row>
    <row r="1865" spans="1:26" s="3" customFormat="1" ht="72.75" customHeight="1" x14ac:dyDescent="0.2">
      <c r="A1865" s="247">
        <v>79</v>
      </c>
      <c r="B1865" s="497" t="s">
        <v>3318</v>
      </c>
      <c r="C1865" s="497" t="s">
        <v>24</v>
      </c>
      <c r="D1865" s="497" t="s">
        <v>24</v>
      </c>
      <c r="E1865" s="490">
        <v>1.6E-2</v>
      </c>
      <c r="F1865" s="497">
        <v>0.4</v>
      </c>
      <c r="G1865" s="497" t="s">
        <v>3319</v>
      </c>
      <c r="H1865" s="497" t="s">
        <v>367</v>
      </c>
      <c r="I1865" s="482" t="s">
        <v>297</v>
      </c>
      <c r="J1865" s="503">
        <v>7010240404235</v>
      </c>
      <c r="K1865" s="492">
        <v>45426</v>
      </c>
      <c r="L1865" s="482"/>
      <c r="M1865" s="482"/>
      <c r="N1865" s="492">
        <v>45791</v>
      </c>
      <c r="O1865" s="487" t="s">
        <v>12</v>
      </c>
      <c r="P1865" s="482"/>
      <c r="Q1865" s="482"/>
      <c r="R1865" s="482"/>
      <c r="S1865" s="482"/>
      <c r="T1865" s="482"/>
      <c r="U1865" s="482"/>
      <c r="V1865" s="482"/>
      <c r="W1865" s="482"/>
      <c r="X1865" s="482"/>
      <c r="Y1865" s="483"/>
      <c r="Z1865" s="482"/>
    </row>
    <row r="1866" spans="1:26" s="3" customFormat="1" ht="72.75" customHeight="1" x14ac:dyDescent="0.2">
      <c r="A1866" s="247">
        <v>80</v>
      </c>
      <c r="B1866" s="498" t="s">
        <v>3321</v>
      </c>
      <c r="C1866" s="498" t="s">
        <v>24</v>
      </c>
      <c r="D1866" s="498" t="s">
        <v>24</v>
      </c>
      <c r="E1866" s="494">
        <v>0.01</v>
      </c>
      <c r="F1866" s="498">
        <v>0.4</v>
      </c>
      <c r="G1866" s="498" t="s">
        <v>3319</v>
      </c>
      <c r="H1866" s="498" t="s">
        <v>330</v>
      </c>
      <c r="I1866" s="482" t="s">
        <v>297</v>
      </c>
      <c r="J1866" s="504">
        <v>7010240404838</v>
      </c>
      <c r="K1866" s="496">
        <v>45429</v>
      </c>
      <c r="L1866" s="482"/>
      <c r="M1866" s="482"/>
      <c r="N1866" s="496">
        <v>45794</v>
      </c>
      <c r="O1866" s="487" t="s">
        <v>12</v>
      </c>
      <c r="P1866" s="482"/>
      <c r="Q1866" s="482"/>
      <c r="R1866" s="482"/>
      <c r="S1866" s="482"/>
      <c r="T1866" s="482"/>
      <c r="U1866" s="482"/>
      <c r="V1866" s="482"/>
      <c r="W1866" s="482"/>
      <c r="X1866" s="482"/>
      <c r="Y1866" s="483"/>
      <c r="Z1866" s="482"/>
    </row>
    <row r="1867" spans="1:26" s="3" customFormat="1" ht="72.75" customHeight="1" x14ac:dyDescent="0.2">
      <c r="A1867" s="247">
        <v>81</v>
      </c>
      <c r="B1867" s="497" t="s">
        <v>3804</v>
      </c>
      <c r="C1867" s="497" t="s">
        <v>1431</v>
      </c>
      <c r="D1867" s="497" t="s">
        <v>24</v>
      </c>
      <c r="E1867" s="490">
        <v>8.0000000000000002E-3</v>
      </c>
      <c r="F1867" s="497">
        <v>0.4</v>
      </c>
      <c r="G1867" s="487" t="s">
        <v>805</v>
      </c>
      <c r="H1867" s="497" t="s">
        <v>330</v>
      </c>
      <c r="I1867" s="482" t="s">
        <v>297</v>
      </c>
      <c r="J1867" s="503">
        <v>7010240505497</v>
      </c>
      <c r="K1867" s="492">
        <v>45450</v>
      </c>
      <c r="L1867" s="482"/>
      <c r="M1867" s="482"/>
      <c r="N1867" s="486">
        <f t="shared" ref="N1867:N1897" si="8">K1867+365</f>
        <v>45815</v>
      </c>
      <c r="O1867" s="487" t="s">
        <v>12</v>
      </c>
      <c r="P1867" s="482"/>
      <c r="Q1867" s="482"/>
      <c r="R1867" s="482"/>
      <c r="S1867" s="482"/>
      <c r="T1867" s="482"/>
      <c r="U1867" s="482"/>
      <c r="V1867" s="482"/>
      <c r="W1867" s="482"/>
      <c r="X1867" s="482"/>
      <c r="Y1867" s="483"/>
      <c r="Z1867" s="482"/>
    </row>
    <row r="1868" spans="1:26" s="3" customFormat="1" ht="72.75" customHeight="1" x14ac:dyDescent="0.2">
      <c r="A1868" s="247">
        <v>82</v>
      </c>
      <c r="B1868" s="498" t="s">
        <v>3805</v>
      </c>
      <c r="C1868" s="498" t="s">
        <v>1108</v>
      </c>
      <c r="D1868" s="498" t="s">
        <v>1518</v>
      </c>
      <c r="E1868" s="494">
        <v>8.199999999999999E-3</v>
      </c>
      <c r="F1868" s="497">
        <v>0.4</v>
      </c>
      <c r="G1868" s="487" t="s">
        <v>805</v>
      </c>
      <c r="H1868" s="498" t="s">
        <v>330</v>
      </c>
      <c r="I1868" s="482" t="s">
        <v>297</v>
      </c>
      <c r="J1868" s="504">
        <v>7040240502810</v>
      </c>
      <c r="K1868" s="496">
        <v>45448</v>
      </c>
      <c r="L1868" s="482"/>
      <c r="M1868" s="482"/>
      <c r="N1868" s="486">
        <f t="shared" si="8"/>
        <v>45813</v>
      </c>
      <c r="O1868" s="487" t="s">
        <v>12</v>
      </c>
      <c r="P1868" s="482"/>
      <c r="Q1868" s="482"/>
      <c r="R1868" s="482"/>
      <c r="S1868" s="482"/>
      <c r="T1868" s="482"/>
      <c r="U1868" s="482"/>
      <c r="V1868" s="482"/>
      <c r="W1868" s="482"/>
      <c r="X1868" s="482"/>
      <c r="Y1868" s="483"/>
      <c r="Z1868" s="482"/>
    </row>
    <row r="1869" spans="1:26" s="3" customFormat="1" ht="72.75" customHeight="1" x14ac:dyDescent="0.2">
      <c r="A1869" s="247">
        <v>83</v>
      </c>
      <c r="B1869" s="497" t="s">
        <v>3806</v>
      </c>
      <c r="C1869" s="497" t="s">
        <v>3807</v>
      </c>
      <c r="D1869" s="497" t="s">
        <v>24</v>
      </c>
      <c r="E1869" s="490">
        <v>1.4999999999999999E-2</v>
      </c>
      <c r="F1869" s="497">
        <v>0.4</v>
      </c>
      <c r="G1869" s="487" t="s">
        <v>805</v>
      </c>
      <c r="H1869" s="497" t="s">
        <v>330</v>
      </c>
      <c r="I1869" s="482" t="s">
        <v>297</v>
      </c>
      <c r="J1869" s="503">
        <v>7010240505660</v>
      </c>
      <c r="K1869" s="492">
        <v>45462</v>
      </c>
      <c r="L1869" s="482"/>
      <c r="M1869" s="482"/>
      <c r="N1869" s="486">
        <f t="shared" si="8"/>
        <v>45827</v>
      </c>
      <c r="O1869" s="487" t="s">
        <v>12</v>
      </c>
      <c r="P1869" s="482"/>
      <c r="Q1869" s="482"/>
      <c r="R1869" s="482"/>
      <c r="S1869" s="482"/>
      <c r="T1869" s="482"/>
      <c r="U1869" s="482"/>
      <c r="V1869" s="482"/>
      <c r="W1869" s="482"/>
      <c r="X1869" s="482"/>
      <c r="Y1869" s="483"/>
      <c r="Z1869" s="482"/>
    </row>
    <row r="1870" spans="1:26" s="3" customFormat="1" ht="72.75" customHeight="1" x14ac:dyDescent="0.2">
      <c r="A1870" s="247">
        <v>84</v>
      </c>
      <c r="B1870" s="497" t="s">
        <v>3808</v>
      </c>
      <c r="C1870" s="497" t="s">
        <v>24</v>
      </c>
      <c r="D1870" s="497" t="s">
        <v>24</v>
      </c>
      <c r="E1870" s="490">
        <v>4.4999999999999997E-3</v>
      </c>
      <c r="F1870" s="497">
        <v>0.4</v>
      </c>
      <c r="G1870" s="487" t="s">
        <v>805</v>
      </c>
      <c r="H1870" s="497" t="s">
        <v>330</v>
      </c>
      <c r="I1870" s="482" t="s">
        <v>297</v>
      </c>
      <c r="J1870" s="503">
        <v>7010240505796</v>
      </c>
      <c r="K1870" s="492">
        <v>45456</v>
      </c>
      <c r="L1870" s="482"/>
      <c r="M1870" s="482"/>
      <c r="N1870" s="486">
        <f t="shared" si="8"/>
        <v>45821</v>
      </c>
      <c r="O1870" s="487" t="s">
        <v>12</v>
      </c>
      <c r="P1870" s="482"/>
      <c r="Q1870" s="482"/>
      <c r="R1870" s="482"/>
      <c r="S1870" s="482"/>
      <c r="T1870" s="482"/>
      <c r="U1870" s="482"/>
      <c r="V1870" s="482"/>
      <c r="W1870" s="482"/>
      <c r="X1870" s="482"/>
      <c r="Y1870" s="483"/>
      <c r="Z1870" s="482"/>
    </row>
    <row r="1871" spans="1:26" s="3" customFormat="1" ht="72.75" customHeight="1" x14ac:dyDescent="0.2">
      <c r="A1871" s="247">
        <v>85</v>
      </c>
      <c r="B1871" s="498" t="s">
        <v>3809</v>
      </c>
      <c r="C1871" s="498" t="s">
        <v>3810</v>
      </c>
      <c r="D1871" s="498" t="s">
        <v>1518</v>
      </c>
      <c r="E1871" s="494">
        <v>8.0000000000000002E-3</v>
      </c>
      <c r="F1871" s="497">
        <v>0.4</v>
      </c>
      <c r="G1871" s="487" t="s">
        <v>805</v>
      </c>
      <c r="H1871" s="498" t="s">
        <v>330</v>
      </c>
      <c r="I1871" s="482" t="s">
        <v>297</v>
      </c>
      <c r="J1871" s="504">
        <v>7040240502944</v>
      </c>
      <c r="K1871" s="496">
        <v>45455</v>
      </c>
      <c r="L1871" s="482"/>
      <c r="M1871" s="482"/>
      <c r="N1871" s="486">
        <f t="shared" si="8"/>
        <v>45820</v>
      </c>
      <c r="O1871" s="487" t="s">
        <v>12</v>
      </c>
      <c r="P1871" s="482"/>
      <c r="Q1871" s="482"/>
      <c r="R1871" s="482"/>
      <c r="S1871" s="482"/>
      <c r="T1871" s="482"/>
      <c r="U1871" s="482"/>
      <c r="V1871" s="482"/>
      <c r="W1871" s="482"/>
      <c r="X1871" s="482"/>
      <c r="Y1871" s="483"/>
      <c r="Z1871" s="482"/>
    </row>
    <row r="1872" spans="1:26" s="3" customFormat="1" ht="72.75" customHeight="1" x14ac:dyDescent="0.2">
      <c r="A1872" s="247">
        <v>86</v>
      </c>
      <c r="B1872" s="498" t="s">
        <v>3811</v>
      </c>
      <c r="C1872" s="498" t="s">
        <v>272</v>
      </c>
      <c r="D1872" s="498" t="s">
        <v>1518</v>
      </c>
      <c r="E1872" s="494">
        <v>1.2999999999999999E-2</v>
      </c>
      <c r="F1872" s="497">
        <v>0.4</v>
      </c>
      <c r="G1872" s="487" t="s">
        <v>805</v>
      </c>
      <c r="H1872" s="498" t="s">
        <v>330</v>
      </c>
      <c r="I1872" s="482" t="s">
        <v>297</v>
      </c>
      <c r="J1872" s="504">
        <v>7040240503111</v>
      </c>
      <c r="K1872" s="496">
        <v>45455</v>
      </c>
      <c r="L1872" s="482"/>
      <c r="M1872" s="482"/>
      <c r="N1872" s="486">
        <f t="shared" si="8"/>
        <v>45820</v>
      </c>
      <c r="O1872" s="487" t="s">
        <v>12</v>
      </c>
      <c r="P1872" s="482"/>
      <c r="Q1872" s="482"/>
      <c r="R1872" s="482"/>
      <c r="S1872" s="482"/>
      <c r="T1872" s="482"/>
      <c r="U1872" s="482"/>
      <c r="V1872" s="482"/>
      <c r="W1872" s="482"/>
      <c r="X1872" s="482"/>
      <c r="Y1872" s="483"/>
      <c r="Z1872" s="482"/>
    </row>
    <row r="1873" spans="1:26" s="3" customFormat="1" ht="72.75" customHeight="1" x14ac:dyDescent="0.2">
      <c r="A1873" s="247">
        <v>87</v>
      </c>
      <c r="B1873" s="497" t="s">
        <v>3812</v>
      </c>
      <c r="C1873" s="497" t="s">
        <v>2673</v>
      </c>
      <c r="D1873" s="497" t="s">
        <v>24</v>
      </c>
      <c r="E1873" s="490">
        <v>8.0000000000000002E-3</v>
      </c>
      <c r="F1873" s="497">
        <v>0.4</v>
      </c>
      <c r="G1873" s="487" t="s">
        <v>805</v>
      </c>
      <c r="H1873" s="497" t="s">
        <v>330</v>
      </c>
      <c r="I1873" s="482" t="s">
        <v>297</v>
      </c>
      <c r="J1873" s="503">
        <v>7010240506267</v>
      </c>
      <c r="K1873" s="492">
        <v>45450</v>
      </c>
      <c r="L1873" s="482"/>
      <c r="M1873" s="482"/>
      <c r="N1873" s="486">
        <f t="shared" si="8"/>
        <v>45815</v>
      </c>
      <c r="O1873" s="487" t="s">
        <v>12</v>
      </c>
      <c r="P1873" s="482"/>
      <c r="Q1873" s="482"/>
      <c r="R1873" s="482"/>
      <c r="S1873" s="482"/>
      <c r="T1873" s="482"/>
      <c r="U1873" s="482"/>
      <c r="V1873" s="482"/>
      <c r="W1873" s="482"/>
      <c r="X1873" s="482"/>
      <c r="Y1873" s="483"/>
      <c r="Z1873" s="482"/>
    </row>
    <row r="1874" spans="1:26" s="3" customFormat="1" ht="72.75" customHeight="1" x14ac:dyDescent="0.2">
      <c r="A1874" s="247">
        <v>88</v>
      </c>
      <c r="B1874" s="498" t="s">
        <v>3813</v>
      </c>
      <c r="C1874" s="498" t="s">
        <v>3320</v>
      </c>
      <c r="D1874" s="498" t="s">
        <v>1518</v>
      </c>
      <c r="E1874" s="494">
        <v>0.02</v>
      </c>
      <c r="F1874" s="497">
        <v>0.4</v>
      </c>
      <c r="G1874" s="487" t="s">
        <v>805</v>
      </c>
      <c r="H1874" s="498" t="s">
        <v>330</v>
      </c>
      <c r="I1874" s="482" t="s">
        <v>297</v>
      </c>
      <c r="J1874" s="504">
        <v>7040240503146</v>
      </c>
      <c r="K1874" s="496">
        <v>45455</v>
      </c>
      <c r="L1874" s="482"/>
      <c r="M1874" s="482"/>
      <c r="N1874" s="486">
        <f t="shared" si="8"/>
        <v>45820</v>
      </c>
      <c r="O1874" s="487" t="s">
        <v>12</v>
      </c>
      <c r="P1874" s="482"/>
      <c r="Q1874" s="482"/>
      <c r="R1874" s="482"/>
      <c r="S1874" s="482"/>
      <c r="T1874" s="482"/>
      <c r="U1874" s="482"/>
      <c r="V1874" s="482"/>
      <c r="W1874" s="482"/>
      <c r="X1874" s="482"/>
      <c r="Y1874" s="483"/>
      <c r="Z1874" s="482"/>
    </row>
    <row r="1875" spans="1:26" s="3" customFormat="1" ht="72.75" customHeight="1" x14ac:dyDescent="0.2">
      <c r="A1875" s="247">
        <v>89</v>
      </c>
      <c r="B1875" s="497" t="s">
        <v>1124</v>
      </c>
      <c r="C1875" s="497" t="s">
        <v>1428</v>
      </c>
      <c r="D1875" s="497" t="s">
        <v>184</v>
      </c>
      <c r="E1875" s="490">
        <v>0.05</v>
      </c>
      <c r="F1875" s="497">
        <v>0.4</v>
      </c>
      <c r="G1875" s="487" t="s">
        <v>805</v>
      </c>
      <c r="H1875" s="497" t="s">
        <v>330</v>
      </c>
      <c r="I1875" s="482" t="s">
        <v>297</v>
      </c>
      <c r="J1875" s="503">
        <v>7030240504630</v>
      </c>
      <c r="K1875" s="492">
        <v>45470</v>
      </c>
      <c r="L1875" s="482"/>
      <c r="M1875" s="482"/>
      <c r="N1875" s="486">
        <f t="shared" si="8"/>
        <v>45835</v>
      </c>
      <c r="O1875" s="487" t="s">
        <v>12</v>
      </c>
      <c r="P1875" s="482"/>
      <c r="Q1875" s="482"/>
      <c r="R1875" s="482"/>
      <c r="S1875" s="482"/>
      <c r="T1875" s="482"/>
      <c r="U1875" s="482"/>
      <c r="V1875" s="482"/>
      <c r="W1875" s="482"/>
      <c r="X1875" s="482"/>
      <c r="Y1875" s="483"/>
      <c r="Z1875" s="482"/>
    </row>
    <row r="1876" spans="1:26" s="3" customFormat="1" ht="72.75" customHeight="1" x14ac:dyDescent="0.2">
      <c r="A1876" s="247">
        <v>90</v>
      </c>
      <c r="B1876" s="498" t="s">
        <v>1124</v>
      </c>
      <c r="C1876" s="498" t="s">
        <v>1428</v>
      </c>
      <c r="D1876" s="498" t="s">
        <v>184</v>
      </c>
      <c r="E1876" s="494">
        <v>9.018000000000001E-2</v>
      </c>
      <c r="F1876" s="497">
        <v>0.4</v>
      </c>
      <c r="G1876" s="487" t="s">
        <v>805</v>
      </c>
      <c r="H1876" s="498" t="s">
        <v>330</v>
      </c>
      <c r="I1876" s="482" t="s">
        <v>297</v>
      </c>
      <c r="J1876" s="504">
        <v>7030240504633</v>
      </c>
      <c r="K1876" s="496">
        <v>45450</v>
      </c>
      <c r="L1876" s="482"/>
      <c r="M1876" s="482"/>
      <c r="N1876" s="486">
        <f t="shared" si="8"/>
        <v>45815</v>
      </c>
      <c r="O1876" s="487" t="s">
        <v>12</v>
      </c>
      <c r="P1876" s="482"/>
      <c r="Q1876" s="482"/>
      <c r="R1876" s="482"/>
      <c r="S1876" s="482"/>
      <c r="T1876" s="482"/>
      <c r="U1876" s="482"/>
      <c r="V1876" s="482"/>
      <c r="W1876" s="482"/>
      <c r="X1876" s="482"/>
      <c r="Y1876" s="483"/>
      <c r="Z1876" s="482"/>
    </row>
    <row r="1877" spans="1:26" s="3" customFormat="1" ht="72.75" customHeight="1" x14ac:dyDescent="0.2">
      <c r="A1877" s="247">
        <v>91</v>
      </c>
      <c r="B1877" s="498" t="s">
        <v>3814</v>
      </c>
      <c r="C1877" s="498" t="s">
        <v>1108</v>
      </c>
      <c r="D1877" s="498" t="s">
        <v>1518</v>
      </c>
      <c r="E1877" s="494">
        <v>5.0000000000000001E-3</v>
      </c>
      <c r="F1877" s="497">
        <v>0.4</v>
      </c>
      <c r="G1877" s="487" t="s">
        <v>805</v>
      </c>
      <c r="H1877" s="498" t="s">
        <v>330</v>
      </c>
      <c r="I1877" s="482" t="s">
        <v>297</v>
      </c>
      <c r="J1877" s="504">
        <v>7040240503163</v>
      </c>
      <c r="K1877" s="496">
        <v>45456</v>
      </c>
      <c r="L1877" s="482"/>
      <c r="M1877" s="482"/>
      <c r="N1877" s="486">
        <f t="shared" si="8"/>
        <v>45821</v>
      </c>
      <c r="O1877" s="487" t="s">
        <v>12</v>
      </c>
      <c r="P1877" s="482"/>
      <c r="Q1877" s="482"/>
      <c r="R1877" s="482"/>
      <c r="S1877" s="482"/>
      <c r="T1877" s="482"/>
      <c r="U1877" s="482"/>
      <c r="V1877" s="482"/>
      <c r="W1877" s="482"/>
      <c r="X1877" s="482"/>
      <c r="Y1877" s="483"/>
      <c r="Z1877" s="482"/>
    </row>
    <row r="1878" spans="1:26" s="3" customFormat="1" ht="72.75" customHeight="1" x14ac:dyDescent="0.2">
      <c r="A1878" s="247">
        <v>92</v>
      </c>
      <c r="B1878" s="497" t="s">
        <v>1124</v>
      </c>
      <c r="C1878" s="497" t="s">
        <v>1428</v>
      </c>
      <c r="D1878" s="497" t="s">
        <v>184</v>
      </c>
      <c r="E1878" s="490">
        <v>6.6959999999999992E-2</v>
      </c>
      <c r="F1878" s="497">
        <v>0.4</v>
      </c>
      <c r="G1878" s="487" t="s">
        <v>805</v>
      </c>
      <c r="H1878" s="497" t="s">
        <v>330</v>
      </c>
      <c r="I1878" s="482" t="s">
        <v>297</v>
      </c>
      <c r="J1878" s="503">
        <v>7030240504658</v>
      </c>
      <c r="K1878" s="492">
        <v>45450</v>
      </c>
      <c r="L1878" s="482"/>
      <c r="M1878" s="482"/>
      <c r="N1878" s="486">
        <f t="shared" si="8"/>
        <v>45815</v>
      </c>
      <c r="O1878" s="487" t="s">
        <v>12</v>
      </c>
      <c r="P1878" s="482"/>
      <c r="Q1878" s="482"/>
      <c r="R1878" s="482"/>
      <c r="S1878" s="482"/>
      <c r="T1878" s="482"/>
      <c r="U1878" s="482"/>
      <c r="V1878" s="482"/>
      <c r="W1878" s="482"/>
      <c r="X1878" s="482"/>
      <c r="Y1878" s="483"/>
      <c r="Z1878" s="482"/>
    </row>
    <row r="1879" spans="1:26" s="3" customFormat="1" ht="72.75" customHeight="1" x14ac:dyDescent="0.2">
      <c r="A1879" s="247">
        <v>93</v>
      </c>
      <c r="B1879" s="498" t="s">
        <v>3815</v>
      </c>
      <c r="C1879" s="498" t="s">
        <v>1339</v>
      </c>
      <c r="D1879" s="498" t="s">
        <v>1491</v>
      </c>
      <c r="E1879" s="494">
        <v>1.2E-2</v>
      </c>
      <c r="F1879" s="497">
        <v>0.4</v>
      </c>
      <c r="G1879" s="487" t="s">
        <v>805</v>
      </c>
      <c r="H1879" s="498" t="s">
        <v>330</v>
      </c>
      <c r="I1879" s="482" t="s">
        <v>297</v>
      </c>
      <c r="J1879" s="504">
        <v>7010240506323</v>
      </c>
      <c r="K1879" s="496">
        <v>45447</v>
      </c>
      <c r="L1879" s="482"/>
      <c r="M1879" s="482"/>
      <c r="N1879" s="486">
        <f t="shared" si="8"/>
        <v>45812</v>
      </c>
      <c r="O1879" s="487" t="s">
        <v>12</v>
      </c>
      <c r="P1879" s="482"/>
      <c r="Q1879" s="482"/>
      <c r="R1879" s="482"/>
      <c r="S1879" s="482"/>
      <c r="T1879" s="482"/>
      <c r="U1879" s="482"/>
      <c r="V1879" s="482"/>
      <c r="W1879" s="482"/>
      <c r="X1879" s="482"/>
      <c r="Y1879" s="483"/>
      <c r="Z1879" s="482"/>
    </row>
    <row r="1880" spans="1:26" s="3" customFormat="1" ht="72.75" customHeight="1" x14ac:dyDescent="0.2">
      <c r="A1880" s="247">
        <v>94</v>
      </c>
      <c r="B1880" s="498" t="s">
        <v>3816</v>
      </c>
      <c r="C1880" s="498" t="s">
        <v>3817</v>
      </c>
      <c r="D1880" s="498" t="s">
        <v>83</v>
      </c>
      <c r="E1880" s="494">
        <v>0.39960000000000001</v>
      </c>
      <c r="F1880" s="497">
        <v>0.4</v>
      </c>
      <c r="G1880" s="487" t="s">
        <v>805</v>
      </c>
      <c r="H1880" s="498" t="s">
        <v>367</v>
      </c>
      <c r="I1880" s="482" t="s">
        <v>297</v>
      </c>
      <c r="J1880" s="504">
        <v>7030240504762</v>
      </c>
      <c r="K1880" s="496">
        <v>45455</v>
      </c>
      <c r="L1880" s="482"/>
      <c r="M1880" s="482"/>
      <c r="N1880" s="486">
        <f t="shared" si="8"/>
        <v>45820</v>
      </c>
      <c r="O1880" s="487" t="s">
        <v>12</v>
      </c>
      <c r="P1880" s="482"/>
      <c r="Q1880" s="482"/>
      <c r="R1880" s="482"/>
      <c r="S1880" s="482"/>
      <c r="T1880" s="482"/>
      <c r="U1880" s="482"/>
      <c r="V1880" s="482"/>
      <c r="W1880" s="482"/>
      <c r="X1880" s="482"/>
      <c r="Y1880" s="483"/>
      <c r="Z1880" s="482"/>
    </row>
    <row r="1881" spans="1:26" s="3" customFormat="1" ht="72.75" customHeight="1" x14ac:dyDescent="0.2">
      <c r="A1881" s="247">
        <v>95</v>
      </c>
      <c r="B1881" s="497" t="s">
        <v>3818</v>
      </c>
      <c r="C1881" s="497" t="s">
        <v>335</v>
      </c>
      <c r="D1881" s="497" t="s">
        <v>83</v>
      </c>
      <c r="E1881" s="490">
        <v>0.03</v>
      </c>
      <c r="F1881" s="497">
        <v>0.4</v>
      </c>
      <c r="G1881" s="487" t="s">
        <v>805</v>
      </c>
      <c r="H1881" s="497" t="s">
        <v>330</v>
      </c>
      <c r="I1881" s="482" t="s">
        <v>297</v>
      </c>
      <c r="J1881" s="503">
        <v>7030240504767</v>
      </c>
      <c r="K1881" s="492">
        <v>45446</v>
      </c>
      <c r="L1881" s="482"/>
      <c r="M1881" s="482"/>
      <c r="N1881" s="486">
        <f t="shared" si="8"/>
        <v>45811</v>
      </c>
      <c r="O1881" s="487" t="s">
        <v>12</v>
      </c>
      <c r="P1881" s="482"/>
      <c r="Q1881" s="482"/>
      <c r="R1881" s="482"/>
      <c r="S1881" s="482"/>
      <c r="T1881" s="482"/>
      <c r="U1881" s="482"/>
      <c r="V1881" s="482"/>
      <c r="W1881" s="482"/>
      <c r="X1881" s="482"/>
      <c r="Y1881" s="483"/>
      <c r="Z1881" s="482"/>
    </row>
    <row r="1882" spans="1:26" s="3" customFormat="1" ht="72.75" customHeight="1" x14ac:dyDescent="0.2">
      <c r="A1882" s="247">
        <v>96</v>
      </c>
      <c r="B1882" s="497" t="s">
        <v>3820</v>
      </c>
      <c r="C1882" s="497" t="s">
        <v>1470</v>
      </c>
      <c r="D1882" s="497" t="s">
        <v>184</v>
      </c>
      <c r="E1882" s="490">
        <v>5.4000000000000003E-3</v>
      </c>
      <c r="F1882" s="497">
        <v>0.4</v>
      </c>
      <c r="G1882" s="487" t="s">
        <v>805</v>
      </c>
      <c r="H1882" s="497" t="s">
        <v>330</v>
      </c>
      <c r="I1882" s="482" t="s">
        <v>297</v>
      </c>
      <c r="J1882" s="503">
        <v>7030240504805</v>
      </c>
      <c r="K1882" s="492">
        <v>45455</v>
      </c>
      <c r="L1882" s="482"/>
      <c r="M1882" s="482"/>
      <c r="N1882" s="486">
        <f t="shared" si="8"/>
        <v>45820</v>
      </c>
      <c r="O1882" s="487" t="s">
        <v>12</v>
      </c>
      <c r="P1882" s="482"/>
      <c r="Q1882" s="482"/>
      <c r="R1882" s="482"/>
      <c r="S1882" s="482"/>
      <c r="T1882" s="482"/>
      <c r="U1882" s="482"/>
      <c r="V1882" s="482"/>
      <c r="W1882" s="482"/>
      <c r="X1882" s="482"/>
      <c r="Y1882" s="483"/>
      <c r="Z1882" s="482"/>
    </row>
    <row r="1883" spans="1:26" s="3" customFormat="1" ht="72.75" customHeight="1" x14ac:dyDescent="0.2">
      <c r="A1883" s="247">
        <v>97</v>
      </c>
      <c r="B1883" s="498" t="s">
        <v>3821</v>
      </c>
      <c r="C1883" s="498" t="s">
        <v>1470</v>
      </c>
      <c r="D1883" s="498" t="s">
        <v>83</v>
      </c>
      <c r="E1883" s="494">
        <v>6.0000000000000001E-3</v>
      </c>
      <c r="F1883" s="497">
        <v>0.4</v>
      </c>
      <c r="G1883" s="487" t="s">
        <v>805</v>
      </c>
      <c r="H1883" s="498" t="s">
        <v>330</v>
      </c>
      <c r="I1883" s="482" t="s">
        <v>297</v>
      </c>
      <c r="J1883" s="504">
        <v>7030240504808</v>
      </c>
      <c r="K1883" s="496">
        <v>45455</v>
      </c>
      <c r="L1883" s="482"/>
      <c r="M1883" s="482"/>
      <c r="N1883" s="486">
        <f t="shared" si="8"/>
        <v>45820</v>
      </c>
      <c r="O1883" s="487" t="s">
        <v>12</v>
      </c>
      <c r="P1883" s="482"/>
      <c r="Q1883" s="482"/>
      <c r="R1883" s="482"/>
      <c r="S1883" s="482"/>
      <c r="T1883" s="482"/>
      <c r="U1883" s="482"/>
      <c r="V1883" s="482"/>
      <c r="W1883" s="482"/>
      <c r="X1883" s="482"/>
      <c r="Y1883" s="483"/>
      <c r="Z1883" s="482"/>
    </row>
    <row r="1884" spans="1:26" s="3" customFormat="1" ht="72.75" customHeight="1" x14ac:dyDescent="0.2">
      <c r="A1884" s="247">
        <v>98</v>
      </c>
      <c r="B1884" s="497" t="s">
        <v>3822</v>
      </c>
      <c r="C1884" s="497" t="s">
        <v>1452</v>
      </c>
      <c r="D1884" s="497" t="s">
        <v>1518</v>
      </c>
      <c r="E1884" s="490">
        <v>8.0000000000000002E-3</v>
      </c>
      <c r="F1884" s="497">
        <v>0.4</v>
      </c>
      <c r="G1884" s="487" t="s">
        <v>805</v>
      </c>
      <c r="H1884" s="497" t="s">
        <v>330</v>
      </c>
      <c r="I1884" s="482" t="s">
        <v>297</v>
      </c>
      <c r="J1884" s="503">
        <v>7040240503314</v>
      </c>
      <c r="K1884" s="492">
        <v>45471</v>
      </c>
      <c r="L1884" s="482"/>
      <c r="M1884" s="482"/>
      <c r="N1884" s="486">
        <f t="shared" si="8"/>
        <v>45836</v>
      </c>
      <c r="O1884" s="487" t="s">
        <v>12</v>
      </c>
      <c r="P1884" s="482"/>
      <c r="Q1884" s="482"/>
      <c r="R1884" s="482"/>
      <c r="S1884" s="482"/>
      <c r="T1884" s="482"/>
      <c r="U1884" s="482"/>
      <c r="V1884" s="482"/>
      <c r="W1884" s="482"/>
      <c r="X1884" s="482"/>
      <c r="Y1884" s="483"/>
      <c r="Z1884" s="482"/>
    </row>
    <row r="1885" spans="1:26" s="3" customFormat="1" ht="72.75" customHeight="1" x14ac:dyDescent="0.2">
      <c r="A1885" s="247">
        <v>99</v>
      </c>
      <c r="B1885" s="497" t="s">
        <v>3823</v>
      </c>
      <c r="C1885" s="497" t="s">
        <v>3297</v>
      </c>
      <c r="D1885" s="497" t="s">
        <v>1491</v>
      </c>
      <c r="E1885" s="490">
        <v>1.6E-2</v>
      </c>
      <c r="F1885" s="497">
        <v>0.4</v>
      </c>
      <c r="G1885" s="487" t="s">
        <v>805</v>
      </c>
      <c r="H1885" s="497" t="s">
        <v>330</v>
      </c>
      <c r="I1885" s="482" t="s">
        <v>297</v>
      </c>
      <c r="J1885" s="503">
        <v>7010240606631</v>
      </c>
      <c r="K1885" s="492">
        <v>45463</v>
      </c>
      <c r="L1885" s="482"/>
      <c r="M1885" s="482"/>
      <c r="N1885" s="486">
        <f t="shared" si="8"/>
        <v>45828</v>
      </c>
      <c r="O1885" s="487" t="s">
        <v>12</v>
      </c>
      <c r="P1885" s="482"/>
      <c r="Q1885" s="482"/>
      <c r="R1885" s="482"/>
      <c r="S1885" s="482"/>
      <c r="T1885" s="482"/>
      <c r="U1885" s="482"/>
      <c r="V1885" s="482"/>
      <c r="W1885" s="482"/>
      <c r="X1885" s="482"/>
      <c r="Y1885" s="483"/>
      <c r="Z1885" s="482"/>
    </row>
    <row r="1886" spans="1:26" s="3" customFormat="1" ht="72.75" customHeight="1" x14ac:dyDescent="0.2">
      <c r="A1886" s="247">
        <v>100</v>
      </c>
      <c r="B1886" s="498" t="s">
        <v>1700</v>
      </c>
      <c r="C1886" s="498" t="s">
        <v>186</v>
      </c>
      <c r="D1886" s="498" t="s">
        <v>186</v>
      </c>
      <c r="E1886" s="494">
        <v>1.4999999999999999E-2</v>
      </c>
      <c r="F1886" s="497">
        <v>0.4</v>
      </c>
      <c r="G1886" s="487" t="s">
        <v>805</v>
      </c>
      <c r="H1886" s="498" t="s">
        <v>330</v>
      </c>
      <c r="I1886" s="482" t="s">
        <v>297</v>
      </c>
      <c r="J1886" s="504">
        <v>7020240604424</v>
      </c>
      <c r="K1886" s="496">
        <v>45447</v>
      </c>
      <c r="L1886" s="482"/>
      <c r="M1886" s="482"/>
      <c r="N1886" s="486">
        <f t="shared" si="8"/>
        <v>45812</v>
      </c>
      <c r="O1886" s="487" t="s">
        <v>12</v>
      </c>
      <c r="P1886" s="482"/>
      <c r="Q1886" s="482"/>
      <c r="R1886" s="482"/>
      <c r="S1886" s="482"/>
      <c r="T1886" s="482"/>
      <c r="U1886" s="482"/>
      <c r="V1886" s="482"/>
      <c r="W1886" s="482"/>
      <c r="X1886" s="482"/>
      <c r="Y1886" s="483"/>
      <c r="Z1886" s="482"/>
    </row>
    <row r="1887" spans="1:26" s="3" customFormat="1" ht="72.75" customHeight="1" x14ac:dyDescent="0.2">
      <c r="A1887" s="247">
        <v>101</v>
      </c>
      <c r="B1887" s="498" t="s">
        <v>3825</v>
      </c>
      <c r="C1887" s="498" t="s">
        <v>314</v>
      </c>
      <c r="D1887" s="498" t="s">
        <v>184</v>
      </c>
      <c r="E1887" s="494">
        <v>0.3</v>
      </c>
      <c r="F1887" s="497">
        <v>0.4</v>
      </c>
      <c r="G1887" s="487" t="s">
        <v>805</v>
      </c>
      <c r="H1887" s="498" t="s">
        <v>330</v>
      </c>
      <c r="I1887" s="482" t="s">
        <v>297</v>
      </c>
      <c r="J1887" s="504">
        <v>7030240605255</v>
      </c>
      <c r="K1887" s="496">
        <v>45464</v>
      </c>
      <c r="L1887" s="482"/>
      <c r="M1887" s="482"/>
      <c r="N1887" s="486">
        <f t="shared" si="8"/>
        <v>45829</v>
      </c>
      <c r="O1887" s="487" t="s">
        <v>12</v>
      </c>
      <c r="P1887" s="482"/>
      <c r="Q1887" s="482"/>
      <c r="R1887" s="482"/>
      <c r="S1887" s="482"/>
      <c r="T1887" s="482"/>
      <c r="U1887" s="482"/>
      <c r="V1887" s="482"/>
      <c r="W1887" s="482"/>
      <c r="X1887" s="482"/>
      <c r="Y1887" s="483"/>
      <c r="Z1887" s="482"/>
    </row>
    <row r="1888" spans="1:26" s="3" customFormat="1" ht="72.75" customHeight="1" x14ac:dyDescent="0.2">
      <c r="A1888" s="247">
        <v>102</v>
      </c>
      <c r="B1888" s="498" t="s">
        <v>2731</v>
      </c>
      <c r="C1888" s="498" t="s">
        <v>1458</v>
      </c>
      <c r="D1888" s="498" t="s">
        <v>185</v>
      </c>
      <c r="E1888" s="494">
        <v>3.5999999999999997E-2</v>
      </c>
      <c r="F1888" s="499">
        <v>0.4</v>
      </c>
      <c r="G1888" s="487" t="s">
        <v>805</v>
      </c>
      <c r="H1888" s="498" t="s">
        <v>330</v>
      </c>
      <c r="I1888" s="482" t="s">
        <v>297</v>
      </c>
      <c r="J1888" s="504">
        <v>7050240602891</v>
      </c>
      <c r="K1888" s="496">
        <v>45457</v>
      </c>
      <c r="L1888" s="482"/>
      <c r="M1888" s="482"/>
      <c r="N1888" s="486">
        <f t="shared" si="8"/>
        <v>45822</v>
      </c>
      <c r="O1888" s="487" t="s">
        <v>12</v>
      </c>
      <c r="P1888" s="482"/>
      <c r="Q1888" s="482"/>
      <c r="R1888" s="482"/>
      <c r="S1888" s="482"/>
      <c r="T1888" s="482"/>
      <c r="U1888" s="482"/>
      <c r="V1888" s="482"/>
      <c r="W1888" s="482"/>
      <c r="X1888" s="482"/>
      <c r="Y1888" s="483"/>
      <c r="Z1888" s="482"/>
    </row>
    <row r="1889" spans="1:26" s="3" customFormat="1" ht="72.75" customHeight="1" x14ac:dyDescent="0.2">
      <c r="A1889" s="247">
        <v>103</v>
      </c>
      <c r="B1889" s="497" t="s">
        <v>1702</v>
      </c>
      <c r="C1889" s="497" t="s">
        <v>528</v>
      </c>
      <c r="D1889" s="497" t="s">
        <v>1491</v>
      </c>
      <c r="E1889" s="490">
        <v>6.0000000000000001E-3</v>
      </c>
      <c r="F1889" s="497">
        <v>0.4</v>
      </c>
      <c r="G1889" s="487" t="s">
        <v>805</v>
      </c>
      <c r="H1889" s="497" t="s">
        <v>494</v>
      </c>
      <c r="I1889" s="482" t="s">
        <v>297</v>
      </c>
      <c r="J1889" s="503">
        <v>7010240607157</v>
      </c>
      <c r="K1889" s="492">
        <v>45462</v>
      </c>
      <c r="L1889" s="482"/>
      <c r="M1889" s="482"/>
      <c r="N1889" s="486">
        <f t="shared" si="8"/>
        <v>45827</v>
      </c>
      <c r="O1889" s="487" t="s">
        <v>12</v>
      </c>
      <c r="P1889" s="482"/>
      <c r="Q1889" s="482"/>
      <c r="R1889" s="482"/>
      <c r="S1889" s="482"/>
      <c r="T1889" s="482"/>
      <c r="U1889" s="482"/>
      <c r="V1889" s="482"/>
      <c r="W1889" s="482"/>
      <c r="X1889" s="482"/>
      <c r="Y1889" s="483"/>
      <c r="Z1889" s="482"/>
    </row>
    <row r="1890" spans="1:26" s="3" customFormat="1" ht="72.75" customHeight="1" x14ac:dyDescent="0.2">
      <c r="A1890" s="247">
        <v>104</v>
      </c>
      <c r="B1890" s="498" t="s">
        <v>3826</v>
      </c>
      <c r="C1890" s="498" t="s">
        <v>1430</v>
      </c>
      <c r="D1890" s="498" t="s">
        <v>184</v>
      </c>
      <c r="E1890" s="494">
        <v>6.0000000000000001E-3</v>
      </c>
      <c r="F1890" s="500">
        <v>0.4</v>
      </c>
      <c r="G1890" s="487" t="s">
        <v>805</v>
      </c>
      <c r="H1890" s="498" t="s">
        <v>330</v>
      </c>
      <c r="I1890" s="482" t="s">
        <v>297</v>
      </c>
      <c r="J1890" s="504">
        <v>7030240605481</v>
      </c>
      <c r="K1890" s="496">
        <v>45469</v>
      </c>
      <c r="L1890" s="482"/>
      <c r="M1890" s="482"/>
      <c r="N1890" s="486">
        <f t="shared" si="8"/>
        <v>45834</v>
      </c>
      <c r="O1890" s="487" t="s">
        <v>12</v>
      </c>
      <c r="P1890" s="482"/>
      <c r="Q1890" s="482"/>
      <c r="R1890" s="482"/>
      <c r="S1890" s="482"/>
      <c r="T1890" s="482"/>
      <c r="U1890" s="482"/>
      <c r="V1890" s="482"/>
      <c r="W1890" s="482"/>
      <c r="X1890" s="482"/>
      <c r="Y1890" s="483"/>
      <c r="Z1890" s="482"/>
    </row>
    <row r="1891" spans="1:26" s="3" customFormat="1" ht="72.75" customHeight="1" x14ac:dyDescent="0.2">
      <c r="A1891" s="247">
        <v>105</v>
      </c>
      <c r="B1891" s="497" t="s">
        <v>3827</v>
      </c>
      <c r="C1891" s="497" t="s">
        <v>1450</v>
      </c>
      <c r="D1891" s="497" t="s">
        <v>83</v>
      </c>
      <c r="E1891" s="490">
        <v>0.15</v>
      </c>
      <c r="F1891" s="498">
        <v>20</v>
      </c>
      <c r="G1891" s="482" t="s">
        <v>3828</v>
      </c>
      <c r="H1891" s="497" t="s">
        <v>330</v>
      </c>
      <c r="I1891" s="482" t="s">
        <v>297</v>
      </c>
      <c r="J1891" s="503">
        <v>7030240605774</v>
      </c>
      <c r="K1891" s="492">
        <v>45471</v>
      </c>
      <c r="L1891" s="482"/>
      <c r="M1891" s="482"/>
      <c r="N1891" s="486">
        <f t="shared" si="8"/>
        <v>45836</v>
      </c>
      <c r="O1891" s="487" t="s">
        <v>12</v>
      </c>
      <c r="P1891" s="482"/>
      <c r="Q1891" s="482"/>
      <c r="R1891" s="482"/>
      <c r="S1891" s="482"/>
      <c r="T1891" s="482"/>
      <c r="U1891" s="482"/>
      <c r="V1891" s="482"/>
      <c r="W1891" s="482"/>
      <c r="X1891" s="482"/>
      <c r="Y1891" s="483"/>
      <c r="Z1891" s="482"/>
    </row>
    <row r="1892" spans="1:26" s="3" customFormat="1" ht="72.75" customHeight="1" x14ac:dyDescent="0.2">
      <c r="A1892" s="247">
        <v>106</v>
      </c>
      <c r="B1892" s="497" t="s">
        <v>3829</v>
      </c>
      <c r="C1892" s="497" t="s">
        <v>1461</v>
      </c>
      <c r="D1892" s="497" t="s">
        <v>186</v>
      </c>
      <c r="E1892" s="490">
        <v>0.99</v>
      </c>
      <c r="F1892" s="498">
        <v>20</v>
      </c>
      <c r="G1892" s="482" t="s">
        <v>3830</v>
      </c>
      <c r="H1892" s="497" t="s">
        <v>367</v>
      </c>
      <c r="I1892" s="482" t="s">
        <v>297</v>
      </c>
      <c r="J1892" s="503">
        <v>7020230923991</v>
      </c>
      <c r="K1892" s="492">
        <v>45446</v>
      </c>
      <c r="L1892" s="482"/>
      <c r="M1892" s="482"/>
      <c r="N1892" s="486">
        <f t="shared" si="8"/>
        <v>45811</v>
      </c>
      <c r="O1892" s="487" t="s">
        <v>12</v>
      </c>
      <c r="P1892" s="482"/>
      <c r="Q1892" s="482"/>
      <c r="R1892" s="482"/>
      <c r="S1892" s="482"/>
      <c r="T1892" s="482"/>
      <c r="U1892" s="482"/>
      <c r="V1892" s="482"/>
      <c r="W1892" s="482"/>
      <c r="X1892" s="482"/>
      <c r="Y1892" s="483"/>
      <c r="Z1892" s="482"/>
    </row>
    <row r="1893" spans="1:26" s="3" customFormat="1" ht="72.75" customHeight="1" x14ac:dyDescent="0.2">
      <c r="A1893" s="247">
        <v>107</v>
      </c>
      <c r="B1893" s="498" t="s">
        <v>3831</v>
      </c>
      <c r="C1893" s="498" t="s">
        <v>1429</v>
      </c>
      <c r="D1893" s="498" t="s">
        <v>24</v>
      </c>
      <c r="E1893" s="494">
        <v>48</v>
      </c>
      <c r="F1893" s="498">
        <v>110</v>
      </c>
      <c r="G1893" s="482" t="s">
        <v>3832</v>
      </c>
      <c r="H1893" s="498" t="s">
        <v>367</v>
      </c>
      <c r="I1893" s="482" t="s">
        <v>297</v>
      </c>
      <c r="J1893" s="504">
        <v>7010240100348</v>
      </c>
      <c r="K1893" s="496">
        <v>45449</v>
      </c>
      <c r="L1893" s="482"/>
      <c r="M1893" s="482"/>
      <c r="N1893" s="486">
        <f t="shared" si="8"/>
        <v>45814</v>
      </c>
      <c r="O1893" s="487" t="s">
        <v>12</v>
      </c>
      <c r="P1893" s="482"/>
      <c r="Q1893" s="482"/>
      <c r="R1893" s="482"/>
      <c r="S1893" s="482"/>
      <c r="T1893" s="482"/>
      <c r="U1893" s="482"/>
      <c r="V1893" s="482"/>
      <c r="W1893" s="482"/>
      <c r="X1893" s="482"/>
      <c r="Y1893" s="483"/>
      <c r="Z1893" s="482"/>
    </row>
    <row r="1894" spans="1:26" s="3" customFormat="1" ht="72.75" customHeight="1" x14ac:dyDescent="0.2">
      <c r="A1894" s="247">
        <v>108</v>
      </c>
      <c r="B1894" s="497" t="s">
        <v>3833</v>
      </c>
      <c r="C1894" s="497" t="s">
        <v>1429</v>
      </c>
      <c r="D1894" s="497" t="s">
        <v>24</v>
      </c>
      <c r="E1894" s="490">
        <v>48</v>
      </c>
      <c r="F1894" s="497">
        <v>110</v>
      </c>
      <c r="G1894" s="482" t="s">
        <v>3834</v>
      </c>
      <c r="H1894" s="497" t="s">
        <v>367</v>
      </c>
      <c r="I1894" s="482" t="s">
        <v>297</v>
      </c>
      <c r="J1894" s="503">
        <v>7010240100350</v>
      </c>
      <c r="K1894" s="492">
        <v>45449</v>
      </c>
      <c r="L1894" s="482"/>
      <c r="M1894" s="482"/>
      <c r="N1894" s="486">
        <f t="shared" si="8"/>
        <v>45814</v>
      </c>
      <c r="O1894" s="487" t="s">
        <v>12</v>
      </c>
      <c r="P1894" s="482"/>
      <c r="Q1894" s="482"/>
      <c r="R1894" s="482"/>
      <c r="S1894" s="482"/>
      <c r="T1894" s="482"/>
      <c r="U1894" s="482"/>
      <c r="V1894" s="482"/>
      <c r="W1894" s="482"/>
      <c r="X1894" s="482"/>
      <c r="Y1894" s="483"/>
      <c r="Z1894" s="482"/>
    </row>
    <row r="1895" spans="1:26" s="3" customFormat="1" ht="72.75" customHeight="1" x14ac:dyDescent="0.2">
      <c r="A1895" s="247">
        <v>109</v>
      </c>
      <c r="B1895" s="498" t="s">
        <v>3835</v>
      </c>
      <c r="C1895" s="498" t="s">
        <v>1440</v>
      </c>
      <c r="D1895" s="498" t="s">
        <v>83</v>
      </c>
      <c r="E1895" s="494">
        <v>1.2</v>
      </c>
      <c r="F1895" s="498">
        <v>20</v>
      </c>
      <c r="G1895" s="482" t="s">
        <v>3836</v>
      </c>
      <c r="H1895" s="498" t="s">
        <v>367</v>
      </c>
      <c r="I1895" s="482" t="s">
        <v>297</v>
      </c>
      <c r="J1895" s="504">
        <v>7030240200821</v>
      </c>
      <c r="K1895" s="496">
        <v>45462</v>
      </c>
      <c r="L1895" s="482"/>
      <c r="M1895" s="482"/>
      <c r="N1895" s="486">
        <f t="shared" si="8"/>
        <v>45827</v>
      </c>
      <c r="O1895" s="487" t="s">
        <v>12</v>
      </c>
      <c r="P1895" s="482"/>
      <c r="Q1895" s="482"/>
      <c r="R1895" s="482"/>
      <c r="S1895" s="482"/>
      <c r="T1895" s="482"/>
      <c r="U1895" s="482"/>
      <c r="V1895" s="482"/>
      <c r="W1895" s="482"/>
      <c r="X1895" s="482"/>
      <c r="Y1895" s="483"/>
      <c r="Z1895" s="482"/>
    </row>
    <row r="1896" spans="1:26" s="3" customFormat="1" ht="72.75" customHeight="1" x14ac:dyDescent="0.2">
      <c r="A1896" s="247">
        <v>110</v>
      </c>
      <c r="B1896" s="497" t="s">
        <v>3837</v>
      </c>
      <c r="C1896" s="497" t="s">
        <v>1688</v>
      </c>
      <c r="D1896" s="497" t="s">
        <v>1689</v>
      </c>
      <c r="E1896" s="490">
        <v>3.9</v>
      </c>
      <c r="F1896" s="498">
        <v>20</v>
      </c>
      <c r="G1896" s="482" t="s">
        <v>3838</v>
      </c>
      <c r="H1896" s="497" t="s">
        <v>367</v>
      </c>
      <c r="I1896" s="482" t="s">
        <v>297</v>
      </c>
      <c r="J1896" s="503">
        <v>7050240300798</v>
      </c>
      <c r="K1896" s="492">
        <v>45460</v>
      </c>
      <c r="L1896" s="482"/>
      <c r="M1896" s="482"/>
      <c r="N1896" s="486">
        <f t="shared" si="8"/>
        <v>45825</v>
      </c>
      <c r="O1896" s="487" t="s">
        <v>12</v>
      </c>
      <c r="P1896" s="482"/>
      <c r="Q1896" s="482"/>
      <c r="R1896" s="482"/>
      <c r="S1896" s="482"/>
      <c r="T1896" s="482"/>
      <c r="U1896" s="482"/>
      <c r="V1896" s="482"/>
      <c r="W1896" s="482"/>
      <c r="X1896" s="482"/>
      <c r="Y1896" s="483"/>
      <c r="Z1896" s="482"/>
    </row>
    <row r="1897" spans="1:26" s="3" customFormat="1" ht="72.75" customHeight="1" x14ac:dyDescent="0.2">
      <c r="A1897" s="247">
        <v>111</v>
      </c>
      <c r="B1897" s="498" t="s">
        <v>3839</v>
      </c>
      <c r="C1897" s="498" t="s">
        <v>3840</v>
      </c>
      <c r="D1897" s="498" t="s">
        <v>24</v>
      </c>
      <c r="E1897" s="494">
        <v>8.0000000000000002E-3</v>
      </c>
      <c r="F1897" s="497">
        <v>0.4</v>
      </c>
      <c r="G1897" s="487" t="s">
        <v>805</v>
      </c>
      <c r="H1897" s="498" t="s">
        <v>365</v>
      </c>
      <c r="I1897" s="482" t="s">
        <v>297</v>
      </c>
      <c r="J1897" s="504">
        <v>7010240404685</v>
      </c>
      <c r="K1897" s="496">
        <v>45450</v>
      </c>
      <c r="L1897" s="482"/>
      <c r="M1897" s="482"/>
      <c r="N1897" s="486">
        <f t="shared" si="8"/>
        <v>45815</v>
      </c>
      <c r="O1897" s="487" t="s">
        <v>12</v>
      </c>
      <c r="P1897" s="482"/>
      <c r="Q1897" s="482"/>
      <c r="R1897" s="482"/>
      <c r="S1897" s="482"/>
      <c r="T1897" s="482"/>
      <c r="U1897" s="482"/>
      <c r="V1897" s="482"/>
      <c r="W1897" s="482"/>
      <c r="X1897" s="482"/>
      <c r="Y1897" s="483"/>
      <c r="Z1897" s="482"/>
    </row>
    <row r="1898" spans="1:26" s="3" customFormat="1" ht="72.75" customHeight="1" x14ac:dyDescent="0.2">
      <c r="A1898" s="247">
        <v>112</v>
      </c>
      <c r="B1898" s="501" t="s">
        <v>3813</v>
      </c>
      <c r="C1898" s="501" t="s">
        <v>3320</v>
      </c>
      <c r="D1898" s="501" t="s">
        <v>1518</v>
      </c>
      <c r="E1898" s="507">
        <v>7.0000000000000007E-2</v>
      </c>
      <c r="F1898" s="501">
        <v>0.4</v>
      </c>
      <c r="G1898" s="501" t="s">
        <v>4694</v>
      </c>
      <c r="H1898" s="501" t="s">
        <v>330</v>
      </c>
      <c r="I1898" s="489" t="s">
        <v>297</v>
      </c>
      <c r="J1898" s="508">
        <v>7040240402483</v>
      </c>
      <c r="K1898" s="509">
        <v>45478</v>
      </c>
      <c r="L1898" s="489"/>
      <c r="M1898" s="489"/>
      <c r="N1898" s="509">
        <v>45843</v>
      </c>
      <c r="O1898" s="487" t="s">
        <v>12</v>
      </c>
      <c r="P1898" s="489"/>
      <c r="Q1898" s="489"/>
      <c r="R1898" s="489"/>
      <c r="S1898" s="489"/>
      <c r="T1898" s="489"/>
      <c r="U1898" s="489"/>
      <c r="V1898" s="489"/>
      <c r="W1898" s="489"/>
      <c r="X1898" s="489"/>
      <c r="Y1898" s="484"/>
      <c r="Z1898" s="489"/>
    </row>
    <row r="1899" spans="1:26" s="3" customFormat="1" ht="72.75" customHeight="1" x14ac:dyDescent="0.2">
      <c r="A1899" s="247">
        <v>113</v>
      </c>
      <c r="B1899" s="502" t="s">
        <v>4695</v>
      </c>
      <c r="C1899" s="502" t="s">
        <v>24</v>
      </c>
      <c r="D1899" s="502" t="s">
        <v>24</v>
      </c>
      <c r="E1899" s="510">
        <v>8.199999999999999E-3</v>
      </c>
      <c r="F1899" s="502">
        <v>0.4</v>
      </c>
      <c r="G1899" s="502" t="s">
        <v>4696</v>
      </c>
      <c r="H1899" s="502" t="s">
        <v>330</v>
      </c>
      <c r="I1899" s="489" t="s">
        <v>297</v>
      </c>
      <c r="J1899" s="511">
        <v>7010240505582</v>
      </c>
      <c r="K1899" s="512">
        <v>45484</v>
      </c>
      <c r="L1899" s="489"/>
      <c r="M1899" s="489"/>
      <c r="N1899" s="512">
        <v>45849</v>
      </c>
      <c r="O1899" s="487" t="s">
        <v>12</v>
      </c>
      <c r="P1899" s="489"/>
      <c r="Q1899" s="489"/>
      <c r="R1899" s="489"/>
      <c r="S1899" s="489"/>
      <c r="T1899" s="489"/>
      <c r="U1899" s="489"/>
      <c r="V1899" s="489"/>
      <c r="W1899" s="489"/>
      <c r="X1899" s="489"/>
      <c r="Y1899" s="484"/>
      <c r="Z1899" s="489"/>
    </row>
    <row r="1900" spans="1:26" s="3" customFormat="1" ht="72.75" customHeight="1" x14ac:dyDescent="0.2">
      <c r="A1900" s="247">
        <v>114</v>
      </c>
      <c r="B1900" s="501" t="s">
        <v>4697</v>
      </c>
      <c r="C1900" s="501" t="s">
        <v>4698</v>
      </c>
      <c r="D1900" s="501" t="s">
        <v>1491</v>
      </c>
      <c r="E1900" s="507">
        <v>3.0000000000000001E-3</v>
      </c>
      <c r="F1900" s="501">
        <v>0.4</v>
      </c>
      <c r="G1900" s="501" t="s">
        <v>4699</v>
      </c>
      <c r="H1900" s="501" t="s">
        <v>367</v>
      </c>
      <c r="I1900" s="489" t="s">
        <v>297</v>
      </c>
      <c r="J1900" s="508">
        <v>7010240505681</v>
      </c>
      <c r="K1900" s="509">
        <v>45477</v>
      </c>
      <c r="L1900" s="489"/>
      <c r="M1900" s="489"/>
      <c r="N1900" s="509">
        <v>45842</v>
      </c>
      <c r="O1900" s="487" t="s">
        <v>12</v>
      </c>
      <c r="P1900" s="489"/>
      <c r="Q1900" s="489"/>
      <c r="R1900" s="489"/>
      <c r="S1900" s="489"/>
      <c r="T1900" s="489"/>
      <c r="U1900" s="489"/>
      <c r="V1900" s="489"/>
      <c r="W1900" s="489"/>
      <c r="X1900" s="489"/>
      <c r="Y1900" s="484"/>
      <c r="Z1900" s="489"/>
    </row>
    <row r="1901" spans="1:26" s="3" customFormat="1" ht="72.75" customHeight="1" x14ac:dyDescent="0.2">
      <c r="A1901" s="247">
        <v>115</v>
      </c>
      <c r="B1901" s="502" t="s">
        <v>4700</v>
      </c>
      <c r="C1901" s="502" t="s">
        <v>1443</v>
      </c>
      <c r="D1901" s="502" t="s">
        <v>1518</v>
      </c>
      <c r="E1901" s="510">
        <v>8.0000000000000002E-3</v>
      </c>
      <c r="F1901" s="502">
        <v>0.23</v>
      </c>
      <c r="G1901" s="502" t="s">
        <v>4701</v>
      </c>
      <c r="H1901" s="502" t="s">
        <v>330</v>
      </c>
      <c r="I1901" s="489" t="s">
        <v>297</v>
      </c>
      <c r="J1901" s="511">
        <v>7040240502989</v>
      </c>
      <c r="K1901" s="512">
        <v>45482</v>
      </c>
      <c r="L1901" s="489"/>
      <c r="M1901" s="489"/>
      <c r="N1901" s="512">
        <v>45847</v>
      </c>
      <c r="O1901" s="487" t="s">
        <v>12</v>
      </c>
      <c r="P1901" s="489"/>
      <c r="Q1901" s="489"/>
      <c r="R1901" s="489"/>
      <c r="S1901" s="489"/>
      <c r="T1901" s="489"/>
      <c r="U1901" s="489"/>
      <c r="V1901" s="489"/>
      <c r="W1901" s="489"/>
      <c r="X1901" s="489"/>
      <c r="Y1901" s="484"/>
      <c r="Z1901" s="489"/>
    </row>
    <row r="1902" spans="1:26" s="3" customFormat="1" ht="72.75" customHeight="1" x14ac:dyDescent="0.2">
      <c r="A1902" s="247">
        <v>116</v>
      </c>
      <c r="B1902" s="502" t="s">
        <v>4702</v>
      </c>
      <c r="C1902" s="502" t="s">
        <v>1105</v>
      </c>
      <c r="D1902" s="502" t="s">
        <v>24</v>
      </c>
      <c r="E1902" s="510">
        <v>7.5599999999999999E-3</v>
      </c>
      <c r="F1902" s="502">
        <v>0.4</v>
      </c>
      <c r="G1902" s="502" t="s">
        <v>4703</v>
      </c>
      <c r="H1902" s="502" t="s">
        <v>330</v>
      </c>
      <c r="I1902" s="489" t="s">
        <v>297</v>
      </c>
      <c r="J1902" s="511">
        <v>7010240606692</v>
      </c>
      <c r="K1902" s="512">
        <v>45481</v>
      </c>
      <c r="L1902" s="489"/>
      <c r="M1902" s="489"/>
      <c r="N1902" s="512">
        <v>45846</v>
      </c>
      <c r="O1902" s="487" t="s">
        <v>12</v>
      </c>
      <c r="P1902" s="489"/>
      <c r="Q1902" s="489"/>
      <c r="R1902" s="489"/>
      <c r="S1902" s="489"/>
      <c r="T1902" s="489"/>
      <c r="U1902" s="489"/>
      <c r="V1902" s="489"/>
      <c r="W1902" s="489"/>
      <c r="X1902" s="489"/>
      <c r="Y1902" s="484"/>
      <c r="Z1902" s="489"/>
    </row>
    <row r="1903" spans="1:26" s="3" customFormat="1" ht="72.75" customHeight="1" x14ac:dyDescent="0.2">
      <c r="A1903" s="247">
        <v>117</v>
      </c>
      <c r="B1903" s="502" t="s">
        <v>4704</v>
      </c>
      <c r="C1903" s="502" t="s">
        <v>24</v>
      </c>
      <c r="D1903" s="502" t="s">
        <v>24</v>
      </c>
      <c r="E1903" s="510">
        <v>5.0000000000000001E-3</v>
      </c>
      <c r="F1903" s="502">
        <v>0.4</v>
      </c>
      <c r="G1903" s="502" t="s">
        <v>954</v>
      </c>
      <c r="H1903" s="502" t="s">
        <v>330</v>
      </c>
      <c r="I1903" s="489" t="s">
        <v>297</v>
      </c>
      <c r="J1903" s="511">
        <v>7010240606792</v>
      </c>
      <c r="K1903" s="512">
        <v>45481</v>
      </c>
      <c r="L1903" s="489"/>
      <c r="M1903" s="489"/>
      <c r="N1903" s="512">
        <v>45846</v>
      </c>
      <c r="O1903" s="487" t="s">
        <v>12</v>
      </c>
      <c r="P1903" s="489"/>
      <c r="Q1903" s="489"/>
      <c r="R1903" s="489"/>
      <c r="S1903" s="489"/>
      <c r="T1903" s="489"/>
      <c r="U1903" s="489"/>
      <c r="V1903" s="489"/>
      <c r="W1903" s="489"/>
      <c r="X1903" s="489"/>
      <c r="Y1903" s="484"/>
      <c r="Z1903" s="489"/>
    </row>
    <row r="1904" spans="1:26" s="3" customFormat="1" ht="72.75" customHeight="1" x14ac:dyDescent="0.2">
      <c r="A1904" s="247">
        <v>118</v>
      </c>
      <c r="B1904" s="502" t="s">
        <v>4705</v>
      </c>
      <c r="C1904" s="502" t="s">
        <v>4706</v>
      </c>
      <c r="D1904" s="502" t="s">
        <v>83</v>
      </c>
      <c r="E1904" s="510">
        <v>0.2</v>
      </c>
      <c r="F1904" s="502">
        <v>0.4</v>
      </c>
      <c r="G1904" s="502" t="s">
        <v>4707</v>
      </c>
      <c r="H1904" s="502" t="s">
        <v>367</v>
      </c>
      <c r="I1904" s="489" t="s">
        <v>297</v>
      </c>
      <c r="J1904" s="511">
        <v>7030240605277</v>
      </c>
      <c r="K1904" s="512">
        <v>45481</v>
      </c>
      <c r="L1904" s="489"/>
      <c r="M1904" s="489"/>
      <c r="N1904" s="512">
        <v>45846</v>
      </c>
      <c r="O1904" s="487" t="s">
        <v>12</v>
      </c>
      <c r="P1904" s="489"/>
      <c r="Q1904" s="489"/>
      <c r="R1904" s="489"/>
      <c r="S1904" s="489"/>
      <c r="T1904" s="489"/>
      <c r="U1904" s="489"/>
      <c r="V1904" s="489"/>
      <c r="W1904" s="489"/>
      <c r="X1904" s="489"/>
      <c r="Y1904" s="484"/>
      <c r="Z1904" s="489"/>
    </row>
    <row r="1905" spans="1:26" s="3" customFormat="1" ht="72.75" customHeight="1" x14ac:dyDescent="0.2">
      <c r="A1905" s="247">
        <v>119</v>
      </c>
      <c r="B1905" s="501" t="s">
        <v>4708</v>
      </c>
      <c r="C1905" s="501" t="s">
        <v>1448</v>
      </c>
      <c r="D1905" s="501" t="s">
        <v>83</v>
      </c>
      <c r="E1905" s="507">
        <v>0.05</v>
      </c>
      <c r="F1905" s="501">
        <v>0.4</v>
      </c>
      <c r="G1905" s="501" t="s">
        <v>4709</v>
      </c>
      <c r="H1905" s="501" t="s">
        <v>367</v>
      </c>
      <c r="I1905" s="489" t="s">
        <v>297</v>
      </c>
      <c r="J1905" s="508">
        <v>7030240605284</v>
      </c>
      <c r="K1905" s="509">
        <v>45481</v>
      </c>
      <c r="L1905" s="489"/>
      <c r="M1905" s="489"/>
      <c r="N1905" s="509">
        <v>45846</v>
      </c>
      <c r="O1905" s="487" t="s">
        <v>12</v>
      </c>
      <c r="P1905" s="489"/>
      <c r="Q1905" s="489"/>
      <c r="R1905" s="489"/>
      <c r="S1905" s="489"/>
      <c r="T1905" s="489"/>
      <c r="U1905" s="489"/>
      <c r="V1905" s="489"/>
      <c r="W1905" s="489"/>
      <c r="X1905" s="489"/>
      <c r="Y1905" s="484"/>
      <c r="Z1905" s="489"/>
    </row>
    <row r="1906" spans="1:26" s="3" customFormat="1" ht="72.75" customHeight="1" x14ac:dyDescent="0.2">
      <c r="A1906" s="247">
        <v>120</v>
      </c>
      <c r="B1906" s="502" t="s">
        <v>4710</v>
      </c>
      <c r="C1906" s="502" t="s">
        <v>1430</v>
      </c>
      <c r="D1906" s="502" t="s">
        <v>83</v>
      </c>
      <c r="E1906" s="510">
        <v>0.121</v>
      </c>
      <c r="F1906" s="502">
        <v>20</v>
      </c>
      <c r="G1906" s="502" t="s">
        <v>4711</v>
      </c>
      <c r="H1906" s="502" t="s">
        <v>330</v>
      </c>
      <c r="I1906" s="489" t="s">
        <v>297</v>
      </c>
      <c r="J1906" s="511">
        <v>7030240605449</v>
      </c>
      <c r="K1906" s="512">
        <v>45474</v>
      </c>
      <c r="L1906" s="489"/>
      <c r="M1906" s="489"/>
      <c r="N1906" s="512">
        <v>45839</v>
      </c>
      <c r="O1906" s="487" t="s">
        <v>12</v>
      </c>
      <c r="P1906" s="489"/>
      <c r="Q1906" s="489"/>
      <c r="R1906" s="489"/>
      <c r="S1906" s="489"/>
      <c r="T1906" s="489"/>
      <c r="U1906" s="489"/>
      <c r="V1906" s="489"/>
      <c r="W1906" s="489"/>
      <c r="X1906" s="489"/>
      <c r="Y1906" s="484"/>
      <c r="Z1906" s="489"/>
    </row>
    <row r="1907" spans="1:26" s="3" customFormat="1" ht="72.75" customHeight="1" x14ac:dyDescent="0.2">
      <c r="A1907" s="247">
        <v>121</v>
      </c>
      <c r="B1907" s="501" t="s">
        <v>4712</v>
      </c>
      <c r="C1907" s="501" t="s">
        <v>1457</v>
      </c>
      <c r="D1907" s="501" t="s">
        <v>83</v>
      </c>
      <c r="E1907" s="507">
        <v>5.5E-2</v>
      </c>
      <c r="F1907" s="501">
        <v>0.4</v>
      </c>
      <c r="G1907" s="501" t="s">
        <v>4713</v>
      </c>
      <c r="H1907" s="501" t="s">
        <v>330</v>
      </c>
      <c r="I1907" s="489" t="s">
        <v>297</v>
      </c>
      <c r="J1907" s="508">
        <v>7030240605507</v>
      </c>
      <c r="K1907" s="509">
        <v>45476</v>
      </c>
      <c r="L1907" s="489"/>
      <c r="M1907" s="489"/>
      <c r="N1907" s="509">
        <v>45841</v>
      </c>
      <c r="O1907" s="487" t="s">
        <v>12</v>
      </c>
      <c r="P1907" s="489"/>
      <c r="Q1907" s="489"/>
      <c r="R1907" s="489"/>
      <c r="S1907" s="489"/>
      <c r="T1907" s="489"/>
      <c r="U1907" s="489"/>
      <c r="V1907" s="489"/>
      <c r="W1907" s="489"/>
      <c r="X1907" s="489"/>
      <c r="Y1907" s="484"/>
      <c r="Z1907" s="489"/>
    </row>
    <row r="1908" spans="1:26" s="3" customFormat="1" ht="72.75" customHeight="1" x14ac:dyDescent="0.2">
      <c r="A1908" s="247">
        <v>122</v>
      </c>
      <c r="B1908" s="501" t="s">
        <v>4714</v>
      </c>
      <c r="C1908" s="501" t="s">
        <v>4715</v>
      </c>
      <c r="D1908" s="501" t="s">
        <v>83</v>
      </c>
      <c r="E1908" s="507">
        <v>0.05</v>
      </c>
      <c r="F1908" s="501">
        <v>0.4</v>
      </c>
      <c r="G1908" s="501" t="s">
        <v>4716</v>
      </c>
      <c r="H1908" s="501" t="s">
        <v>330</v>
      </c>
      <c r="I1908" s="489" t="s">
        <v>297</v>
      </c>
      <c r="J1908" s="508">
        <v>7030240605528</v>
      </c>
      <c r="K1908" s="509">
        <v>45475</v>
      </c>
      <c r="L1908" s="489"/>
      <c r="M1908" s="489"/>
      <c r="N1908" s="509">
        <v>45840</v>
      </c>
      <c r="O1908" s="487" t="s">
        <v>12</v>
      </c>
      <c r="P1908" s="489"/>
      <c r="Q1908" s="489"/>
      <c r="R1908" s="489"/>
      <c r="S1908" s="489"/>
      <c r="T1908" s="489"/>
      <c r="U1908" s="489"/>
      <c r="V1908" s="489"/>
      <c r="W1908" s="489"/>
      <c r="X1908" s="489"/>
      <c r="Y1908" s="484"/>
      <c r="Z1908" s="489"/>
    </row>
    <row r="1909" spans="1:26" s="3" customFormat="1" ht="72.75" customHeight="1" x14ac:dyDescent="0.2">
      <c r="A1909" s="247">
        <v>123</v>
      </c>
      <c r="B1909" s="502" t="s">
        <v>4717</v>
      </c>
      <c r="C1909" s="502" t="s">
        <v>1451</v>
      </c>
      <c r="D1909" s="502" t="s">
        <v>83</v>
      </c>
      <c r="E1909" s="510">
        <v>0.21375</v>
      </c>
      <c r="F1909" s="502">
        <v>0.4</v>
      </c>
      <c r="G1909" s="502" t="s">
        <v>4718</v>
      </c>
      <c r="H1909" s="502" t="s">
        <v>330</v>
      </c>
      <c r="I1909" s="489" t="s">
        <v>297</v>
      </c>
      <c r="J1909" s="511">
        <v>7030240605641</v>
      </c>
      <c r="K1909" s="512">
        <v>45481</v>
      </c>
      <c r="L1909" s="489"/>
      <c r="M1909" s="489"/>
      <c r="N1909" s="512">
        <v>45846</v>
      </c>
      <c r="O1909" s="487" t="s">
        <v>12</v>
      </c>
      <c r="P1909" s="489"/>
      <c r="Q1909" s="489"/>
      <c r="R1909" s="489"/>
      <c r="S1909" s="489"/>
      <c r="T1909" s="489"/>
      <c r="U1909" s="489"/>
      <c r="V1909" s="489"/>
      <c r="W1909" s="489"/>
      <c r="X1909" s="489"/>
      <c r="Y1909" s="484"/>
      <c r="Z1909" s="489"/>
    </row>
    <row r="1910" spans="1:26" s="3" customFormat="1" ht="72.75" customHeight="1" x14ac:dyDescent="0.2">
      <c r="A1910" s="247">
        <v>124</v>
      </c>
      <c r="B1910" s="501" t="s">
        <v>4708</v>
      </c>
      <c r="C1910" s="501" t="s">
        <v>1448</v>
      </c>
      <c r="D1910" s="501" t="s">
        <v>83</v>
      </c>
      <c r="E1910" s="507">
        <v>0.05</v>
      </c>
      <c r="F1910" s="501">
        <v>0.4</v>
      </c>
      <c r="G1910" s="501" t="s">
        <v>4709</v>
      </c>
      <c r="H1910" s="501" t="s">
        <v>367</v>
      </c>
      <c r="I1910" s="489" t="s">
        <v>297</v>
      </c>
      <c r="J1910" s="508">
        <v>7030240605660</v>
      </c>
      <c r="K1910" s="509">
        <v>45481</v>
      </c>
      <c r="L1910" s="489"/>
      <c r="M1910" s="489"/>
      <c r="N1910" s="509">
        <v>45846</v>
      </c>
      <c r="O1910" s="487" t="s">
        <v>12</v>
      </c>
      <c r="P1910" s="489"/>
      <c r="Q1910" s="489"/>
      <c r="R1910" s="489"/>
      <c r="S1910" s="489"/>
      <c r="T1910" s="489"/>
      <c r="U1910" s="489"/>
      <c r="V1910" s="489"/>
      <c r="W1910" s="489"/>
      <c r="X1910" s="489"/>
      <c r="Y1910" s="484"/>
      <c r="Z1910" s="489"/>
    </row>
    <row r="1911" spans="1:26" s="3" customFormat="1" ht="72.75" customHeight="1" x14ac:dyDescent="0.2">
      <c r="A1911" s="247">
        <v>125</v>
      </c>
      <c r="B1911" s="502" t="s">
        <v>4719</v>
      </c>
      <c r="C1911" s="502" t="s">
        <v>4720</v>
      </c>
      <c r="D1911" s="502" t="s">
        <v>83</v>
      </c>
      <c r="E1911" s="510">
        <v>0.08</v>
      </c>
      <c r="F1911" s="502">
        <v>20</v>
      </c>
      <c r="G1911" s="502" t="s">
        <v>4721</v>
      </c>
      <c r="H1911" s="502" t="s">
        <v>367</v>
      </c>
      <c r="I1911" s="489" t="s">
        <v>297</v>
      </c>
      <c r="J1911" s="511">
        <v>7030240605665</v>
      </c>
      <c r="K1911" s="512">
        <v>45481</v>
      </c>
      <c r="L1911" s="489"/>
      <c r="M1911" s="489"/>
      <c r="N1911" s="512">
        <v>45846</v>
      </c>
      <c r="O1911" s="487" t="s">
        <v>12</v>
      </c>
      <c r="P1911" s="489"/>
      <c r="Q1911" s="489"/>
      <c r="R1911" s="489"/>
      <c r="S1911" s="489"/>
      <c r="T1911" s="489"/>
      <c r="U1911" s="489"/>
      <c r="V1911" s="489"/>
      <c r="W1911" s="489"/>
      <c r="X1911" s="489"/>
      <c r="Y1911" s="484"/>
      <c r="Z1911" s="489"/>
    </row>
    <row r="1912" spans="1:26" s="3" customFormat="1" ht="72.75" customHeight="1" x14ac:dyDescent="0.2">
      <c r="A1912" s="247">
        <v>126</v>
      </c>
      <c r="B1912" s="502" t="s">
        <v>4705</v>
      </c>
      <c r="C1912" s="502" t="s">
        <v>4706</v>
      </c>
      <c r="D1912" s="502" t="s">
        <v>83</v>
      </c>
      <c r="E1912" s="510">
        <v>0.2</v>
      </c>
      <c r="F1912" s="502">
        <v>0.4</v>
      </c>
      <c r="G1912" s="502" t="s">
        <v>4707</v>
      </c>
      <c r="H1912" s="502" t="s">
        <v>367</v>
      </c>
      <c r="I1912" s="489" t="s">
        <v>297</v>
      </c>
      <c r="J1912" s="511">
        <v>7030240605668</v>
      </c>
      <c r="K1912" s="512">
        <v>45481</v>
      </c>
      <c r="L1912" s="489"/>
      <c r="M1912" s="489"/>
      <c r="N1912" s="512">
        <v>45846</v>
      </c>
      <c r="O1912" s="487" t="s">
        <v>12</v>
      </c>
      <c r="P1912" s="489"/>
      <c r="Q1912" s="489"/>
      <c r="R1912" s="489"/>
      <c r="S1912" s="489"/>
      <c r="T1912" s="489"/>
      <c r="U1912" s="489"/>
      <c r="V1912" s="489"/>
      <c r="W1912" s="489"/>
      <c r="X1912" s="489"/>
      <c r="Y1912" s="484"/>
      <c r="Z1912" s="489"/>
    </row>
    <row r="1913" spans="1:26" s="3" customFormat="1" ht="72.75" customHeight="1" x14ac:dyDescent="0.2">
      <c r="A1913" s="247">
        <v>127</v>
      </c>
      <c r="B1913" s="502" t="s">
        <v>4722</v>
      </c>
      <c r="C1913" s="502" t="s">
        <v>325</v>
      </c>
      <c r="D1913" s="502" t="s">
        <v>24</v>
      </c>
      <c r="E1913" s="510">
        <v>0.01</v>
      </c>
      <c r="F1913" s="502">
        <v>0.4</v>
      </c>
      <c r="G1913" s="502" t="s">
        <v>4723</v>
      </c>
      <c r="H1913" s="502" t="s">
        <v>330</v>
      </c>
      <c r="I1913" s="489" t="s">
        <v>297</v>
      </c>
      <c r="J1913" s="511">
        <v>7010240607668</v>
      </c>
      <c r="K1913" s="512">
        <v>45478</v>
      </c>
      <c r="L1913" s="489"/>
      <c r="M1913" s="489"/>
      <c r="N1913" s="512">
        <v>45843</v>
      </c>
      <c r="O1913" s="487" t="s">
        <v>12</v>
      </c>
      <c r="P1913" s="489"/>
      <c r="Q1913" s="489"/>
      <c r="R1913" s="489"/>
      <c r="S1913" s="489"/>
      <c r="T1913" s="489"/>
      <c r="U1913" s="489"/>
      <c r="V1913" s="489"/>
      <c r="W1913" s="489"/>
      <c r="X1913" s="489"/>
      <c r="Y1913" s="484"/>
      <c r="Z1913" s="489"/>
    </row>
    <row r="1914" spans="1:26" s="3" customFormat="1" ht="72.75" customHeight="1" x14ac:dyDescent="0.2">
      <c r="A1914" s="247">
        <v>128</v>
      </c>
      <c r="B1914" s="501" t="s">
        <v>4724</v>
      </c>
      <c r="C1914" s="501" t="s">
        <v>1431</v>
      </c>
      <c r="D1914" s="501" t="s">
        <v>24</v>
      </c>
      <c r="E1914" s="507">
        <v>2.52E-2</v>
      </c>
      <c r="F1914" s="501">
        <v>0.4</v>
      </c>
      <c r="G1914" s="501" t="s">
        <v>4725</v>
      </c>
      <c r="H1914" s="501" t="s">
        <v>330</v>
      </c>
      <c r="I1914" s="489" t="s">
        <v>297</v>
      </c>
      <c r="J1914" s="508">
        <v>7010240607715</v>
      </c>
      <c r="K1914" s="509">
        <v>45498</v>
      </c>
      <c r="L1914" s="489"/>
      <c r="M1914" s="489"/>
      <c r="N1914" s="509">
        <v>45863</v>
      </c>
      <c r="O1914" s="487" t="s">
        <v>12</v>
      </c>
      <c r="P1914" s="489"/>
      <c r="Q1914" s="489"/>
      <c r="R1914" s="489"/>
      <c r="S1914" s="489"/>
      <c r="T1914" s="489"/>
      <c r="U1914" s="489"/>
      <c r="V1914" s="489"/>
      <c r="W1914" s="489"/>
      <c r="X1914" s="489"/>
      <c r="Y1914" s="484"/>
      <c r="Z1914" s="489"/>
    </row>
    <row r="1915" spans="1:26" s="3" customFormat="1" ht="72.75" customHeight="1" x14ac:dyDescent="0.2">
      <c r="A1915" s="247">
        <v>129</v>
      </c>
      <c r="B1915" s="502" t="s">
        <v>4726</v>
      </c>
      <c r="C1915" s="502" t="s">
        <v>4727</v>
      </c>
      <c r="D1915" s="502" t="s">
        <v>24</v>
      </c>
      <c r="E1915" s="510">
        <v>0.30016000000000004</v>
      </c>
      <c r="F1915" s="502">
        <v>20</v>
      </c>
      <c r="G1915" s="502" t="s">
        <v>4728</v>
      </c>
      <c r="H1915" s="502" t="s">
        <v>330</v>
      </c>
      <c r="I1915" s="489" t="s">
        <v>297</v>
      </c>
      <c r="J1915" s="511">
        <v>7010240607736</v>
      </c>
      <c r="K1915" s="512">
        <v>45499</v>
      </c>
      <c r="L1915" s="489"/>
      <c r="M1915" s="489"/>
      <c r="N1915" s="512">
        <v>45864</v>
      </c>
      <c r="O1915" s="487" t="s">
        <v>12</v>
      </c>
      <c r="P1915" s="489"/>
      <c r="Q1915" s="489"/>
      <c r="R1915" s="489"/>
      <c r="S1915" s="489"/>
      <c r="T1915" s="489"/>
      <c r="U1915" s="489"/>
      <c r="V1915" s="489"/>
      <c r="W1915" s="489"/>
      <c r="X1915" s="489"/>
      <c r="Y1915" s="484"/>
      <c r="Z1915" s="489"/>
    </row>
    <row r="1916" spans="1:26" s="3" customFormat="1" ht="72.75" customHeight="1" x14ac:dyDescent="0.2">
      <c r="A1916" s="247">
        <v>130</v>
      </c>
      <c r="B1916" s="501" t="s">
        <v>4729</v>
      </c>
      <c r="C1916" s="501" t="s">
        <v>4730</v>
      </c>
      <c r="D1916" s="501" t="s">
        <v>1518</v>
      </c>
      <c r="E1916" s="507">
        <v>3.0000000000000001E-3</v>
      </c>
      <c r="F1916" s="501">
        <v>0.23</v>
      </c>
      <c r="G1916" s="501" t="s">
        <v>4731</v>
      </c>
      <c r="H1916" s="501" t="s">
        <v>330</v>
      </c>
      <c r="I1916" s="489" t="s">
        <v>297</v>
      </c>
      <c r="J1916" s="508">
        <v>7040240603952</v>
      </c>
      <c r="K1916" s="509">
        <v>45499</v>
      </c>
      <c r="L1916" s="489"/>
      <c r="M1916" s="489"/>
      <c r="N1916" s="509">
        <v>45864</v>
      </c>
      <c r="O1916" s="487" t="s">
        <v>12</v>
      </c>
      <c r="P1916" s="489"/>
      <c r="Q1916" s="489"/>
      <c r="R1916" s="489"/>
      <c r="S1916" s="489"/>
      <c r="T1916" s="489"/>
      <c r="U1916" s="489"/>
      <c r="V1916" s="489"/>
      <c r="W1916" s="489"/>
      <c r="X1916" s="489"/>
      <c r="Y1916" s="484"/>
      <c r="Z1916" s="489"/>
    </row>
    <row r="1917" spans="1:26" s="3" customFormat="1" ht="72.75" customHeight="1" x14ac:dyDescent="0.2">
      <c r="A1917" s="247">
        <v>131</v>
      </c>
      <c r="B1917" s="502" t="s">
        <v>4732</v>
      </c>
      <c r="C1917" s="502" t="s">
        <v>1428</v>
      </c>
      <c r="D1917" s="502" t="s">
        <v>83</v>
      </c>
      <c r="E1917" s="510">
        <v>2.6949999999999998E-2</v>
      </c>
      <c r="F1917" s="502">
        <v>0.4</v>
      </c>
      <c r="G1917" s="502" t="s">
        <v>4733</v>
      </c>
      <c r="H1917" s="502" t="s">
        <v>330</v>
      </c>
      <c r="I1917" s="489" t="s">
        <v>297</v>
      </c>
      <c r="J1917" s="511">
        <v>7030240605787</v>
      </c>
      <c r="K1917" s="512">
        <v>45475</v>
      </c>
      <c r="L1917" s="489"/>
      <c r="M1917" s="489"/>
      <c r="N1917" s="512">
        <v>45840</v>
      </c>
      <c r="O1917" s="487" t="s">
        <v>12</v>
      </c>
      <c r="P1917" s="489"/>
      <c r="Q1917" s="489"/>
      <c r="R1917" s="489"/>
      <c r="S1917" s="489"/>
      <c r="T1917" s="489"/>
      <c r="U1917" s="489"/>
      <c r="V1917" s="489"/>
      <c r="W1917" s="489"/>
      <c r="X1917" s="489"/>
      <c r="Y1917" s="484"/>
      <c r="Z1917" s="489"/>
    </row>
    <row r="1918" spans="1:26" s="3" customFormat="1" ht="72.75" customHeight="1" x14ac:dyDescent="0.2">
      <c r="A1918" s="247">
        <v>132</v>
      </c>
      <c r="B1918" s="502" t="s">
        <v>4734</v>
      </c>
      <c r="C1918" s="502" t="s">
        <v>1430</v>
      </c>
      <c r="D1918" s="502" t="s">
        <v>184</v>
      </c>
      <c r="E1918" s="510">
        <v>6.0000000000000001E-3</v>
      </c>
      <c r="F1918" s="502">
        <v>0.4</v>
      </c>
      <c r="G1918" s="502" t="s">
        <v>4735</v>
      </c>
      <c r="H1918" s="502" t="s">
        <v>365</v>
      </c>
      <c r="I1918" s="489" t="s">
        <v>297</v>
      </c>
      <c r="J1918" s="511">
        <v>7030240705821</v>
      </c>
      <c r="K1918" s="512">
        <v>45502</v>
      </c>
      <c r="L1918" s="489"/>
      <c r="M1918" s="489"/>
      <c r="N1918" s="512">
        <v>45867</v>
      </c>
      <c r="O1918" s="487" t="s">
        <v>12</v>
      </c>
      <c r="P1918" s="489"/>
      <c r="Q1918" s="489"/>
      <c r="R1918" s="489"/>
      <c r="S1918" s="489"/>
      <c r="T1918" s="489"/>
      <c r="U1918" s="489"/>
      <c r="V1918" s="489"/>
      <c r="W1918" s="489"/>
      <c r="X1918" s="489"/>
      <c r="Y1918" s="484"/>
      <c r="Z1918" s="489"/>
    </row>
    <row r="1919" spans="1:26" s="3" customFormat="1" ht="72.75" customHeight="1" x14ac:dyDescent="0.2">
      <c r="A1919" s="247">
        <v>133</v>
      </c>
      <c r="B1919" s="501" t="s">
        <v>4737</v>
      </c>
      <c r="C1919" s="501" t="s">
        <v>1430</v>
      </c>
      <c r="D1919" s="501" t="s">
        <v>83</v>
      </c>
      <c r="E1919" s="507">
        <v>1.2E-2</v>
      </c>
      <c r="F1919" s="501">
        <v>0.4</v>
      </c>
      <c r="G1919" s="501" t="s">
        <v>4738</v>
      </c>
      <c r="H1919" s="501" t="s">
        <v>330</v>
      </c>
      <c r="I1919" s="489" t="s">
        <v>297</v>
      </c>
      <c r="J1919" s="508">
        <v>7030240705991</v>
      </c>
      <c r="K1919" s="509">
        <v>45498</v>
      </c>
      <c r="L1919" s="489"/>
      <c r="M1919" s="489"/>
      <c r="N1919" s="509">
        <v>45863</v>
      </c>
      <c r="O1919" s="487" t="s">
        <v>12</v>
      </c>
      <c r="P1919" s="489"/>
      <c r="Q1919" s="489"/>
      <c r="R1919" s="489"/>
      <c r="S1919" s="489"/>
      <c r="T1919" s="489"/>
      <c r="U1919" s="489"/>
      <c r="V1919" s="489"/>
      <c r="W1919" s="489"/>
      <c r="X1919" s="489"/>
      <c r="Y1919" s="484"/>
      <c r="Z1919" s="489"/>
    </row>
    <row r="1920" spans="1:26" s="3" customFormat="1" ht="72.75" customHeight="1" x14ac:dyDescent="0.2">
      <c r="A1920" s="247">
        <v>134</v>
      </c>
      <c r="B1920" s="501" t="s">
        <v>3825</v>
      </c>
      <c r="C1920" s="501" t="s">
        <v>314</v>
      </c>
      <c r="D1920" s="501" t="s">
        <v>83</v>
      </c>
      <c r="E1920" s="507">
        <v>0.2</v>
      </c>
      <c r="F1920" s="501">
        <v>0.4</v>
      </c>
      <c r="G1920" s="501" t="s">
        <v>4739</v>
      </c>
      <c r="H1920" s="501" t="s">
        <v>330</v>
      </c>
      <c r="I1920" s="489" t="s">
        <v>297</v>
      </c>
      <c r="J1920" s="508">
        <v>7030240706135</v>
      </c>
      <c r="K1920" s="509">
        <v>45484</v>
      </c>
      <c r="L1920" s="489"/>
      <c r="M1920" s="489"/>
      <c r="N1920" s="509">
        <v>45849</v>
      </c>
      <c r="O1920" s="487" t="s">
        <v>12</v>
      </c>
      <c r="P1920" s="489"/>
      <c r="Q1920" s="489"/>
      <c r="R1920" s="489"/>
      <c r="S1920" s="489"/>
      <c r="T1920" s="489"/>
      <c r="U1920" s="489"/>
      <c r="V1920" s="489"/>
      <c r="W1920" s="489"/>
      <c r="X1920" s="489"/>
      <c r="Y1920" s="484"/>
      <c r="Z1920" s="489"/>
    </row>
    <row r="1921" spans="1:26" s="3" customFormat="1" ht="72.75" customHeight="1" x14ac:dyDescent="0.2">
      <c r="A1921" s="247">
        <v>135</v>
      </c>
      <c r="B1921" s="501" t="s">
        <v>1124</v>
      </c>
      <c r="C1921" s="501" t="s">
        <v>1428</v>
      </c>
      <c r="D1921" s="501" t="s">
        <v>184</v>
      </c>
      <c r="E1921" s="507">
        <v>1.4039999999999999E-2</v>
      </c>
      <c r="F1921" s="501">
        <v>0.4</v>
      </c>
      <c r="G1921" s="501" t="s">
        <v>4740</v>
      </c>
      <c r="H1921" s="501" t="s">
        <v>330</v>
      </c>
      <c r="I1921" s="489" t="s">
        <v>297</v>
      </c>
      <c r="J1921" s="508">
        <v>7030240706506</v>
      </c>
      <c r="K1921" s="509">
        <v>45497</v>
      </c>
      <c r="L1921" s="489"/>
      <c r="M1921" s="489"/>
      <c r="N1921" s="509">
        <v>45862</v>
      </c>
      <c r="O1921" s="487" t="s">
        <v>12</v>
      </c>
      <c r="P1921" s="489"/>
      <c r="Q1921" s="489"/>
      <c r="R1921" s="489"/>
      <c r="S1921" s="489"/>
      <c r="T1921" s="489"/>
      <c r="U1921" s="489"/>
      <c r="V1921" s="489"/>
      <c r="W1921" s="489"/>
      <c r="X1921" s="489"/>
      <c r="Y1921" s="484"/>
      <c r="Z1921" s="489"/>
    </row>
    <row r="1922" spans="1:26" s="3" customFormat="1" ht="72.75" customHeight="1" x14ac:dyDescent="0.2">
      <c r="A1922" s="247">
        <v>136</v>
      </c>
      <c r="B1922" s="502" t="s">
        <v>1124</v>
      </c>
      <c r="C1922" s="502" t="s">
        <v>1428</v>
      </c>
      <c r="D1922" s="502" t="s">
        <v>184</v>
      </c>
      <c r="E1922" s="510">
        <v>0.02</v>
      </c>
      <c r="F1922" s="502">
        <v>0.4</v>
      </c>
      <c r="G1922" s="502" t="s">
        <v>4740</v>
      </c>
      <c r="H1922" s="502" t="s">
        <v>330</v>
      </c>
      <c r="I1922" s="489" t="s">
        <v>297</v>
      </c>
      <c r="J1922" s="511">
        <v>7030240706509</v>
      </c>
      <c r="K1922" s="512">
        <v>45497</v>
      </c>
      <c r="L1922" s="489"/>
      <c r="M1922" s="489"/>
      <c r="N1922" s="512">
        <v>45862</v>
      </c>
      <c r="O1922" s="487" t="s">
        <v>12</v>
      </c>
      <c r="P1922" s="489"/>
      <c r="Q1922" s="489"/>
      <c r="R1922" s="489"/>
      <c r="S1922" s="489"/>
      <c r="T1922" s="489"/>
      <c r="U1922" s="489"/>
      <c r="V1922" s="489"/>
      <c r="W1922" s="489"/>
      <c r="X1922" s="489"/>
      <c r="Y1922" s="484"/>
      <c r="Z1922" s="489"/>
    </row>
    <row r="1923" spans="1:26" s="3" customFormat="1" ht="72.75" customHeight="1" x14ac:dyDescent="0.2">
      <c r="A1923" s="247">
        <v>137</v>
      </c>
      <c r="B1923" s="501" t="s">
        <v>4741</v>
      </c>
      <c r="C1923" s="501" t="s">
        <v>4742</v>
      </c>
      <c r="D1923" s="501" t="s">
        <v>170</v>
      </c>
      <c r="E1923" s="507">
        <v>8.0000000000000002E-3</v>
      </c>
      <c r="F1923" s="501">
        <v>0.23</v>
      </c>
      <c r="G1923" s="501" t="s">
        <v>4743</v>
      </c>
      <c r="H1923" s="501" t="s">
        <v>330</v>
      </c>
      <c r="I1923" s="489" t="s">
        <v>297</v>
      </c>
      <c r="J1923" s="508">
        <v>7040240301207</v>
      </c>
      <c r="K1923" s="509">
        <v>45475</v>
      </c>
      <c r="L1923" s="489"/>
      <c r="M1923" s="489"/>
      <c r="N1923" s="509">
        <v>45840</v>
      </c>
      <c r="O1923" s="487" t="s">
        <v>12</v>
      </c>
      <c r="P1923" s="489"/>
      <c r="Q1923" s="489"/>
      <c r="R1923" s="489"/>
      <c r="S1923" s="489"/>
      <c r="T1923" s="489"/>
      <c r="U1923" s="489"/>
      <c r="V1923" s="489"/>
      <c r="W1923" s="489"/>
      <c r="X1923" s="489"/>
      <c r="Y1923" s="484"/>
      <c r="Z1923" s="489"/>
    </row>
    <row r="1924" spans="1:26" s="3" customFormat="1" ht="72.75" customHeight="1" x14ac:dyDescent="0.2">
      <c r="A1924" s="247">
        <v>138</v>
      </c>
      <c r="B1924" s="502" t="s">
        <v>4744</v>
      </c>
      <c r="C1924" s="502" t="s">
        <v>4745</v>
      </c>
      <c r="D1924" s="502" t="s">
        <v>3799</v>
      </c>
      <c r="E1924" s="510">
        <v>3</v>
      </c>
      <c r="F1924" s="502">
        <v>20</v>
      </c>
      <c r="G1924" s="502" t="s">
        <v>4746</v>
      </c>
      <c r="H1924" s="502" t="s">
        <v>367</v>
      </c>
      <c r="I1924" s="489" t="s">
        <v>297</v>
      </c>
      <c r="J1924" s="511">
        <v>7060240400878</v>
      </c>
      <c r="K1924" s="512">
        <v>45481</v>
      </c>
      <c r="L1924" s="489"/>
      <c r="M1924" s="489"/>
      <c r="N1924" s="512">
        <v>45846</v>
      </c>
      <c r="O1924" s="487" t="s">
        <v>12</v>
      </c>
      <c r="P1924" s="489"/>
      <c r="Q1924" s="489"/>
      <c r="R1924" s="489"/>
      <c r="S1924" s="489"/>
      <c r="T1924" s="489"/>
      <c r="U1924" s="489"/>
      <c r="V1924" s="489"/>
      <c r="W1924" s="489"/>
      <c r="X1924" s="489"/>
      <c r="Y1924" s="484"/>
      <c r="Z1924" s="489"/>
    </row>
    <row r="1925" spans="1:26" s="3" customFormat="1" ht="72.75" customHeight="1" x14ac:dyDescent="0.2">
      <c r="A1925" s="247">
        <v>139</v>
      </c>
      <c r="B1925" s="498" t="s">
        <v>5195</v>
      </c>
      <c r="C1925" s="498" t="s">
        <v>24</v>
      </c>
      <c r="D1925" s="498" t="s">
        <v>24</v>
      </c>
      <c r="E1925" s="494">
        <v>0.09</v>
      </c>
      <c r="F1925" s="498">
        <v>0.4</v>
      </c>
      <c r="G1925" s="498" t="s">
        <v>5196</v>
      </c>
      <c r="H1925" s="498" t="s">
        <v>365</v>
      </c>
      <c r="I1925" s="489" t="s">
        <v>297</v>
      </c>
      <c r="J1925" s="504">
        <v>7010240506084</v>
      </c>
      <c r="K1925" s="496">
        <v>45516</v>
      </c>
      <c r="L1925" s="482"/>
      <c r="M1925" s="482"/>
      <c r="N1925" s="496">
        <v>45881</v>
      </c>
      <c r="O1925" s="487" t="s">
        <v>12</v>
      </c>
      <c r="P1925" s="482"/>
      <c r="Q1925" s="482"/>
      <c r="R1925" s="482"/>
      <c r="S1925" s="482"/>
      <c r="T1925" s="482"/>
      <c r="U1925" s="482"/>
      <c r="V1925" s="482"/>
      <c r="W1925" s="482"/>
      <c r="X1925" s="482"/>
      <c r="Y1925" s="483"/>
      <c r="Z1925" s="482"/>
    </row>
    <row r="1926" spans="1:26" s="3" customFormat="1" ht="72.75" customHeight="1" x14ac:dyDescent="0.2">
      <c r="A1926" s="247">
        <v>140</v>
      </c>
      <c r="B1926" s="497" t="s">
        <v>5197</v>
      </c>
      <c r="C1926" s="497" t="s">
        <v>5198</v>
      </c>
      <c r="D1926" s="497" t="s">
        <v>1689</v>
      </c>
      <c r="E1926" s="490">
        <v>1.4039999999999999E-2</v>
      </c>
      <c r="F1926" s="497">
        <v>0.4</v>
      </c>
      <c r="G1926" s="497" t="s">
        <v>5199</v>
      </c>
      <c r="H1926" s="497" t="s">
        <v>330</v>
      </c>
      <c r="I1926" s="489" t="s">
        <v>297</v>
      </c>
      <c r="J1926" s="503">
        <v>7050240602845</v>
      </c>
      <c r="K1926" s="492">
        <v>45516</v>
      </c>
      <c r="L1926" s="482"/>
      <c r="M1926" s="482"/>
      <c r="N1926" s="492">
        <v>45881</v>
      </c>
      <c r="O1926" s="487" t="s">
        <v>12</v>
      </c>
      <c r="P1926" s="482"/>
      <c r="Q1926" s="482"/>
      <c r="R1926" s="482"/>
      <c r="S1926" s="482"/>
      <c r="T1926" s="482"/>
      <c r="U1926" s="482"/>
      <c r="V1926" s="482"/>
      <c r="W1926" s="482"/>
      <c r="X1926" s="482"/>
      <c r="Y1926" s="483"/>
      <c r="Z1926" s="482"/>
    </row>
    <row r="1927" spans="1:26" s="3" customFormat="1" ht="72.75" customHeight="1" x14ac:dyDescent="0.2">
      <c r="A1927" s="247">
        <v>141</v>
      </c>
      <c r="B1927" s="498" t="s">
        <v>5197</v>
      </c>
      <c r="C1927" s="498" t="s">
        <v>5198</v>
      </c>
      <c r="D1927" s="498" t="s">
        <v>1689</v>
      </c>
      <c r="E1927" s="494">
        <v>0.02</v>
      </c>
      <c r="F1927" s="498">
        <v>0.4</v>
      </c>
      <c r="G1927" s="498" t="s">
        <v>5200</v>
      </c>
      <c r="H1927" s="498" t="s">
        <v>330</v>
      </c>
      <c r="I1927" s="489" t="s">
        <v>297</v>
      </c>
      <c r="J1927" s="504">
        <v>7050240602846</v>
      </c>
      <c r="K1927" s="496">
        <v>45516</v>
      </c>
      <c r="L1927" s="482"/>
      <c r="M1927" s="482"/>
      <c r="N1927" s="496">
        <v>45881</v>
      </c>
      <c r="O1927" s="487" t="s">
        <v>12</v>
      </c>
      <c r="P1927" s="482"/>
      <c r="Q1927" s="482"/>
      <c r="R1927" s="482"/>
      <c r="S1927" s="482"/>
      <c r="T1927" s="482"/>
      <c r="U1927" s="482"/>
      <c r="V1927" s="482"/>
      <c r="W1927" s="482"/>
      <c r="X1927" s="482"/>
      <c r="Y1927" s="483"/>
      <c r="Z1927" s="482"/>
    </row>
    <row r="1928" spans="1:26" s="3" customFormat="1" ht="72.75" customHeight="1" x14ac:dyDescent="0.2">
      <c r="A1928" s="247">
        <v>142</v>
      </c>
      <c r="B1928" s="497" t="s">
        <v>5197</v>
      </c>
      <c r="C1928" s="497" t="s">
        <v>5198</v>
      </c>
      <c r="D1928" s="497" t="s">
        <v>1689</v>
      </c>
      <c r="E1928" s="490">
        <v>5.0000000000000001E-3</v>
      </c>
      <c r="F1928" s="497">
        <v>0.4</v>
      </c>
      <c r="G1928" s="497" t="s">
        <v>5201</v>
      </c>
      <c r="H1928" s="497" t="s">
        <v>330</v>
      </c>
      <c r="I1928" s="489" t="s">
        <v>297</v>
      </c>
      <c r="J1928" s="503">
        <v>7050240602848</v>
      </c>
      <c r="K1928" s="492">
        <v>45516</v>
      </c>
      <c r="L1928" s="482"/>
      <c r="M1928" s="482"/>
      <c r="N1928" s="492">
        <v>45881</v>
      </c>
      <c r="O1928" s="487" t="s">
        <v>12</v>
      </c>
      <c r="P1928" s="482"/>
      <c r="Q1928" s="482"/>
      <c r="R1928" s="482"/>
      <c r="S1928" s="482"/>
      <c r="T1928" s="482"/>
      <c r="U1928" s="482"/>
      <c r="V1928" s="482"/>
      <c r="W1928" s="482"/>
      <c r="X1928" s="482"/>
      <c r="Y1928" s="483"/>
      <c r="Z1928" s="482"/>
    </row>
    <row r="1929" spans="1:26" s="3" customFormat="1" ht="72.75" customHeight="1" x14ac:dyDescent="0.2">
      <c r="A1929" s="247">
        <v>143</v>
      </c>
      <c r="B1929" s="498" t="s">
        <v>5197</v>
      </c>
      <c r="C1929" s="498" t="s">
        <v>5198</v>
      </c>
      <c r="D1929" s="498" t="s">
        <v>185</v>
      </c>
      <c r="E1929" s="494">
        <v>8.0000000000000002E-3</v>
      </c>
      <c r="F1929" s="498">
        <v>0.4</v>
      </c>
      <c r="G1929" s="498" t="s">
        <v>5202</v>
      </c>
      <c r="H1929" s="498" t="s">
        <v>330</v>
      </c>
      <c r="I1929" s="489" t="s">
        <v>297</v>
      </c>
      <c r="J1929" s="504">
        <v>7050240602849</v>
      </c>
      <c r="K1929" s="496">
        <v>45516</v>
      </c>
      <c r="L1929" s="482"/>
      <c r="M1929" s="482"/>
      <c r="N1929" s="496">
        <v>45881</v>
      </c>
      <c r="O1929" s="487" t="s">
        <v>12</v>
      </c>
      <c r="P1929" s="482"/>
      <c r="Q1929" s="482"/>
      <c r="R1929" s="482"/>
      <c r="S1929" s="482"/>
      <c r="T1929" s="482"/>
      <c r="U1929" s="482"/>
      <c r="V1929" s="482"/>
      <c r="W1929" s="482"/>
      <c r="X1929" s="482"/>
      <c r="Y1929" s="483"/>
      <c r="Z1929" s="482"/>
    </row>
    <row r="1930" spans="1:26" s="3" customFormat="1" ht="72.75" customHeight="1" x14ac:dyDescent="0.2">
      <c r="A1930" s="247">
        <v>144</v>
      </c>
      <c r="B1930" s="497" t="s">
        <v>5197</v>
      </c>
      <c r="C1930" s="497" t="s">
        <v>5198</v>
      </c>
      <c r="D1930" s="497" t="s">
        <v>185</v>
      </c>
      <c r="E1930" s="490">
        <v>2.5920000000000002E-2</v>
      </c>
      <c r="F1930" s="497">
        <v>0.4</v>
      </c>
      <c r="G1930" s="497" t="s">
        <v>5203</v>
      </c>
      <c r="H1930" s="497" t="s">
        <v>330</v>
      </c>
      <c r="I1930" s="489" t="s">
        <v>297</v>
      </c>
      <c r="J1930" s="503">
        <v>7050240602850</v>
      </c>
      <c r="K1930" s="492">
        <v>45516</v>
      </c>
      <c r="L1930" s="482"/>
      <c r="M1930" s="482"/>
      <c r="N1930" s="492">
        <v>45881</v>
      </c>
      <c r="O1930" s="487" t="s">
        <v>12</v>
      </c>
      <c r="P1930" s="482"/>
      <c r="Q1930" s="482"/>
      <c r="R1930" s="482"/>
      <c r="S1930" s="482"/>
      <c r="T1930" s="482"/>
      <c r="U1930" s="482"/>
      <c r="V1930" s="482"/>
      <c r="W1930" s="482"/>
      <c r="X1930" s="482"/>
      <c r="Y1930" s="483"/>
      <c r="Z1930" s="482"/>
    </row>
    <row r="1931" spans="1:26" s="3" customFormat="1" ht="72.75" customHeight="1" x14ac:dyDescent="0.2">
      <c r="A1931" s="247">
        <v>145</v>
      </c>
      <c r="B1931" s="498" t="s">
        <v>5197</v>
      </c>
      <c r="C1931" s="498" t="s">
        <v>5198</v>
      </c>
      <c r="D1931" s="498" t="s">
        <v>185</v>
      </c>
      <c r="E1931" s="494">
        <v>7.1999999999999995E-2</v>
      </c>
      <c r="F1931" s="498">
        <v>0.4</v>
      </c>
      <c r="G1931" s="498" t="s">
        <v>5204</v>
      </c>
      <c r="H1931" s="498" t="s">
        <v>330</v>
      </c>
      <c r="I1931" s="489" t="s">
        <v>297</v>
      </c>
      <c r="J1931" s="504">
        <v>7050240602851</v>
      </c>
      <c r="K1931" s="496">
        <v>45516</v>
      </c>
      <c r="L1931" s="482"/>
      <c r="M1931" s="482"/>
      <c r="N1931" s="496">
        <v>45881</v>
      </c>
      <c r="O1931" s="487" t="s">
        <v>12</v>
      </c>
      <c r="P1931" s="482"/>
      <c r="Q1931" s="482"/>
      <c r="R1931" s="482"/>
      <c r="S1931" s="482"/>
      <c r="T1931" s="482"/>
      <c r="U1931" s="482"/>
      <c r="V1931" s="482"/>
      <c r="W1931" s="482"/>
      <c r="X1931" s="482"/>
      <c r="Y1931" s="483"/>
      <c r="Z1931" s="482"/>
    </row>
    <row r="1932" spans="1:26" s="3" customFormat="1" ht="72.75" customHeight="1" x14ac:dyDescent="0.2">
      <c r="A1932" s="247">
        <v>146</v>
      </c>
      <c r="B1932" s="497" t="s">
        <v>5197</v>
      </c>
      <c r="C1932" s="497" t="s">
        <v>5198</v>
      </c>
      <c r="D1932" s="497" t="s">
        <v>1689</v>
      </c>
      <c r="E1932" s="490">
        <v>0.13391999999999998</v>
      </c>
      <c r="F1932" s="497">
        <v>20</v>
      </c>
      <c r="G1932" s="497" t="s">
        <v>5205</v>
      </c>
      <c r="H1932" s="497" t="s">
        <v>330</v>
      </c>
      <c r="I1932" s="489" t="s">
        <v>297</v>
      </c>
      <c r="J1932" s="503">
        <v>7050240602853</v>
      </c>
      <c r="K1932" s="492">
        <v>45516</v>
      </c>
      <c r="L1932" s="482"/>
      <c r="M1932" s="482"/>
      <c r="N1932" s="492">
        <v>45881</v>
      </c>
      <c r="O1932" s="487" t="s">
        <v>12</v>
      </c>
      <c r="P1932" s="482"/>
      <c r="Q1932" s="482"/>
      <c r="R1932" s="482"/>
      <c r="S1932" s="482"/>
      <c r="T1932" s="482"/>
      <c r="U1932" s="482"/>
      <c r="V1932" s="482"/>
      <c r="W1932" s="482"/>
      <c r="X1932" s="482"/>
      <c r="Y1932" s="483"/>
      <c r="Z1932" s="482"/>
    </row>
    <row r="1933" spans="1:26" s="3" customFormat="1" ht="72.75" customHeight="1" x14ac:dyDescent="0.2">
      <c r="A1933" s="247">
        <v>147</v>
      </c>
      <c r="B1933" s="498" t="s">
        <v>5197</v>
      </c>
      <c r="C1933" s="498" t="s">
        <v>5198</v>
      </c>
      <c r="D1933" s="498" t="s">
        <v>185</v>
      </c>
      <c r="E1933" s="494">
        <v>1.4039999999999999E-2</v>
      </c>
      <c r="F1933" s="498">
        <v>0.4</v>
      </c>
      <c r="G1933" s="498" t="s">
        <v>5206</v>
      </c>
      <c r="H1933" s="498" t="s">
        <v>330</v>
      </c>
      <c r="I1933" s="489" t="s">
        <v>297</v>
      </c>
      <c r="J1933" s="504">
        <v>7050240602863</v>
      </c>
      <c r="K1933" s="496">
        <v>45516</v>
      </c>
      <c r="L1933" s="482"/>
      <c r="M1933" s="482"/>
      <c r="N1933" s="496">
        <v>45881</v>
      </c>
      <c r="O1933" s="487" t="s">
        <v>12</v>
      </c>
      <c r="P1933" s="482"/>
      <c r="Q1933" s="482"/>
      <c r="R1933" s="482"/>
      <c r="S1933" s="482"/>
      <c r="T1933" s="482"/>
      <c r="U1933" s="482"/>
      <c r="V1933" s="482"/>
      <c r="W1933" s="482"/>
      <c r="X1933" s="482"/>
      <c r="Y1933" s="483"/>
      <c r="Z1933" s="482"/>
    </row>
    <row r="1934" spans="1:26" s="3" customFormat="1" ht="72.75" customHeight="1" x14ac:dyDescent="0.2">
      <c r="A1934" s="247">
        <v>148</v>
      </c>
      <c r="B1934" s="497" t="s">
        <v>5197</v>
      </c>
      <c r="C1934" s="497" t="s">
        <v>5198</v>
      </c>
      <c r="D1934" s="497" t="s">
        <v>185</v>
      </c>
      <c r="E1934" s="490">
        <v>5.0000000000000001E-3</v>
      </c>
      <c r="F1934" s="497">
        <v>0.4</v>
      </c>
      <c r="G1934" s="497" t="s">
        <v>5199</v>
      </c>
      <c r="H1934" s="497" t="s">
        <v>330</v>
      </c>
      <c r="I1934" s="489" t="s">
        <v>297</v>
      </c>
      <c r="J1934" s="503">
        <v>7050240602864</v>
      </c>
      <c r="K1934" s="492">
        <v>45516</v>
      </c>
      <c r="L1934" s="482"/>
      <c r="M1934" s="482"/>
      <c r="N1934" s="492">
        <v>45881</v>
      </c>
      <c r="O1934" s="487" t="s">
        <v>12</v>
      </c>
      <c r="P1934" s="482"/>
      <c r="Q1934" s="482"/>
      <c r="R1934" s="482"/>
      <c r="S1934" s="482"/>
      <c r="T1934" s="482"/>
      <c r="U1934" s="482"/>
      <c r="V1934" s="482"/>
      <c r="W1934" s="482"/>
      <c r="X1934" s="482"/>
      <c r="Y1934" s="483"/>
      <c r="Z1934" s="482"/>
    </row>
    <row r="1935" spans="1:26" s="3" customFormat="1" ht="72.75" customHeight="1" x14ac:dyDescent="0.2">
      <c r="A1935" s="247">
        <v>149</v>
      </c>
      <c r="B1935" s="498" t="s">
        <v>5197</v>
      </c>
      <c r="C1935" s="498" t="s">
        <v>5198</v>
      </c>
      <c r="D1935" s="498" t="s">
        <v>1689</v>
      </c>
      <c r="E1935" s="494">
        <v>0.03</v>
      </c>
      <c r="F1935" s="498">
        <v>0.4</v>
      </c>
      <c r="G1935" s="498" t="s">
        <v>5203</v>
      </c>
      <c r="H1935" s="498" t="s">
        <v>330</v>
      </c>
      <c r="I1935" s="489" t="s">
        <v>297</v>
      </c>
      <c r="J1935" s="504">
        <v>7050240602865</v>
      </c>
      <c r="K1935" s="496">
        <v>45517</v>
      </c>
      <c r="L1935" s="482"/>
      <c r="M1935" s="482"/>
      <c r="N1935" s="496">
        <v>45882</v>
      </c>
      <c r="O1935" s="487" t="s">
        <v>12</v>
      </c>
      <c r="P1935" s="482"/>
      <c r="Q1935" s="482"/>
      <c r="R1935" s="482"/>
      <c r="S1935" s="482"/>
      <c r="T1935" s="482"/>
      <c r="U1935" s="482"/>
      <c r="V1935" s="482"/>
      <c r="W1935" s="482"/>
      <c r="X1935" s="482"/>
      <c r="Y1935" s="483"/>
      <c r="Z1935" s="482"/>
    </row>
    <row r="1936" spans="1:26" s="3" customFormat="1" ht="72.75" customHeight="1" x14ac:dyDescent="0.2">
      <c r="A1936" s="247">
        <v>150</v>
      </c>
      <c r="B1936" s="497" t="s">
        <v>5197</v>
      </c>
      <c r="C1936" s="497" t="s">
        <v>5198</v>
      </c>
      <c r="D1936" s="497" t="s">
        <v>185</v>
      </c>
      <c r="E1936" s="490">
        <v>1.7000000000000001E-2</v>
      </c>
      <c r="F1936" s="497">
        <v>0.4</v>
      </c>
      <c r="G1936" s="497" t="s">
        <v>5207</v>
      </c>
      <c r="H1936" s="497" t="s">
        <v>330</v>
      </c>
      <c r="I1936" s="489" t="s">
        <v>297</v>
      </c>
      <c r="J1936" s="503">
        <v>7050240602866</v>
      </c>
      <c r="K1936" s="492">
        <v>45516</v>
      </c>
      <c r="L1936" s="482"/>
      <c r="M1936" s="482"/>
      <c r="N1936" s="492">
        <v>45881</v>
      </c>
      <c r="O1936" s="487" t="s">
        <v>12</v>
      </c>
      <c r="P1936" s="482"/>
      <c r="Q1936" s="482"/>
      <c r="R1936" s="482"/>
      <c r="S1936" s="482"/>
      <c r="T1936" s="482"/>
      <c r="U1936" s="482"/>
      <c r="V1936" s="482"/>
      <c r="W1936" s="482"/>
      <c r="X1936" s="482"/>
      <c r="Y1936" s="483"/>
      <c r="Z1936" s="482"/>
    </row>
    <row r="1937" spans="1:26" s="3" customFormat="1" ht="72.75" customHeight="1" x14ac:dyDescent="0.2">
      <c r="A1937" s="247">
        <v>151</v>
      </c>
      <c r="B1937" s="498" t="s">
        <v>5197</v>
      </c>
      <c r="C1937" s="498" t="s">
        <v>5198</v>
      </c>
      <c r="D1937" s="498" t="s">
        <v>1689</v>
      </c>
      <c r="E1937" s="494">
        <v>8.0000000000000002E-3</v>
      </c>
      <c r="F1937" s="498">
        <v>0.4</v>
      </c>
      <c r="G1937" s="498" t="s">
        <v>5201</v>
      </c>
      <c r="H1937" s="498" t="s">
        <v>330</v>
      </c>
      <c r="I1937" s="489" t="s">
        <v>297</v>
      </c>
      <c r="J1937" s="504">
        <v>7050240602868</v>
      </c>
      <c r="K1937" s="496">
        <v>45516</v>
      </c>
      <c r="L1937" s="482"/>
      <c r="M1937" s="482"/>
      <c r="N1937" s="496">
        <v>45881</v>
      </c>
      <c r="O1937" s="487" t="s">
        <v>12</v>
      </c>
      <c r="P1937" s="482"/>
      <c r="Q1937" s="482"/>
      <c r="R1937" s="482"/>
      <c r="S1937" s="482"/>
      <c r="T1937" s="482"/>
      <c r="U1937" s="482"/>
      <c r="V1937" s="482"/>
      <c r="W1937" s="482"/>
      <c r="X1937" s="482"/>
      <c r="Y1937" s="483"/>
      <c r="Z1937" s="482"/>
    </row>
    <row r="1938" spans="1:26" s="3" customFormat="1" ht="72.75" customHeight="1" x14ac:dyDescent="0.2">
      <c r="A1938" s="247">
        <v>152</v>
      </c>
      <c r="B1938" s="498" t="s">
        <v>5208</v>
      </c>
      <c r="C1938" s="498" t="s">
        <v>1447</v>
      </c>
      <c r="D1938" s="498" t="s">
        <v>1689</v>
      </c>
      <c r="E1938" s="494">
        <v>5.0000000000000001E-3</v>
      </c>
      <c r="F1938" s="498">
        <v>0.23</v>
      </c>
      <c r="G1938" s="498" t="s">
        <v>5209</v>
      </c>
      <c r="H1938" s="498" t="s">
        <v>330</v>
      </c>
      <c r="I1938" s="489" t="s">
        <v>297</v>
      </c>
      <c r="J1938" s="504">
        <v>7050240602895</v>
      </c>
      <c r="K1938" s="496">
        <v>45506</v>
      </c>
      <c r="L1938" s="482"/>
      <c r="M1938" s="482"/>
      <c r="N1938" s="496">
        <v>45871</v>
      </c>
      <c r="O1938" s="487" t="s">
        <v>12</v>
      </c>
      <c r="P1938" s="482"/>
      <c r="Q1938" s="482"/>
      <c r="R1938" s="482"/>
      <c r="S1938" s="482"/>
      <c r="T1938" s="482"/>
      <c r="U1938" s="482"/>
      <c r="V1938" s="482"/>
      <c r="W1938" s="482"/>
      <c r="X1938" s="482"/>
      <c r="Y1938" s="483"/>
      <c r="Z1938" s="482"/>
    </row>
    <row r="1939" spans="1:26" s="3" customFormat="1" ht="72.75" customHeight="1" x14ac:dyDescent="0.2">
      <c r="A1939" s="247">
        <v>153</v>
      </c>
      <c r="B1939" s="497" t="s">
        <v>5210</v>
      </c>
      <c r="C1939" s="497" t="s">
        <v>1436</v>
      </c>
      <c r="D1939" s="497" t="s">
        <v>1491</v>
      </c>
      <c r="E1939" s="490">
        <v>0.10095</v>
      </c>
      <c r="F1939" s="497">
        <v>20</v>
      </c>
      <c r="G1939" s="497" t="s">
        <v>5211</v>
      </c>
      <c r="H1939" s="497" t="s">
        <v>330</v>
      </c>
      <c r="I1939" s="489" t="s">
        <v>297</v>
      </c>
      <c r="J1939" s="503">
        <v>7010240607158</v>
      </c>
      <c r="K1939" s="492">
        <v>45531</v>
      </c>
      <c r="L1939" s="482"/>
      <c r="M1939" s="482"/>
      <c r="N1939" s="492">
        <v>45896</v>
      </c>
      <c r="O1939" s="487" t="s">
        <v>12</v>
      </c>
      <c r="P1939" s="482"/>
      <c r="Q1939" s="482"/>
      <c r="R1939" s="482"/>
      <c r="S1939" s="482"/>
      <c r="T1939" s="482"/>
      <c r="U1939" s="482"/>
      <c r="V1939" s="482"/>
      <c r="W1939" s="482"/>
      <c r="X1939" s="482"/>
      <c r="Y1939" s="483"/>
      <c r="Z1939" s="482"/>
    </row>
    <row r="1940" spans="1:26" s="3" customFormat="1" ht="72.75" customHeight="1" x14ac:dyDescent="0.2">
      <c r="A1940" s="247">
        <v>154</v>
      </c>
      <c r="B1940" s="497" t="s">
        <v>5212</v>
      </c>
      <c r="C1940" s="497" t="s">
        <v>314</v>
      </c>
      <c r="D1940" s="497" t="s">
        <v>184</v>
      </c>
      <c r="E1940" s="490">
        <v>0.49</v>
      </c>
      <c r="F1940" s="497">
        <v>20</v>
      </c>
      <c r="G1940" s="497" t="s">
        <v>1478</v>
      </c>
      <c r="H1940" s="497" t="s">
        <v>330</v>
      </c>
      <c r="I1940" s="489" t="s">
        <v>297</v>
      </c>
      <c r="J1940" s="503">
        <v>7030240605472</v>
      </c>
      <c r="K1940" s="492">
        <v>45532</v>
      </c>
      <c r="L1940" s="482"/>
      <c r="M1940" s="482"/>
      <c r="N1940" s="492">
        <v>45897</v>
      </c>
      <c r="O1940" s="487" t="s">
        <v>12</v>
      </c>
      <c r="P1940" s="482"/>
      <c r="Q1940" s="482"/>
      <c r="R1940" s="482"/>
      <c r="S1940" s="482"/>
      <c r="T1940" s="482"/>
      <c r="U1940" s="482"/>
      <c r="V1940" s="482"/>
      <c r="W1940" s="482"/>
      <c r="X1940" s="482"/>
      <c r="Y1940" s="483"/>
      <c r="Z1940" s="482"/>
    </row>
    <row r="1941" spans="1:26" s="3" customFormat="1" ht="72.75" customHeight="1" x14ac:dyDescent="0.2">
      <c r="A1941" s="247">
        <v>155</v>
      </c>
      <c r="B1941" s="497" t="s">
        <v>5213</v>
      </c>
      <c r="C1941" s="497" t="s">
        <v>1104</v>
      </c>
      <c r="D1941" s="497" t="s">
        <v>1689</v>
      </c>
      <c r="E1941" s="490">
        <v>0.15</v>
      </c>
      <c r="F1941" s="497">
        <v>20</v>
      </c>
      <c r="G1941" s="497" t="s">
        <v>5214</v>
      </c>
      <c r="H1941" s="497" t="s">
        <v>365</v>
      </c>
      <c r="I1941" s="489" t="s">
        <v>297</v>
      </c>
      <c r="J1941" s="503">
        <v>7050240703310</v>
      </c>
      <c r="K1941" s="492">
        <v>45523</v>
      </c>
      <c r="L1941" s="482"/>
      <c r="M1941" s="482"/>
      <c r="N1941" s="492">
        <v>45888</v>
      </c>
      <c r="O1941" s="487" t="s">
        <v>12</v>
      </c>
      <c r="P1941" s="482"/>
      <c r="Q1941" s="482"/>
      <c r="R1941" s="482"/>
      <c r="S1941" s="482"/>
      <c r="T1941" s="482"/>
      <c r="U1941" s="482"/>
      <c r="V1941" s="482"/>
      <c r="W1941" s="482"/>
      <c r="X1941" s="482"/>
      <c r="Y1941" s="483"/>
      <c r="Z1941" s="482"/>
    </row>
    <row r="1942" spans="1:26" s="3" customFormat="1" ht="72.75" customHeight="1" x14ac:dyDescent="0.2">
      <c r="A1942" s="247">
        <v>156</v>
      </c>
      <c r="B1942" s="498" t="s">
        <v>5215</v>
      </c>
      <c r="C1942" s="498" t="s">
        <v>272</v>
      </c>
      <c r="D1942" s="498" t="s">
        <v>1518</v>
      </c>
      <c r="E1942" s="494">
        <v>7.7400000000000004E-3</v>
      </c>
      <c r="F1942" s="498">
        <v>0.4</v>
      </c>
      <c r="G1942" s="498" t="s">
        <v>5216</v>
      </c>
      <c r="H1942" s="498" t="s">
        <v>330</v>
      </c>
      <c r="I1942" s="489" t="s">
        <v>297</v>
      </c>
      <c r="J1942" s="504">
        <v>7040240704162</v>
      </c>
      <c r="K1942" s="496">
        <v>45511</v>
      </c>
      <c r="L1942" s="482"/>
      <c r="M1942" s="482"/>
      <c r="N1942" s="496">
        <v>45876</v>
      </c>
      <c r="O1942" s="487" t="s">
        <v>12</v>
      </c>
      <c r="P1942" s="482"/>
      <c r="Q1942" s="482"/>
      <c r="R1942" s="482"/>
      <c r="S1942" s="482"/>
      <c r="T1942" s="482"/>
      <c r="U1942" s="482"/>
      <c r="V1942" s="482"/>
      <c r="W1942" s="482"/>
      <c r="X1942" s="482"/>
      <c r="Y1942" s="483"/>
      <c r="Z1942" s="482"/>
    </row>
    <row r="1943" spans="1:26" s="3" customFormat="1" ht="72.75" customHeight="1" x14ac:dyDescent="0.2">
      <c r="A1943" s="247">
        <v>157</v>
      </c>
      <c r="B1943" s="497" t="s">
        <v>5217</v>
      </c>
      <c r="C1943" s="497" t="s">
        <v>5218</v>
      </c>
      <c r="D1943" s="497" t="s">
        <v>1706</v>
      </c>
      <c r="E1943" s="490">
        <v>0.14574999999999999</v>
      </c>
      <c r="F1943" s="497">
        <v>0.4</v>
      </c>
      <c r="G1943" s="497" t="s">
        <v>5219</v>
      </c>
      <c r="H1943" s="497" t="s">
        <v>367</v>
      </c>
      <c r="I1943" s="489" t="s">
        <v>297</v>
      </c>
      <c r="J1943" s="503">
        <v>7020240705279</v>
      </c>
      <c r="K1943" s="492">
        <v>45511</v>
      </c>
      <c r="L1943" s="482"/>
      <c r="M1943" s="482"/>
      <c r="N1943" s="492">
        <v>45876</v>
      </c>
      <c r="O1943" s="487" t="s">
        <v>12</v>
      </c>
      <c r="P1943" s="482"/>
      <c r="Q1943" s="482"/>
      <c r="R1943" s="482"/>
      <c r="S1943" s="482"/>
      <c r="T1943" s="482"/>
      <c r="U1943" s="482"/>
      <c r="V1943" s="482"/>
      <c r="W1943" s="482"/>
      <c r="X1943" s="482"/>
      <c r="Y1943" s="483"/>
      <c r="Z1943" s="482"/>
    </row>
    <row r="1944" spans="1:26" s="3" customFormat="1" ht="72.75" customHeight="1" x14ac:dyDescent="0.2">
      <c r="A1944" s="247">
        <v>158</v>
      </c>
      <c r="B1944" s="497" t="s">
        <v>336</v>
      </c>
      <c r="C1944" s="497" t="s">
        <v>325</v>
      </c>
      <c r="D1944" s="497" t="s">
        <v>24</v>
      </c>
      <c r="E1944" s="490">
        <v>0.2</v>
      </c>
      <c r="F1944" s="497">
        <v>20</v>
      </c>
      <c r="G1944" s="497" t="s">
        <v>588</v>
      </c>
      <c r="H1944" s="497" t="s">
        <v>330</v>
      </c>
      <c r="I1944" s="489" t="s">
        <v>297</v>
      </c>
      <c r="J1944" s="503">
        <v>7010240708445</v>
      </c>
      <c r="K1944" s="492">
        <v>45534</v>
      </c>
      <c r="L1944" s="482"/>
      <c r="M1944" s="482"/>
      <c r="N1944" s="492">
        <v>45899</v>
      </c>
      <c r="O1944" s="487" t="s">
        <v>12</v>
      </c>
      <c r="P1944" s="482"/>
      <c r="Q1944" s="482"/>
      <c r="R1944" s="482"/>
      <c r="S1944" s="482"/>
      <c r="T1944" s="482"/>
      <c r="U1944" s="482"/>
      <c r="V1944" s="482"/>
      <c r="W1944" s="482"/>
      <c r="X1944" s="482"/>
      <c r="Y1944" s="483"/>
      <c r="Z1944" s="482"/>
    </row>
    <row r="1945" spans="1:26" s="3" customFormat="1" ht="72.75" customHeight="1" x14ac:dyDescent="0.2">
      <c r="A1945" s="247">
        <v>159</v>
      </c>
      <c r="B1945" s="498" t="s">
        <v>5220</v>
      </c>
      <c r="C1945" s="498" t="s">
        <v>5221</v>
      </c>
      <c r="D1945" s="498" t="s">
        <v>24</v>
      </c>
      <c r="E1945" s="494">
        <v>0.01</v>
      </c>
      <c r="F1945" s="498">
        <v>0.4</v>
      </c>
      <c r="G1945" s="498" t="s">
        <v>5222</v>
      </c>
      <c r="H1945" s="498" t="s">
        <v>330</v>
      </c>
      <c r="I1945" s="489" t="s">
        <v>297</v>
      </c>
      <c r="J1945" s="504">
        <v>7010240708481</v>
      </c>
      <c r="K1945" s="496">
        <v>45509</v>
      </c>
      <c r="L1945" s="482"/>
      <c r="M1945" s="482"/>
      <c r="N1945" s="496">
        <v>45874</v>
      </c>
      <c r="O1945" s="487" t="s">
        <v>12</v>
      </c>
      <c r="P1945" s="482"/>
      <c r="Q1945" s="482"/>
      <c r="R1945" s="482"/>
      <c r="S1945" s="482"/>
      <c r="T1945" s="482"/>
      <c r="U1945" s="482"/>
      <c r="V1945" s="482"/>
      <c r="W1945" s="482"/>
      <c r="X1945" s="482"/>
      <c r="Y1945" s="483"/>
      <c r="Z1945" s="482"/>
    </row>
    <row r="1946" spans="1:26" s="3" customFormat="1" ht="72.75" customHeight="1" x14ac:dyDescent="0.2">
      <c r="A1946" s="247">
        <v>160</v>
      </c>
      <c r="B1946" s="497" t="s">
        <v>5223</v>
      </c>
      <c r="C1946" s="497" t="s">
        <v>1432</v>
      </c>
      <c r="D1946" s="497" t="s">
        <v>83</v>
      </c>
      <c r="E1946" s="490">
        <v>1.2449999999999999E-2</v>
      </c>
      <c r="F1946" s="497">
        <v>0.4</v>
      </c>
      <c r="G1946" s="497" t="s">
        <v>5224</v>
      </c>
      <c r="H1946" s="497" t="s">
        <v>330</v>
      </c>
      <c r="I1946" s="489" t="s">
        <v>297</v>
      </c>
      <c r="J1946" s="503">
        <v>7030240706234</v>
      </c>
      <c r="K1946" s="492">
        <v>45511</v>
      </c>
      <c r="L1946" s="482"/>
      <c r="M1946" s="482"/>
      <c r="N1946" s="492">
        <v>45876</v>
      </c>
      <c r="O1946" s="487" t="s">
        <v>12</v>
      </c>
      <c r="P1946" s="482"/>
      <c r="Q1946" s="482"/>
      <c r="R1946" s="482"/>
      <c r="S1946" s="482"/>
      <c r="T1946" s="482"/>
      <c r="U1946" s="482"/>
      <c r="V1946" s="482"/>
      <c r="W1946" s="482"/>
      <c r="X1946" s="482"/>
      <c r="Y1946" s="483"/>
      <c r="Z1946" s="482"/>
    </row>
    <row r="1947" spans="1:26" s="3" customFormat="1" ht="72.75" customHeight="1" x14ac:dyDescent="0.2">
      <c r="A1947" s="247">
        <v>161</v>
      </c>
      <c r="B1947" s="498" t="s">
        <v>5225</v>
      </c>
      <c r="C1947" s="498" t="s">
        <v>1466</v>
      </c>
      <c r="D1947" s="498" t="s">
        <v>3799</v>
      </c>
      <c r="E1947" s="494">
        <v>1.1480000000000001E-2</v>
      </c>
      <c r="F1947" s="498">
        <v>0.4</v>
      </c>
      <c r="G1947" s="498" t="s">
        <v>5226</v>
      </c>
      <c r="H1947" s="498" t="s">
        <v>330</v>
      </c>
      <c r="I1947" s="489" t="s">
        <v>297</v>
      </c>
      <c r="J1947" s="504">
        <v>7060240701920</v>
      </c>
      <c r="K1947" s="496">
        <v>45518</v>
      </c>
      <c r="L1947" s="482"/>
      <c r="M1947" s="482"/>
      <c r="N1947" s="496">
        <v>45883</v>
      </c>
      <c r="O1947" s="487" t="s">
        <v>12</v>
      </c>
      <c r="P1947" s="482"/>
      <c r="Q1947" s="482"/>
      <c r="R1947" s="482"/>
      <c r="S1947" s="482"/>
      <c r="T1947" s="482"/>
      <c r="U1947" s="482"/>
      <c r="V1947" s="482"/>
      <c r="W1947" s="482"/>
      <c r="X1947" s="482"/>
      <c r="Y1947" s="483"/>
      <c r="Z1947" s="482"/>
    </row>
    <row r="1948" spans="1:26" s="3" customFormat="1" ht="72.75" customHeight="1" x14ac:dyDescent="0.2">
      <c r="A1948" s="247">
        <v>162</v>
      </c>
      <c r="B1948" s="498" t="s">
        <v>586</v>
      </c>
      <c r="C1948" s="498" t="s">
        <v>186</v>
      </c>
      <c r="D1948" s="498" t="s">
        <v>1706</v>
      </c>
      <c r="E1948" s="494">
        <v>4.8909999999999995E-2</v>
      </c>
      <c r="F1948" s="498">
        <v>0.4</v>
      </c>
      <c r="G1948" s="498" t="s">
        <v>587</v>
      </c>
      <c r="H1948" s="498" t="s">
        <v>330</v>
      </c>
      <c r="I1948" s="489" t="s">
        <v>297</v>
      </c>
      <c r="J1948" s="504">
        <v>7020240705748</v>
      </c>
      <c r="K1948" s="496">
        <v>45511</v>
      </c>
      <c r="L1948" s="482"/>
      <c r="M1948" s="482"/>
      <c r="N1948" s="496">
        <v>45876</v>
      </c>
      <c r="O1948" s="487" t="s">
        <v>12</v>
      </c>
      <c r="P1948" s="482"/>
      <c r="Q1948" s="482"/>
      <c r="R1948" s="482"/>
      <c r="S1948" s="482"/>
      <c r="T1948" s="482"/>
      <c r="U1948" s="482"/>
      <c r="V1948" s="482"/>
      <c r="W1948" s="482"/>
      <c r="X1948" s="482"/>
      <c r="Y1948" s="483"/>
      <c r="Z1948" s="482"/>
    </row>
    <row r="1949" spans="1:26" s="3" customFormat="1" ht="72.75" customHeight="1" x14ac:dyDescent="0.2">
      <c r="A1949" s="247">
        <v>163</v>
      </c>
      <c r="B1949" s="497" t="s">
        <v>5227</v>
      </c>
      <c r="C1949" s="497" t="s">
        <v>2673</v>
      </c>
      <c r="D1949" s="497" t="s">
        <v>1491</v>
      </c>
      <c r="E1949" s="490">
        <v>0.15</v>
      </c>
      <c r="F1949" s="497">
        <v>0.4</v>
      </c>
      <c r="G1949" s="497" t="s">
        <v>5228</v>
      </c>
      <c r="H1949" s="497" t="s">
        <v>330</v>
      </c>
      <c r="I1949" s="489" t="s">
        <v>297</v>
      </c>
      <c r="J1949" s="503">
        <v>7010240709051</v>
      </c>
      <c r="K1949" s="492">
        <v>45534</v>
      </c>
      <c r="L1949" s="482"/>
      <c r="M1949" s="482"/>
      <c r="N1949" s="492">
        <v>45899</v>
      </c>
      <c r="O1949" s="487" t="s">
        <v>12</v>
      </c>
      <c r="P1949" s="482"/>
      <c r="Q1949" s="482"/>
      <c r="R1949" s="482"/>
      <c r="S1949" s="482"/>
      <c r="T1949" s="482"/>
      <c r="U1949" s="482"/>
      <c r="V1949" s="482"/>
      <c r="W1949" s="482"/>
      <c r="X1949" s="482"/>
      <c r="Y1949" s="483"/>
      <c r="Z1949" s="482"/>
    </row>
    <row r="1950" spans="1:26" s="3" customFormat="1" ht="72.75" customHeight="1" x14ac:dyDescent="0.2">
      <c r="A1950" s="247">
        <v>164</v>
      </c>
      <c r="B1950" s="497" t="s">
        <v>5229</v>
      </c>
      <c r="C1950" s="497" t="s">
        <v>331</v>
      </c>
      <c r="D1950" s="497" t="s">
        <v>1706</v>
      </c>
      <c r="E1950" s="490">
        <v>0.19040000000000001</v>
      </c>
      <c r="F1950" s="497">
        <v>0.4</v>
      </c>
      <c r="G1950" s="497" t="s">
        <v>5230</v>
      </c>
      <c r="H1950" s="497" t="s">
        <v>330</v>
      </c>
      <c r="I1950" s="489" t="s">
        <v>297</v>
      </c>
      <c r="J1950" s="503">
        <v>7020240705775</v>
      </c>
      <c r="K1950" s="492">
        <v>45511</v>
      </c>
      <c r="L1950" s="482"/>
      <c r="M1950" s="482"/>
      <c r="N1950" s="492">
        <v>45876</v>
      </c>
      <c r="O1950" s="487" t="s">
        <v>12</v>
      </c>
      <c r="P1950" s="482"/>
      <c r="Q1950" s="482"/>
      <c r="R1950" s="482"/>
      <c r="S1950" s="482"/>
      <c r="T1950" s="482"/>
      <c r="U1950" s="482"/>
      <c r="V1950" s="482"/>
      <c r="W1950" s="482"/>
      <c r="X1950" s="482"/>
      <c r="Y1950" s="483"/>
      <c r="Z1950" s="482"/>
    </row>
    <row r="1951" spans="1:26" s="3" customFormat="1" ht="72.75" customHeight="1" x14ac:dyDescent="0.2">
      <c r="A1951" s="247">
        <v>165</v>
      </c>
      <c r="B1951" s="498" t="s">
        <v>5231</v>
      </c>
      <c r="C1951" s="498" t="s">
        <v>331</v>
      </c>
      <c r="D1951" s="498" t="s">
        <v>1706</v>
      </c>
      <c r="E1951" s="494">
        <v>9.0439999999999993E-2</v>
      </c>
      <c r="F1951" s="498">
        <v>20</v>
      </c>
      <c r="G1951" s="498" t="s">
        <v>5232</v>
      </c>
      <c r="H1951" s="498" t="s">
        <v>330</v>
      </c>
      <c r="I1951" s="489" t="s">
        <v>297</v>
      </c>
      <c r="J1951" s="504">
        <v>7020240705778</v>
      </c>
      <c r="K1951" s="496">
        <v>45511</v>
      </c>
      <c r="L1951" s="482"/>
      <c r="M1951" s="482"/>
      <c r="N1951" s="496">
        <v>45876</v>
      </c>
      <c r="O1951" s="487" t="s">
        <v>12</v>
      </c>
      <c r="P1951" s="482"/>
      <c r="Q1951" s="482"/>
      <c r="R1951" s="482"/>
      <c r="S1951" s="482"/>
      <c r="T1951" s="482"/>
      <c r="U1951" s="482"/>
      <c r="V1951" s="482"/>
      <c r="W1951" s="482"/>
      <c r="X1951" s="482"/>
      <c r="Y1951" s="483"/>
      <c r="Z1951" s="482"/>
    </row>
    <row r="1952" spans="1:26" s="3" customFormat="1" ht="72.75" customHeight="1" x14ac:dyDescent="0.2">
      <c r="A1952" s="247">
        <v>166</v>
      </c>
      <c r="B1952" s="497" t="s">
        <v>5233</v>
      </c>
      <c r="C1952" s="497" t="s">
        <v>5234</v>
      </c>
      <c r="D1952" s="497" t="s">
        <v>1706</v>
      </c>
      <c r="E1952" s="490">
        <v>0.10888500000000001</v>
      </c>
      <c r="F1952" s="497">
        <v>20</v>
      </c>
      <c r="G1952" s="497" t="s">
        <v>5235</v>
      </c>
      <c r="H1952" s="497" t="s">
        <v>330</v>
      </c>
      <c r="I1952" s="489" t="s">
        <v>297</v>
      </c>
      <c r="J1952" s="503">
        <v>7020240705788</v>
      </c>
      <c r="K1952" s="492">
        <v>45511</v>
      </c>
      <c r="L1952" s="482"/>
      <c r="M1952" s="482"/>
      <c r="N1952" s="492">
        <v>45876</v>
      </c>
      <c r="O1952" s="487" t="s">
        <v>12</v>
      </c>
      <c r="P1952" s="482"/>
      <c r="Q1952" s="482"/>
      <c r="R1952" s="482"/>
      <c r="S1952" s="482"/>
      <c r="T1952" s="482"/>
      <c r="U1952" s="482"/>
      <c r="V1952" s="482"/>
      <c r="W1952" s="482"/>
      <c r="X1952" s="482"/>
      <c r="Y1952" s="483"/>
      <c r="Z1952" s="482"/>
    </row>
    <row r="1953" spans="1:26" s="3" customFormat="1" ht="72.75" customHeight="1" x14ac:dyDescent="0.2">
      <c r="A1953" s="247">
        <v>167</v>
      </c>
      <c r="B1953" s="498" t="s">
        <v>5236</v>
      </c>
      <c r="C1953" s="498" t="s">
        <v>5237</v>
      </c>
      <c r="D1953" s="498" t="s">
        <v>1491</v>
      </c>
      <c r="E1953" s="494">
        <v>0.2</v>
      </c>
      <c r="F1953" s="498">
        <v>0.4</v>
      </c>
      <c r="G1953" s="498" t="s">
        <v>5238</v>
      </c>
      <c r="H1953" s="498" t="s">
        <v>330</v>
      </c>
      <c r="I1953" s="489" t="s">
        <v>297</v>
      </c>
      <c r="J1953" s="504">
        <v>7010240709184</v>
      </c>
      <c r="K1953" s="496">
        <v>45534</v>
      </c>
      <c r="L1953" s="482"/>
      <c r="M1953" s="482"/>
      <c r="N1953" s="496">
        <v>45899</v>
      </c>
      <c r="O1953" s="487" t="s">
        <v>12</v>
      </c>
      <c r="P1953" s="482"/>
      <c r="Q1953" s="482"/>
      <c r="R1953" s="482"/>
      <c r="S1953" s="482"/>
      <c r="T1953" s="482"/>
      <c r="U1953" s="482"/>
      <c r="V1953" s="482"/>
      <c r="W1953" s="482"/>
      <c r="X1953" s="482"/>
      <c r="Y1953" s="483"/>
      <c r="Z1953" s="482"/>
    </row>
    <row r="1954" spans="1:26" s="3" customFormat="1" ht="72.75" customHeight="1" x14ac:dyDescent="0.2">
      <c r="A1954" s="247">
        <v>168</v>
      </c>
      <c r="B1954" s="497" t="s">
        <v>5239</v>
      </c>
      <c r="C1954" s="497" t="s">
        <v>5240</v>
      </c>
      <c r="D1954" s="497" t="s">
        <v>184</v>
      </c>
      <c r="E1954" s="490">
        <v>0.35</v>
      </c>
      <c r="F1954" s="497">
        <v>20</v>
      </c>
      <c r="G1954" s="497" t="s">
        <v>5241</v>
      </c>
      <c r="H1954" s="497" t="s">
        <v>330</v>
      </c>
      <c r="I1954" s="489" t="s">
        <v>297</v>
      </c>
      <c r="J1954" s="503">
        <v>7030240706668</v>
      </c>
      <c r="K1954" s="492">
        <v>45506</v>
      </c>
      <c r="L1954" s="482"/>
      <c r="M1954" s="482"/>
      <c r="N1954" s="492">
        <v>45871</v>
      </c>
      <c r="O1954" s="487" t="s">
        <v>12</v>
      </c>
      <c r="P1954" s="482"/>
      <c r="Q1954" s="482"/>
      <c r="R1954" s="482"/>
      <c r="S1954" s="482"/>
      <c r="T1954" s="482"/>
      <c r="U1954" s="482"/>
      <c r="V1954" s="482"/>
      <c r="W1954" s="482"/>
      <c r="X1954" s="482"/>
      <c r="Y1954" s="483"/>
      <c r="Z1954" s="482"/>
    </row>
    <row r="1955" spans="1:26" s="3" customFormat="1" ht="72.75" customHeight="1" x14ac:dyDescent="0.2">
      <c r="A1955" s="247">
        <v>169</v>
      </c>
      <c r="B1955" s="497" t="s">
        <v>5242</v>
      </c>
      <c r="C1955" s="497" t="s">
        <v>1438</v>
      </c>
      <c r="D1955" s="497" t="s">
        <v>1706</v>
      </c>
      <c r="E1955" s="490">
        <v>0.316</v>
      </c>
      <c r="F1955" s="497">
        <v>0.4</v>
      </c>
      <c r="G1955" s="497" t="s">
        <v>5243</v>
      </c>
      <c r="H1955" s="497" t="s">
        <v>367</v>
      </c>
      <c r="I1955" s="489" t="s">
        <v>297</v>
      </c>
      <c r="J1955" s="503">
        <v>7020240705866</v>
      </c>
      <c r="K1955" s="492">
        <v>45512</v>
      </c>
      <c r="L1955" s="482"/>
      <c r="M1955" s="482"/>
      <c r="N1955" s="492">
        <v>45877</v>
      </c>
      <c r="O1955" s="487" t="s">
        <v>12</v>
      </c>
      <c r="P1955" s="482"/>
      <c r="Q1955" s="482"/>
      <c r="R1955" s="482"/>
      <c r="S1955" s="482"/>
      <c r="T1955" s="482"/>
      <c r="U1955" s="482"/>
      <c r="V1955" s="482"/>
      <c r="W1955" s="482"/>
      <c r="X1955" s="482"/>
      <c r="Y1955" s="483"/>
      <c r="Z1955" s="482"/>
    </row>
    <row r="1956" spans="1:26" s="3" customFormat="1" ht="72.75" customHeight="1" x14ac:dyDescent="0.2">
      <c r="A1956" s="247">
        <v>170</v>
      </c>
      <c r="B1956" s="498" t="s">
        <v>5244</v>
      </c>
      <c r="C1956" s="498" t="s">
        <v>5245</v>
      </c>
      <c r="D1956" s="498" t="s">
        <v>1491</v>
      </c>
      <c r="E1956" s="494">
        <v>5.2199999999999998E-3</v>
      </c>
      <c r="F1956" s="498">
        <v>0.4</v>
      </c>
      <c r="G1956" s="498" t="s">
        <v>5246</v>
      </c>
      <c r="H1956" s="498" t="s">
        <v>330</v>
      </c>
      <c r="I1956" s="489" t="s">
        <v>297</v>
      </c>
      <c r="J1956" s="504">
        <v>7010240709349</v>
      </c>
      <c r="K1956" s="496">
        <v>45534</v>
      </c>
      <c r="L1956" s="482"/>
      <c r="M1956" s="482"/>
      <c r="N1956" s="496">
        <v>45899</v>
      </c>
      <c r="O1956" s="487" t="s">
        <v>12</v>
      </c>
      <c r="P1956" s="482"/>
      <c r="Q1956" s="482"/>
      <c r="R1956" s="482"/>
      <c r="S1956" s="482"/>
      <c r="T1956" s="482"/>
      <c r="U1956" s="482"/>
      <c r="V1956" s="482"/>
      <c r="W1956" s="482"/>
      <c r="X1956" s="482"/>
      <c r="Y1956" s="483"/>
      <c r="Z1956" s="482"/>
    </row>
    <row r="1957" spans="1:26" s="3" customFormat="1" ht="72.75" customHeight="1" x14ac:dyDescent="0.2">
      <c r="A1957" s="247">
        <v>171</v>
      </c>
      <c r="B1957" s="497" t="s">
        <v>5247</v>
      </c>
      <c r="C1957" s="497" t="s">
        <v>5248</v>
      </c>
      <c r="D1957" s="497" t="s">
        <v>24</v>
      </c>
      <c r="E1957" s="490">
        <v>6.6400000000000001E-3</v>
      </c>
      <c r="F1957" s="497">
        <v>0.4</v>
      </c>
      <c r="G1957" s="497" t="s">
        <v>5249</v>
      </c>
      <c r="H1957" s="497" t="s">
        <v>330</v>
      </c>
      <c r="I1957" s="489" t="s">
        <v>297</v>
      </c>
      <c r="J1957" s="503">
        <v>7010240709366</v>
      </c>
      <c r="K1957" s="492">
        <v>45506</v>
      </c>
      <c r="L1957" s="482"/>
      <c r="M1957" s="482"/>
      <c r="N1957" s="492">
        <v>45871</v>
      </c>
      <c r="O1957" s="487" t="s">
        <v>12</v>
      </c>
      <c r="P1957" s="482"/>
      <c r="Q1957" s="482"/>
      <c r="R1957" s="482"/>
      <c r="S1957" s="482"/>
      <c r="T1957" s="482"/>
      <c r="U1957" s="482"/>
      <c r="V1957" s="482"/>
      <c r="W1957" s="482"/>
      <c r="X1957" s="482"/>
      <c r="Y1957" s="483"/>
      <c r="Z1957" s="482"/>
    </row>
    <row r="1958" spans="1:26" s="3" customFormat="1" ht="72.75" customHeight="1" x14ac:dyDescent="0.2">
      <c r="A1958" s="247">
        <v>172</v>
      </c>
      <c r="B1958" s="498" t="s">
        <v>5250</v>
      </c>
      <c r="C1958" s="498" t="s">
        <v>1448</v>
      </c>
      <c r="D1958" s="498" t="s">
        <v>83</v>
      </c>
      <c r="E1958" s="494">
        <v>0.25</v>
      </c>
      <c r="F1958" s="498">
        <v>20</v>
      </c>
      <c r="G1958" s="498" t="s">
        <v>5251</v>
      </c>
      <c r="H1958" s="498" t="s">
        <v>330</v>
      </c>
      <c r="I1958" s="489" t="s">
        <v>297</v>
      </c>
      <c r="J1958" s="504">
        <v>7030240806778</v>
      </c>
      <c r="K1958" s="496">
        <v>45506</v>
      </c>
      <c r="L1958" s="482"/>
      <c r="M1958" s="482"/>
      <c r="N1958" s="496">
        <v>45871</v>
      </c>
      <c r="O1958" s="487" t="s">
        <v>12</v>
      </c>
      <c r="P1958" s="482"/>
      <c r="Q1958" s="482"/>
      <c r="R1958" s="482"/>
      <c r="S1958" s="482"/>
      <c r="T1958" s="482"/>
      <c r="U1958" s="482"/>
      <c r="V1958" s="482"/>
      <c r="W1958" s="482"/>
      <c r="X1958" s="482"/>
      <c r="Y1958" s="483"/>
      <c r="Z1958" s="482"/>
    </row>
    <row r="1959" spans="1:26" s="3" customFormat="1" ht="72.75" customHeight="1" x14ac:dyDescent="0.2">
      <c r="A1959" s="247">
        <v>173</v>
      </c>
      <c r="B1959" s="497" t="s">
        <v>5252</v>
      </c>
      <c r="C1959" s="497" t="s">
        <v>397</v>
      </c>
      <c r="D1959" s="497" t="s">
        <v>83</v>
      </c>
      <c r="E1959" s="490">
        <v>0.02</v>
      </c>
      <c r="F1959" s="497">
        <v>0.4</v>
      </c>
      <c r="G1959" s="497" t="s">
        <v>5253</v>
      </c>
      <c r="H1959" s="497" t="s">
        <v>330</v>
      </c>
      <c r="I1959" s="489" t="s">
        <v>297</v>
      </c>
      <c r="J1959" s="503">
        <v>7030240806806</v>
      </c>
      <c r="K1959" s="492">
        <v>45513</v>
      </c>
      <c r="L1959" s="482"/>
      <c r="M1959" s="482"/>
      <c r="N1959" s="492">
        <v>45878</v>
      </c>
      <c r="O1959" s="487" t="s">
        <v>12</v>
      </c>
      <c r="P1959" s="482"/>
      <c r="Q1959" s="482"/>
      <c r="R1959" s="482"/>
      <c r="S1959" s="482"/>
      <c r="T1959" s="482"/>
      <c r="U1959" s="482"/>
      <c r="V1959" s="482"/>
      <c r="W1959" s="482"/>
      <c r="X1959" s="482"/>
      <c r="Y1959" s="483"/>
      <c r="Z1959" s="482"/>
    </row>
    <row r="1960" spans="1:26" s="3" customFormat="1" ht="72.75" customHeight="1" x14ac:dyDescent="0.2">
      <c r="A1960" s="247">
        <v>174</v>
      </c>
      <c r="B1960" s="497" t="s">
        <v>5254</v>
      </c>
      <c r="C1960" s="497" t="s">
        <v>1456</v>
      </c>
      <c r="D1960" s="497" t="s">
        <v>184</v>
      </c>
      <c r="E1960" s="490">
        <v>0.04</v>
      </c>
      <c r="F1960" s="497">
        <v>0.4</v>
      </c>
      <c r="G1960" s="497" t="s">
        <v>5255</v>
      </c>
      <c r="H1960" s="497" t="s">
        <v>330</v>
      </c>
      <c r="I1960" s="489" t="s">
        <v>297</v>
      </c>
      <c r="J1960" s="503">
        <v>7030240806813</v>
      </c>
      <c r="K1960" s="492">
        <v>45512</v>
      </c>
      <c r="L1960" s="482"/>
      <c r="M1960" s="482"/>
      <c r="N1960" s="492">
        <v>45877</v>
      </c>
      <c r="O1960" s="487" t="s">
        <v>12</v>
      </c>
      <c r="P1960" s="482"/>
      <c r="Q1960" s="482"/>
      <c r="R1960" s="482"/>
      <c r="S1960" s="482"/>
      <c r="T1960" s="482"/>
      <c r="U1960" s="482"/>
      <c r="V1960" s="482"/>
      <c r="W1960" s="482"/>
      <c r="X1960" s="482"/>
      <c r="Y1960" s="483"/>
      <c r="Z1960" s="482"/>
    </row>
    <row r="1961" spans="1:26" s="3" customFormat="1" ht="72.75" customHeight="1" x14ac:dyDescent="0.2">
      <c r="A1961" s="247">
        <v>175</v>
      </c>
      <c r="B1961" s="498" t="s">
        <v>5256</v>
      </c>
      <c r="C1961" s="498" t="s">
        <v>3819</v>
      </c>
      <c r="D1961" s="498" t="s">
        <v>83</v>
      </c>
      <c r="E1961" s="494">
        <v>9.8099999999999993E-2</v>
      </c>
      <c r="F1961" s="498">
        <v>0.4</v>
      </c>
      <c r="G1961" s="498" t="s">
        <v>5257</v>
      </c>
      <c r="H1961" s="498" t="s">
        <v>330</v>
      </c>
      <c r="I1961" s="489" t="s">
        <v>297</v>
      </c>
      <c r="J1961" s="504">
        <v>7030240807071</v>
      </c>
      <c r="K1961" s="496">
        <v>45533</v>
      </c>
      <c r="L1961" s="482"/>
      <c r="M1961" s="482"/>
      <c r="N1961" s="496">
        <v>45898</v>
      </c>
      <c r="O1961" s="487" t="s">
        <v>12</v>
      </c>
      <c r="P1961" s="482"/>
      <c r="Q1961" s="482"/>
      <c r="R1961" s="482"/>
      <c r="S1961" s="482"/>
      <c r="T1961" s="482"/>
      <c r="U1961" s="482"/>
      <c r="V1961" s="482"/>
      <c r="W1961" s="482"/>
      <c r="X1961" s="482"/>
      <c r="Y1961" s="483"/>
      <c r="Z1961" s="482"/>
    </row>
    <row r="1962" spans="1:26" s="3" customFormat="1" ht="72.75" customHeight="1" x14ac:dyDescent="0.2">
      <c r="A1962" s="247">
        <v>176</v>
      </c>
      <c r="B1962" s="497" t="s">
        <v>5256</v>
      </c>
      <c r="C1962" s="497" t="s">
        <v>3819</v>
      </c>
      <c r="D1962" s="497" t="s">
        <v>83</v>
      </c>
      <c r="E1962" s="490">
        <v>0.02</v>
      </c>
      <c r="F1962" s="497">
        <v>0.4</v>
      </c>
      <c r="G1962" s="497" t="s">
        <v>5257</v>
      </c>
      <c r="H1962" s="497" t="s">
        <v>330</v>
      </c>
      <c r="I1962" s="489" t="s">
        <v>297</v>
      </c>
      <c r="J1962" s="503">
        <v>7030240807074</v>
      </c>
      <c r="K1962" s="492">
        <v>45530</v>
      </c>
      <c r="L1962" s="482"/>
      <c r="M1962" s="482"/>
      <c r="N1962" s="492">
        <v>45895</v>
      </c>
      <c r="O1962" s="487" t="s">
        <v>12</v>
      </c>
      <c r="P1962" s="482"/>
      <c r="Q1962" s="482"/>
      <c r="R1962" s="482"/>
      <c r="S1962" s="482"/>
      <c r="T1962" s="482"/>
      <c r="U1962" s="482"/>
      <c r="V1962" s="482"/>
      <c r="W1962" s="482"/>
      <c r="X1962" s="482"/>
      <c r="Y1962" s="483"/>
      <c r="Z1962" s="482"/>
    </row>
    <row r="1963" spans="1:26" s="3" customFormat="1" ht="72.75" customHeight="1" x14ac:dyDescent="0.2">
      <c r="A1963" s="247">
        <v>177</v>
      </c>
      <c r="B1963" s="498" t="s">
        <v>5258</v>
      </c>
      <c r="C1963" s="498" t="s">
        <v>325</v>
      </c>
      <c r="D1963" s="498" t="s">
        <v>24</v>
      </c>
      <c r="E1963" s="494">
        <v>2</v>
      </c>
      <c r="F1963" s="498">
        <v>20</v>
      </c>
      <c r="G1963" s="498" t="s">
        <v>5259</v>
      </c>
      <c r="H1963" s="498" t="s">
        <v>367</v>
      </c>
      <c r="I1963" s="489" t="s">
        <v>297</v>
      </c>
      <c r="J1963" s="504">
        <v>7010230737342</v>
      </c>
      <c r="K1963" s="496">
        <v>45531</v>
      </c>
      <c r="L1963" s="482"/>
      <c r="M1963" s="482"/>
      <c r="N1963" s="496">
        <v>45896</v>
      </c>
      <c r="O1963" s="487" t="s">
        <v>12</v>
      </c>
      <c r="P1963" s="482"/>
      <c r="Q1963" s="482"/>
      <c r="R1963" s="482"/>
      <c r="S1963" s="482"/>
      <c r="T1963" s="482"/>
      <c r="U1963" s="482"/>
      <c r="V1963" s="482"/>
      <c r="W1963" s="482"/>
      <c r="X1963" s="482"/>
      <c r="Y1963" s="483"/>
      <c r="Z1963" s="482"/>
    </row>
    <row r="1964" spans="1:26" s="3" customFormat="1" ht="72.75" customHeight="1" x14ac:dyDescent="0.2">
      <c r="A1964" s="247">
        <v>178</v>
      </c>
      <c r="B1964" s="497" t="s">
        <v>654</v>
      </c>
      <c r="C1964" s="497" t="s">
        <v>1438</v>
      </c>
      <c r="D1964" s="497" t="s">
        <v>186</v>
      </c>
      <c r="E1964" s="490">
        <v>0.98799999999999999</v>
      </c>
      <c r="F1964" s="497">
        <v>20</v>
      </c>
      <c r="G1964" s="497" t="s">
        <v>655</v>
      </c>
      <c r="H1964" s="497" t="s">
        <v>330</v>
      </c>
      <c r="I1964" s="489" t="s">
        <v>297</v>
      </c>
      <c r="J1964" s="503">
        <v>7020231126085</v>
      </c>
      <c r="K1964" s="492">
        <v>45510</v>
      </c>
      <c r="L1964" s="482"/>
      <c r="M1964" s="482"/>
      <c r="N1964" s="492">
        <v>45875</v>
      </c>
      <c r="O1964" s="487" t="s">
        <v>12</v>
      </c>
      <c r="P1964" s="482"/>
      <c r="Q1964" s="482"/>
      <c r="R1964" s="482"/>
      <c r="S1964" s="482"/>
      <c r="T1964" s="482"/>
      <c r="U1964" s="482"/>
      <c r="V1964" s="482"/>
      <c r="W1964" s="482"/>
      <c r="X1964" s="482"/>
      <c r="Y1964" s="483"/>
      <c r="Z1964" s="482"/>
    </row>
    <row r="1965" spans="1:26" s="3" customFormat="1" ht="72.75" customHeight="1" x14ac:dyDescent="0.2">
      <c r="A1965" s="247">
        <v>179</v>
      </c>
      <c r="B1965" s="498" t="s">
        <v>5260</v>
      </c>
      <c r="C1965" s="498" t="s">
        <v>1438</v>
      </c>
      <c r="D1965" s="498" t="s">
        <v>1706</v>
      </c>
      <c r="E1965" s="494">
        <v>2.1570999999999998</v>
      </c>
      <c r="F1965" s="498">
        <v>20</v>
      </c>
      <c r="G1965" s="498" t="s">
        <v>5261</v>
      </c>
      <c r="H1965" s="498" t="s">
        <v>367</v>
      </c>
      <c r="I1965" s="489" t="s">
        <v>297</v>
      </c>
      <c r="J1965" s="504">
        <v>7020240402758</v>
      </c>
      <c r="K1965" s="496">
        <v>45531</v>
      </c>
      <c r="L1965" s="482"/>
      <c r="M1965" s="482"/>
      <c r="N1965" s="496">
        <v>45896</v>
      </c>
      <c r="O1965" s="487" t="s">
        <v>12</v>
      </c>
      <c r="P1965" s="482"/>
      <c r="Q1965" s="482"/>
      <c r="R1965" s="482"/>
      <c r="S1965" s="482"/>
      <c r="T1965" s="482"/>
      <c r="U1965" s="482"/>
      <c r="V1965" s="482"/>
      <c r="W1965" s="482"/>
      <c r="X1965" s="482"/>
      <c r="Y1965" s="483"/>
      <c r="Z1965" s="482"/>
    </row>
    <row r="1966" spans="1:26" s="3" customFormat="1" ht="72.75" customHeight="1" x14ac:dyDescent="0.2">
      <c r="A1966" s="247">
        <v>180</v>
      </c>
      <c r="B1966" s="497" t="s">
        <v>5262</v>
      </c>
      <c r="C1966" s="497" t="s">
        <v>5263</v>
      </c>
      <c r="D1966" s="497" t="s">
        <v>1706</v>
      </c>
      <c r="E1966" s="490">
        <v>1.3</v>
      </c>
      <c r="F1966" s="497">
        <v>20</v>
      </c>
      <c r="G1966" s="497" t="s">
        <v>5264</v>
      </c>
      <c r="H1966" s="497" t="s">
        <v>367</v>
      </c>
      <c r="I1966" s="489" t="s">
        <v>297</v>
      </c>
      <c r="J1966" s="503">
        <v>7020240402852</v>
      </c>
      <c r="K1966" s="492">
        <v>45518</v>
      </c>
      <c r="L1966" s="482"/>
      <c r="M1966" s="482"/>
      <c r="N1966" s="492">
        <v>45883</v>
      </c>
      <c r="O1966" s="487" t="s">
        <v>12</v>
      </c>
      <c r="P1966" s="482"/>
      <c r="Q1966" s="482"/>
      <c r="R1966" s="482"/>
      <c r="S1966" s="482"/>
      <c r="T1966" s="482"/>
      <c r="U1966" s="482"/>
      <c r="V1966" s="482"/>
      <c r="W1966" s="482"/>
      <c r="X1966" s="482"/>
      <c r="Y1966" s="483"/>
      <c r="Z1966" s="482"/>
    </row>
    <row r="1967" spans="1:26" s="3" customFormat="1" ht="72.75" customHeight="1" x14ac:dyDescent="0.2">
      <c r="A1967" s="247">
        <v>181</v>
      </c>
      <c r="B1967" s="498" t="s">
        <v>6027</v>
      </c>
      <c r="C1967" s="498" t="s">
        <v>6028</v>
      </c>
      <c r="D1967" s="498" t="s">
        <v>1689</v>
      </c>
      <c r="E1967" s="494">
        <v>3.0000000000000001E-3</v>
      </c>
      <c r="F1967" s="498">
        <v>0.4</v>
      </c>
      <c r="G1967" s="498" t="s">
        <v>6029</v>
      </c>
      <c r="H1967" s="498" t="s">
        <v>330</v>
      </c>
      <c r="I1967" s="489" t="s">
        <v>297</v>
      </c>
      <c r="J1967" s="504">
        <v>7050240602793</v>
      </c>
      <c r="K1967" s="496">
        <v>45559</v>
      </c>
      <c r="L1967" s="482"/>
      <c r="M1967" s="482"/>
      <c r="N1967" s="496">
        <v>45924</v>
      </c>
      <c r="O1967" s="487" t="s">
        <v>12</v>
      </c>
      <c r="P1967" s="482"/>
      <c r="Q1967" s="482"/>
      <c r="R1967" s="482"/>
      <c r="S1967" s="482"/>
      <c r="T1967" s="482"/>
      <c r="U1967" s="482"/>
      <c r="V1967" s="482"/>
      <c r="W1967" s="482"/>
      <c r="X1967" s="482"/>
      <c r="Y1967" s="483"/>
      <c r="Z1967" s="482"/>
    </row>
    <row r="1968" spans="1:26" s="3" customFormat="1" ht="72.75" customHeight="1" x14ac:dyDescent="0.2">
      <c r="A1968" s="247">
        <v>182</v>
      </c>
      <c r="B1968" s="498" t="s">
        <v>4651</v>
      </c>
      <c r="C1968" s="498" t="s">
        <v>5237</v>
      </c>
      <c r="D1968" s="498" t="s">
        <v>24</v>
      </c>
      <c r="E1968" s="494">
        <v>0.12193999999999999</v>
      </c>
      <c r="F1968" s="497">
        <v>0.4</v>
      </c>
      <c r="G1968" s="497" t="s">
        <v>6030</v>
      </c>
      <c r="H1968" s="498" t="s">
        <v>330</v>
      </c>
      <c r="I1968" s="489" t="s">
        <v>297</v>
      </c>
      <c r="J1968" s="504">
        <v>7010240607476</v>
      </c>
      <c r="K1968" s="496">
        <v>45538</v>
      </c>
      <c r="L1968" s="482"/>
      <c r="M1968" s="482"/>
      <c r="N1968" s="492">
        <v>45903</v>
      </c>
      <c r="O1968" s="487" t="s">
        <v>12</v>
      </c>
      <c r="P1968" s="482"/>
      <c r="Q1968" s="482"/>
      <c r="R1968" s="482"/>
      <c r="S1968" s="482"/>
      <c r="T1968" s="482"/>
      <c r="U1968" s="482"/>
      <c r="V1968" s="482"/>
      <c r="W1968" s="482"/>
      <c r="X1968" s="482"/>
      <c r="Y1968" s="483"/>
      <c r="Z1968" s="482"/>
    </row>
    <row r="1969" spans="1:26" s="3" customFormat="1" ht="72.75" customHeight="1" x14ac:dyDescent="0.2">
      <c r="A1969" s="247">
        <v>183</v>
      </c>
      <c r="B1969" s="497" t="s">
        <v>6031</v>
      </c>
      <c r="C1969" s="497" t="s">
        <v>6032</v>
      </c>
      <c r="D1969" s="497" t="s">
        <v>1689</v>
      </c>
      <c r="E1969" s="490">
        <v>1.9269999999999999E-2</v>
      </c>
      <c r="F1969" s="498">
        <v>0.4</v>
      </c>
      <c r="G1969" s="498" t="s">
        <v>6033</v>
      </c>
      <c r="H1969" s="497" t="s">
        <v>330</v>
      </c>
      <c r="I1969" s="489" t="s">
        <v>297</v>
      </c>
      <c r="J1969" s="503">
        <v>7050240603138</v>
      </c>
      <c r="K1969" s="492">
        <v>45539</v>
      </c>
      <c r="L1969" s="482"/>
      <c r="M1969" s="482"/>
      <c r="N1969" s="496">
        <v>45904</v>
      </c>
      <c r="O1969" s="487" t="s">
        <v>12</v>
      </c>
      <c r="P1969" s="482"/>
      <c r="Q1969" s="482"/>
      <c r="R1969" s="482"/>
      <c r="S1969" s="482"/>
      <c r="T1969" s="482"/>
      <c r="U1969" s="482"/>
      <c r="V1969" s="482"/>
      <c r="W1969" s="482"/>
      <c r="X1969" s="482"/>
      <c r="Y1969" s="483"/>
      <c r="Z1969" s="482"/>
    </row>
    <row r="1970" spans="1:26" s="3" customFormat="1" ht="72.75" customHeight="1" x14ac:dyDescent="0.2">
      <c r="A1970" s="247">
        <v>184</v>
      </c>
      <c r="B1970" s="498" t="s">
        <v>6034</v>
      </c>
      <c r="C1970" s="498" t="s">
        <v>528</v>
      </c>
      <c r="D1970" s="498" t="s">
        <v>1491</v>
      </c>
      <c r="E1970" s="494">
        <v>6.0000000000000001E-3</v>
      </c>
      <c r="F1970" s="497">
        <v>0.4</v>
      </c>
      <c r="G1970" s="497" t="s">
        <v>6035</v>
      </c>
      <c r="H1970" s="498" t="s">
        <v>330</v>
      </c>
      <c r="I1970" s="489" t="s">
        <v>297</v>
      </c>
      <c r="J1970" s="504">
        <v>7010240708491</v>
      </c>
      <c r="K1970" s="496">
        <v>45559</v>
      </c>
      <c r="L1970" s="482"/>
      <c r="M1970" s="482"/>
      <c r="N1970" s="492">
        <v>45924</v>
      </c>
      <c r="O1970" s="487" t="s">
        <v>12</v>
      </c>
      <c r="P1970" s="482"/>
      <c r="Q1970" s="482"/>
      <c r="R1970" s="482"/>
      <c r="S1970" s="482"/>
      <c r="T1970" s="482"/>
      <c r="U1970" s="482"/>
      <c r="V1970" s="482"/>
      <c r="W1970" s="482"/>
      <c r="X1970" s="482"/>
      <c r="Y1970" s="483"/>
      <c r="Z1970" s="482"/>
    </row>
    <row r="1971" spans="1:26" s="3" customFormat="1" ht="72.75" customHeight="1" x14ac:dyDescent="0.2">
      <c r="A1971" s="247">
        <v>185</v>
      </c>
      <c r="B1971" s="497" t="s">
        <v>6036</v>
      </c>
      <c r="C1971" s="497" t="s">
        <v>6037</v>
      </c>
      <c r="D1971" s="497" t="s">
        <v>1689</v>
      </c>
      <c r="E1971" s="490">
        <v>0.2</v>
      </c>
      <c r="F1971" s="498">
        <v>20</v>
      </c>
      <c r="G1971" s="498" t="s">
        <v>6038</v>
      </c>
      <c r="H1971" s="497" t="s">
        <v>367</v>
      </c>
      <c r="I1971" s="489" t="s">
        <v>297</v>
      </c>
      <c r="J1971" s="503">
        <v>7050240703542</v>
      </c>
      <c r="K1971" s="492">
        <v>45544</v>
      </c>
      <c r="L1971" s="482"/>
      <c r="M1971" s="482"/>
      <c r="N1971" s="496">
        <v>45909</v>
      </c>
      <c r="O1971" s="487" t="s">
        <v>12</v>
      </c>
      <c r="P1971" s="482"/>
      <c r="Q1971" s="482"/>
      <c r="R1971" s="482"/>
      <c r="S1971" s="482"/>
      <c r="T1971" s="482"/>
      <c r="U1971" s="482"/>
      <c r="V1971" s="482"/>
      <c r="W1971" s="482"/>
      <c r="X1971" s="482"/>
      <c r="Y1971" s="483"/>
      <c r="Z1971" s="482"/>
    </row>
    <row r="1972" spans="1:26" s="3" customFormat="1" ht="72.75" customHeight="1" x14ac:dyDescent="0.2">
      <c r="A1972" s="247">
        <v>186</v>
      </c>
      <c r="B1972" s="497" t="s">
        <v>6039</v>
      </c>
      <c r="C1972" s="497" t="s">
        <v>2721</v>
      </c>
      <c r="D1972" s="497" t="s">
        <v>1491</v>
      </c>
      <c r="E1972" s="490">
        <v>4.3E-3</v>
      </c>
      <c r="F1972" s="498">
        <v>0.4</v>
      </c>
      <c r="G1972" s="498" t="s">
        <v>6040</v>
      </c>
      <c r="H1972" s="497" t="s">
        <v>330</v>
      </c>
      <c r="I1972" s="489" t="s">
        <v>297</v>
      </c>
      <c r="J1972" s="503">
        <v>7010240708931</v>
      </c>
      <c r="K1972" s="492">
        <v>45559</v>
      </c>
      <c r="L1972" s="482"/>
      <c r="M1972" s="482"/>
      <c r="N1972" s="496">
        <v>45924</v>
      </c>
      <c r="O1972" s="487" t="s">
        <v>12</v>
      </c>
      <c r="P1972" s="482"/>
      <c r="Q1972" s="482"/>
      <c r="R1972" s="482"/>
      <c r="S1972" s="482"/>
      <c r="T1972" s="482"/>
      <c r="U1972" s="482"/>
      <c r="V1972" s="482"/>
      <c r="W1972" s="482"/>
      <c r="X1972" s="482"/>
      <c r="Y1972" s="483"/>
      <c r="Z1972" s="482"/>
    </row>
    <row r="1973" spans="1:26" s="3" customFormat="1" ht="72.75" customHeight="1" x14ac:dyDescent="0.2">
      <c r="A1973" s="247">
        <v>187</v>
      </c>
      <c r="B1973" s="497" t="s">
        <v>6041</v>
      </c>
      <c r="C1973" s="497" t="s">
        <v>24</v>
      </c>
      <c r="D1973" s="497" t="s">
        <v>24</v>
      </c>
      <c r="E1973" s="490">
        <v>3.9600000000000003E-2</v>
      </c>
      <c r="F1973" s="498">
        <v>0.4</v>
      </c>
      <c r="G1973" s="498" t="s">
        <v>4703</v>
      </c>
      <c r="H1973" s="497" t="s">
        <v>330</v>
      </c>
      <c r="I1973" s="489" t="s">
        <v>297</v>
      </c>
      <c r="J1973" s="503">
        <v>7010240709133</v>
      </c>
      <c r="K1973" s="492">
        <v>45551</v>
      </c>
      <c r="L1973" s="482"/>
      <c r="M1973" s="482"/>
      <c r="N1973" s="496">
        <v>45916</v>
      </c>
      <c r="O1973" s="487" t="s">
        <v>12</v>
      </c>
      <c r="P1973" s="482"/>
      <c r="Q1973" s="482"/>
      <c r="R1973" s="482"/>
      <c r="S1973" s="482"/>
      <c r="T1973" s="482"/>
      <c r="U1973" s="482"/>
      <c r="V1973" s="482"/>
      <c r="W1973" s="482"/>
      <c r="X1973" s="482"/>
      <c r="Y1973" s="483"/>
      <c r="Z1973" s="482"/>
    </row>
    <row r="1974" spans="1:26" s="3" customFormat="1" ht="72.75" customHeight="1" x14ac:dyDescent="0.2">
      <c r="A1974" s="247">
        <v>188</v>
      </c>
      <c r="B1974" s="498" t="s">
        <v>5239</v>
      </c>
      <c r="C1974" s="498" t="s">
        <v>266</v>
      </c>
      <c r="D1974" s="498" t="s">
        <v>1491</v>
      </c>
      <c r="E1974" s="494">
        <v>0.14000000000000001</v>
      </c>
      <c r="F1974" s="497">
        <v>0.4</v>
      </c>
      <c r="G1974" s="497" t="s">
        <v>6042</v>
      </c>
      <c r="H1974" s="498" t="s">
        <v>330</v>
      </c>
      <c r="I1974" s="489" t="s">
        <v>297</v>
      </c>
      <c r="J1974" s="504">
        <v>7010240709200</v>
      </c>
      <c r="K1974" s="496">
        <v>45539</v>
      </c>
      <c r="L1974" s="482"/>
      <c r="M1974" s="482"/>
      <c r="N1974" s="492">
        <v>45904</v>
      </c>
      <c r="O1974" s="487" t="s">
        <v>12</v>
      </c>
      <c r="P1974" s="482"/>
      <c r="Q1974" s="482"/>
      <c r="R1974" s="482"/>
      <c r="S1974" s="482"/>
      <c r="T1974" s="482"/>
      <c r="U1974" s="482"/>
      <c r="V1974" s="482"/>
      <c r="W1974" s="482"/>
      <c r="X1974" s="482"/>
      <c r="Y1974" s="483"/>
      <c r="Z1974" s="482"/>
    </row>
    <row r="1975" spans="1:26" s="3" customFormat="1" ht="72.75" customHeight="1" x14ac:dyDescent="0.2">
      <c r="A1975" s="247">
        <v>189</v>
      </c>
      <c r="B1975" s="497" t="s">
        <v>5239</v>
      </c>
      <c r="C1975" s="497" t="s">
        <v>266</v>
      </c>
      <c r="D1975" s="497" t="s">
        <v>1491</v>
      </c>
      <c r="E1975" s="490">
        <v>0.25</v>
      </c>
      <c r="F1975" s="498">
        <v>20</v>
      </c>
      <c r="G1975" s="498" t="s">
        <v>6043</v>
      </c>
      <c r="H1975" s="497" t="s">
        <v>330</v>
      </c>
      <c r="I1975" s="489" t="s">
        <v>297</v>
      </c>
      <c r="J1975" s="503">
        <v>7010240709202</v>
      </c>
      <c r="K1975" s="492">
        <v>45539</v>
      </c>
      <c r="L1975" s="482"/>
      <c r="M1975" s="482"/>
      <c r="N1975" s="496">
        <v>45904</v>
      </c>
      <c r="O1975" s="487" t="s">
        <v>12</v>
      </c>
      <c r="P1975" s="482"/>
      <c r="Q1975" s="482"/>
      <c r="R1975" s="482"/>
      <c r="S1975" s="482"/>
      <c r="T1975" s="482"/>
      <c r="U1975" s="482"/>
      <c r="V1975" s="482"/>
      <c r="W1975" s="482"/>
      <c r="X1975" s="482"/>
      <c r="Y1975" s="483"/>
      <c r="Z1975" s="482"/>
    </row>
    <row r="1976" spans="1:26" s="3" customFormat="1" ht="72.75" customHeight="1" x14ac:dyDescent="0.2">
      <c r="A1976" s="247">
        <v>190</v>
      </c>
      <c r="B1976" s="498" t="s">
        <v>5239</v>
      </c>
      <c r="C1976" s="498" t="s">
        <v>266</v>
      </c>
      <c r="D1976" s="498" t="s">
        <v>1491</v>
      </c>
      <c r="E1976" s="494">
        <v>0.7</v>
      </c>
      <c r="F1976" s="497">
        <v>0.4</v>
      </c>
      <c r="G1976" s="497" t="s">
        <v>6044</v>
      </c>
      <c r="H1976" s="498" t="s">
        <v>330</v>
      </c>
      <c r="I1976" s="489" t="s">
        <v>297</v>
      </c>
      <c r="J1976" s="504">
        <v>7010240709204</v>
      </c>
      <c r="K1976" s="496">
        <v>45539</v>
      </c>
      <c r="L1976" s="482"/>
      <c r="M1976" s="482"/>
      <c r="N1976" s="492">
        <v>45904</v>
      </c>
      <c r="O1976" s="487" t="s">
        <v>12</v>
      </c>
      <c r="P1976" s="482"/>
      <c r="Q1976" s="482"/>
      <c r="R1976" s="482"/>
      <c r="S1976" s="482"/>
      <c r="T1976" s="482"/>
      <c r="U1976" s="482"/>
      <c r="V1976" s="482"/>
      <c r="W1976" s="482"/>
      <c r="X1976" s="482"/>
      <c r="Y1976" s="483"/>
      <c r="Z1976" s="482"/>
    </row>
    <row r="1977" spans="1:26" s="3" customFormat="1" ht="72.75" customHeight="1" x14ac:dyDescent="0.2">
      <c r="A1977" s="247">
        <v>191</v>
      </c>
      <c r="B1977" s="497" t="s">
        <v>5239</v>
      </c>
      <c r="C1977" s="497" t="s">
        <v>266</v>
      </c>
      <c r="D1977" s="497" t="s">
        <v>1491</v>
      </c>
      <c r="E1977" s="490">
        <v>0.8</v>
      </c>
      <c r="F1977" s="498">
        <v>0.4</v>
      </c>
      <c r="G1977" s="498" t="s">
        <v>6045</v>
      </c>
      <c r="H1977" s="497" t="s">
        <v>330</v>
      </c>
      <c r="I1977" s="489" t="s">
        <v>297</v>
      </c>
      <c r="J1977" s="503">
        <v>7010240709208</v>
      </c>
      <c r="K1977" s="492">
        <v>45539</v>
      </c>
      <c r="L1977" s="482"/>
      <c r="M1977" s="482"/>
      <c r="N1977" s="496">
        <v>45904</v>
      </c>
      <c r="O1977" s="487" t="s">
        <v>12</v>
      </c>
      <c r="P1977" s="482"/>
      <c r="Q1977" s="482"/>
      <c r="R1977" s="482"/>
      <c r="S1977" s="482"/>
      <c r="T1977" s="482"/>
      <c r="U1977" s="482"/>
      <c r="V1977" s="482"/>
      <c r="W1977" s="482"/>
      <c r="X1977" s="482"/>
      <c r="Y1977" s="483"/>
      <c r="Z1977" s="482"/>
    </row>
    <row r="1978" spans="1:26" s="3" customFormat="1" ht="72.75" customHeight="1" x14ac:dyDescent="0.2">
      <c r="A1978" s="247">
        <v>192</v>
      </c>
      <c r="B1978" s="498" t="s">
        <v>5239</v>
      </c>
      <c r="C1978" s="498" t="s">
        <v>266</v>
      </c>
      <c r="D1978" s="498" t="s">
        <v>1491</v>
      </c>
      <c r="E1978" s="494">
        <v>0.28799999999999998</v>
      </c>
      <c r="F1978" s="497">
        <v>0.4</v>
      </c>
      <c r="G1978" s="497" t="s">
        <v>6046</v>
      </c>
      <c r="H1978" s="498" t="s">
        <v>330</v>
      </c>
      <c r="I1978" s="489" t="s">
        <v>297</v>
      </c>
      <c r="J1978" s="504">
        <v>7010240709210</v>
      </c>
      <c r="K1978" s="496">
        <v>45539</v>
      </c>
      <c r="L1978" s="482"/>
      <c r="M1978" s="482"/>
      <c r="N1978" s="492">
        <v>45904</v>
      </c>
      <c r="O1978" s="487" t="s">
        <v>12</v>
      </c>
      <c r="P1978" s="482"/>
      <c r="Q1978" s="482"/>
      <c r="R1978" s="482"/>
      <c r="S1978" s="482"/>
      <c r="T1978" s="482"/>
      <c r="U1978" s="482"/>
      <c r="V1978" s="482"/>
      <c r="W1978" s="482"/>
      <c r="X1978" s="482"/>
      <c r="Y1978" s="483"/>
      <c r="Z1978" s="482"/>
    </row>
    <row r="1979" spans="1:26" s="3" customFormat="1" ht="72.75" customHeight="1" x14ac:dyDescent="0.2">
      <c r="A1979" s="247">
        <v>193</v>
      </c>
      <c r="B1979" s="497" t="s">
        <v>6048</v>
      </c>
      <c r="C1979" s="497" t="s">
        <v>1105</v>
      </c>
      <c r="D1979" s="497" t="s">
        <v>24</v>
      </c>
      <c r="E1979" s="490">
        <v>1.2074999999999999E-2</v>
      </c>
      <c r="F1979" s="498">
        <v>0.4</v>
      </c>
      <c r="G1979" s="498" t="s">
        <v>6049</v>
      </c>
      <c r="H1979" s="497" t="s">
        <v>330</v>
      </c>
      <c r="I1979" s="489" t="s">
        <v>297</v>
      </c>
      <c r="J1979" s="503">
        <v>7010240809702</v>
      </c>
      <c r="K1979" s="492">
        <v>45538</v>
      </c>
      <c r="L1979" s="482"/>
      <c r="M1979" s="482"/>
      <c r="N1979" s="496">
        <v>45903</v>
      </c>
      <c r="O1979" s="487" t="s">
        <v>12</v>
      </c>
      <c r="P1979" s="482"/>
      <c r="Q1979" s="482"/>
      <c r="R1979" s="482"/>
      <c r="S1979" s="482"/>
      <c r="T1979" s="482"/>
      <c r="U1979" s="482"/>
      <c r="V1979" s="482"/>
      <c r="W1979" s="482"/>
      <c r="X1979" s="482"/>
      <c r="Y1979" s="483"/>
      <c r="Z1979" s="482"/>
    </row>
    <row r="1980" spans="1:26" s="3" customFormat="1" ht="72.75" customHeight="1" x14ac:dyDescent="0.2">
      <c r="A1980" s="247">
        <v>194</v>
      </c>
      <c r="B1980" s="497" t="s">
        <v>6050</v>
      </c>
      <c r="C1980" s="497" t="s">
        <v>24</v>
      </c>
      <c r="D1980" s="497" t="s">
        <v>24</v>
      </c>
      <c r="E1980" s="490">
        <v>0.02</v>
      </c>
      <c r="F1980" s="498">
        <v>0.4</v>
      </c>
      <c r="G1980" s="498" t="s">
        <v>6051</v>
      </c>
      <c r="H1980" s="497" t="s">
        <v>330</v>
      </c>
      <c r="I1980" s="489" t="s">
        <v>297</v>
      </c>
      <c r="J1980" s="503">
        <v>7010240809781</v>
      </c>
      <c r="K1980" s="492">
        <v>45538</v>
      </c>
      <c r="L1980" s="482"/>
      <c r="M1980" s="482"/>
      <c r="N1980" s="496">
        <v>45903</v>
      </c>
      <c r="O1980" s="487" t="s">
        <v>12</v>
      </c>
      <c r="P1980" s="482"/>
      <c r="Q1980" s="482"/>
      <c r="R1980" s="482"/>
      <c r="S1980" s="482"/>
      <c r="T1980" s="482"/>
      <c r="U1980" s="482"/>
      <c r="V1980" s="482"/>
      <c r="W1980" s="482"/>
      <c r="X1980" s="482"/>
      <c r="Y1980" s="483"/>
      <c r="Z1980" s="482"/>
    </row>
    <row r="1981" spans="1:26" s="3" customFormat="1" ht="72.75" customHeight="1" x14ac:dyDescent="0.2">
      <c r="A1981" s="247">
        <v>195</v>
      </c>
      <c r="B1981" s="498" t="s">
        <v>6052</v>
      </c>
      <c r="C1981" s="498" t="s">
        <v>1437</v>
      </c>
      <c r="D1981" s="498" t="s">
        <v>186</v>
      </c>
      <c r="E1981" s="494">
        <v>5.9800000000000001E-3</v>
      </c>
      <c r="F1981" s="497">
        <v>0.4</v>
      </c>
      <c r="G1981" s="497" t="s">
        <v>6053</v>
      </c>
      <c r="H1981" s="498" t="s">
        <v>330</v>
      </c>
      <c r="I1981" s="489" t="s">
        <v>297</v>
      </c>
      <c r="J1981" s="504">
        <v>7020240806141</v>
      </c>
      <c r="K1981" s="496">
        <v>45545</v>
      </c>
      <c r="L1981" s="482"/>
      <c r="M1981" s="482"/>
      <c r="N1981" s="492">
        <v>45910</v>
      </c>
      <c r="O1981" s="487" t="s">
        <v>12</v>
      </c>
      <c r="P1981" s="482"/>
      <c r="Q1981" s="482"/>
      <c r="R1981" s="482"/>
      <c r="S1981" s="482"/>
      <c r="T1981" s="482"/>
      <c r="U1981" s="482"/>
      <c r="V1981" s="482"/>
      <c r="W1981" s="482"/>
      <c r="X1981" s="482"/>
      <c r="Y1981" s="483"/>
      <c r="Z1981" s="482"/>
    </row>
    <row r="1982" spans="1:26" s="3" customFormat="1" ht="72.75" customHeight="1" x14ac:dyDescent="0.2">
      <c r="A1982" s="247">
        <v>196</v>
      </c>
      <c r="B1982" s="497" t="s">
        <v>6054</v>
      </c>
      <c r="C1982" s="497" t="s">
        <v>24</v>
      </c>
      <c r="D1982" s="497" t="s">
        <v>24</v>
      </c>
      <c r="E1982" s="490">
        <v>8.0000000000000002E-3</v>
      </c>
      <c r="F1982" s="498">
        <v>0.4</v>
      </c>
      <c r="G1982" s="498" t="s">
        <v>6055</v>
      </c>
      <c r="H1982" s="497" t="s">
        <v>330</v>
      </c>
      <c r="I1982" s="489" t="s">
        <v>297</v>
      </c>
      <c r="J1982" s="503">
        <v>7010240810486</v>
      </c>
      <c r="K1982" s="492">
        <v>45538</v>
      </c>
      <c r="L1982" s="482"/>
      <c r="M1982" s="482"/>
      <c r="N1982" s="496">
        <v>45903</v>
      </c>
      <c r="O1982" s="487" t="s">
        <v>12</v>
      </c>
      <c r="P1982" s="482"/>
      <c r="Q1982" s="482"/>
      <c r="R1982" s="482"/>
      <c r="S1982" s="482"/>
      <c r="T1982" s="482"/>
      <c r="U1982" s="482"/>
      <c r="V1982" s="482"/>
      <c r="W1982" s="482"/>
      <c r="X1982" s="482"/>
      <c r="Y1982" s="483"/>
      <c r="Z1982" s="482"/>
    </row>
    <row r="1983" spans="1:26" s="3" customFormat="1" ht="72.75" customHeight="1" x14ac:dyDescent="0.2">
      <c r="A1983" s="247">
        <v>197</v>
      </c>
      <c r="B1983" s="497" t="s">
        <v>6057</v>
      </c>
      <c r="C1983" s="497" t="s">
        <v>6058</v>
      </c>
      <c r="D1983" s="497" t="s">
        <v>184</v>
      </c>
      <c r="E1983" s="490">
        <v>5.0000000000000001E-3</v>
      </c>
      <c r="F1983" s="498">
        <v>0.4</v>
      </c>
      <c r="G1983" s="498" t="s">
        <v>6059</v>
      </c>
      <c r="H1983" s="497" t="s">
        <v>330</v>
      </c>
      <c r="I1983" s="489" t="s">
        <v>297</v>
      </c>
      <c r="J1983" s="503">
        <v>7030240807241</v>
      </c>
      <c r="K1983" s="492">
        <v>45551</v>
      </c>
      <c r="L1983" s="482"/>
      <c r="M1983" s="482"/>
      <c r="N1983" s="496">
        <v>45916</v>
      </c>
      <c r="O1983" s="487" t="s">
        <v>12</v>
      </c>
      <c r="P1983" s="482"/>
      <c r="Q1983" s="482"/>
      <c r="R1983" s="482"/>
      <c r="S1983" s="482"/>
      <c r="T1983" s="482"/>
      <c r="U1983" s="482"/>
      <c r="V1983" s="482"/>
      <c r="W1983" s="482"/>
      <c r="X1983" s="482"/>
      <c r="Y1983" s="483"/>
      <c r="Z1983" s="482"/>
    </row>
    <row r="1984" spans="1:26" s="3" customFormat="1" ht="72.75" customHeight="1" x14ac:dyDescent="0.2">
      <c r="A1984" s="247">
        <v>198</v>
      </c>
      <c r="B1984" s="498" t="s">
        <v>6060</v>
      </c>
      <c r="C1984" s="498" t="s">
        <v>309</v>
      </c>
      <c r="D1984" s="498" t="s">
        <v>184</v>
      </c>
      <c r="E1984" s="494">
        <v>4.8000000000000001E-2</v>
      </c>
      <c r="F1984" s="497">
        <v>0.4</v>
      </c>
      <c r="G1984" s="497" t="s">
        <v>6061</v>
      </c>
      <c r="H1984" s="498" t="s">
        <v>330</v>
      </c>
      <c r="I1984" s="489" t="s">
        <v>297</v>
      </c>
      <c r="J1984" s="504">
        <v>7030240807418</v>
      </c>
      <c r="K1984" s="496">
        <v>45554</v>
      </c>
      <c r="L1984" s="482"/>
      <c r="M1984" s="482"/>
      <c r="N1984" s="492">
        <v>45919</v>
      </c>
      <c r="O1984" s="487" t="s">
        <v>12</v>
      </c>
      <c r="P1984" s="482"/>
      <c r="Q1984" s="482"/>
      <c r="R1984" s="482"/>
      <c r="S1984" s="482"/>
      <c r="T1984" s="482"/>
      <c r="U1984" s="482"/>
      <c r="V1984" s="482"/>
      <c r="W1984" s="482"/>
      <c r="X1984" s="482"/>
      <c r="Y1984" s="483"/>
      <c r="Z1984" s="482"/>
    </row>
    <row r="1985" spans="1:26" s="3" customFormat="1" ht="72.75" customHeight="1" x14ac:dyDescent="0.2">
      <c r="A1985" s="247">
        <v>199</v>
      </c>
      <c r="B1985" s="497" t="s">
        <v>6062</v>
      </c>
      <c r="C1985" s="497" t="s">
        <v>1450</v>
      </c>
      <c r="D1985" s="497" t="s">
        <v>83</v>
      </c>
      <c r="E1985" s="490">
        <v>0.4</v>
      </c>
      <c r="F1985" s="498">
        <v>20</v>
      </c>
      <c r="G1985" s="498" t="s">
        <v>6063</v>
      </c>
      <c r="H1985" s="497" t="s">
        <v>330</v>
      </c>
      <c r="I1985" s="489" t="s">
        <v>297</v>
      </c>
      <c r="J1985" s="503">
        <v>7030240907580</v>
      </c>
      <c r="K1985" s="492">
        <v>45551</v>
      </c>
      <c r="L1985" s="482"/>
      <c r="M1985" s="482"/>
      <c r="N1985" s="496">
        <v>45916</v>
      </c>
      <c r="O1985" s="487" t="s">
        <v>12</v>
      </c>
      <c r="P1985" s="482"/>
      <c r="Q1985" s="482"/>
      <c r="R1985" s="482"/>
      <c r="S1985" s="482"/>
      <c r="T1985" s="482"/>
      <c r="U1985" s="482"/>
      <c r="V1985" s="482"/>
      <c r="W1985" s="482"/>
      <c r="X1985" s="482"/>
      <c r="Y1985" s="483"/>
      <c r="Z1985" s="482"/>
    </row>
    <row r="1986" spans="1:26" s="3" customFormat="1" ht="72.75" customHeight="1" x14ac:dyDescent="0.2">
      <c r="A1986" s="247">
        <v>200</v>
      </c>
      <c r="B1986" s="497" t="s">
        <v>6064</v>
      </c>
      <c r="C1986" s="497" t="s">
        <v>6065</v>
      </c>
      <c r="D1986" s="497" t="s">
        <v>83</v>
      </c>
      <c r="E1986" s="490">
        <v>0.12</v>
      </c>
      <c r="F1986" s="498">
        <v>20</v>
      </c>
      <c r="G1986" s="498" t="s">
        <v>6066</v>
      </c>
      <c r="H1986" s="497" t="s">
        <v>367</v>
      </c>
      <c r="I1986" s="489" t="s">
        <v>297</v>
      </c>
      <c r="J1986" s="503">
        <v>7030240907964</v>
      </c>
      <c r="K1986" s="492">
        <v>45561</v>
      </c>
      <c r="L1986" s="482"/>
      <c r="M1986" s="482"/>
      <c r="N1986" s="496">
        <v>45926</v>
      </c>
      <c r="O1986" s="487" t="s">
        <v>12</v>
      </c>
      <c r="P1986" s="482"/>
      <c r="Q1986" s="482"/>
      <c r="R1986" s="482"/>
      <c r="S1986" s="482"/>
      <c r="T1986" s="482"/>
      <c r="U1986" s="482"/>
      <c r="V1986" s="482"/>
      <c r="W1986" s="482"/>
      <c r="X1986" s="482"/>
      <c r="Y1986" s="483"/>
      <c r="Z1986" s="482"/>
    </row>
    <row r="1987" spans="1:26" s="3" customFormat="1" ht="72.75" customHeight="1" x14ac:dyDescent="0.2">
      <c r="A1987" s="247">
        <v>201</v>
      </c>
      <c r="B1987" s="498" t="s">
        <v>6067</v>
      </c>
      <c r="C1987" s="498" t="s">
        <v>272</v>
      </c>
      <c r="D1987" s="498" t="s">
        <v>170</v>
      </c>
      <c r="E1987" s="494">
        <v>28</v>
      </c>
      <c r="F1987" s="497">
        <v>110</v>
      </c>
      <c r="G1987" s="497" t="s">
        <v>6068</v>
      </c>
      <c r="H1987" s="498" t="s">
        <v>367</v>
      </c>
      <c r="I1987" s="489" t="s">
        <v>297</v>
      </c>
      <c r="J1987" s="504">
        <v>7040230316200</v>
      </c>
      <c r="K1987" s="496">
        <v>45538</v>
      </c>
      <c r="L1987" s="482"/>
      <c r="M1987" s="482"/>
      <c r="N1987" s="492">
        <v>45903</v>
      </c>
      <c r="O1987" s="487" t="s">
        <v>12</v>
      </c>
      <c r="P1987" s="482"/>
      <c r="Q1987" s="482"/>
      <c r="R1987" s="482"/>
      <c r="S1987" s="482"/>
      <c r="T1987" s="482"/>
      <c r="U1987" s="482"/>
      <c r="V1987" s="482"/>
      <c r="W1987" s="482"/>
      <c r="X1987" s="482"/>
      <c r="Y1987" s="483"/>
      <c r="Z1987" s="482"/>
    </row>
    <row r="1988" spans="1:26" s="3" customFormat="1" ht="72.75" customHeight="1" x14ac:dyDescent="0.2">
      <c r="A1988" s="247">
        <v>202</v>
      </c>
      <c r="B1988" s="497" t="s">
        <v>6069</v>
      </c>
      <c r="C1988" s="497" t="s">
        <v>1447</v>
      </c>
      <c r="D1988" s="497" t="s">
        <v>185</v>
      </c>
      <c r="E1988" s="490">
        <v>36.36</v>
      </c>
      <c r="F1988" s="498">
        <v>110</v>
      </c>
      <c r="G1988" s="498" t="s">
        <v>6070</v>
      </c>
      <c r="H1988" s="497" t="s">
        <v>494</v>
      </c>
      <c r="I1988" s="489" t="s">
        <v>297</v>
      </c>
      <c r="J1988" s="503">
        <v>7050230813115</v>
      </c>
      <c r="K1988" s="492">
        <v>45560</v>
      </c>
      <c r="L1988" s="482"/>
      <c r="M1988" s="482"/>
      <c r="N1988" s="496">
        <v>45925</v>
      </c>
      <c r="O1988" s="487" t="s">
        <v>12</v>
      </c>
      <c r="P1988" s="482"/>
      <c r="Q1988" s="482"/>
      <c r="R1988" s="482"/>
      <c r="S1988" s="482"/>
      <c r="T1988" s="482"/>
      <c r="U1988" s="482"/>
      <c r="V1988" s="482"/>
      <c r="W1988" s="482"/>
      <c r="X1988" s="482"/>
      <c r="Y1988" s="483"/>
      <c r="Z1988" s="482"/>
    </row>
    <row r="1989" spans="1:26" s="3" customFormat="1" ht="72.75" customHeight="1" x14ac:dyDescent="0.2">
      <c r="A1989" s="247">
        <v>203</v>
      </c>
      <c r="B1989" s="497" t="s">
        <v>8450</v>
      </c>
      <c r="C1989" s="497" t="s">
        <v>8451</v>
      </c>
      <c r="D1989" s="497" t="s">
        <v>170</v>
      </c>
      <c r="E1989" s="490">
        <v>0.15290000000000001</v>
      </c>
      <c r="F1989" s="497">
        <v>20</v>
      </c>
      <c r="G1989" s="497" t="s">
        <v>948</v>
      </c>
      <c r="H1989" s="497" t="s">
        <v>367</v>
      </c>
      <c r="I1989" s="489" t="s">
        <v>297</v>
      </c>
      <c r="J1989" s="503">
        <v>7040240402457</v>
      </c>
      <c r="K1989" s="492">
        <v>45569</v>
      </c>
      <c r="L1989" s="482"/>
      <c r="M1989" s="482"/>
      <c r="N1989" s="486">
        <f>K1989+365</f>
        <v>45934</v>
      </c>
      <c r="O1989" s="487" t="s">
        <v>12</v>
      </c>
      <c r="P1989" s="482"/>
      <c r="Q1989" s="482"/>
      <c r="R1989" s="482"/>
      <c r="S1989" s="482"/>
      <c r="T1989" s="482"/>
      <c r="U1989" s="482"/>
      <c r="V1989" s="482"/>
      <c r="W1989" s="482"/>
      <c r="X1989" s="482"/>
      <c r="Y1989" s="483"/>
      <c r="Z1989" s="482"/>
    </row>
    <row r="1990" spans="1:26" s="3" customFormat="1" ht="72.75" customHeight="1" x14ac:dyDescent="0.2">
      <c r="A1990" s="247">
        <v>204</v>
      </c>
      <c r="B1990" s="497" t="s">
        <v>8452</v>
      </c>
      <c r="C1990" s="497" t="s">
        <v>8453</v>
      </c>
      <c r="D1990" s="497" t="s">
        <v>1689</v>
      </c>
      <c r="E1990" s="490">
        <v>0.1</v>
      </c>
      <c r="F1990" s="497">
        <v>20</v>
      </c>
      <c r="G1990" s="497" t="s">
        <v>8454</v>
      </c>
      <c r="H1990" s="497" t="s">
        <v>330</v>
      </c>
      <c r="I1990" s="489" t="s">
        <v>297</v>
      </c>
      <c r="J1990" s="503">
        <v>7050240502169</v>
      </c>
      <c r="K1990" s="492">
        <v>45566</v>
      </c>
      <c r="L1990" s="482"/>
      <c r="M1990" s="482"/>
      <c r="N1990" s="486">
        <f t="shared" ref="N1990:N2030" si="9">K1990+365</f>
        <v>45931</v>
      </c>
      <c r="O1990" s="487" t="s">
        <v>12</v>
      </c>
      <c r="P1990" s="482"/>
      <c r="Q1990" s="482"/>
      <c r="R1990" s="482"/>
      <c r="S1990" s="482"/>
      <c r="T1990" s="482"/>
      <c r="U1990" s="482"/>
      <c r="V1990" s="482"/>
      <c r="W1990" s="482"/>
      <c r="X1990" s="482"/>
      <c r="Y1990" s="483"/>
      <c r="Z1990" s="482"/>
    </row>
    <row r="1991" spans="1:26" s="3" customFormat="1" ht="72.75" customHeight="1" x14ac:dyDescent="0.2">
      <c r="A1991" s="247">
        <v>205</v>
      </c>
      <c r="B1991" s="498" t="s">
        <v>8455</v>
      </c>
      <c r="C1991" s="498" t="s">
        <v>6047</v>
      </c>
      <c r="D1991" s="498" t="s">
        <v>1689</v>
      </c>
      <c r="E1991" s="494">
        <v>0.05</v>
      </c>
      <c r="F1991" s="498">
        <v>0.4</v>
      </c>
      <c r="G1991" s="498" t="s">
        <v>8456</v>
      </c>
      <c r="H1991" s="498" t="s">
        <v>330</v>
      </c>
      <c r="I1991" s="489" t="s">
        <v>297</v>
      </c>
      <c r="J1991" s="504">
        <v>7050240502269</v>
      </c>
      <c r="K1991" s="496">
        <v>45576</v>
      </c>
      <c r="L1991" s="482"/>
      <c r="M1991" s="482"/>
      <c r="N1991" s="486">
        <f t="shared" si="9"/>
        <v>45941</v>
      </c>
      <c r="O1991" s="487" t="s">
        <v>12</v>
      </c>
      <c r="P1991" s="482"/>
      <c r="Q1991" s="482"/>
      <c r="R1991" s="482"/>
      <c r="S1991" s="482"/>
      <c r="T1991" s="482"/>
      <c r="U1991" s="482"/>
      <c r="V1991" s="482"/>
      <c r="W1991" s="482"/>
      <c r="X1991" s="482"/>
      <c r="Y1991" s="483"/>
      <c r="Z1991" s="482"/>
    </row>
    <row r="1992" spans="1:26" s="3" customFormat="1" ht="72.75" customHeight="1" x14ac:dyDescent="0.2">
      <c r="A1992" s="247">
        <v>206</v>
      </c>
      <c r="B1992" s="497" t="s">
        <v>8457</v>
      </c>
      <c r="C1992" s="497" t="s">
        <v>1105</v>
      </c>
      <c r="D1992" s="497" t="s">
        <v>1491</v>
      </c>
      <c r="E1992" s="490">
        <v>0.05</v>
      </c>
      <c r="F1992" s="497">
        <v>0.4</v>
      </c>
      <c r="G1992" s="497" t="s">
        <v>4703</v>
      </c>
      <c r="H1992" s="497" t="s">
        <v>330</v>
      </c>
      <c r="I1992" s="489" t="s">
        <v>297</v>
      </c>
      <c r="J1992" s="503">
        <v>7010240505951</v>
      </c>
      <c r="K1992" s="492">
        <v>45574</v>
      </c>
      <c r="L1992" s="482"/>
      <c r="M1992" s="482"/>
      <c r="N1992" s="486">
        <f t="shared" si="9"/>
        <v>45939</v>
      </c>
      <c r="O1992" s="487" t="s">
        <v>12</v>
      </c>
      <c r="P1992" s="482"/>
      <c r="Q1992" s="482"/>
      <c r="R1992" s="482"/>
      <c r="S1992" s="482"/>
      <c r="T1992" s="482"/>
      <c r="U1992" s="482"/>
      <c r="V1992" s="482"/>
      <c r="W1992" s="482"/>
      <c r="X1992" s="482"/>
      <c r="Y1992" s="483"/>
      <c r="Z1992" s="482"/>
    </row>
    <row r="1993" spans="1:26" s="3" customFormat="1" ht="72.75" customHeight="1" x14ac:dyDescent="0.2">
      <c r="A1993" s="247">
        <v>207</v>
      </c>
      <c r="B1993" s="497" t="s">
        <v>8458</v>
      </c>
      <c r="C1993" s="497" t="s">
        <v>1111</v>
      </c>
      <c r="D1993" s="497" t="s">
        <v>1518</v>
      </c>
      <c r="E1993" s="490">
        <v>0.2</v>
      </c>
      <c r="F1993" s="497">
        <v>20</v>
      </c>
      <c r="G1993" s="497" t="s">
        <v>802</v>
      </c>
      <c r="H1993" s="497" t="s">
        <v>367</v>
      </c>
      <c r="I1993" s="489" t="s">
        <v>297</v>
      </c>
      <c r="J1993" s="503">
        <v>7040240704370</v>
      </c>
      <c r="K1993" s="492">
        <v>45580</v>
      </c>
      <c r="L1993" s="482"/>
      <c r="M1993" s="482"/>
      <c r="N1993" s="486">
        <f t="shared" si="9"/>
        <v>45945</v>
      </c>
      <c r="O1993" s="487" t="s">
        <v>12</v>
      </c>
      <c r="P1993" s="482"/>
      <c r="Q1993" s="482"/>
      <c r="R1993" s="482"/>
      <c r="S1993" s="482"/>
      <c r="T1993" s="482"/>
      <c r="U1993" s="482"/>
      <c r="V1993" s="482"/>
      <c r="W1993" s="482"/>
      <c r="X1993" s="482"/>
      <c r="Y1993" s="483"/>
      <c r="Z1993" s="482"/>
    </row>
    <row r="1994" spans="1:26" s="3" customFormat="1" ht="72.75" customHeight="1" x14ac:dyDescent="0.2">
      <c r="A1994" s="247">
        <v>208</v>
      </c>
      <c r="B1994" s="497" t="s">
        <v>8459</v>
      </c>
      <c r="C1994" s="497" t="s">
        <v>272</v>
      </c>
      <c r="D1994" s="497" t="s">
        <v>1518</v>
      </c>
      <c r="E1994" s="490">
        <v>2.5000000000000001E-2</v>
      </c>
      <c r="F1994" s="497">
        <v>0.4</v>
      </c>
      <c r="G1994" s="497" t="s">
        <v>8460</v>
      </c>
      <c r="H1994" s="497" t="s">
        <v>330</v>
      </c>
      <c r="I1994" s="489" t="s">
        <v>297</v>
      </c>
      <c r="J1994" s="503">
        <v>7040240704487</v>
      </c>
      <c r="K1994" s="492">
        <v>45583</v>
      </c>
      <c r="L1994" s="482"/>
      <c r="M1994" s="482"/>
      <c r="N1994" s="486">
        <f t="shared" si="9"/>
        <v>45948</v>
      </c>
      <c r="O1994" s="487" t="s">
        <v>12</v>
      </c>
      <c r="P1994" s="482"/>
      <c r="Q1994" s="482"/>
      <c r="R1994" s="482"/>
      <c r="S1994" s="482"/>
      <c r="T1994" s="482"/>
      <c r="U1994" s="482"/>
      <c r="V1994" s="482"/>
      <c r="W1994" s="482"/>
      <c r="X1994" s="482"/>
      <c r="Y1994" s="483"/>
      <c r="Z1994" s="482"/>
    </row>
    <row r="1995" spans="1:26" s="3" customFormat="1" ht="72.75" customHeight="1" x14ac:dyDescent="0.2">
      <c r="A1995" s="247">
        <v>209</v>
      </c>
      <c r="B1995" s="497" t="s">
        <v>8461</v>
      </c>
      <c r="C1995" s="497" t="s">
        <v>8462</v>
      </c>
      <c r="D1995" s="497" t="s">
        <v>1689</v>
      </c>
      <c r="E1995" s="490">
        <v>0.1</v>
      </c>
      <c r="F1995" s="497">
        <v>0.4</v>
      </c>
      <c r="G1995" s="497" t="s">
        <v>8463</v>
      </c>
      <c r="H1995" s="497" t="s">
        <v>365</v>
      </c>
      <c r="I1995" s="489" t="s">
        <v>297</v>
      </c>
      <c r="J1995" s="503">
        <v>7050240703888</v>
      </c>
      <c r="K1995" s="492">
        <v>45568</v>
      </c>
      <c r="L1995" s="482"/>
      <c r="M1995" s="482"/>
      <c r="N1995" s="486">
        <f t="shared" si="9"/>
        <v>45933</v>
      </c>
      <c r="O1995" s="487" t="s">
        <v>12</v>
      </c>
      <c r="P1995" s="482"/>
      <c r="Q1995" s="482"/>
      <c r="R1995" s="482"/>
      <c r="S1995" s="482"/>
      <c r="T1995" s="482"/>
      <c r="U1995" s="482"/>
      <c r="V1995" s="482"/>
      <c r="W1995" s="482"/>
      <c r="X1995" s="482"/>
      <c r="Y1995" s="483"/>
      <c r="Z1995" s="482"/>
    </row>
    <row r="1996" spans="1:26" s="3" customFormat="1" ht="72.75" customHeight="1" x14ac:dyDescent="0.2">
      <c r="A1996" s="247">
        <v>210</v>
      </c>
      <c r="B1996" s="497" t="s">
        <v>8464</v>
      </c>
      <c r="C1996" s="497" t="s">
        <v>1442</v>
      </c>
      <c r="D1996" s="497" t="s">
        <v>1491</v>
      </c>
      <c r="E1996" s="490">
        <v>0.15</v>
      </c>
      <c r="F1996" s="497">
        <v>0.4</v>
      </c>
      <c r="G1996" s="497" t="s">
        <v>8465</v>
      </c>
      <c r="H1996" s="497" t="s">
        <v>330</v>
      </c>
      <c r="I1996" s="489" t="s">
        <v>297</v>
      </c>
      <c r="J1996" s="503">
        <v>7010240810156</v>
      </c>
      <c r="K1996" s="492">
        <v>45581</v>
      </c>
      <c r="L1996" s="482"/>
      <c r="M1996" s="482"/>
      <c r="N1996" s="486">
        <f t="shared" si="9"/>
        <v>45946</v>
      </c>
      <c r="O1996" s="487" t="s">
        <v>12</v>
      </c>
      <c r="P1996" s="482"/>
      <c r="Q1996" s="482"/>
      <c r="R1996" s="482"/>
      <c r="S1996" s="482"/>
      <c r="T1996" s="482"/>
      <c r="U1996" s="482"/>
      <c r="V1996" s="482"/>
      <c r="W1996" s="482"/>
      <c r="X1996" s="482"/>
      <c r="Y1996" s="483"/>
      <c r="Z1996" s="482"/>
    </row>
    <row r="1997" spans="1:26" s="3" customFormat="1" ht="72.75" customHeight="1" x14ac:dyDescent="0.2">
      <c r="A1997" s="247">
        <v>211</v>
      </c>
      <c r="B1997" s="498" t="s">
        <v>8466</v>
      </c>
      <c r="C1997" s="498" t="s">
        <v>1442</v>
      </c>
      <c r="D1997" s="498" t="s">
        <v>24</v>
      </c>
      <c r="E1997" s="494">
        <v>0.2</v>
      </c>
      <c r="F1997" s="498">
        <v>0.4</v>
      </c>
      <c r="G1997" s="498" t="s">
        <v>8467</v>
      </c>
      <c r="H1997" s="498" t="s">
        <v>330</v>
      </c>
      <c r="I1997" s="489" t="s">
        <v>297</v>
      </c>
      <c r="J1997" s="504">
        <v>7010240810438</v>
      </c>
      <c r="K1997" s="496">
        <v>45589</v>
      </c>
      <c r="L1997" s="482"/>
      <c r="M1997" s="482"/>
      <c r="N1997" s="486">
        <f t="shared" si="9"/>
        <v>45954</v>
      </c>
      <c r="O1997" s="487" t="s">
        <v>12</v>
      </c>
      <c r="P1997" s="482"/>
      <c r="Q1997" s="482"/>
      <c r="R1997" s="482"/>
      <c r="S1997" s="482"/>
      <c r="T1997" s="482"/>
      <c r="U1997" s="482"/>
      <c r="V1997" s="482"/>
      <c r="W1997" s="482"/>
      <c r="X1997" s="482"/>
      <c r="Y1997" s="483"/>
      <c r="Z1997" s="482"/>
    </row>
    <row r="1998" spans="1:26" s="3" customFormat="1" ht="72.75" customHeight="1" x14ac:dyDescent="0.2">
      <c r="A1998" s="247">
        <v>212</v>
      </c>
      <c r="B1998" s="498" t="s">
        <v>8468</v>
      </c>
      <c r="C1998" s="498" t="s">
        <v>24</v>
      </c>
      <c r="D1998" s="498" t="s">
        <v>24</v>
      </c>
      <c r="E1998" s="494">
        <v>0.02</v>
      </c>
      <c r="F1998" s="498">
        <v>0.4</v>
      </c>
      <c r="G1998" s="498" t="s">
        <v>4703</v>
      </c>
      <c r="H1998" s="498" t="s">
        <v>330</v>
      </c>
      <c r="I1998" s="489" t="s">
        <v>297</v>
      </c>
      <c r="J1998" s="504">
        <v>7010240810685</v>
      </c>
      <c r="K1998" s="496">
        <v>45567</v>
      </c>
      <c r="L1998" s="482"/>
      <c r="M1998" s="482"/>
      <c r="N1998" s="486">
        <f t="shared" si="9"/>
        <v>45932</v>
      </c>
      <c r="O1998" s="487" t="s">
        <v>12</v>
      </c>
      <c r="P1998" s="482"/>
      <c r="Q1998" s="482"/>
      <c r="R1998" s="482"/>
      <c r="S1998" s="482"/>
      <c r="T1998" s="482"/>
      <c r="U1998" s="482"/>
      <c r="V1998" s="482"/>
      <c r="W1998" s="482"/>
      <c r="X1998" s="482"/>
      <c r="Y1998" s="483"/>
      <c r="Z1998" s="482"/>
    </row>
    <row r="1999" spans="1:26" s="3" customFormat="1" ht="72.75" customHeight="1" x14ac:dyDescent="0.2">
      <c r="A1999" s="247">
        <v>213</v>
      </c>
      <c r="B1999" s="497" t="s">
        <v>8469</v>
      </c>
      <c r="C1999" s="497" t="s">
        <v>8470</v>
      </c>
      <c r="D1999" s="497" t="s">
        <v>191</v>
      </c>
      <c r="E1999" s="490">
        <v>1.0999999999999999E-2</v>
      </c>
      <c r="F1999" s="497">
        <v>0.4</v>
      </c>
      <c r="G1999" s="497" t="s">
        <v>8471</v>
      </c>
      <c r="H1999" s="497" t="s">
        <v>330</v>
      </c>
      <c r="I1999" s="489" t="s">
        <v>297</v>
      </c>
      <c r="J1999" s="503">
        <v>7060240802302</v>
      </c>
      <c r="K1999" s="492">
        <v>45580</v>
      </c>
      <c r="L1999" s="482"/>
      <c r="M1999" s="482"/>
      <c r="N1999" s="486">
        <f t="shared" si="9"/>
        <v>45945</v>
      </c>
      <c r="O1999" s="487" t="s">
        <v>12</v>
      </c>
      <c r="P1999" s="482"/>
      <c r="Q1999" s="482"/>
      <c r="R1999" s="482"/>
      <c r="S1999" s="482"/>
      <c r="T1999" s="482"/>
      <c r="U1999" s="482"/>
      <c r="V1999" s="482"/>
      <c r="W1999" s="482"/>
      <c r="X1999" s="482"/>
      <c r="Y1999" s="483"/>
      <c r="Z1999" s="482"/>
    </row>
    <row r="2000" spans="1:26" s="3" customFormat="1" ht="72.75" customHeight="1" x14ac:dyDescent="0.2">
      <c r="A2000" s="247">
        <v>214</v>
      </c>
      <c r="B2000" s="498" t="s">
        <v>8472</v>
      </c>
      <c r="C2000" s="498" t="s">
        <v>8473</v>
      </c>
      <c r="D2000" s="498" t="s">
        <v>24</v>
      </c>
      <c r="E2000" s="494">
        <v>2.5000000000000001E-2</v>
      </c>
      <c r="F2000" s="498">
        <v>0.4</v>
      </c>
      <c r="G2000" s="498" t="s">
        <v>8474</v>
      </c>
      <c r="H2000" s="498" t="s">
        <v>330</v>
      </c>
      <c r="I2000" s="489" t="s">
        <v>297</v>
      </c>
      <c r="J2000" s="504">
        <v>7010240810792</v>
      </c>
      <c r="K2000" s="496">
        <v>45582</v>
      </c>
      <c r="L2000" s="482"/>
      <c r="M2000" s="482"/>
      <c r="N2000" s="486">
        <f t="shared" si="9"/>
        <v>45947</v>
      </c>
      <c r="O2000" s="487" t="s">
        <v>12</v>
      </c>
      <c r="P2000" s="482"/>
      <c r="Q2000" s="482"/>
      <c r="R2000" s="482"/>
      <c r="S2000" s="482"/>
      <c r="T2000" s="482"/>
      <c r="U2000" s="482"/>
      <c r="V2000" s="482"/>
      <c r="W2000" s="482"/>
      <c r="X2000" s="482"/>
      <c r="Y2000" s="483"/>
      <c r="Z2000" s="482"/>
    </row>
    <row r="2001" spans="1:26" s="3" customFormat="1" ht="72.75" customHeight="1" x14ac:dyDescent="0.2">
      <c r="A2001" s="247">
        <v>215</v>
      </c>
      <c r="B2001" s="497" t="s">
        <v>8475</v>
      </c>
      <c r="C2001" s="497" t="s">
        <v>4736</v>
      </c>
      <c r="D2001" s="497" t="s">
        <v>1491</v>
      </c>
      <c r="E2001" s="490">
        <v>1.4999999999999999E-2</v>
      </c>
      <c r="F2001" s="497">
        <v>0.4</v>
      </c>
      <c r="G2001" s="497" t="s">
        <v>8476</v>
      </c>
      <c r="H2001" s="497" t="s">
        <v>330</v>
      </c>
      <c r="I2001" s="489" t="s">
        <v>297</v>
      </c>
      <c r="J2001" s="503">
        <v>7010240911230</v>
      </c>
      <c r="K2001" s="492">
        <v>45569</v>
      </c>
      <c r="L2001" s="482"/>
      <c r="M2001" s="482"/>
      <c r="N2001" s="486">
        <f t="shared" si="9"/>
        <v>45934</v>
      </c>
      <c r="O2001" s="487" t="s">
        <v>12</v>
      </c>
      <c r="P2001" s="482"/>
      <c r="Q2001" s="482"/>
      <c r="R2001" s="482"/>
      <c r="S2001" s="482"/>
      <c r="T2001" s="482"/>
      <c r="U2001" s="482"/>
      <c r="V2001" s="482"/>
      <c r="W2001" s="482"/>
      <c r="X2001" s="482"/>
      <c r="Y2001" s="483"/>
      <c r="Z2001" s="482"/>
    </row>
    <row r="2002" spans="1:26" s="3" customFormat="1" ht="72.75" customHeight="1" x14ac:dyDescent="0.2">
      <c r="A2002" s="247">
        <v>216</v>
      </c>
      <c r="B2002" s="498" t="s">
        <v>8477</v>
      </c>
      <c r="C2002" s="498" t="s">
        <v>314</v>
      </c>
      <c r="D2002" s="498" t="s">
        <v>184</v>
      </c>
      <c r="E2002" s="494">
        <v>3.2200000000000002E-3</v>
      </c>
      <c r="F2002" s="498">
        <v>0.4</v>
      </c>
      <c r="G2002" s="498" t="s">
        <v>8478</v>
      </c>
      <c r="H2002" s="498" t="s">
        <v>367</v>
      </c>
      <c r="I2002" s="489" t="s">
        <v>297</v>
      </c>
      <c r="J2002" s="504">
        <v>7030240907751</v>
      </c>
      <c r="K2002" s="496">
        <v>45566</v>
      </c>
      <c r="L2002" s="482"/>
      <c r="M2002" s="482"/>
      <c r="N2002" s="486">
        <f t="shared" si="9"/>
        <v>45931</v>
      </c>
      <c r="O2002" s="487" t="s">
        <v>12</v>
      </c>
      <c r="P2002" s="482"/>
      <c r="Q2002" s="482"/>
      <c r="R2002" s="482"/>
      <c r="S2002" s="482"/>
      <c r="T2002" s="482"/>
      <c r="U2002" s="482"/>
      <c r="V2002" s="482"/>
      <c r="W2002" s="482"/>
      <c r="X2002" s="482"/>
      <c r="Y2002" s="483"/>
      <c r="Z2002" s="482"/>
    </row>
    <row r="2003" spans="1:26" s="3" customFormat="1" ht="72.75" customHeight="1" x14ac:dyDescent="0.2">
      <c r="A2003" s="247">
        <v>217</v>
      </c>
      <c r="B2003" s="497" t="s">
        <v>8479</v>
      </c>
      <c r="C2003" s="497" t="s">
        <v>1105</v>
      </c>
      <c r="D2003" s="497" t="s">
        <v>24</v>
      </c>
      <c r="E2003" s="490">
        <v>6.0000000000000001E-3</v>
      </c>
      <c r="F2003" s="497">
        <v>0.4</v>
      </c>
      <c r="G2003" s="497" t="s">
        <v>803</v>
      </c>
      <c r="H2003" s="497" t="s">
        <v>330</v>
      </c>
      <c r="I2003" s="489" t="s">
        <v>297</v>
      </c>
      <c r="J2003" s="503">
        <v>7010240911791</v>
      </c>
      <c r="K2003" s="492">
        <v>45579</v>
      </c>
      <c r="L2003" s="482"/>
      <c r="M2003" s="482"/>
      <c r="N2003" s="486">
        <f t="shared" si="9"/>
        <v>45944</v>
      </c>
      <c r="O2003" s="487" t="s">
        <v>12</v>
      </c>
      <c r="P2003" s="482"/>
      <c r="Q2003" s="482"/>
      <c r="R2003" s="482"/>
      <c r="S2003" s="482"/>
      <c r="T2003" s="482"/>
      <c r="U2003" s="482"/>
      <c r="V2003" s="482"/>
      <c r="W2003" s="482"/>
      <c r="X2003" s="482"/>
      <c r="Y2003" s="483"/>
      <c r="Z2003" s="482"/>
    </row>
    <row r="2004" spans="1:26" s="3" customFormat="1" ht="72.75" customHeight="1" x14ac:dyDescent="0.2">
      <c r="A2004" s="247">
        <v>218</v>
      </c>
      <c r="B2004" s="498" t="s">
        <v>8480</v>
      </c>
      <c r="C2004" s="498" t="s">
        <v>397</v>
      </c>
      <c r="D2004" s="498" t="s">
        <v>184</v>
      </c>
      <c r="E2004" s="494">
        <v>0.02</v>
      </c>
      <c r="F2004" s="498">
        <v>20</v>
      </c>
      <c r="G2004" s="498" t="s">
        <v>4721</v>
      </c>
      <c r="H2004" s="498" t="s">
        <v>330</v>
      </c>
      <c r="I2004" s="489" t="s">
        <v>297</v>
      </c>
      <c r="J2004" s="504">
        <v>7030240907949</v>
      </c>
      <c r="K2004" s="496">
        <v>45575</v>
      </c>
      <c r="L2004" s="482"/>
      <c r="M2004" s="482"/>
      <c r="N2004" s="486">
        <f t="shared" si="9"/>
        <v>45940</v>
      </c>
      <c r="O2004" s="487" t="s">
        <v>12</v>
      </c>
      <c r="P2004" s="482"/>
      <c r="Q2004" s="482"/>
      <c r="R2004" s="482"/>
      <c r="S2004" s="482"/>
      <c r="T2004" s="482"/>
      <c r="U2004" s="482"/>
      <c r="V2004" s="482"/>
      <c r="W2004" s="482"/>
      <c r="X2004" s="482"/>
      <c r="Y2004" s="483"/>
      <c r="Z2004" s="482"/>
    </row>
    <row r="2005" spans="1:26" s="3" customFormat="1" ht="72.75" customHeight="1" x14ac:dyDescent="0.2">
      <c r="A2005" s="247">
        <v>219</v>
      </c>
      <c r="B2005" s="497" t="s">
        <v>8481</v>
      </c>
      <c r="C2005" s="497" t="s">
        <v>1430</v>
      </c>
      <c r="D2005" s="497" t="s">
        <v>83</v>
      </c>
      <c r="E2005" s="490">
        <v>6.4400000000000004E-3</v>
      </c>
      <c r="F2005" s="497">
        <v>0.4</v>
      </c>
      <c r="G2005" s="497" t="s">
        <v>8482</v>
      </c>
      <c r="H2005" s="497" t="s">
        <v>330</v>
      </c>
      <c r="I2005" s="489" t="s">
        <v>297</v>
      </c>
      <c r="J2005" s="503">
        <v>7030240907981</v>
      </c>
      <c r="K2005" s="492">
        <v>45566</v>
      </c>
      <c r="L2005" s="482"/>
      <c r="M2005" s="482"/>
      <c r="N2005" s="486">
        <f t="shared" si="9"/>
        <v>45931</v>
      </c>
      <c r="O2005" s="487" t="s">
        <v>12</v>
      </c>
      <c r="P2005" s="482"/>
      <c r="Q2005" s="482"/>
      <c r="R2005" s="482"/>
      <c r="S2005" s="482"/>
      <c r="T2005" s="482"/>
      <c r="U2005" s="482"/>
      <c r="V2005" s="482"/>
      <c r="W2005" s="482"/>
      <c r="X2005" s="482"/>
      <c r="Y2005" s="483"/>
      <c r="Z2005" s="482"/>
    </row>
    <row r="2006" spans="1:26" s="3" customFormat="1" ht="72.75" customHeight="1" x14ac:dyDescent="0.2">
      <c r="A2006" s="247">
        <v>220</v>
      </c>
      <c r="B2006" s="498" t="s">
        <v>8483</v>
      </c>
      <c r="C2006" s="498" t="s">
        <v>1460</v>
      </c>
      <c r="D2006" s="498" t="s">
        <v>24</v>
      </c>
      <c r="E2006" s="494">
        <v>6.0000000000000001E-3</v>
      </c>
      <c r="F2006" s="498">
        <v>0.4</v>
      </c>
      <c r="G2006" s="498" t="s">
        <v>8484</v>
      </c>
      <c r="H2006" s="498" t="s">
        <v>330</v>
      </c>
      <c r="I2006" s="489" t="s">
        <v>297</v>
      </c>
      <c r="J2006" s="504">
        <v>7010240911944</v>
      </c>
      <c r="K2006" s="496">
        <v>45582</v>
      </c>
      <c r="L2006" s="482"/>
      <c r="M2006" s="482"/>
      <c r="N2006" s="486">
        <f t="shared" si="9"/>
        <v>45947</v>
      </c>
      <c r="O2006" s="487" t="s">
        <v>12</v>
      </c>
      <c r="P2006" s="482"/>
      <c r="Q2006" s="482"/>
      <c r="R2006" s="482"/>
      <c r="S2006" s="482"/>
      <c r="T2006" s="482"/>
      <c r="U2006" s="482"/>
      <c r="V2006" s="482"/>
      <c r="W2006" s="482"/>
      <c r="X2006" s="482"/>
      <c r="Y2006" s="483"/>
      <c r="Z2006" s="482"/>
    </row>
    <row r="2007" spans="1:26" s="3" customFormat="1" ht="72.75" customHeight="1" x14ac:dyDescent="0.2">
      <c r="A2007" s="247">
        <v>221</v>
      </c>
      <c r="B2007" s="498" t="s">
        <v>801</v>
      </c>
      <c r="C2007" s="498" t="s">
        <v>8485</v>
      </c>
      <c r="D2007" s="498" t="s">
        <v>1518</v>
      </c>
      <c r="E2007" s="494">
        <v>0.25419999999999998</v>
      </c>
      <c r="F2007" s="498">
        <v>20</v>
      </c>
      <c r="G2007" s="498" t="s">
        <v>8486</v>
      </c>
      <c r="H2007" s="498" t="s">
        <v>367</v>
      </c>
      <c r="I2007" s="489" t="s">
        <v>297</v>
      </c>
      <c r="J2007" s="504">
        <v>7040240905776</v>
      </c>
      <c r="K2007" s="496">
        <v>45581</v>
      </c>
      <c r="L2007" s="482"/>
      <c r="M2007" s="482"/>
      <c r="N2007" s="486">
        <f t="shared" si="9"/>
        <v>45946</v>
      </c>
      <c r="O2007" s="487" t="s">
        <v>12</v>
      </c>
      <c r="P2007" s="482"/>
      <c r="Q2007" s="482"/>
      <c r="R2007" s="482"/>
      <c r="S2007" s="482"/>
      <c r="T2007" s="482"/>
      <c r="U2007" s="482"/>
      <c r="V2007" s="482"/>
      <c r="W2007" s="482"/>
      <c r="X2007" s="482"/>
      <c r="Y2007" s="483"/>
      <c r="Z2007" s="482"/>
    </row>
    <row r="2008" spans="1:26" s="3" customFormat="1" ht="72.75" customHeight="1" x14ac:dyDescent="0.2">
      <c r="A2008" s="247">
        <v>222</v>
      </c>
      <c r="B2008" s="498" t="s">
        <v>8487</v>
      </c>
      <c r="C2008" s="498" t="s">
        <v>315</v>
      </c>
      <c r="D2008" s="498" t="s">
        <v>1706</v>
      </c>
      <c r="E2008" s="494">
        <v>0.15</v>
      </c>
      <c r="F2008" s="498">
        <v>0.4</v>
      </c>
      <c r="G2008" s="498" t="s">
        <v>8488</v>
      </c>
      <c r="H2008" s="498" t="s">
        <v>330</v>
      </c>
      <c r="I2008" s="489" t="s">
        <v>297</v>
      </c>
      <c r="J2008" s="504">
        <v>7020240907100</v>
      </c>
      <c r="K2008" s="496">
        <v>45586</v>
      </c>
      <c r="L2008" s="482"/>
      <c r="M2008" s="482"/>
      <c r="N2008" s="486">
        <f t="shared" si="9"/>
        <v>45951</v>
      </c>
      <c r="O2008" s="487" t="s">
        <v>12</v>
      </c>
      <c r="P2008" s="482"/>
      <c r="Q2008" s="482"/>
      <c r="R2008" s="482"/>
      <c r="S2008" s="482"/>
      <c r="T2008" s="482"/>
      <c r="U2008" s="482"/>
      <c r="V2008" s="482"/>
      <c r="W2008" s="482"/>
      <c r="X2008" s="482"/>
      <c r="Y2008" s="483"/>
      <c r="Z2008" s="482"/>
    </row>
    <row r="2009" spans="1:26" s="3" customFormat="1" ht="72.75" customHeight="1" x14ac:dyDescent="0.2">
      <c r="A2009" s="247">
        <v>223</v>
      </c>
      <c r="B2009" s="498" t="s">
        <v>8489</v>
      </c>
      <c r="C2009" s="498" t="s">
        <v>186</v>
      </c>
      <c r="D2009" s="498" t="s">
        <v>1706</v>
      </c>
      <c r="E2009" s="494">
        <v>5.96E-3</v>
      </c>
      <c r="F2009" s="498">
        <v>0.4</v>
      </c>
      <c r="G2009" s="498" t="s">
        <v>8490</v>
      </c>
      <c r="H2009" s="498" t="s">
        <v>330</v>
      </c>
      <c r="I2009" s="489" t="s">
        <v>297</v>
      </c>
      <c r="J2009" s="504">
        <v>7020240907123</v>
      </c>
      <c r="K2009" s="496">
        <v>45586</v>
      </c>
      <c r="L2009" s="482"/>
      <c r="M2009" s="482"/>
      <c r="N2009" s="486">
        <f t="shared" si="9"/>
        <v>45951</v>
      </c>
      <c r="O2009" s="487" t="s">
        <v>12</v>
      </c>
      <c r="P2009" s="482"/>
      <c r="Q2009" s="482"/>
      <c r="R2009" s="482"/>
      <c r="S2009" s="482"/>
      <c r="T2009" s="482"/>
      <c r="U2009" s="482"/>
      <c r="V2009" s="482"/>
      <c r="W2009" s="482"/>
      <c r="X2009" s="482"/>
      <c r="Y2009" s="483"/>
      <c r="Z2009" s="482"/>
    </row>
    <row r="2010" spans="1:26" s="3" customFormat="1" ht="72.75" customHeight="1" x14ac:dyDescent="0.2">
      <c r="A2010" s="247">
        <v>224</v>
      </c>
      <c r="B2010" s="497" t="s">
        <v>5244</v>
      </c>
      <c r="C2010" s="497" t="s">
        <v>5245</v>
      </c>
      <c r="D2010" s="497" t="s">
        <v>1491</v>
      </c>
      <c r="E2010" s="490">
        <v>4.0000000000000001E-3</v>
      </c>
      <c r="F2010" s="497">
        <v>0.4</v>
      </c>
      <c r="G2010" s="497" t="s">
        <v>5246</v>
      </c>
      <c r="H2010" s="497" t="s">
        <v>330</v>
      </c>
      <c r="I2010" s="489" t="s">
        <v>297</v>
      </c>
      <c r="J2010" s="503">
        <v>7010240912231</v>
      </c>
      <c r="K2010" s="492">
        <v>45582</v>
      </c>
      <c r="L2010" s="482"/>
      <c r="M2010" s="482"/>
      <c r="N2010" s="486">
        <f t="shared" si="9"/>
        <v>45947</v>
      </c>
      <c r="O2010" s="487" t="s">
        <v>12</v>
      </c>
      <c r="P2010" s="482"/>
      <c r="Q2010" s="482"/>
      <c r="R2010" s="482"/>
      <c r="S2010" s="482"/>
      <c r="T2010" s="482"/>
      <c r="U2010" s="482"/>
      <c r="V2010" s="482"/>
      <c r="W2010" s="482"/>
      <c r="X2010" s="482"/>
      <c r="Y2010" s="483"/>
      <c r="Z2010" s="482"/>
    </row>
    <row r="2011" spans="1:26" s="3" customFormat="1" ht="72.75" customHeight="1" x14ac:dyDescent="0.2">
      <c r="A2011" s="247">
        <v>225</v>
      </c>
      <c r="B2011" s="497" t="s">
        <v>8491</v>
      </c>
      <c r="C2011" s="497" t="s">
        <v>314</v>
      </c>
      <c r="D2011" s="497" t="s">
        <v>184</v>
      </c>
      <c r="E2011" s="490">
        <v>0.4</v>
      </c>
      <c r="F2011" s="497">
        <v>20</v>
      </c>
      <c r="G2011" s="497" t="s">
        <v>8492</v>
      </c>
      <c r="H2011" s="497" t="s">
        <v>330</v>
      </c>
      <c r="I2011" s="489" t="s">
        <v>297</v>
      </c>
      <c r="J2011" s="503">
        <v>7030240908191</v>
      </c>
      <c r="K2011" s="492">
        <v>45574</v>
      </c>
      <c r="L2011" s="482"/>
      <c r="M2011" s="482"/>
      <c r="N2011" s="486">
        <f t="shared" si="9"/>
        <v>45939</v>
      </c>
      <c r="O2011" s="487" t="s">
        <v>12</v>
      </c>
      <c r="P2011" s="482"/>
      <c r="Q2011" s="482"/>
      <c r="R2011" s="482"/>
      <c r="S2011" s="482"/>
      <c r="T2011" s="482"/>
      <c r="U2011" s="482"/>
      <c r="V2011" s="482"/>
      <c r="W2011" s="482"/>
      <c r="X2011" s="482"/>
      <c r="Y2011" s="483"/>
      <c r="Z2011" s="482"/>
    </row>
    <row r="2012" spans="1:26" s="3" customFormat="1" ht="72.75" customHeight="1" x14ac:dyDescent="0.2">
      <c r="A2012" s="247">
        <v>226</v>
      </c>
      <c r="B2012" s="498" t="s">
        <v>8493</v>
      </c>
      <c r="C2012" s="498" t="s">
        <v>1439</v>
      </c>
      <c r="D2012" s="498" t="s">
        <v>1518</v>
      </c>
      <c r="E2012" s="494">
        <v>1.968E-2</v>
      </c>
      <c r="F2012" s="498">
        <v>0.4</v>
      </c>
      <c r="G2012" s="498" t="s">
        <v>8494</v>
      </c>
      <c r="H2012" s="498" t="s">
        <v>330</v>
      </c>
      <c r="I2012" s="489" t="s">
        <v>297</v>
      </c>
      <c r="J2012" s="504">
        <v>7040240905879</v>
      </c>
      <c r="K2012" s="496">
        <v>45587</v>
      </c>
      <c r="L2012" s="482"/>
      <c r="M2012" s="482"/>
      <c r="N2012" s="486">
        <f t="shared" si="9"/>
        <v>45952</v>
      </c>
      <c r="O2012" s="487" t="s">
        <v>12</v>
      </c>
      <c r="P2012" s="482"/>
      <c r="Q2012" s="482"/>
      <c r="R2012" s="482"/>
      <c r="S2012" s="482"/>
      <c r="T2012" s="482"/>
      <c r="U2012" s="482"/>
      <c r="V2012" s="482"/>
      <c r="W2012" s="482"/>
      <c r="X2012" s="482"/>
      <c r="Y2012" s="483"/>
      <c r="Z2012" s="482"/>
    </row>
    <row r="2013" spans="1:26" s="3" customFormat="1" ht="72.75" customHeight="1" x14ac:dyDescent="0.2">
      <c r="A2013" s="247">
        <v>227</v>
      </c>
      <c r="B2013" s="498" t="s">
        <v>8495</v>
      </c>
      <c r="C2013" s="498" t="s">
        <v>1105</v>
      </c>
      <c r="D2013" s="498" t="s">
        <v>24</v>
      </c>
      <c r="E2013" s="494">
        <v>6.0000000000000001E-3</v>
      </c>
      <c r="F2013" s="498">
        <v>0.4</v>
      </c>
      <c r="G2013" s="498" t="s">
        <v>803</v>
      </c>
      <c r="H2013" s="498" t="s">
        <v>330</v>
      </c>
      <c r="I2013" s="489" t="s">
        <v>297</v>
      </c>
      <c r="J2013" s="504">
        <v>7010240912364</v>
      </c>
      <c r="K2013" s="496">
        <v>45572</v>
      </c>
      <c r="L2013" s="482"/>
      <c r="M2013" s="482"/>
      <c r="N2013" s="486">
        <f t="shared" si="9"/>
        <v>45937</v>
      </c>
      <c r="O2013" s="487" t="s">
        <v>12</v>
      </c>
      <c r="P2013" s="482"/>
      <c r="Q2013" s="482"/>
      <c r="R2013" s="482"/>
      <c r="S2013" s="482"/>
      <c r="T2013" s="482"/>
      <c r="U2013" s="482"/>
      <c r="V2013" s="482"/>
      <c r="W2013" s="482"/>
      <c r="X2013" s="482"/>
      <c r="Y2013" s="483"/>
      <c r="Z2013" s="482"/>
    </row>
    <row r="2014" spans="1:26" s="3" customFormat="1" ht="72.75" customHeight="1" x14ac:dyDescent="0.2">
      <c r="A2014" s="247">
        <v>228</v>
      </c>
      <c r="B2014" s="498" t="s">
        <v>8496</v>
      </c>
      <c r="C2014" s="498" t="s">
        <v>272</v>
      </c>
      <c r="D2014" s="498" t="s">
        <v>170</v>
      </c>
      <c r="E2014" s="494">
        <v>0.02</v>
      </c>
      <c r="F2014" s="498">
        <v>0.4</v>
      </c>
      <c r="G2014" s="498" t="s">
        <v>8497</v>
      </c>
      <c r="H2014" s="498" t="s">
        <v>330</v>
      </c>
      <c r="I2014" s="489" t="s">
        <v>297</v>
      </c>
      <c r="J2014" s="504">
        <v>7040240905950</v>
      </c>
      <c r="K2014" s="496">
        <v>45566</v>
      </c>
      <c r="L2014" s="482"/>
      <c r="M2014" s="482"/>
      <c r="N2014" s="486">
        <f t="shared" si="9"/>
        <v>45931</v>
      </c>
      <c r="O2014" s="487" t="s">
        <v>12</v>
      </c>
      <c r="P2014" s="482"/>
      <c r="Q2014" s="482"/>
      <c r="R2014" s="482"/>
      <c r="S2014" s="482"/>
      <c r="T2014" s="482"/>
      <c r="U2014" s="482"/>
      <c r="V2014" s="482"/>
      <c r="W2014" s="482"/>
      <c r="X2014" s="482"/>
      <c r="Y2014" s="483"/>
      <c r="Z2014" s="482"/>
    </row>
    <row r="2015" spans="1:26" s="3" customFormat="1" ht="72.75" customHeight="1" x14ac:dyDescent="0.2">
      <c r="A2015" s="247">
        <v>229</v>
      </c>
      <c r="B2015" s="497" t="s">
        <v>8498</v>
      </c>
      <c r="C2015" s="497" t="s">
        <v>186</v>
      </c>
      <c r="D2015" s="497" t="s">
        <v>1706</v>
      </c>
      <c r="E2015" s="490">
        <v>1.643E-2</v>
      </c>
      <c r="F2015" s="485">
        <v>0.4</v>
      </c>
      <c r="G2015" s="487" t="s">
        <v>805</v>
      </c>
      <c r="H2015" s="497" t="s">
        <v>330</v>
      </c>
      <c r="I2015" s="489" t="s">
        <v>297</v>
      </c>
      <c r="J2015" s="503">
        <v>7020241007272</v>
      </c>
      <c r="K2015" s="492">
        <v>45596</v>
      </c>
      <c r="L2015" s="482"/>
      <c r="M2015" s="482"/>
      <c r="N2015" s="486">
        <f t="shared" si="9"/>
        <v>45961</v>
      </c>
      <c r="O2015" s="487" t="s">
        <v>12</v>
      </c>
      <c r="P2015" s="482"/>
      <c r="Q2015" s="482"/>
      <c r="R2015" s="482"/>
      <c r="S2015" s="482"/>
      <c r="T2015" s="482"/>
      <c r="U2015" s="482"/>
      <c r="V2015" s="482"/>
      <c r="W2015" s="482"/>
      <c r="X2015" s="482"/>
      <c r="Y2015" s="483"/>
      <c r="Z2015" s="482"/>
    </row>
    <row r="2016" spans="1:26" s="3" customFormat="1" ht="72.75" customHeight="1" x14ac:dyDescent="0.2">
      <c r="A2016" s="247">
        <v>230</v>
      </c>
      <c r="B2016" s="497" t="s">
        <v>8499</v>
      </c>
      <c r="C2016" s="497" t="s">
        <v>272</v>
      </c>
      <c r="D2016" s="497" t="s">
        <v>1518</v>
      </c>
      <c r="E2016" s="490">
        <v>6.0000000000000001E-3</v>
      </c>
      <c r="F2016" s="485">
        <v>0.4</v>
      </c>
      <c r="G2016" s="487" t="s">
        <v>805</v>
      </c>
      <c r="H2016" s="497" t="s">
        <v>330</v>
      </c>
      <c r="I2016" s="489" t="s">
        <v>297</v>
      </c>
      <c r="J2016" s="503">
        <v>7040241006051</v>
      </c>
      <c r="K2016" s="492">
        <v>45596</v>
      </c>
      <c r="L2016" s="482"/>
      <c r="M2016" s="482"/>
      <c r="N2016" s="486">
        <f t="shared" si="9"/>
        <v>45961</v>
      </c>
      <c r="O2016" s="487" t="s">
        <v>12</v>
      </c>
      <c r="P2016" s="482"/>
      <c r="Q2016" s="482"/>
      <c r="R2016" s="482"/>
      <c r="S2016" s="482"/>
      <c r="T2016" s="482"/>
      <c r="U2016" s="482"/>
      <c r="V2016" s="482"/>
      <c r="W2016" s="482"/>
      <c r="X2016" s="482"/>
      <c r="Y2016" s="483"/>
      <c r="Z2016" s="482"/>
    </row>
    <row r="2017" spans="1:26" s="3" customFormat="1" ht="72.75" customHeight="1" x14ac:dyDescent="0.2">
      <c r="A2017" s="247">
        <v>231</v>
      </c>
      <c r="B2017" s="497" t="s">
        <v>8500</v>
      </c>
      <c r="C2017" s="497" t="s">
        <v>1432</v>
      </c>
      <c r="D2017" s="497" t="s">
        <v>184</v>
      </c>
      <c r="E2017" s="490">
        <v>6.0000000000000001E-3</v>
      </c>
      <c r="F2017" s="491">
        <v>0.4</v>
      </c>
      <c r="G2017" s="497" t="s">
        <v>5224</v>
      </c>
      <c r="H2017" s="497" t="s">
        <v>330</v>
      </c>
      <c r="I2017" s="489" t="s">
        <v>297</v>
      </c>
      <c r="J2017" s="503">
        <v>7030241008542</v>
      </c>
      <c r="K2017" s="492">
        <v>45590</v>
      </c>
      <c r="L2017" s="482"/>
      <c r="M2017" s="482"/>
      <c r="N2017" s="486">
        <f t="shared" si="9"/>
        <v>45955</v>
      </c>
      <c r="O2017" s="487" t="s">
        <v>12</v>
      </c>
      <c r="P2017" s="482"/>
      <c r="Q2017" s="482"/>
      <c r="R2017" s="482"/>
      <c r="S2017" s="482"/>
      <c r="T2017" s="482"/>
      <c r="U2017" s="482"/>
      <c r="V2017" s="482"/>
      <c r="W2017" s="482"/>
      <c r="X2017" s="482"/>
      <c r="Y2017" s="483"/>
      <c r="Z2017" s="482"/>
    </row>
    <row r="2018" spans="1:26" s="3" customFormat="1" ht="72.75" customHeight="1" x14ac:dyDescent="0.2">
      <c r="A2018" s="247">
        <v>232</v>
      </c>
      <c r="B2018" s="497" t="s">
        <v>8501</v>
      </c>
      <c r="C2018" s="497" t="s">
        <v>186</v>
      </c>
      <c r="D2018" s="497" t="s">
        <v>1706</v>
      </c>
      <c r="E2018" s="490">
        <v>1.4999999999999999E-2</v>
      </c>
      <c r="F2018" s="485">
        <v>0.4</v>
      </c>
      <c r="G2018" s="487" t="s">
        <v>805</v>
      </c>
      <c r="H2018" s="497" t="s">
        <v>330</v>
      </c>
      <c r="I2018" s="489" t="s">
        <v>297</v>
      </c>
      <c r="J2018" s="503">
        <v>7020241007608</v>
      </c>
      <c r="K2018" s="492">
        <v>45596</v>
      </c>
      <c r="L2018" s="482"/>
      <c r="M2018" s="482"/>
      <c r="N2018" s="486">
        <f t="shared" si="9"/>
        <v>45961</v>
      </c>
      <c r="O2018" s="487" t="s">
        <v>12</v>
      </c>
      <c r="P2018" s="482"/>
      <c r="Q2018" s="482"/>
      <c r="R2018" s="482"/>
      <c r="S2018" s="482"/>
      <c r="T2018" s="482"/>
      <c r="U2018" s="482"/>
      <c r="V2018" s="482"/>
      <c r="W2018" s="482"/>
      <c r="X2018" s="482"/>
      <c r="Y2018" s="483"/>
      <c r="Z2018" s="482"/>
    </row>
    <row r="2019" spans="1:26" s="3" customFormat="1" ht="72.75" customHeight="1" x14ac:dyDescent="0.2">
      <c r="A2019" s="247">
        <v>233</v>
      </c>
      <c r="B2019" s="498" t="s">
        <v>8502</v>
      </c>
      <c r="C2019" s="498" t="s">
        <v>8503</v>
      </c>
      <c r="D2019" s="498" t="s">
        <v>1706</v>
      </c>
      <c r="E2019" s="494">
        <v>9.8400000000000001E-2</v>
      </c>
      <c r="F2019" s="491">
        <v>0.4</v>
      </c>
      <c r="G2019" s="497" t="s">
        <v>8504</v>
      </c>
      <c r="H2019" s="498" t="s">
        <v>330</v>
      </c>
      <c r="I2019" s="489" t="s">
        <v>297</v>
      </c>
      <c r="J2019" s="504">
        <v>7020241007681</v>
      </c>
      <c r="K2019" s="496">
        <v>45581</v>
      </c>
      <c r="L2019" s="482"/>
      <c r="M2019" s="482"/>
      <c r="N2019" s="486">
        <f t="shared" si="9"/>
        <v>45946</v>
      </c>
      <c r="O2019" s="487" t="s">
        <v>12</v>
      </c>
      <c r="P2019" s="482"/>
      <c r="Q2019" s="482"/>
      <c r="R2019" s="482"/>
      <c r="S2019" s="482"/>
      <c r="T2019" s="482"/>
      <c r="U2019" s="482"/>
      <c r="V2019" s="482"/>
      <c r="W2019" s="482"/>
      <c r="X2019" s="482"/>
      <c r="Y2019" s="483"/>
      <c r="Z2019" s="482"/>
    </row>
    <row r="2020" spans="1:26" s="3" customFormat="1" ht="72.75" customHeight="1" x14ac:dyDescent="0.2">
      <c r="A2020" s="247">
        <v>234</v>
      </c>
      <c r="B2020" s="497" t="s">
        <v>8505</v>
      </c>
      <c r="C2020" s="497" t="s">
        <v>1491</v>
      </c>
      <c r="D2020" s="497" t="s">
        <v>24</v>
      </c>
      <c r="E2020" s="490">
        <v>2.725E-2</v>
      </c>
      <c r="F2020" s="495">
        <v>0.4</v>
      </c>
      <c r="G2020" s="498" t="s">
        <v>8506</v>
      </c>
      <c r="H2020" s="497" t="s">
        <v>330</v>
      </c>
      <c r="I2020" s="489" t="s">
        <v>297</v>
      </c>
      <c r="J2020" s="503">
        <v>7010241013580</v>
      </c>
      <c r="K2020" s="492">
        <v>45593</v>
      </c>
      <c r="L2020" s="482"/>
      <c r="M2020" s="482"/>
      <c r="N2020" s="486">
        <f t="shared" si="9"/>
        <v>45958</v>
      </c>
      <c r="O2020" s="487" t="s">
        <v>12</v>
      </c>
      <c r="P2020" s="482"/>
      <c r="Q2020" s="482"/>
      <c r="R2020" s="482"/>
      <c r="S2020" s="482"/>
      <c r="T2020" s="482"/>
      <c r="U2020" s="482"/>
      <c r="V2020" s="482"/>
      <c r="W2020" s="482"/>
      <c r="X2020" s="482"/>
      <c r="Y2020" s="483"/>
      <c r="Z2020" s="482"/>
    </row>
    <row r="2021" spans="1:26" s="3" customFormat="1" ht="72.75" customHeight="1" x14ac:dyDescent="0.2">
      <c r="A2021" s="247">
        <v>235</v>
      </c>
      <c r="B2021" s="497" t="s">
        <v>8507</v>
      </c>
      <c r="C2021" s="497" t="s">
        <v>315</v>
      </c>
      <c r="D2021" s="497" t="s">
        <v>186</v>
      </c>
      <c r="E2021" s="490">
        <v>0.2</v>
      </c>
      <c r="F2021" s="495">
        <v>0.4</v>
      </c>
      <c r="G2021" s="498" t="s">
        <v>8508</v>
      </c>
      <c r="H2021" s="497" t="s">
        <v>330</v>
      </c>
      <c r="I2021" s="489" t="s">
        <v>297</v>
      </c>
      <c r="J2021" s="503">
        <v>7020241008085</v>
      </c>
      <c r="K2021" s="492">
        <v>45594</v>
      </c>
      <c r="L2021" s="482"/>
      <c r="M2021" s="482"/>
      <c r="N2021" s="486">
        <f t="shared" si="9"/>
        <v>45959</v>
      </c>
      <c r="O2021" s="487" t="s">
        <v>12</v>
      </c>
      <c r="P2021" s="482"/>
      <c r="Q2021" s="482"/>
      <c r="R2021" s="482"/>
      <c r="S2021" s="482"/>
      <c r="T2021" s="482"/>
      <c r="U2021" s="482"/>
      <c r="V2021" s="482"/>
      <c r="W2021" s="482"/>
      <c r="X2021" s="482"/>
      <c r="Y2021" s="483"/>
      <c r="Z2021" s="482"/>
    </row>
    <row r="2022" spans="1:26" s="3" customFormat="1" ht="72.75" customHeight="1" x14ac:dyDescent="0.2">
      <c r="A2022" s="247">
        <v>236</v>
      </c>
      <c r="B2022" s="498" t="s">
        <v>8509</v>
      </c>
      <c r="C2022" s="498" t="s">
        <v>8510</v>
      </c>
      <c r="D2022" s="498" t="s">
        <v>191</v>
      </c>
      <c r="E2022" s="494">
        <v>0.9</v>
      </c>
      <c r="F2022" s="491">
        <v>20</v>
      </c>
      <c r="G2022" s="497" t="s">
        <v>8511</v>
      </c>
      <c r="H2022" s="498" t="s">
        <v>367</v>
      </c>
      <c r="I2022" s="489" t="s">
        <v>297</v>
      </c>
      <c r="J2022" s="504">
        <v>7060230608606</v>
      </c>
      <c r="K2022" s="496">
        <v>45572</v>
      </c>
      <c r="L2022" s="482"/>
      <c r="M2022" s="482"/>
      <c r="N2022" s="486">
        <f t="shared" si="9"/>
        <v>45937</v>
      </c>
      <c r="O2022" s="487" t="s">
        <v>12</v>
      </c>
      <c r="P2022" s="482"/>
      <c r="Q2022" s="482"/>
      <c r="R2022" s="482"/>
      <c r="S2022" s="482"/>
      <c r="T2022" s="482"/>
      <c r="U2022" s="482"/>
      <c r="V2022" s="482"/>
      <c r="W2022" s="482"/>
      <c r="X2022" s="482"/>
      <c r="Y2022" s="483"/>
      <c r="Z2022" s="482"/>
    </row>
    <row r="2023" spans="1:26" s="3" customFormat="1" ht="72.75" customHeight="1" x14ac:dyDescent="0.2">
      <c r="A2023" s="247">
        <v>237</v>
      </c>
      <c r="B2023" s="497" t="s">
        <v>8512</v>
      </c>
      <c r="C2023" s="497" t="s">
        <v>1447</v>
      </c>
      <c r="D2023" s="497" t="s">
        <v>185</v>
      </c>
      <c r="E2023" s="490">
        <v>4.8</v>
      </c>
      <c r="F2023" s="495">
        <v>20</v>
      </c>
      <c r="G2023" s="498" t="s">
        <v>804</v>
      </c>
      <c r="H2023" s="497" t="s">
        <v>367</v>
      </c>
      <c r="I2023" s="489" t="s">
        <v>297</v>
      </c>
      <c r="J2023" s="503">
        <v>7050230712345</v>
      </c>
      <c r="K2023" s="492">
        <v>45580</v>
      </c>
      <c r="L2023" s="482"/>
      <c r="M2023" s="482"/>
      <c r="N2023" s="486">
        <f t="shared" si="9"/>
        <v>45945</v>
      </c>
      <c r="O2023" s="487" t="s">
        <v>12</v>
      </c>
      <c r="P2023" s="482"/>
      <c r="Q2023" s="482"/>
      <c r="R2023" s="482"/>
      <c r="S2023" s="482"/>
      <c r="T2023" s="482"/>
      <c r="U2023" s="482"/>
      <c r="V2023" s="482"/>
      <c r="W2023" s="482"/>
      <c r="X2023" s="482"/>
      <c r="Y2023" s="483"/>
      <c r="Z2023" s="482"/>
    </row>
    <row r="2024" spans="1:26" s="3" customFormat="1" ht="72.75" customHeight="1" x14ac:dyDescent="0.2">
      <c r="A2024" s="247">
        <v>238</v>
      </c>
      <c r="B2024" s="498" t="s">
        <v>8513</v>
      </c>
      <c r="C2024" s="498" t="s">
        <v>1445</v>
      </c>
      <c r="D2024" s="498" t="s">
        <v>191</v>
      </c>
      <c r="E2024" s="494">
        <v>1</v>
      </c>
      <c r="F2024" s="491">
        <v>20</v>
      </c>
      <c r="G2024" s="497" t="s">
        <v>955</v>
      </c>
      <c r="H2024" s="498" t="s">
        <v>367</v>
      </c>
      <c r="I2024" s="489" t="s">
        <v>297</v>
      </c>
      <c r="J2024" s="504">
        <v>7060231009618</v>
      </c>
      <c r="K2024" s="496">
        <v>45579</v>
      </c>
      <c r="L2024" s="482"/>
      <c r="M2024" s="482"/>
      <c r="N2024" s="486">
        <f t="shared" si="9"/>
        <v>45944</v>
      </c>
      <c r="O2024" s="487" t="s">
        <v>12</v>
      </c>
      <c r="P2024" s="482"/>
      <c r="Q2024" s="482"/>
      <c r="R2024" s="482"/>
      <c r="S2024" s="482"/>
      <c r="T2024" s="482"/>
      <c r="U2024" s="482"/>
      <c r="V2024" s="482"/>
      <c r="W2024" s="482"/>
      <c r="X2024" s="482"/>
      <c r="Y2024" s="483"/>
      <c r="Z2024" s="482"/>
    </row>
    <row r="2025" spans="1:26" s="3" customFormat="1" ht="72.75" customHeight="1" x14ac:dyDescent="0.2">
      <c r="A2025" s="247">
        <v>239</v>
      </c>
      <c r="B2025" s="497" t="s">
        <v>8514</v>
      </c>
      <c r="C2025" s="497" t="s">
        <v>8515</v>
      </c>
      <c r="D2025" s="497" t="s">
        <v>191</v>
      </c>
      <c r="E2025" s="490">
        <v>36.200000000000003</v>
      </c>
      <c r="F2025" s="495">
        <v>110</v>
      </c>
      <c r="G2025" s="498" t="s">
        <v>8516</v>
      </c>
      <c r="H2025" s="497" t="s">
        <v>367</v>
      </c>
      <c r="I2025" s="489" t="s">
        <v>297</v>
      </c>
      <c r="J2025" s="503">
        <v>7060231109984</v>
      </c>
      <c r="K2025" s="492">
        <v>45588</v>
      </c>
      <c r="L2025" s="482"/>
      <c r="M2025" s="482"/>
      <c r="N2025" s="486">
        <f t="shared" si="9"/>
        <v>45953</v>
      </c>
      <c r="O2025" s="487" t="s">
        <v>12</v>
      </c>
      <c r="P2025" s="482"/>
      <c r="Q2025" s="482"/>
      <c r="R2025" s="482"/>
      <c r="S2025" s="482"/>
      <c r="T2025" s="482"/>
      <c r="U2025" s="482"/>
      <c r="V2025" s="482"/>
      <c r="W2025" s="482"/>
      <c r="X2025" s="482"/>
      <c r="Y2025" s="483"/>
      <c r="Z2025" s="482"/>
    </row>
    <row r="2026" spans="1:26" s="3" customFormat="1" ht="72.75" customHeight="1" x14ac:dyDescent="0.2">
      <c r="A2026" s="247">
        <v>240</v>
      </c>
      <c r="B2026" s="498" t="s">
        <v>8517</v>
      </c>
      <c r="C2026" s="498" t="s">
        <v>6056</v>
      </c>
      <c r="D2026" s="498" t="s">
        <v>1518</v>
      </c>
      <c r="E2026" s="494">
        <v>0.39985000000000004</v>
      </c>
      <c r="F2026" s="491">
        <v>20</v>
      </c>
      <c r="G2026" s="497" t="s">
        <v>948</v>
      </c>
      <c r="H2026" s="498" t="s">
        <v>367</v>
      </c>
      <c r="I2026" s="489" t="s">
        <v>297</v>
      </c>
      <c r="J2026" s="504">
        <v>7040240301052</v>
      </c>
      <c r="K2026" s="496">
        <v>45580</v>
      </c>
      <c r="L2026" s="482"/>
      <c r="M2026" s="482"/>
      <c r="N2026" s="486">
        <f t="shared" si="9"/>
        <v>45945</v>
      </c>
      <c r="O2026" s="487" t="s">
        <v>12</v>
      </c>
      <c r="P2026" s="482"/>
      <c r="Q2026" s="482"/>
      <c r="R2026" s="482"/>
      <c r="S2026" s="482"/>
      <c r="T2026" s="482"/>
      <c r="U2026" s="482"/>
      <c r="V2026" s="482"/>
      <c r="W2026" s="482"/>
      <c r="X2026" s="482"/>
      <c r="Y2026" s="483"/>
      <c r="Z2026" s="482"/>
    </row>
    <row r="2027" spans="1:26" s="3" customFormat="1" ht="72.75" customHeight="1" x14ac:dyDescent="0.2">
      <c r="A2027" s="247">
        <v>241</v>
      </c>
      <c r="B2027" s="497" t="s">
        <v>8518</v>
      </c>
      <c r="C2027" s="497" t="s">
        <v>8519</v>
      </c>
      <c r="D2027" s="497" t="s">
        <v>3799</v>
      </c>
      <c r="E2027" s="490">
        <v>0.123</v>
      </c>
      <c r="F2027" s="495">
        <v>0.4</v>
      </c>
      <c r="G2027" s="498" t="s">
        <v>8520</v>
      </c>
      <c r="H2027" s="497" t="s">
        <v>367</v>
      </c>
      <c r="I2027" s="489" t="s">
        <v>297</v>
      </c>
      <c r="J2027" s="503">
        <v>7060240300429</v>
      </c>
      <c r="K2027" s="492">
        <v>45588</v>
      </c>
      <c r="L2027" s="482"/>
      <c r="M2027" s="482"/>
      <c r="N2027" s="486">
        <f t="shared" si="9"/>
        <v>45953</v>
      </c>
      <c r="O2027" s="487" t="s">
        <v>12</v>
      </c>
      <c r="P2027" s="482"/>
      <c r="Q2027" s="482"/>
      <c r="R2027" s="482"/>
      <c r="S2027" s="482"/>
      <c r="T2027" s="482"/>
      <c r="U2027" s="482"/>
      <c r="V2027" s="482"/>
      <c r="W2027" s="482"/>
      <c r="X2027" s="482"/>
      <c r="Y2027" s="483"/>
      <c r="Z2027" s="482"/>
    </row>
    <row r="2028" spans="1:26" s="3" customFormat="1" ht="72.75" customHeight="1" x14ac:dyDescent="0.2">
      <c r="A2028" s="247">
        <v>242</v>
      </c>
      <c r="B2028" s="498" t="s">
        <v>8521</v>
      </c>
      <c r="C2028" s="498" t="s">
        <v>1449</v>
      </c>
      <c r="D2028" s="498" t="s">
        <v>184</v>
      </c>
      <c r="E2028" s="494">
        <v>48</v>
      </c>
      <c r="F2028" s="491">
        <v>110</v>
      </c>
      <c r="G2028" s="497" t="s">
        <v>8522</v>
      </c>
      <c r="H2028" s="498" t="s">
        <v>8523</v>
      </c>
      <c r="I2028" s="489" t="s">
        <v>297</v>
      </c>
      <c r="J2028" s="504">
        <v>7030240302460</v>
      </c>
      <c r="K2028" s="496">
        <v>45586</v>
      </c>
      <c r="L2028" s="482"/>
      <c r="M2028" s="482"/>
      <c r="N2028" s="486">
        <f t="shared" si="9"/>
        <v>45951</v>
      </c>
      <c r="O2028" s="487" t="s">
        <v>12</v>
      </c>
      <c r="P2028" s="482"/>
      <c r="Q2028" s="482"/>
      <c r="R2028" s="482"/>
      <c r="S2028" s="482"/>
      <c r="T2028" s="482"/>
      <c r="U2028" s="482"/>
      <c r="V2028" s="482"/>
      <c r="W2028" s="482"/>
      <c r="X2028" s="482"/>
      <c r="Y2028" s="483"/>
      <c r="Z2028" s="482"/>
    </row>
    <row r="2029" spans="1:26" s="3" customFormat="1" ht="72.75" customHeight="1" x14ac:dyDescent="0.2">
      <c r="A2029" s="247">
        <v>243</v>
      </c>
      <c r="B2029" s="497" t="s">
        <v>8524</v>
      </c>
      <c r="C2029" s="497" t="s">
        <v>1449</v>
      </c>
      <c r="D2029" s="497" t="s">
        <v>184</v>
      </c>
      <c r="E2029" s="490">
        <v>40</v>
      </c>
      <c r="F2029" s="495">
        <v>110</v>
      </c>
      <c r="G2029" s="498" t="s">
        <v>8522</v>
      </c>
      <c r="H2029" s="497" t="s">
        <v>8523</v>
      </c>
      <c r="I2029" s="489" t="s">
        <v>297</v>
      </c>
      <c r="J2029" s="503">
        <v>7030240302461</v>
      </c>
      <c r="K2029" s="492">
        <v>45586</v>
      </c>
      <c r="L2029" s="482"/>
      <c r="M2029" s="482"/>
      <c r="N2029" s="486">
        <f t="shared" si="9"/>
        <v>45951</v>
      </c>
      <c r="O2029" s="487" t="s">
        <v>12</v>
      </c>
      <c r="P2029" s="482"/>
      <c r="Q2029" s="482"/>
      <c r="R2029" s="482"/>
      <c r="S2029" s="482"/>
      <c r="T2029" s="482"/>
      <c r="U2029" s="482"/>
      <c r="V2029" s="482"/>
      <c r="W2029" s="482"/>
      <c r="X2029" s="482"/>
      <c r="Y2029" s="483"/>
      <c r="Z2029" s="482"/>
    </row>
    <row r="2030" spans="1:26" s="3" customFormat="1" ht="72.75" customHeight="1" x14ac:dyDescent="0.2">
      <c r="A2030" s="247">
        <v>244</v>
      </c>
      <c r="B2030" s="498" t="s">
        <v>8527</v>
      </c>
      <c r="C2030" s="498" t="s">
        <v>8528</v>
      </c>
      <c r="D2030" s="498" t="s">
        <v>1518</v>
      </c>
      <c r="E2030" s="494">
        <v>0.29810000000000003</v>
      </c>
      <c r="F2030" s="491">
        <v>20</v>
      </c>
      <c r="G2030" s="497" t="s">
        <v>8529</v>
      </c>
      <c r="H2030" s="498" t="s">
        <v>367</v>
      </c>
      <c r="I2030" s="489" t="s">
        <v>297</v>
      </c>
      <c r="J2030" s="504">
        <v>7040240401938</v>
      </c>
      <c r="K2030" s="496">
        <v>45580</v>
      </c>
      <c r="L2030" s="482"/>
      <c r="M2030" s="482"/>
      <c r="N2030" s="486">
        <f t="shared" si="9"/>
        <v>45945</v>
      </c>
      <c r="O2030" s="487" t="s">
        <v>12</v>
      </c>
      <c r="P2030" s="482"/>
      <c r="Q2030" s="482"/>
      <c r="R2030" s="482"/>
      <c r="S2030" s="482"/>
      <c r="T2030" s="482"/>
      <c r="U2030" s="482"/>
      <c r="V2030" s="482"/>
      <c r="W2030" s="482"/>
      <c r="X2030" s="482"/>
      <c r="Y2030" s="483"/>
      <c r="Z2030" s="482"/>
    </row>
    <row r="2031" spans="1:26" s="3" customFormat="1" ht="72.75" customHeight="1" x14ac:dyDescent="0.2">
      <c r="A2031" s="247">
        <v>245</v>
      </c>
      <c r="B2031" s="482" t="s">
        <v>8199</v>
      </c>
      <c r="C2031" s="482" t="s">
        <v>640</v>
      </c>
      <c r="D2031" s="482" t="s">
        <v>170</v>
      </c>
      <c r="E2031" s="483">
        <v>9.1850000000000001E-2</v>
      </c>
      <c r="F2031" s="482">
        <v>0.4</v>
      </c>
      <c r="G2031" s="482" t="s">
        <v>8530</v>
      </c>
      <c r="H2031" s="482" t="s">
        <v>367</v>
      </c>
      <c r="I2031" s="489" t="s">
        <v>297</v>
      </c>
      <c r="J2031" s="505">
        <v>7040240402450</v>
      </c>
      <c r="K2031" s="486">
        <v>45611</v>
      </c>
      <c r="L2031" s="482"/>
      <c r="M2031" s="482"/>
      <c r="N2031" s="486">
        <v>45976</v>
      </c>
      <c r="O2031" s="487" t="s">
        <v>12</v>
      </c>
      <c r="P2031" s="482"/>
      <c r="Q2031" s="482"/>
      <c r="R2031" s="482"/>
      <c r="S2031" s="482"/>
      <c r="T2031" s="482"/>
      <c r="U2031" s="482"/>
      <c r="V2031" s="482"/>
      <c r="W2031" s="482"/>
      <c r="X2031" s="482"/>
      <c r="Y2031" s="483"/>
      <c r="Z2031" s="482"/>
    </row>
    <row r="2032" spans="1:26" s="3" customFormat="1" ht="72.75" customHeight="1" x14ac:dyDescent="0.2">
      <c r="A2032" s="247">
        <v>246</v>
      </c>
      <c r="B2032" s="482" t="s">
        <v>8531</v>
      </c>
      <c r="C2032" s="482" t="s">
        <v>8532</v>
      </c>
      <c r="D2032" s="482" t="s">
        <v>1518</v>
      </c>
      <c r="E2032" s="483">
        <v>0.35260000000000002</v>
      </c>
      <c r="F2032" s="482">
        <v>20</v>
      </c>
      <c r="G2032" s="482" t="s">
        <v>8533</v>
      </c>
      <c r="H2032" s="482" t="s">
        <v>367</v>
      </c>
      <c r="I2032" s="489" t="s">
        <v>297</v>
      </c>
      <c r="J2032" s="505">
        <v>7040240402487</v>
      </c>
      <c r="K2032" s="486">
        <v>45601</v>
      </c>
      <c r="L2032" s="482"/>
      <c r="M2032" s="482"/>
      <c r="N2032" s="486">
        <v>45966</v>
      </c>
      <c r="O2032" s="487" t="s">
        <v>12</v>
      </c>
      <c r="P2032" s="482"/>
      <c r="Q2032" s="482"/>
      <c r="R2032" s="482"/>
      <c r="S2032" s="482"/>
      <c r="T2032" s="482"/>
      <c r="U2032" s="482"/>
      <c r="V2032" s="482"/>
      <c r="W2032" s="482"/>
      <c r="X2032" s="482"/>
      <c r="Y2032" s="483"/>
      <c r="Z2032" s="482"/>
    </row>
    <row r="2033" spans="1:26" s="3" customFormat="1" ht="72.75" customHeight="1" x14ac:dyDescent="0.2">
      <c r="A2033" s="247">
        <v>247</v>
      </c>
      <c r="B2033" s="482" t="s">
        <v>8534</v>
      </c>
      <c r="C2033" s="482" t="s">
        <v>1105</v>
      </c>
      <c r="D2033" s="482" t="s">
        <v>1491</v>
      </c>
      <c r="E2033" s="483">
        <v>0.1968</v>
      </c>
      <c r="F2033" s="482">
        <v>20</v>
      </c>
      <c r="G2033" s="482" t="s">
        <v>477</v>
      </c>
      <c r="H2033" s="482" t="s">
        <v>367</v>
      </c>
      <c r="I2033" s="489" t="s">
        <v>297</v>
      </c>
      <c r="J2033" s="505">
        <v>7010240405281</v>
      </c>
      <c r="K2033" s="486">
        <v>45618</v>
      </c>
      <c r="L2033" s="482"/>
      <c r="M2033" s="482"/>
      <c r="N2033" s="486">
        <v>45983</v>
      </c>
      <c r="O2033" s="487" t="s">
        <v>12</v>
      </c>
      <c r="P2033" s="482"/>
      <c r="Q2033" s="482"/>
      <c r="R2033" s="482"/>
      <c r="S2033" s="482"/>
      <c r="T2033" s="482"/>
      <c r="U2033" s="482"/>
      <c r="V2033" s="482"/>
      <c r="W2033" s="482"/>
      <c r="X2033" s="482"/>
      <c r="Y2033" s="483"/>
      <c r="Z2033" s="482"/>
    </row>
    <row r="2034" spans="1:26" s="3" customFormat="1" ht="72.75" customHeight="1" x14ac:dyDescent="0.2">
      <c r="A2034" s="247">
        <v>248</v>
      </c>
      <c r="B2034" s="482" t="s">
        <v>8536</v>
      </c>
      <c r="C2034" s="482" t="s">
        <v>1660</v>
      </c>
      <c r="D2034" s="482" t="s">
        <v>1689</v>
      </c>
      <c r="E2034" s="483">
        <v>6.5000000000000002E-2</v>
      </c>
      <c r="F2034" s="482">
        <v>20</v>
      </c>
      <c r="G2034" s="482" t="s">
        <v>6038</v>
      </c>
      <c r="H2034" s="482" t="s">
        <v>5144</v>
      </c>
      <c r="I2034" s="489" t="s">
        <v>297</v>
      </c>
      <c r="J2034" s="505">
        <v>7050240803916</v>
      </c>
      <c r="K2034" s="486">
        <v>45603</v>
      </c>
      <c r="L2034" s="482"/>
      <c r="M2034" s="482"/>
      <c r="N2034" s="486">
        <v>45968</v>
      </c>
      <c r="O2034" s="487" t="s">
        <v>12</v>
      </c>
      <c r="P2034" s="482"/>
      <c r="Q2034" s="482"/>
      <c r="R2034" s="482"/>
      <c r="S2034" s="482"/>
      <c r="T2034" s="482"/>
      <c r="U2034" s="482"/>
      <c r="V2034" s="482"/>
      <c r="W2034" s="482"/>
      <c r="X2034" s="482"/>
      <c r="Y2034" s="483"/>
      <c r="Z2034" s="482"/>
    </row>
    <row r="2035" spans="1:26" s="3" customFormat="1" ht="72.75" customHeight="1" x14ac:dyDescent="0.2">
      <c r="A2035" s="247">
        <v>249</v>
      </c>
      <c r="B2035" s="482" t="s">
        <v>8537</v>
      </c>
      <c r="C2035" s="482" t="s">
        <v>1489</v>
      </c>
      <c r="D2035" s="482" t="s">
        <v>184</v>
      </c>
      <c r="E2035" s="483">
        <v>4.9000000000000004</v>
      </c>
      <c r="F2035" s="482">
        <v>20</v>
      </c>
      <c r="G2035" s="482" t="s">
        <v>8538</v>
      </c>
      <c r="H2035" s="482" t="s">
        <v>367</v>
      </c>
      <c r="I2035" s="489" t="s">
        <v>297</v>
      </c>
      <c r="J2035" s="505">
        <v>7030240806973</v>
      </c>
      <c r="K2035" s="486">
        <v>45601</v>
      </c>
      <c r="L2035" s="482"/>
      <c r="M2035" s="482"/>
      <c r="N2035" s="486">
        <v>45966</v>
      </c>
      <c r="O2035" s="487" t="s">
        <v>12</v>
      </c>
      <c r="P2035" s="482"/>
      <c r="Q2035" s="482"/>
      <c r="R2035" s="482"/>
      <c r="S2035" s="482"/>
      <c r="T2035" s="482"/>
      <c r="U2035" s="482"/>
      <c r="V2035" s="482"/>
      <c r="W2035" s="482"/>
      <c r="X2035" s="482"/>
      <c r="Y2035" s="483"/>
      <c r="Z2035" s="482"/>
    </row>
    <row r="2036" spans="1:26" s="3" customFormat="1" ht="72.75" customHeight="1" x14ac:dyDescent="0.2">
      <c r="A2036" s="247">
        <v>250</v>
      </c>
      <c r="B2036" s="482" t="s">
        <v>7422</v>
      </c>
      <c r="C2036" s="482" t="s">
        <v>1462</v>
      </c>
      <c r="D2036" s="482" t="s">
        <v>1518</v>
      </c>
      <c r="E2036" s="483">
        <v>0.34200000000000003</v>
      </c>
      <c r="F2036" s="482">
        <v>20</v>
      </c>
      <c r="G2036" s="482" t="s">
        <v>8539</v>
      </c>
      <c r="H2036" s="482" t="s">
        <v>367</v>
      </c>
      <c r="I2036" s="489" t="s">
        <v>297</v>
      </c>
      <c r="J2036" s="505">
        <v>7040240805025</v>
      </c>
      <c r="K2036" s="486">
        <v>45602</v>
      </c>
      <c r="L2036" s="482"/>
      <c r="M2036" s="482"/>
      <c r="N2036" s="486">
        <v>45967</v>
      </c>
      <c r="O2036" s="487" t="s">
        <v>12</v>
      </c>
      <c r="P2036" s="482"/>
      <c r="Q2036" s="482"/>
      <c r="R2036" s="482"/>
      <c r="S2036" s="482"/>
      <c r="T2036" s="482"/>
      <c r="U2036" s="482"/>
      <c r="V2036" s="482"/>
      <c r="W2036" s="482"/>
      <c r="X2036" s="482"/>
      <c r="Y2036" s="483"/>
      <c r="Z2036" s="482"/>
    </row>
    <row r="2037" spans="1:26" s="3" customFormat="1" ht="72.75" customHeight="1" x14ac:dyDescent="0.2">
      <c r="A2037" s="247">
        <v>251</v>
      </c>
      <c r="B2037" s="482" t="s">
        <v>8540</v>
      </c>
      <c r="C2037" s="482" t="s">
        <v>1433</v>
      </c>
      <c r="D2037" s="482" t="s">
        <v>24</v>
      </c>
      <c r="E2037" s="483">
        <v>0.05</v>
      </c>
      <c r="F2037" s="482">
        <v>20</v>
      </c>
      <c r="G2037" s="482" t="s">
        <v>8541</v>
      </c>
      <c r="H2037" s="482" t="s">
        <v>330</v>
      </c>
      <c r="I2037" s="489" t="s">
        <v>297</v>
      </c>
      <c r="J2037" s="505">
        <v>7010240911282</v>
      </c>
      <c r="K2037" s="486">
        <v>45611</v>
      </c>
      <c r="L2037" s="482"/>
      <c r="M2037" s="482"/>
      <c r="N2037" s="486">
        <v>45976</v>
      </c>
      <c r="O2037" s="487" t="s">
        <v>12</v>
      </c>
      <c r="P2037" s="482"/>
      <c r="Q2037" s="482"/>
      <c r="R2037" s="482"/>
      <c r="S2037" s="482"/>
      <c r="T2037" s="482"/>
      <c r="U2037" s="482"/>
      <c r="V2037" s="482"/>
      <c r="W2037" s="482"/>
      <c r="X2037" s="482"/>
      <c r="Y2037" s="483"/>
      <c r="Z2037" s="482"/>
    </row>
    <row r="2038" spans="1:26" s="3" customFormat="1" ht="72.75" customHeight="1" x14ac:dyDescent="0.2">
      <c r="A2038" s="247">
        <v>252</v>
      </c>
      <c r="B2038" s="482" t="s">
        <v>8542</v>
      </c>
      <c r="C2038" s="482" t="s">
        <v>1442</v>
      </c>
      <c r="D2038" s="482" t="s">
        <v>24</v>
      </c>
      <c r="E2038" s="483">
        <v>8.0000000000000002E-3</v>
      </c>
      <c r="F2038" s="482">
        <v>0.4</v>
      </c>
      <c r="G2038" s="482" t="s">
        <v>8543</v>
      </c>
      <c r="H2038" s="482" t="s">
        <v>330</v>
      </c>
      <c r="I2038" s="489" t="s">
        <v>297</v>
      </c>
      <c r="J2038" s="505">
        <v>7010241012586</v>
      </c>
      <c r="K2038" s="486">
        <v>45601</v>
      </c>
      <c r="L2038" s="482"/>
      <c r="M2038" s="482"/>
      <c r="N2038" s="486">
        <v>45966</v>
      </c>
      <c r="O2038" s="487" t="s">
        <v>12</v>
      </c>
      <c r="P2038" s="482"/>
      <c r="Q2038" s="482"/>
      <c r="R2038" s="482"/>
      <c r="S2038" s="482"/>
      <c r="T2038" s="482"/>
      <c r="U2038" s="482"/>
      <c r="V2038" s="482"/>
      <c r="W2038" s="482"/>
      <c r="X2038" s="482"/>
      <c r="Y2038" s="483"/>
      <c r="Z2038" s="482"/>
    </row>
    <row r="2039" spans="1:26" s="3" customFormat="1" ht="72.75" customHeight="1" x14ac:dyDescent="0.2">
      <c r="A2039" s="247">
        <v>253</v>
      </c>
      <c r="B2039" s="482" t="s">
        <v>8544</v>
      </c>
      <c r="C2039" s="482" t="s">
        <v>8470</v>
      </c>
      <c r="D2039" s="482" t="s">
        <v>191</v>
      </c>
      <c r="E2039" s="483">
        <v>0.15</v>
      </c>
      <c r="F2039" s="482">
        <v>20</v>
      </c>
      <c r="G2039" s="482" t="s">
        <v>8545</v>
      </c>
      <c r="H2039" s="482" t="s">
        <v>367</v>
      </c>
      <c r="I2039" s="489" t="s">
        <v>297</v>
      </c>
      <c r="J2039" s="505">
        <v>7060241002718</v>
      </c>
      <c r="K2039" s="486">
        <v>45622</v>
      </c>
      <c r="L2039" s="482"/>
      <c r="M2039" s="482"/>
      <c r="N2039" s="486">
        <v>45987</v>
      </c>
      <c r="O2039" s="487" t="s">
        <v>12</v>
      </c>
      <c r="P2039" s="482"/>
      <c r="Q2039" s="482"/>
      <c r="R2039" s="482"/>
      <c r="S2039" s="482"/>
      <c r="T2039" s="482"/>
      <c r="U2039" s="482"/>
      <c r="V2039" s="482"/>
      <c r="W2039" s="482"/>
      <c r="X2039" s="482"/>
      <c r="Y2039" s="483"/>
      <c r="Z2039" s="482"/>
    </row>
    <row r="2040" spans="1:26" s="3" customFormat="1" ht="72.75" customHeight="1" x14ac:dyDescent="0.2">
      <c r="A2040" s="247">
        <v>254</v>
      </c>
      <c r="B2040" s="482" t="s">
        <v>8546</v>
      </c>
      <c r="C2040" s="482" t="s">
        <v>5240</v>
      </c>
      <c r="D2040" s="482" t="s">
        <v>83</v>
      </c>
      <c r="E2040" s="483">
        <v>0</v>
      </c>
      <c r="F2040" s="482">
        <v>20</v>
      </c>
      <c r="G2040" s="482" t="s">
        <v>8547</v>
      </c>
      <c r="H2040" s="482" t="s">
        <v>330</v>
      </c>
      <c r="I2040" s="489" t="s">
        <v>297</v>
      </c>
      <c r="J2040" s="505">
        <v>7030241008591</v>
      </c>
      <c r="K2040" s="486">
        <v>45618</v>
      </c>
      <c r="L2040" s="482"/>
      <c r="M2040" s="482"/>
      <c r="N2040" s="486">
        <v>45983</v>
      </c>
      <c r="O2040" s="487" t="s">
        <v>12</v>
      </c>
      <c r="P2040" s="482"/>
      <c r="Q2040" s="482"/>
      <c r="R2040" s="482"/>
      <c r="S2040" s="482"/>
      <c r="T2040" s="482"/>
      <c r="U2040" s="482"/>
      <c r="V2040" s="482"/>
      <c r="W2040" s="482"/>
      <c r="X2040" s="482"/>
      <c r="Y2040" s="483"/>
      <c r="Z2040" s="482"/>
    </row>
    <row r="2041" spans="1:26" s="3" customFormat="1" ht="72.75" customHeight="1" x14ac:dyDescent="0.2">
      <c r="A2041" s="247">
        <v>255</v>
      </c>
      <c r="B2041" s="482" t="s">
        <v>8548</v>
      </c>
      <c r="C2041" s="482" t="s">
        <v>8549</v>
      </c>
      <c r="D2041" s="482" t="s">
        <v>1518</v>
      </c>
      <c r="E2041" s="483">
        <v>1.925E-2</v>
      </c>
      <c r="F2041" s="482">
        <v>0.4</v>
      </c>
      <c r="G2041" s="482" t="s">
        <v>8550</v>
      </c>
      <c r="H2041" s="482" t="s">
        <v>330</v>
      </c>
      <c r="I2041" s="489" t="s">
        <v>297</v>
      </c>
      <c r="J2041" s="505">
        <v>7040241006252</v>
      </c>
      <c r="K2041" s="486">
        <v>45602</v>
      </c>
      <c r="L2041" s="482"/>
      <c r="M2041" s="482"/>
      <c r="N2041" s="486">
        <v>45967</v>
      </c>
      <c r="O2041" s="487" t="s">
        <v>12</v>
      </c>
      <c r="P2041" s="482"/>
      <c r="Q2041" s="482"/>
      <c r="R2041" s="482"/>
      <c r="S2041" s="482"/>
      <c r="T2041" s="482"/>
      <c r="U2041" s="482"/>
      <c r="V2041" s="482"/>
      <c r="W2041" s="482"/>
      <c r="X2041" s="482"/>
      <c r="Y2041" s="483"/>
      <c r="Z2041" s="482"/>
    </row>
    <row r="2042" spans="1:26" s="3" customFormat="1" ht="72.75" customHeight="1" x14ac:dyDescent="0.2">
      <c r="A2042" s="247">
        <v>256</v>
      </c>
      <c r="B2042" s="482" t="s">
        <v>8551</v>
      </c>
      <c r="C2042" s="482" t="s">
        <v>1428</v>
      </c>
      <c r="D2042" s="482" t="s">
        <v>83</v>
      </c>
      <c r="E2042" s="483">
        <v>2.7E-2</v>
      </c>
      <c r="F2042" s="482">
        <v>20</v>
      </c>
      <c r="G2042" s="482" t="s">
        <v>8552</v>
      </c>
      <c r="H2042" s="482" t="s">
        <v>330</v>
      </c>
      <c r="I2042" s="489" t="s">
        <v>297</v>
      </c>
      <c r="J2042" s="505">
        <v>7030241008704</v>
      </c>
      <c r="K2042" s="486">
        <v>45614</v>
      </c>
      <c r="L2042" s="482"/>
      <c r="M2042" s="482"/>
      <c r="N2042" s="486">
        <v>45979</v>
      </c>
      <c r="O2042" s="487" t="s">
        <v>12</v>
      </c>
      <c r="P2042" s="482"/>
      <c r="Q2042" s="482"/>
      <c r="R2042" s="482"/>
      <c r="S2042" s="482"/>
      <c r="T2042" s="482"/>
      <c r="U2042" s="482"/>
      <c r="V2042" s="482"/>
      <c r="W2042" s="482"/>
      <c r="X2042" s="482"/>
      <c r="Y2042" s="483"/>
      <c r="Z2042" s="482"/>
    </row>
    <row r="2043" spans="1:26" s="3" customFormat="1" ht="72.75" customHeight="1" x14ac:dyDescent="0.2">
      <c r="A2043" s="247">
        <v>257</v>
      </c>
      <c r="B2043" s="482" t="s">
        <v>8553</v>
      </c>
      <c r="C2043" s="482" t="s">
        <v>8554</v>
      </c>
      <c r="D2043" s="482" t="s">
        <v>170</v>
      </c>
      <c r="E2043" s="483">
        <v>8.0000000000000002E-3</v>
      </c>
      <c r="F2043" s="482">
        <v>0.23</v>
      </c>
      <c r="G2043" s="482" t="s">
        <v>8555</v>
      </c>
      <c r="H2043" s="482" t="s">
        <v>330</v>
      </c>
      <c r="I2043" s="489" t="s">
        <v>297</v>
      </c>
      <c r="J2043" s="505">
        <v>7040241006296</v>
      </c>
      <c r="K2043" s="486">
        <v>45609</v>
      </c>
      <c r="L2043" s="482"/>
      <c r="M2043" s="482"/>
      <c r="N2043" s="486">
        <v>45974</v>
      </c>
      <c r="O2043" s="487" t="s">
        <v>12</v>
      </c>
      <c r="P2043" s="482"/>
      <c r="Q2043" s="482"/>
      <c r="R2043" s="482"/>
      <c r="S2043" s="482"/>
      <c r="T2043" s="482"/>
      <c r="U2043" s="482"/>
      <c r="V2043" s="482"/>
      <c r="W2043" s="482"/>
      <c r="X2043" s="482"/>
      <c r="Y2043" s="483"/>
      <c r="Z2043" s="482"/>
    </row>
    <row r="2044" spans="1:26" s="3" customFormat="1" ht="72.75" customHeight="1" x14ac:dyDescent="0.2">
      <c r="A2044" s="247">
        <v>258</v>
      </c>
      <c r="B2044" s="482" t="s">
        <v>8556</v>
      </c>
      <c r="C2044" s="482" t="s">
        <v>314</v>
      </c>
      <c r="D2044" s="482" t="s">
        <v>83</v>
      </c>
      <c r="E2044" s="483">
        <v>5.2699999999999995E-3</v>
      </c>
      <c r="F2044" s="482">
        <v>0.4</v>
      </c>
      <c r="G2044" s="482" t="s">
        <v>8557</v>
      </c>
      <c r="H2044" s="482" t="s">
        <v>330</v>
      </c>
      <c r="I2044" s="489" t="s">
        <v>297</v>
      </c>
      <c r="J2044" s="505">
        <v>7030241008754</v>
      </c>
      <c r="K2044" s="486">
        <v>45611</v>
      </c>
      <c r="L2044" s="482"/>
      <c r="M2044" s="482"/>
      <c r="N2044" s="486">
        <v>45976</v>
      </c>
      <c r="O2044" s="487" t="s">
        <v>12</v>
      </c>
      <c r="P2044" s="482"/>
      <c r="Q2044" s="482"/>
      <c r="R2044" s="482"/>
      <c r="S2044" s="482"/>
      <c r="T2044" s="482"/>
      <c r="U2044" s="482"/>
      <c r="V2044" s="482"/>
      <c r="W2044" s="482"/>
      <c r="X2044" s="482"/>
      <c r="Y2044" s="483"/>
      <c r="Z2044" s="482"/>
    </row>
    <row r="2045" spans="1:26" s="3" customFormat="1" ht="72.75" customHeight="1" x14ac:dyDescent="0.2">
      <c r="A2045" s="247">
        <v>259</v>
      </c>
      <c r="B2045" s="482" t="s">
        <v>8558</v>
      </c>
      <c r="C2045" s="482" t="s">
        <v>1442</v>
      </c>
      <c r="D2045" s="482" t="s">
        <v>1491</v>
      </c>
      <c r="E2045" s="483">
        <v>0.02</v>
      </c>
      <c r="F2045" s="482">
        <v>0.4</v>
      </c>
      <c r="G2045" s="482" t="s">
        <v>8559</v>
      </c>
      <c r="H2045" s="482" t="s">
        <v>330</v>
      </c>
      <c r="I2045" s="489" t="s">
        <v>297</v>
      </c>
      <c r="J2045" s="505">
        <v>7010241013688</v>
      </c>
      <c r="K2045" s="486">
        <v>45611</v>
      </c>
      <c r="L2045" s="482"/>
      <c r="M2045" s="482"/>
      <c r="N2045" s="486">
        <v>45976</v>
      </c>
      <c r="O2045" s="487" t="s">
        <v>12</v>
      </c>
      <c r="P2045" s="482"/>
      <c r="Q2045" s="482"/>
      <c r="R2045" s="482"/>
      <c r="S2045" s="482"/>
      <c r="T2045" s="482"/>
      <c r="U2045" s="482"/>
      <c r="V2045" s="482"/>
      <c r="W2045" s="482"/>
      <c r="X2045" s="482"/>
      <c r="Y2045" s="483"/>
      <c r="Z2045" s="482"/>
    </row>
    <row r="2046" spans="1:26" s="3" customFormat="1" ht="72.75" customHeight="1" x14ac:dyDescent="0.2">
      <c r="A2046" s="247">
        <v>260</v>
      </c>
      <c r="B2046" s="482" t="s">
        <v>8562</v>
      </c>
      <c r="C2046" s="482" t="s">
        <v>325</v>
      </c>
      <c r="D2046" s="482" t="s">
        <v>24</v>
      </c>
      <c r="E2046" s="483">
        <v>6.0000000000000001E-3</v>
      </c>
      <c r="F2046" s="482">
        <v>0.4</v>
      </c>
      <c r="G2046" s="482" t="s">
        <v>8563</v>
      </c>
      <c r="H2046" s="482" t="s">
        <v>330</v>
      </c>
      <c r="I2046" s="489" t="s">
        <v>297</v>
      </c>
      <c r="J2046" s="505">
        <v>7010241013746</v>
      </c>
      <c r="K2046" s="486">
        <v>45609</v>
      </c>
      <c r="L2046" s="482"/>
      <c r="M2046" s="482"/>
      <c r="N2046" s="486">
        <v>45974</v>
      </c>
      <c r="O2046" s="487" t="s">
        <v>12</v>
      </c>
      <c r="P2046" s="482"/>
      <c r="Q2046" s="482"/>
      <c r="R2046" s="482"/>
      <c r="S2046" s="482"/>
      <c r="T2046" s="482"/>
      <c r="U2046" s="482"/>
      <c r="V2046" s="482"/>
      <c r="W2046" s="482"/>
      <c r="X2046" s="482"/>
      <c r="Y2046" s="483"/>
      <c r="Z2046" s="482"/>
    </row>
    <row r="2047" spans="1:26" s="3" customFormat="1" ht="72.75" customHeight="1" x14ac:dyDescent="0.2">
      <c r="A2047" s="247">
        <v>261</v>
      </c>
      <c r="B2047" s="482" t="s">
        <v>8564</v>
      </c>
      <c r="C2047" s="482" t="s">
        <v>325</v>
      </c>
      <c r="D2047" s="482" t="s">
        <v>24</v>
      </c>
      <c r="E2047" s="483">
        <v>6.0000000000000001E-3</v>
      </c>
      <c r="F2047" s="482">
        <v>0.4</v>
      </c>
      <c r="G2047" s="482" t="s">
        <v>8563</v>
      </c>
      <c r="H2047" s="482" t="s">
        <v>330</v>
      </c>
      <c r="I2047" s="489" t="s">
        <v>297</v>
      </c>
      <c r="J2047" s="505">
        <v>7010241013747</v>
      </c>
      <c r="K2047" s="486">
        <v>45609</v>
      </c>
      <c r="L2047" s="482"/>
      <c r="M2047" s="482"/>
      <c r="N2047" s="486">
        <v>45974</v>
      </c>
      <c r="O2047" s="487" t="s">
        <v>12</v>
      </c>
      <c r="P2047" s="482"/>
      <c r="Q2047" s="482"/>
      <c r="R2047" s="482"/>
      <c r="S2047" s="482"/>
      <c r="T2047" s="482"/>
      <c r="U2047" s="482"/>
      <c r="V2047" s="482"/>
      <c r="W2047" s="482"/>
      <c r="X2047" s="482"/>
      <c r="Y2047" s="483"/>
      <c r="Z2047" s="482"/>
    </row>
    <row r="2048" spans="1:26" s="3" customFormat="1" ht="72.75" customHeight="1" x14ac:dyDescent="0.2">
      <c r="A2048" s="247">
        <v>262</v>
      </c>
      <c r="B2048" s="482" t="s">
        <v>8565</v>
      </c>
      <c r="C2048" s="482" t="s">
        <v>8566</v>
      </c>
      <c r="D2048" s="482" t="s">
        <v>83</v>
      </c>
      <c r="E2048" s="483">
        <v>0.25</v>
      </c>
      <c r="F2048" s="482">
        <v>20</v>
      </c>
      <c r="G2048" s="482" t="s">
        <v>8567</v>
      </c>
      <c r="H2048" s="482" t="s">
        <v>367</v>
      </c>
      <c r="I2048" s="489" t="s">
        <v>297</v>
      </c>
      <c r="J2048" s="505">
        <v>7030241008978</v>
      </c>
      <c r="K2048" s="486">
        <v>45603</v>
      </c>
      <c r="L2048" s="482"/>
      <c r="M2048" s="482"/>
      <c r="N2048" s="486">
        <v>45968</v>
      </c>
      <c r="O2048" s="487" t="s">
        <v>12</v>
      </c>
      <c r="P2048" s="482"/>
      <c r="Q2048" s="482"/>
      <c r="R2048" s="482"/>
      <c r="S2048" s="482"/>
      <c r="T2048" s="482"/>
      <c r="U2048" s="482"/>
      <c r="V2048" s="482"/>
      <c r="W2048" s="482"/>
      <c r="X2048" s="482"/>
      <c r="Y2048" s="483"/>
      <c r="Z2048" s="482"/>
    </row>
    <row r="2049" spans="1:26" s="3" customFormat="1" ht="72.75" customHeight="1" x14ac:dyDescent="0.2">
      <c r="A2049" s="247">
        <v>263</v>
      </c>
      <c r="B2049" s="482" t="s">
        <v>8568</v>
      </c>
      <c r="C2049" s="482" t="s">
        <v>8569</v>
      </c>
      <c r="D2049" s="482" t="s">
        <v>1706</v>
      </c>
      <c r="E2049" s="483">
        <v>0.02</v>
      </c>
      <c r="F2049" s="482">
        <v>0.4</v>
      </c>
      <c r="G2049" s="482" t="s">
        <v>8570</v>
      </c>
      <c r="H2049" s="482" t="s">
        <v>330</v>
      </c>
      <c r="I2049" s="489" t="s">
        <v>297</v>
      </c>
      <c r="J2049" s="505">
        <v>7020241007952</v>
      </c>
      <c r="K2049" s="486">
        <v>45617</v>
      </c>
      <c r="L2049" s="482"/>
      <c r="M2049" s="482"/>
      <c r="N2049" s="486">
        <v>45982</v>
      </c>
      <c r="O2049" s="487" t="s">
        <v>12</v>
      </c>
      <c r="P2049" s="482"/>
      <c r="Q2049" s="482"/>
      <c r="R2049" s="482"/>
      <c r="S2049" s="482"/>
      <c r="T2049" s="482"/>
      <c r="U2049" s="482"/>
      <c r="V2049" s="482"/>
      <c r="W2049" s="482"/>
      <c r="X2049" s="482"/>
      <c r="Y2049" s="483"/>
      <c r="Z2049" s="482"/>
    </row>
    <row r="2050" spans="1:26" s="3" customFormat="1" ht="72.75" customHeight="1" x14ac:dyDescent="0.2">
      <c r="A2050" s="247">
        <v>264</v>
      </c>
      <c r="B2050" s="482" t="s">
        <v>8571</v>
      </c>
      <c r="C2050" s="482" t="s">
        <v>8572</v>
      </c>
      <c r="D2050" s="482" t="s">
        <v>83</v>
      </c>
      <c r="E2050" s="483">
        <v>0.02</v>
      </c>
      <c r="F2050" s="482">
        <v>0.4</v>
      </c>
      <c r="G2050" s="482" t="s">
        <v>8573</v>
      </c>
      <c r="H2050" s="482" t="s">
        <v>330</v>
      </c>
      <c r="I2050" s="489" t="s">
        <v>297</v>
      </c>
      <c r="J2050" s="505">
        <v>7030241009041</v>
      </c>
      <c r="K2050" s="486">
        <v>45615</v>
      </c>
      <c r="L2050" s="482"/>
      <c r="M2050" s="482"/>
      <c r="N2050" s="486">
        <v>45980</v>
      </c>
      <c r="O2050" s="487" t="s">
        <v>12</v>
      </c>
      <c r="P2050" s="482"/>
      <c r="Q2050" s="482"/>
      <c r="R2050" s="482"/>
      <c r="S2050" s="482"/>
      <c r="T2050" s="482"/>
      <c r="U2050" s="482"/>
      <c r="V2050" s="482"/>
      <c r="W2050" s="482"/>
      <c r="X2050" s="482"/>
      <c r="Y2050" s="483"/>
      <c r="Z2050" s="482"/>
    </row>
    <row r="2051" spans="1:26" s="3" customFormat="1" ht="72.75" customHeight="1" x14ac:dyDescent="0.2">
      <c r="A2051" s="247">
        <v>265</v>
      </c>
      <c r="B2051" s="482" t="s">
        <v>8574</v>
      </c>
      <c r="C2051" s="482" t="s">
        <v>24</v>
      </c>
      <c r="D2051" s="482" t="s">
        <v>24</v>
      </c>
      <c r="E2051" s="483">
        <v>0.05</v>
      </c>
      <c r="F2051" s="482">
        <v>0.4</v>
      </c>
      <c r="G2051" s="482" t="s">
        <v>8575</v>
      </c>
      <c r="H2051" s="482" t="s">
        <v>330</v>
      </c>
      <c r="I2051" s="489" t="s">
        <v>297</v>
      </c>
      <c r="J2051" s="505">
        <v>7010241013933</v>
      </c>
      <c r="K2051" s="486">
        <v>45611</v>
      </c>
      <c r="L2051" s="482"/>
      <c r="M2051" s="482"/>
      <c r="N2051" s="486">
        <v>45976</v>
      </c>
      <c r="O2051" s="487" t="s">
        <v>12</v>
      </c>
      <c r="P2051" s="482"/>
      <c r="Q2051" s="482"/>
      <c r="R2051" s="482"/>
      <c r="S2051" s="482"/>
      <c r="T2051" s="482"/>
      <c r="U2051" s="482"/>
      <c r="V2051" s="482"/>
      <c r="W2051" s="482"/>
      <c r="X2051" s="482"/>
      <c r="Y2051" s="483"/>
      <c r="Z2051" s="482"/>
    </row>
    <row r="2052" spans="1:26" s="3" customFormat="1" ht="72.75" customHeight="1" x14ac:dyDescent="0.2">
      <c r="A2052" s="247">
        <v>266</v>
      </c>
      <c r="B2052" s="482" t="s">
        <v>8576</v>
      </c>
      <c r="C2052" s="482" t="s">
        <v>8549</v>
      </c>
      <c r="D2052" s="482" t="s">
        <v>170</v>
      </c>
      <c r="E2052" s="483">
        <v>4.0000000000000001E-3</v>
      </c>
      <c r="F2052" s="482">
        <v>0.23</v>
      </c>
      <c r="G2052" s="482" t="s">
        <v>8577</v>
      </c>
      <c r="H2052" s="482" t="s">
        <v>330</v>
      </c>
      <c r="I2052" s="489" t="s">
        <v>297</v>
      </c>
      <c r="J2052" s="505">
        <v>7040241006638</v>
      </c>
      <c r="K2052" s="486">
        <v>45622</v>
      </c>
      <c r="L2052" s="482"/>
      <c r="M2052" s="482"/>
      <c r="N2052" s="486">
        <v>45987</v>
      </c>
      <c r="O2052" s="487" t="s">
        <v>12</v>
      </c>
      <c r="P2052" s="482"/>
      <c r="Q2052" s="482"/>
      <c r="R2052" s="482"/>
      <c r="S2052" s="482"/>
      <c r="T2052" s="482"/>
      <c r="U2052" s="482"/>
      <c r="V2052" s="482"/>
      <c r="W2052" s="482"/>
      <c r="X2052" s="482"/>
      <c r="Y2052" s="483"/>
      <c r="Z2052" s="482"/>
    </row>
    <row r="2053" spans="1:26" s="3" customFormat="1" ht="72.75" customHeight="1" x14ac:dyDescent="0.2">
      <c r="A2053" s="247">
        <v>267</v>
      </c>
      <c r="B2053" s="482" t="s">
        <v>8578</v>
      </c>
      <c r="C2053" s="482" t="s">
        <v>314</v>
      </c>
      <c r="D2053" s="482" t="s">
        <v>184</v>
      </c>
      <c r="E2053" s="483">
        <v>1.4999999999999999E-2</v>
      </c>
      <c r="F2053" s="482">
        <v>0.4</v>
      </c>
      <c r="G2053" s="482" t="s">
        <v>8579</v>
      </c>
      <c r="H2053" s="482" t="s">
        <v>330</v>
      </c>
      <c r="I2053" s="489" t="s">
        <v>297</v>
      </c>
      <c r="J2053" s="505">
        <v>7030241009104</v>
      </c>
      <c r="K2053" s="486">
        <v>45623</v>
      </c>
      <c r="L2053" s="482"/>
      <c r="M2053" s="482"/>
      <c r="N2053" s="486">
        <v>45988</v>
      </c>
      <c r="O2053" s="487" t="s">
        <v>12</v>
      </c>
      <c r="P2053" s="482"/>
      <c r="Q2053" s="482"/>
      <c r="R2053" s="482"/>
      <c r="S2053" s="482"/>
      <c r="T2053" s="482"/>
      <c r="U2053" s="482"/>
      <c r="V2053" s="482"/>
      <c r="W2053" s="482"/>
      <c r="X2053" s="482"/>
      <c r="Y2053" s="483"/>
      <c r="Z2053" s="482"/>
    </row>
    <row r="2054" spans="1:26" s="3" customFormat="1" ht="72.75" customHeight="1" x14ac:dyDescent="0.2">
      <c r="A2054" s="247">
        <v>268</v>
      </c>
      <c r="B2054" s="482" t="s">
        <v>8580</v>
      </c>
      <c r="C2054" s="482" t="s">
        <v>272</v>
      </c>
      <c r="D2054" s="482" t="s">
        <v>170</v>
      </c>
      <c r="E2054" s="483">
        <v>0.30599999999999999</v>
      </c>
      <c r="F2054" s="482">
        <v>20</v>
      </c>
      <c r="G2054" s="482" t="s">
        <v>8581</v>
      </c>
      <c r="H2054" s="482" t="s">
        <v>330</v>
      </c>
      <c r="I2054" s="489" t="s">
        <v>297</v>
      </c>
      <c r="J2054" s="505">
        <v>7040241006700</v>
      </c>
      <c r="K2054" s="486">
        <v>45624</v>
      </c>
      <c r="L2054" s="482"/>
      <c r="M2054" s="482"/>
      <c r="N2054" s="486">
        <v>45989</v>
      </c>
      <c r="O2054" s="487" t="s">
        <v>12</v>
      </c>
      <c r="P2054" s="482"/>
      <c r="Q2054" s="482"/>
      <c r="R2054" s="482"/>
      <c r="S2054" s="482"/>
      <c r="T2054" s="482"/>
      <c r="U2054" s="482"/>
      <c r="V2054" s="482"/>
      <c r="W2054" s="482"/>
      <c r="X2054" s="482"/>
      <c r="Y2054" s="483"/>
      <c r="Z2054" s="482"/>
    </row>
    <row r="2055" spans="1:26" s="3" customFormat="1" ht="72.75" customHeight="1" x14ac:dyDescent="0.2">
      <c r="A2055" s="247">
        <v>269</v>
      </c>
      <c r="B2055" s="482" t="s">
        <v>2913</v>
      </c>
      <c r="C2055" s="482" t="s">
        <v>8582</v>
      </c>
      <c r="D2055" s="482" t="s">
        <v>83</v>
      </c>
      <c r="E2055" s="483">
        <v>4.8759999999999998E-2</v>
      </c>
      <c r="F2055" s="482">
        <v>0.4</v>
      </c>
      <c r="G2055" s="482" t="s">
        <v>8583</v>
      </c>
      <c r="H2055" s="482" t="s">
        <v>330</v>
      </c>
      <c r="I2055" s="489" t="s">
        <v>297</v>
      </c>
      <c r="J2055" s="505">
        <v>7030241009130</v>
      </c>
      <c r="K2055" s="486">
        <v>45611</v>
      </c>
      <c r="L2055" s="482"/>
      <c r="M2055" s="482"/>
      <c r="N2055" s="486">
        <v>45976</v>
      </c>
      <c r="O2055" s="487" t="s">
        <v>12</v>
      </c>
      <c r="P2055" s="482"/>
      <c r="Q2055" s="482"/>
      <c r="R2055" s="482"/>
      <c r="S2055" s="482"/>
      <c r="T2055" s="482"/>
      <c r="U2055" s="482"/>
      <c r="V2055" s="482"/>
      <c r="W2055" s="482"/>
      <c r="X2055" s="482"/>
      <c r="Y2055" s="483"/>
      <c r="Z2055" s="482"/>
    </row>
    <row r="2056" spans="1:26" s="3" customFormat="1" ht="72.75" customHeight="1" x14ac:dyDescent="0.2">
      <c r="A2056" s="247">
        <v>270</v>
      </c>
      <c r="B2056" s="482" t="s">
        <v>8584</v>
      </c>
      <c r="C2056" s="482" t="s">
        <v>266</v>
      </c>
      <c r="D2056" s="482" t="s">
        <v>24</v>
      </c>
      <c r="E2056" s="483">
        <v>6.0000000000000001E-3</v>
      </c>
      <c r="F2056" s="482">
        <v>0.4</v>
      </c>
      <c r="G2056" s="482" t="s">
        <v>8585</v>
      </c>
      <c r="H2056" s="482" t="s">
        <v>330</v>
      </c>
      <c r="I2056" s="489" t="s">
        <v>297</v>
      </c>
      <c r="J2056" s="505">
        <v>7010241014058</v>
      </c>
      <c r="K2056" s="486">
        <v>45611</v>
      </c>
      <c r="L2056" s="482"/>
      <c r="M2056" s="482"/>
      <c r="N2056" s="486">
        <v>45976</v>
      </c>
      <c r="O2056" s="487" t="s">
        <v>12</v>
      </c>
      <c r="P2056" s="482"/>
      <c r="Q2056" s="482"/>
      <c r="R2056" s="482"/>
      <c r="S2056" s="482"/>
      <c r="T2056" s="482"/>
      <c r="U2056" s="482"/>
      <c r="V2056" s="482"/>
      <c r="W2056" s="482"/>
      <c r="X2056" s="482"/>
      <c r="Y2056" s="483"/>
      <c r="Z2056" s="482"/>
    </row>
    <row r="2057" spans="1:26" s="3" customFormat="1" ht="72.75" customHeight="1" x14ac:dyDescent="0.2">
      <c r="A2057" s="247">
        <v>271</v>
      </c>
      <c r="B2057" s="482" t="s">
        <v>8586</v>
      </c>
      <c r="C2057" s="482" t="s">
        <v>1448</v>
      </c>
      <c r="D2057" s="482" t="s">
        <v>184</v>
      </c>
      <c r="E2057" s="483">
        <v>2.691E-2</v>
      </c>
      <c r="F2057" s="482">
        <v>20</v>
      </c>
      <c r="G2057" s="482" t="s">
        <v>806</v>
      </c>
      <c r="H2057" s="482" t="s">
        <v>330</v>
      </c>
      <c r="I2057" s="489" t="s">
        <v>297</v>
      </c>
      <c r="J2057" s="505">
        <v>7030241009155</v>
      </c>
      <c r="K2057" s="486">
        <v>45611</v>
      </c>
      <c r="L2057" s="482"/>
      <c r="M2057" s="482"/>
      <c r="N2057" s="486">
        <v>45976</v>
      </c>
      <c r="O2057" s="487" t="s">
        <v>12</v>
      </c>
      <c r="P2057" s="482"/>
      <c r="Q2057" s="482"/>
      <c r="R2057" s="482"/>
      <c r="S2057" s="482"/>
      <c r="T2057" s="482"/>
      <c r="U2057" s="482"/>
      <c r="V2057" s="482"/>
      <c r="W2057" s="482"/>
      <c r="X2057" s="482"/>
      <c r="Y2057" s="483"/>
      <c r="Z2057" s="482"/>
    </row>
    <row r="2058" spans="1:26" s="3" customFormat="1" ht="72.75" customHeight="1" x14ac:dyDescent="0.2">
      <c r="A2058" s="247">
        <v>272</v>
      </c>
      <c r="B2058" s="482" t="s">
        <v>8587</v>
      </c>
      <c r="C2058" s="482" t="s">
        <v>309</v>
      </c>
      <c r="D2058" s="482" t="s">
        <v>83</v>
      </c>
      <c r="E2058" s="483">
        <v>1.4999999999999999E-2</v>
      </c>
      <c r="F2058" s="482">
        <v>0.4</v>
      </c>
      <c r="G2058" s="482" t="s">
        <v>8588</v>
      </c>
      <c r="H2058" s="482" t="s">
        <v>330</v>
      </c>
      <c r="I2058" s="489" t="s">
        <v>297</v>
      </c>
      <c r="J2058" s="505">
        <v>7030241009168</v>
      </c>
      <c r="K2058" s="486">
        <v>45607</v>
      </c>
      <c r="L2058" s="482"/>
      <c r="M2058" s="482"/>
      <c r="N2058" s="486">
        <v>45972</v>
      </c>
      <c r="O2058" s="487" t="s">
        <v>12</v>
      </c>
      <c r="P2058" s="482"/>
      <c r="Q2058" s="482"/>
      <c r="R2058" s="482"/>
      <c r="S2058" s="482"/>
      <c r="T2058" s="482"/>
      <c r="U2058" s="482"/>
      <c r="V2058" s="482"/>
      <c r="W2058" s="482"/>
      <c r="X2058" s="482"/>
      <c r="Y2058" s="483"/>
      <c r="Z2058" s="482"/>
    </row>
    <row r="2059" spans="1:26" s="3" customFormat="1" ht="72.75" customHeight="1" x14ac:dyDescent="0.2">
      <c r="A2059" s="247">
        <v>273</v>
      </c>
      <c r="B2059" s="482" t="s">
        <v>3822</v>
      </c>
      <c r="C2059" s="482" t="s">
        <v>1452</v>
      </c>
      <c r="D2059" s="482" t="s">
        <v>1518</v>
      </c>
      <c r="E2059" s="483">
        <v>7.0000000000000001E-3</v>
      </c>
      <c r="F2059" s="482">
        <v>0.23</v>
      </c>
      <c r="G2059" s="482" t="s">
        <v>8589</v>
      </c>
      <c r="H2059" s="482" t="s">
        <v>330</v>
      </c>
      <c r="I2059" s="489" t="s">
        <v>297</v>
      </c>
      <c r="J2059" s="505">
        <v>7040241106745</v>
      </c>
      <c r="K2059" s="486">
        <v>45625</v>
      </c>
      <c r="L2059" s="482"/>
      <c r="M2059" s="482"/>
      <c r="N2059" s="486">
        <v>45990</v>
      </c>
      <c r="O2059" s="487" t="s">
        <v>12</v>
      </c>
      <c r="P2059" s="482"/>
      <c r="Q2059" s="482"/>
      <c r="R2059" s="482"/>
      <c r="S2059" s="482"/>
      <c r="T2059" s="482"/>
      <c r="U2059" s="482"/>
      <c r="V2059" s="482"/>
      <c r="W2059" s="482"/>
      <c r="X2059" s="482"/>
      <c r="Y2059" s="483"/>
      <c r="Z2059" s="482"/>
    </row>
    <row r="2060" spans="1:26" s="3" customFormat="1" ht="72.75" customHeight="1" x14ac:dyDescent="0.2">
      <c r="A2060" s="247">
        <v>274</v>
      </c>
      <c r="B2060" s="482" t="s">
        <v>8590</v>
      </c>
      <c r="C2060" s="482" t="s">
        <v>24</v>
      </c>
      <c r="D2060" s="482" t="s">
        <v>24</v>
      </c>
      <c r="E2060" s="483">
        <v>1.2999999999999999E-2</v>
      </c>
      <c r="F2060" s="482">
        <v>0.4</v>
      </c>
      <c r="G2060" s="482" t="s">
        <v>8591</v>
      </c>
      <c r="H2060" s="482" t="s">
        <v>330</v>
      </c>
      <c r="I2060" s="489" t="s">
        <v>297</v>
      </c>
      <c r="J2060" s="505">
        <v>7010241114206</v>
      </c>
      <c r="K2060" s="486">
        <v>45609</v>
      </c>
      <c r="L2060" s="482"/>
      <c r="M2060" s="482"/>
      <c r="N2060" s="486">
        <v>45974</v>
      </c>
      <c r="O2060" s="487" t="s">
        <v>12</v>
      </c>
      <c r="P2060" s="482"/>
      <c r="Q2060" s="482"/>
      <c r="R2060" s="482"/>
      <c r="S2060" s="482"/>
      <c r="T2060" s="482"/>
      <c r="U2060" s="482"/>
      <c r="V2060" s="482"/>
      <c r="W2060" s="482"/>
      <c r="X2060" s="482"/>
      <c r="Y2060" s="483"/>
      <c r="Z2060" s="482"/>
    </row>
    <row r="2061" spans="1:26" s="3" customFormat="1" ht="72.75" customHeight="1" x14ac:dyDescent="0.2">
      <c r="A2061" s="247">
        <v>275</v>
      </c>
      <c r="B2061" s="482" t="s">
        <v>952</v>
      </c>
      <c r="C2061" s="482" t="s">
        <v>309</v>
      </c>
      <c r="D2061" s="482" t="s">
        <v>83</v>
      </c>
      <c r="E2061" s="483">
        <v>6.0000000000000001E-3</v>
      </c>
      <c r="F2061" s="482">
        <v>0.4</v>
      </c>
      <c r="G2061" s="482" t="s">
        <v>953</v>
      </c>
      <c r="H2061" s="482" t="s">
        <v>330</v>
      </c>
      <c r="I2061" s="489" t="s">
        <v>297</v>
      </c>
      <c r="J2061" s="505">
        <v>7030241109350</v>
      </c>
      <c r="K2061" s="486">
        <v>45603</v>
      </c>
      <c r="L2061" s="482"/>
      <c r="M2061" s="482"/>
      <c r="N2061" s="486">
        <v>45968</v>
      </c>
      <c r="O2061" s="487" t="s">
        <v>12</v>
      </c>
      <c r="P2061" s="482"/>
      <c r="Q2061" s="482"/>
      <c r="R2061" s="482"/>
      <c r="S2061" s="482"/>
      <c r="T2061" s="482"/>
      <c r="U2061" s="482"/>
      <c r="V2061" s="482"/>
      <c r="W2061" s="482"/>
      <c r="X2061" s="482"/>
      <c r="Y2061" s="483"/>
      <c r="Z2061" s="482"/>
    </row>
    <row r="2062" spans="1:26" s="3" customFormat="1" ht="72.75" customHeight="1" x14ac:dyDescent="0.2">
      <c r="A2062" s="247">
        <v>276</v>
      </c>
      <c r="B2062" s="482" t="s">
        <v>5192</v>
      </c>
      <c r="C2062" s="482" t="s">
        <v>5193</v>
      </c>
      <c r="D2062" s="482" t="s">
        <v>1706</v>
      </c>
      <c r="E2062" s="483">
        <v>0.92500000000000004</v>
      </c>
      <c r="F2062" s="482">
        <v>20</v>
      </c>
      <c r="G2062" s="482" t="s">
        <v>5194</v>
      </c>
      <c r="H2062" s="482" t="s">
        <v>367</v>
      </c>
      <c r="I2062" s="489" t="s">
        <v>297</v>
      </c>
      <c r="J2062" s="505">
        <v>7020241108456</v>
      </c>
      <c r="K2062" s="486">
        <v>45608</v>
      </c>
      <c r="L2062" s="482"/>
      <c r="M2062" s="482"/>
      <c r="N2062" s="486">
        <v>45973</v>
      </c>
      <c r="O2062" s="487" t="s">
        <v>12</v>
      </c>
      <c r="P2062" s="482"/>
      <c r="Q2062" s="482"/>
      <c r="R2062" s="482"/>
      <c r="S2062" s="482"/>
      <c r="T2062" s="482"/>
      <c r="U2062" s="482"/>
      <c r="V2062" s="482"/>
      <c r="W2062" s="482"/>
      <c r="X2062" s="482"/>
      <c r="Y2062" s="483"/>
      <c r="Z2062" s="482"/>
    </row>
    <row r="2063" spans="1:26" s="3" customFormat="1" ht="72.75" customHeight="1" x14ac:dyDescent="0.2">
      <c r="A2063" s="247">
        <v>277</v>
      </c>
      <c r="B2063" s="482" t="s">
        <v>8592</v>
      </c>
      <c r="C2063" s="482" t="s">
        <v>309</v>
      </c>
      <c r="D2063" s="482" t="s">
        <v>83</v>
      </c>
      <c r="E2063" s="483">
        <v>3.0000000000000001E-3</v>
      </c>
      <c r="F2063" s="482">
        <v>0.4</v>
      </c>
      <c r="G2063" s="482" t="s">
        <v>8593</v>
      </c>
      <c r="H2063" s="482" t="s">
        <v>330</v>
      </c>
      <c r="I2063" s="489" t="s">
        <v>297</v>
      </c>
      <c r="J2063" s="505">
        <v>7030241109520</v>
      </c>
      <c r="K2063" s="486">
        <v>45610</v>
      </c>
      <c r="L2063" s="482"/>
      <c r="M2063" s="482"/>
      <c r="N2063" s="486">
        <v>45975</v>
      </c>
      <c r="O2063" s="487" t="s">
        <v>12</v>
      </c>
      <c r="P2063" s="482"/>
      <c r="Q2063" s="482"/>
      <c r="R2063" s="482"/>
      <c r="S2063" s="482"/>
      <c r="T2063" s="482"/>
      <c r="U2063" s="482"/>
      <c r="V2063" s="482"/>
      <c r="W2063" s="482"/>
      <c r="X2063" s="482"/>
      <c r="Y2063" s="483"/>
      <c r="Z2063" s="482"/>
    </row>
    <row r="2064" spans="1:26" s="3" customFormat="1" ht="72.75" customHeight="1" x14ac:dyDescent="0.2">
      <c r="A2064" s="247">
        <v>278</v>
      </c>
      <c r="B2064" s="482" t="s">
        <v>8594</v>
      </c>
      <c r="C2064" s="482" t="s">
        <v>8595</v>
      </c>
      <c r="D2064" s="482" t="s">
        <v>83</v>
      </c>
      <c r="E2064" s="483">
        <v>0.1</v>
      </c>
      <c r="F2064" s="482">
        <v>20</v>
      </c>
      <c r="G2064" s="482" t="s">
        <v>8596</v>
      </c>
      <c r="H2064" s="482" t="s">
        <v>330</v>
      </c>
      <c r="I2064" s="489" t="s">
        <v>297</v>
      </c>
      <c r="J2064" s="505">
        <v>7030241109620</v>
      </c>
      <c r="K2064" s="486">
        <v>45614</v>
      </c>
      <c r="L2064" s="482"/>
      <c r="M2064" s="482"/>
      <c r="N2064" s="486">
        <v>45979</v>
      </c>
      <c r="O2064" s="487" t="s">
        <v>12</v>
      </c>
      <c r="P2064" s="482"/>
      <c r="Q2064" s="482"/>
      <c r="R2064" s="482"/>
      <c r="S2064" s="482"/>
      <c r="T2064" s="482"/>
      <c r="U2064" s="482"/>
      <c r="V2064" s="482"/>
      <c r="W2064" s="482"/>
      <c r="X2064" s="482"/>
      <c r="Y2064" s="483"/>
      <c r="Z2064" s="482"/>
    </row>
    <row r="2065" spans="1:26" s="3" customFormat="1" ht="72.75" customHeight="1" x14ac:dyDescent="0.2">
      <c r="A2065" s="247">
        <v>279</v>
      </c>
      <c r="B2065" s="482" t="s">
        <v>8597</v>
      </c>
      <c r="C2065" s="482" t="s">
        <v>315</v>
      </c>
      <c r="D2065" s="482" t="s">
        <v>1706</v>
      </c>
      <c r="E2065" s="483">
        <v>5.0000000000000001E-3</v>
      </c>
      <c r="F2065" s="482">
        <v>0.4</v>
      </c>
      <c r="G2065" s="482" t="s">
        <v>8598</v>
      </c>
      <c r="H2065" s="482" t="s">
        <v>330</v>
      </c>
      <c r="I2065" s="489" t="s">
        <v>297</v>
      </c>
      <c r="J2065" s="505">
        <v>7020241108639</v>
      </c>
      <c r="K2065" s="486">
        <v>45625</v>
      </c>
      <c r="L2065" s="482"/>
      <c r="M2065" s="482"/>
      <c r="N2065" s="486">
        <v>45990</v>
      </c>
      <c r="O2065" s="487" t="s">
        <v>12</v>
      </c>
      <c r="P2065" s="482"/>
      <c r="Q2065" s="482"/>
      <c r="R2065" s="482"/>
      <c r="S2065" s="482"/>
      <c r="T2065" s="482"/>
      <c r="U2065" s="482"/>
      <c r="V2065" s="482"/>
      <c r="W2065" s="482"/>
      <c r="X2065" s="482"/>
      <c r="Y2065" s="483"/>
      <c r="Z2065" s="482"/>
    </row>
    <row r="2066" spans="1:26" s="3" customFormat="1" ht="72.75" customHeight="1" x14ac:dyDescent="0.2">
      <c r="A2066" s="247">
        <v>280</v>
      </c>
      <c r="B2066" s="482" t="s">
        <v>8599</v>
      </c>
      <c r="C2066" s="482" t="s">
        <v>8600</v>
      </c>
      <c r="D2066" s="482" t="s">
        <v>1706</v>
      </c>
      <c r="E2066" s="483">
        <v>5.0000000000000001E-3</v>
      </c>
      <c r="F2066" s="482">
        <v>0.4</v>
      </c>
      <c r="G2066" s="482" t="s">
        <v>8601</v>
      </c>
      <c r="H2066" s="482" t="s">
        <v>330</v>
      </c>
      <c r="I2066" s="489" t="s">
        <v>297</v>
      </c>
      <c r="J2066" s="505">
        <v>7020241108642</v>
      </c>
      <c r="K2066" s="486">
        <v>45625</v>
      </c>
      <c r="L2066" s="482"/>
      <c r="M2066" s="482"/>
      <c r="N2066" s="486">
        <v>45990</v>
      </c>
      <c r="O2066" s="487" t="s">
        <v>12</v>
      </c>
      <c r="P2066" s="482"/>
      <c r="Q2066" s="482"/>
      <c r="R2066" s="482"/>
      <c r="S2066" s="482"/>
      <c r="T2066" s="482"/>
      <c r="U2066" s="482"/>
      <c r="V2066" s="482"/>
      <c r="W2066" s="482"/>
      <c r="X2066" s="482"/>
      <c r="Y2066" s="483"/>
      <c r="Z2066" s="482"/>
    </row>
    <row r="2067" spans="1:26" s="3" customFormat="1" ht="72.75" customHeight="1" x14ac:dyDescent="0.2">
      <c r="A2067" s="247">
        <v>281</v>
      </c>
      <c r="B2067" s="482" t="s">
        <v>8602</v>
      </c>
      <c r="C2067" s="482" t="s">
        <v>8510</v>
      </c>
      <c r="D2067" s="482" t="s">
        <v>3799</v>
      </c>
      <c r="E2067" s="483">
        <v>0.4</v>
      </c>
      <c r="F2067" s="482">
        <v>20</v>
      </c>
      <c r="G2067" s="482" t="s">
        <v>8603</v>
      </c>
      <c r="H2067" s="482" t="s">
        <v>330</v>
      </c>
      <c r="I2067" s="489" t="s">
        <v>297</v>
      </c>
      <c r="J2067" s="505">
        <v>7060241103247</v>
      </c>
      <c r="K2067" s="486">
        <v>45616</v>
      </c>
      <c r="L2067" s="482"/>
      <c r="M2067" s="482"/>
      <c r="N2067" s="486">
        <v>45981</v>
      </c>
      <c r="O2067" s="487" t="s">
        <v>12</v>
      </c>
      <c r="P2067" s="482"/>
      <c r="Q2067" s="482"/>
      <c r="R2067" s="482"/>
      <c r="S2067" s="482"/>
      <c r="T2067" s="482"/>
      <c r="U2067" s="482"/>
      <c r="V2067" s="482"/>
      <c r="W2067" s="482"/>
      <c r="X2067" s="482"/>
      <c r="Y2067" s="483"/>
      <c r="Z2067" s="482"/>
    </row>
    <row r="2068" spans="1:26" s="3" customFormat="1" ht="72.75" customHeight="1" x14ac:dyDescent="0.2">
      <c r="A2068" s="247">
        <v>282</v>
      </c>
      <c r="B2068" s="482" t="s">
        <v>8604</v>
      </c>
      <c r="C2068" s="482" t="s">
        <v>8605</v>
      </c>
      <c r="D2068" s="482" t="s">
        <v>1518</v>
      </c>
      <c r="E2068" s="483">
        <v>0.1</v>
      </c>
      <c r="F2068" s="482">
        <v>0.4</v>
      </c>
      <c r="G2068" s="482" t="s">
        <v>8606</v>
      </c>
      <c r="H2068" s="482" t="s">
        <v>367</v>
      </c>
      <c r="I2068" s="489" t="s">
        <v>297</v>
      </c>
      <c r="J2068" s="505">
        <v>7040241107158</v>
      </c>
      <c r="K2068" s="486">
        <v>45617</v>
      </c>
      <c r="L2068" s="482"/>
      <c r="M2068" s="482"/>
      <c r="N2068" s="486">
        <v>45982</v>
      </c>
      <c r="O2068" s="487" t="s">
        <v>12</v>
      </c>
      <c r="P2068" s="482"/>
      <c r="Q2068" s="482"/>
      <c r="R2068" s="482"/>
      <c r="S2068" s="482"/>
      <c r="T2068" s="482"/>
      <c r="U2068" s="482"/>
      <c r="V2068" s="482"/>
      <c r="W2068" s="482"/>
      <c r="X2068" s="482"/>
      <c r="Y2068" s="483"/>
      <c r="Z2068" s="482"/>
    </row>
    <row r="2069" spans="1:26" s="3" customFormat="1" ht="72.75" customHeight="1" x14ac:dyDescent="0.2">
      <c r="A2069" s="247">
        <v>283</v>
      </c>
      <c r="B2069" s="482" t="s">
        <v>8607</v>
      </c>
      <c r="C2069" s="482" t="s">
        <v>1489</v>
      </c>
      <c r="D2069" s="482" t="s">
        <v>184</v>
      </c>
      <c r="E2069" s="483">
        <v>0.4</v>
      </c>
      <c r="F2069" s="482">
        <v>20</v>
      </c>
      <c r="G2069" s="482" t="s">
        <v>8608</v>
      </c>
      <c r="H2069" s="482" t="s">
        <v>367</v>
      </c>
      <c r="I2069" s="489" t="s">
        <v>297</v>
      </c>
      <c r="J2069" s="505">
        <v>7030240100540</v>
      </c>
      <c r="K2069" s="486">
        <v>45600</v>
      </c>
      <c r="L2069" s="482"/>
      <c r="M2069" s="482"/>
      <c r="N2069" s="486">
        <v>45965</v>
      </c>
      <c r="O2069" s="487" t="s">
        <v>12</v>
      </c>
      <c r="P2069" s="482"/>
      <c r="Q2069" s="482"/>
      <c r="R2069" s="482"/>
      <c r="S2069" s="482"/>
      <c r="T2069" s="482"/>
      <c r="U2069" s="482"/>
      <c r="V2069" s="482"/>
      <c r="W2069" s="482"/>
      <c r="X2069" s="482"/>
      <c r="Y2069" s="483"/>
      <c r="Z2069" s="482"/>
    </row>
    <row r="2070" spans="1:26" s="3" customFormat="1" ht="72.75" customHeight="1" x14ac:dyDescent="0.2">
      <c r="A2070" s="247">
        <v>284</v>
      </c>
      <c r="B2070" s="482" t="s">
        <v>8609</v>
      </c>
      <c r="C2070" s="482" t="s">
        <v>325</v>
      </c>
      <c r="D2070" s="482" t="s">
        <v>24</v>
      </c>
      <c r="E2070" s="483">
        <v>8.0000000000000002E-3</v>
      </c>
      <c r="F2070" s="482">
        <v>0.4</v>
      </c>
      <c r="G2070" s="482" t="s">
        <v>8610</v>
      </c>
      <c r="H2070" s="482" t="s">
        <v>330</v>
      </c>
      <c r="I2070" s="489" t="s">
        <v>297</v>
      </c>
      <c r="J2070" s="505">
        <v>7010240200616</v>
      </c>
      <c r="K2070" s="486">
        <v>45625</v>
      </c>
      <c r="L2070" s="482"/>
      <c r="M2070" s="482"/>
      <c r="N2070" s="486">
        <v>45990</v>
      </c>
      <c r="O2070" s="487" t="s">
        <v>12</v>
      </c>
      <c r="P2070" s="482"/>
      <c r="Q2070" s="482"/>
      <c r="R2070" s="482"/>
      <c r="S2070" s="482"/>
      <c r="T2070" s="482"/>
      <c r="U2070" s="482"/>
      <c r="V2070" s="482"/>
      <c r="W2070" s="482"/>
      <c r="X2070" s="482"/>
      <c r="Y2070" s="483"/>
      <c r="Z2070" s="482"/>
    </row>
    <row r="2071" spans="1:26" s="3" customFormat="1" ht="72.75" customHeight="1" x14ac:dyDescent="0.2">
      <c r="A2071" s="247">
        <v>285</v>
      </c>
      <c r="B2071" s="482" t="s">
        <v>8611</v>
      </c>
      <c r="C2071" s="482" t="s">
        <v>3320</v>
      </c>
      <c r="D2071" s="482" t="s">
        <v>170</v>
      </c>
      <c r="E2071" s="483">
        <v>48</v>
      </c>
      <c r="F2071" s="482">
        <v>110</v>
      </c>
      <c r="G2071" s="482" t="s">
        <v>8612</v>
      </c>
      <c r="H2071" s="482" t="s">
        <v>8613</v>
      </c>
      <c r="I2071" s="489" t="s">
        <v>297</v>
      </c>
      <c r="J2071" s="505">
        <v>7040240301201</v>
      </c>
      <c r="K2071" s="486">
        <v>45597</v>
      </c>
      <c r="L2071" s="482"/>
      <c r="M2071" s="482"/>
      <c r="N2071" s="486">
        <v>45962</v>
      </c>
      <c r="O2071" s="487" t="s">
        <v>12</v>
      </c>
      <c r="P2071" s="482"/>
      <c r="Q2071" s="482"/>
      <c r="R2071" s="482"/>
      <c r="S2071" s="482"/>
      <c r="T2071" s="482"/>
      <c r="U2071" s="482"/>
      <c r="V2071" s="482"/>
      <c r="W2071" s="482"/>
      <c r="X2071" s="482"/>
      <c r="Y2071" s="483"/>
      <c r="Z2071" s="482"/>
    </row>
    <row r="2072" spans="1:26" s="3" customFormat="1" ht="72.75" customHeight="1" x14ac:dyDescent="0.2">
      <c r="A2072" s="247">
        <v>286</v>
      </c>
      <c r="B2072" s="482" t="s">
        <v>8614</v>
      </c>
      <c r="C2072" s="482" t="s">
        <v>186</v>
      </c>
      <c r="D2072" s="482" t="s">
        <v>186</v>
      </c>
      <c r="E2072" s="483">
        <v>49.8</v>
      </c>
      <c r="F2072" s="482">
        <v>110</v>
      </c>
      <c r="G2072" s="482" t="s">
        <v>8615</v>
      </c>
      <c r="H2072" s="482" t="s">
        <v>367</v>
      </c>
      <c r="I2072" s="489" t="s">
        <v>297</v>
      </c>
      <c r="J2072" s="505">
        <v>7020240301561</v>
      </c>
      <c r="K2072" s="486">
        <v>45611</v>
      </c>
      <c r="L2072" s="482"/>
      <c r="M2072" s="482"/>
      <c r="N2072" s="486">
        <v>45976</v>
      </c>
      <c r="O2072" s="487" t="s">
        <v>12</v>
      </c>
      <c r="P2072" s="482"/>
      <c r="Q2072" s="482"/>
      <c r="R2072" s="482"/>
      <c r="S2072" s="482"/>
      <c r="T2072" s="482"/>
      <c r="U2072" s="482"/>
      <c r="V2072" s="482"/>
      <c r="W2072" s="482"/>
      <c r="X2072" s="482"/>
      <c r="Y2072" s="483"/>
      <c r="Z2072" s="482"/>
    </row>
    <row r="2073" spans="1:26" s="3" customFormat="1" ht="72.75" customHeight="1" x14ac:dyDescent="0.2">
      <c r="A2073" s="247">
        <v>287</v>
      </c>
      <c r="B2073" s="482" t="s">
        <v>8616</v>
      </c>
      <c r="C2073" s="482" t="s">
        <v>8462</v>
      </c>
      <c r="D2073" s="482" t="s">
        <v>1689</v>
      </c>
      <c r="E2073" s="483">
        <v>10.35</v>
      </c>
      <c r="F2073" s="482">
        <v>20</v>
      </c>
      <c r="G2073" s="482" t="s">
        <v>8617</v>
      </c>
      <c r="H2073" s="482" t="s">
        <v>8613</v>
      </c>
      <c r="I2073" s="489" t="s">
        <v>297</v>
      </c>
      <c r="J2073" s="505">
        <v>7050240401283</v>
      </c>
      <c r="K2073" s="486">
        <v>45604</v>
      </c>
      <c r="L2073" s="482"/>
      <c r="M2073" s="482"/>
      <c r="N2073" s="486">
        <v>45969</v>
      </c>
      <c r="O2073" s="487" t="s">
        <v>12</v>
      </c>
      <c r="P2073" s="482"/>
      <c r="Q2073" s="482"/>
      <c r="R2073" s="482"/>
      <c r="S2073" s="482"/>
      <c r="T2073" s="482"/>
      <c r="U2073" s="482"/>
      <c r="V2073" s="482"/>
      <c r="W2073" s="482"/>
      <c r="X2073" s="482"/>
      <c r="Y2073" s="483"/>
      <c r="Z2073" s="482"/>
    </row>
    <row r="2074" spans="1:26" s="3" customFormat="1" ht="72.75" customHeight="1" x14ac:dyDescent="0.2">
      <c r="A2074" s="247">
        <v>288</v>
      </c>
      <c r="B2074" s="482" t="s">
        <v>8618</v>
      </c>
      <c r="C2074" s="482" t="s">
        <v>8619</v>
      </c>
      <c r="D2074" s="482" t="s">
        <v>170</v>
      </c>
      <c r="E2074" s="483">
        <v>0.1023</v>
      </c>
      <c r="F2074" s="482">
        <v>0.4</v>
      </c>
      <c r="G2074" s="482" t="s">
        <v>8620</v>
      </c>
      <c r="H2074" s="482" t="s">
        <v>367</v>
      </c>
      <c r="I2074" s="489" t="s">
        <v>297</v>
      </c>
      <c r="J2074" s="505">
        <v>7040240402332</v>
      </c>
      <c r="K2074" s="486">
        <v>45610</v>
      </c>
      <c r="L2074" s="482"/>
      <c r="M2074" s="482"/>
      <c r="N2074" s="486">
        <v>45975</v>
      </c>
      <c r="O2074" s="487" t="s">
        <v>12</v>
      </c>
      <c r="P2074" s="482"/>
      <c r="Q2074" s="482"/>
      <c r="R2074" s="482"/>
      <c r="S2074" s="482"/>
      <c r="T2074" s="482"/>
      <c r="U2074" s="482"/>
      <c r="V2074" s="482"/>
      <c r="W2074" s="482"/>
      <c r="X2074" s="482"/>
      <c r="Y2074" s="483"/>
      <c r="Z2074" s="482"/>
    </row>
    <row r="2075" spans="1:26" s="3" customFormat="1" ht="72.75" customHeight="1" x14ac:dyDescent="0.2">
      <c r="A2075" s="247">
        <v>289</v>
      </c>
      <c r="B2075" s="482" t="s">
        <v>8621</v>
      </c>
      <c r="C2075" s="482" t="s">
        <v>315</v>
      </c>
      <c r="D2075" s="482" t="s">
        <v>186</v>
      </c>
      <c r="E2075" s="483">
        <v>6.0000000000000001E-3</v>
      </c>
      <c r="F2075" s="482">
        <v>0.4</v>
      </c>
      <c r="G2075" s="482" t="s">
        <v>8622</v>
      </c>
      <c r="H2075" s="482" t="s">
        <v>330</v>
      </c>
      <c r="I2075" s="489" t="s">
        <v>297</v>
      </c>
      <c r="J2075" s="505">
        <v>7020241108749</v>
      </c>
      <c r="K2075" s="486">
        <v>45625</v>
      </c>
      <c r="L2075" s="482"/>
      <c r="M2075" s="482"/>
      <c r="N2075" s="486">
        <v>45990</v>
      </c>
      <c r="O2075" s="487" t="s">
        <v>12</v>
      </c>
      <c r="P2075" s="482"/>
      <c r="Q2075" s="482"/>
      <c r="R2075" s="482"/>
      <c r="S2075" s="482"/>
      <c r="T2075" s="482"/>
      <c r="U2075" s="482"/>
      <c r="V2075" s="482"/>
      <c r="W2075" s="482"/>
      <c r="X2075" s="482"/>
      <c r="Y2075" s="483"/>
      <c r="Z2075" s="482"/>
    </row>
    <row r="2076" spans="1:26" s="3" customFormat="1" ht="72.75" customHeight="1" x14ac:dyDescent="0.2">
      <c r="A2076" s="247">
        <v>290</v>
      </c>
      <c r="B2076" s="497" t="s">
        <v>8623</v>
      </c>
      <c r="C2076" s="497" t="s">
        <v>8624</v>
      </c>
      <c r="D2076" s="497" t="s">
        <v>1491</v>
      </c>
      <c r="E2076" s="497">
        <v>1.5</v>
      </c>
      <c r="F2076" s="497">
        <v>20</v>
      </c>
      <c r="G2076" s="497" t="s">
        <v>8625</v>
      </c>
      <c r="H2076" s="497" t="s">
        <v>367</v>
      </c>
      <c r="I2076" s="489" t="s">
        <v>297</v>
      </c>
      <c r="J2076" s="503">
        <v>7010240708734</v>
      </c>
      <c r="K2076" s="492">
        <v>45630</v>
      </c>
      <c r="L2076" s="482"/>
      <c r="M2076" s="482"/>
      <c r="N2076" s="492">
        <v>45995</v>
      </c>
      <c r="O2076" s="487" t="s">
        <v>12</v>
      </c>
      <c r="P2076" s="482"/>
      <c r="Q2076" s="482"/>
      <c r="R2076" s="482"/>
      <c r="S2076" s="482"/>
      <c r="T2076" s="482"/>
      <c r="U2076" s="482"/>
      <c r="V2076" s="482"/>
      <c r="W2076" s="482"/>
      <c r="X2076" s="482"/>
      <c r="Y2076" s="483"/>
      <c r="Z2076" s="482"/>
    </row>
    <row r="2077" spans="1:26" s="3" customFormat="1" ht="72.75" customHeight="1" x14ac:dyDescent="0.2">
      <c r="A2077" s="247">
        <v>291</v>
      </c>
      <c r="B2077" s="497" t="s">
        <v>8626</v>
      </c>
      <c r="C2077" s="497" t="s">
        <v>272</v>
      </c>
      <c r="D2077" s="497" t="s">
        <v>1518</v>
      </c>
      <c r="E2077" s="497">
        <v>0.02</v>
      </c>
      <c r="F2077" s="497">
        <v>0.4</v>
      </c>
      <c r="G2077" s="497" t="s">
        <v>8627</v>
      </c>
      <c r="H2077" s="497" t="s">
        <v>330</v>
      </c>
      <c r="I2077" s="489" t="s">
        <v>297</v>
      </c>
      <c r="J2077" s="503">
        <v>7040241106844</v>
      </c>
      <c r="K2077" s="492">
        <v>45631</v>
      </c>
      <c r="L2077" s="482"/>
      <c r="M2077" s="482"/>
      <c r="N2077" s="492">
        <v>45996</v>
      </c>
      <c r="O2077" s="487" t="s">
        <v>12</v>
      </c>
      <c r="P2077" s="482"/>
      <c r="Q2077" s="482"/>
      <c r="R2077" s="482"/>
      <c r="S2077" s="482"/>
      <c r="T2077" s="482"/>
      <c r="U2077" s="482"/>
      <c r="V2077" s="482"/>
      <c r="W2077" s="482"/>
      <c r="X2077" s="482"/>
      <c r="Y2077" s="483"/>
      <c r="Z2077" s="482"/>
    </row>
    <row r="2078" spans="1:26" s="3" customFormat="1" ht="72.75" customHeight="1" x14ac:dyDescent="0.2">
      <c r="A2078" s="247">
        <v>292</v>
      </c>
      <c r="B2078" s="498" t="s">
        <v>8628</v>
      </c>
      <c r="C2078" s="498" t="s">
        <v>1430</v>
      </c>
      <c r="D2078" s="498" t="s">
        <v>83</v>
      </c>
      <c r="E2078" s="498">
        <v>0.04</v>
      </c>
      <c r="F2078" s="498">
        <v>0.4</v>
      </c>
      <c r="G2078" s="498" t="s">
        <v>8482</v>
      </c>
      <c r="H2078" s="498" t="s">
        <v>330</v>
      </c>
      <c r="I2078" s="489" t="s">
        <v>297</v>
      </c>
      <c r="J2078" s="504">
        <v>7030241109369</v>
      </c>
      <c r="K2078" s="496">
        <v>45632</v>
      </c>
      <c r="L2078" s="482"/>
      <c r="M2078" s="482"/>
      <c r="N2078" s="496">
        <v>45997</v>
      </c>
      <c r="O2078" s="487" t="s">
        <v>12</v>
      </c>
      <c r="P2078" s="482"/>
      <c r="Q2078" s="482"/>
      <c r="R2078" s="482"/>
      <c r="S2078" s="482"/>
      <c r="T2078" s="482"/>
      <c r="U2078" s="482"/>
      <c r="V2078" s="482"/>
      <c r="W2078" s="482"/>
      <c r="X2078" s="482"/>
      <c r="Y2078" s="483"/>
      <c r="Z2078" s="482"/>
    </row>
    <row r="2079" spans="1:26" s="3" customFormat="1" ht="72.75" customHeight="1" x14ac:dyDescent="0.2">
      <c r="A2079" s="247">
        <v>293</v>
      </c>
      <c r="B2079" s="497" t="s">
        <v>1110</v>
      </c>
      <c r="C2079" s="497" t="s">
        <v>1111</v>
      </c>
      <c r="D2079" s="497" t="s">
        <v>1518</v>
      </c>
      <c r="E2079" s="497">
        <v>0.25</v>
      </c>
      <c r="F2079" s="497">
        <v>20</v>
      </c>
      <c r="G2079" s="497" t="s">
        <v>8526</v>
      </c>
      <c r="H2079" s="497" t="s">
        <v>330</v>
      </c>
      <c r="I2079" s="489" t="s">
        <v>297</v>
      </c>
      <c r="J2079" s="503">
        <v>7040241106877</v>
      </c>
      <c r="K2079" s="492">
        <v>45629</v>
      </c>
      <c r="L2079" s="482"/>
      <c r="M2079" s="482"/>
      <c r="N2079" s="492">
        <v>45994</v>
      </c>
      <c r="O2079" s="487" t="s">
        <v>12</v>
      </c>
      <c r="P2079" s="482"/>
      <c r="Q2079" s="482"/>
      <c r="R2079" s="482"/>
      <c r="S2079" s="482"/>
      <c r="T2079" s="482"/>
      <c r="U2079" s="482"/>
      <c r="V2079" s="482"/>
      <c r="W2079" s="482"/>
      <c r="X2079" s="482"/>
      <c r="Y2079" s="483"/>
      <c r="Z2079" s="482"/>
    </row>
    <row r="2080" spans="1:26" s="3" customFormat="1" ht="72.75" customHeight="1" x14ac:dyDescent="0.2">
      <c r="A2080" s="247">
        <v>294</v>
      </c>
      <c r="B2080" s="498" t="s">
        <v>8629</v>
      </c>
      <c r="C2080" s="498" t="s">
        <v>1717</v>
      </c>
      <c r="D2080" s="498" t="s">
        <v>24</v>
      </c>
      <c r="E2080" s="498">
        <v>1.4999999999999999E-2</v>
      </c>
      <c r="F2080" s="498">
        <v>0.4</v>
      </c>
      <c r="G2080" s="498" t="s">
        <v>8630</v>
      </c>
      <c r="H2080" s="498" t="s">
        <v>330</v>
      </c>
      <c r="I2080" s="489" t="s">
        <v>297</v>
      </c>
      <c r="J2080" s="504">
        <v>7010241114561</v>
      </c>
      <c r="K2080" s="496">
        <v>45630</v>
      </c>
      <c r="L2080" s="482"/>
      <c r="M2080" s="482"/>
      <c r="N2080" s="496">
        <v>45995</v>
      </c>
      <c r="O2080" s="487" t="s">
        <v>12</v>
      </c>
      <c r="P2080" s="482"/>
      <c r="Q2080" s="482"/>
      <c r="R2080" s="482"/>
      <c r="S2080" s="482"/>
      <c r="T2080" s="482"/>
      <c r="U2080" s="482"/>
      <c r="V2080" s="482"/>
      <c r="W2080" s="482"/>
      <c r="X2080" s="482"/>
      <c r="Y2080" s="483"/>
      <c r="Z2080" s="482"/>
    </row>
    <row r="2081" spans="1:26" s="3" customFormat="1" ht="72.75" customHeight="1" x14ac:dyDescent="0.2">
      <c r="A2081" s="247">
        <v>295</v>
      </c>
      <c r="B2081" s="497" t="s">
        <v>8631</v>
      </c>
      <c r="C2081" s="497" t="s">
        <v>1436</v>
      </c>
      <c r="D2081" s="497" t="s">
        <v>1491</v>
      </c>
      <c r="E2081" s="497">
        <v>6.0000000000000001E-3</v>
      </c>
      <c r="F2081" s="497">
        <v>0.4</v>
      </c>
      <c r="G2081" s="497" t="s">
        <v>8632</v>
      </c>
      <c r="H2081" s="497" t="s">
        <v>330</v>
      </c>
      <c r="I2081" s="489" t="s">
        <v>297</v>
      </c>
      <c r="J2081" s="503">
        <v>7010241114709</v>
      </c>
      <c r="K2081" s="492">
        <v>45630</v>
      </c>
      <c r="L2081" s="482"/>
      <c r="M2081" s="482"/>
      <c r="N2081" s="492">
        <v>45995</v>
      </c>
      <c r="O2081" s="487" t="s">
        <v>12</v>
      </c>
      <c r="P2081" s="482"/>
      <c r="Q2081" s="482"/>
      <c r="R2081" s="482"/>
      <c r="S2081" s="482"/>
      <c r="T2081" s="482"/>
      <c r="U2081" s="482"/>
      <c r="V2081" s="482"/>
      <c r="W2081" s="482"/>
      <c r="X2081" s="482"/>
      <c r="Y2081" s="483"/>
      <c r="Z2081" s="482"/>
    </row>
    <row r="2082" spans="1:26" s="3" customFormat="1" ht="72.75" customHeight="1" x14ac:dyDescent="0.2">
      <c r="A2082" s="247">
        <v>296</v>
      </c>
      <c r="B2082" s="497" t="s">
        <v>8633</v>
      </c>
      <c r="C2082" s="497" t="s">
        <v>8634</v>
      </c>
      <c r="D2082" s="497" t="s">
        <v>1706</v>
      </c>
      <c r="E2082" s="497">
        <v>6.0000000000000001E-3</v>
      </c>
      <c r="F2082" s="497">
        <v>0.4</v>
      </c>
      <c r="G2082" s="497" t="s">
        <v>8635</v>
      </c>
      <c r="H2082" s="497" t="s">
        <v>330</v>
      </c>
      <c r="I2082" s="489" t="s">
        <v>297</v>
      </c>
      <c r="J2082" s="503">
        <v>7020241109010</v>
      </c>
      <c r="K2082" s="492">
        <v>45629</v>
      </c>
      <c r="L2082" s="482"/>
      <c r="M2082" s="482"/>
      <c r="N2082" s="492">
        <v>45994</v>
      </c>
      <c r="O2082" s="487" t="s">
        <v>12</v>
      </c>
      <c r="P2082" s="482"/>
      <c r="Q2082" s="482"/>
      <c r="R2082" s="482"/>
      <c r="S2082" s="482"/>
      <c r="T2082" s="482"/>
      <c r="U2082" s="482"/>
      <c r="V2082" s="482"/>
      <c r="W2082" s="482"/>
      <c r="X2082" s="482"/>
      <c r="Y2082" s="483"/>
      <c r="Z2082" s="482"/>
    </row>
    <row r="2083" spans="1:26" s="3" customFormat="1" ht="72.75" customHeight="1" x14ac:dyDescent="0.2">
      <c r="A2083" s="247">
        <v>297</v>
      </c>
      <c r="B2083" s="498" t="s">
        <v>8636</v>
      </c>
      <c r="C2083" s="498" t="s">
        <v>186</v>
      </c>
      <c r="D2083" s="498" t="s">
        <v>186</v>
      </c>
      <c r="E2083" s="494">
        <v>5.1840000000000004E-2</v>
      </c>
      <c r="F2083" s="498">
        <v>0.4</v>
      </c>
      <c r="G2083" s="498" t="s">
        <v>807</v>
      </c>
      <c r="H2083" s="498" t="s">
        <v>330</v>
      </c>
      <c r="I2083" s="489" t="s">
        <v>297</v>
      </c>
      <c r="J2083" s="504">
        <v>7020241209510</v>
      </c>
      <c r="K2083" s="496">
        <v>45656</v>
      </c>
      <c r="L2083" s="482"/>
      <c r="M2083" s="482"/>
      <c r="N2083" s="496">
        <v>46021</v>
      </c>
      <c r="O2083" s="487" t="s">
        <v>12</v>
      </c>
      <c r="P2083" s="482"/>
      <c r="Q2083" s="482"/>
      <c r="R2083" s="482"/>
      <c r="S2083" s="482"/>
      <c r="T2083" s="482"/>
      <c r="U2083" s="482"/>
      <c r="V2083" s="482"/>
      <c r="W2083" s="482"/>
      <c r="X2083" s="482"/>
      <c r="Y2083" s="483"/>
      <c r="Z2083" s="482"/>
    </row>
    <row r="2084" spans="1:26" s="3" customFormat="1" ht="72.75" customHeight="1" x14ac:dyDescent="0.2">
      <c r="A2084" s="247">
        <v>298</v>
      </c>
      <c r="B2084" s="497" t="s">
        <v>8637</v>
      </c>
      <c r="C2084" s="497" t="s">
        <v>1103</v>
      </c>
      <c r="D2084" s="497" t="s">
        <v>24</v>
      </c>
      <c r="E2084" s="497">
        <v>0.4</v>
      </c>
      <c r="F2084" s="497">
        <v>20</v>
      </c>
      <c r="G2084" s="497" t="s">
        <v>8638</v>
      </c>
      <c r="H2084" s="497" t="s">
        <v>330</v>
      </c>
      <c r="I2084" s="489" t="s">
        <v>297</v>
      </c>
      <c r="J2084" s="503">
        <v>7010240201146</v>
      </c>
      <c r="K2084" s="492">
        <v>45631</v>
      </c>
      <c r="L2084" s="482"/>
      <c r="M2084" s="482"/>
      <c r="N2084" s="492">
        <v>45996</v>
      </c>
      <c r="O2084" s="487" t="s">
        <v>12</v>
      </c>
      <c r="P2084" s="482"/>
      <c r="Q2084" s="482"/>
      <c r="R2084" s="482"/>
      <c r="S2084" s="482"/>
      <c r="T2084" s="482"/>
      <c r="U2084" s="482"/>
      <c r="V2084" s="482"/>
      <c r="W2084" s="482"/>
      <c r="X2084" s="482"/>
      <c r="Y2084" s="483"/>
      <c r="Z2084" s="482"/>
    </row>
    <row r="2085" spans="1:26" s="3" customFormat="1" ht="72.75" customHeight="1" x14ac:dyDescent="0.2">
      <c r="A2085" s="247">
        <v>299</v>
      </c>
      <c r="B2085" s="497" t="s">
        <v>8639</v>
      </c>
      <c r="C2085" s="497" t="s">
        <v>8640</v>
      </c>
      <c r="D2085" s="497" t="s">
        <v>170</v>
      </c>
      <c r="E2085" s="483">
        <v>60.2</v>
      </c>
      <c r="F2085" s="483">
        <v>110</v>
      </c>
      <c r="G2085" s="482" t="s">
        <v>8641</v>
      </c>
      <c r="H2085" s="482" t="s">
        <v>8642</v>
      </c>
      <c r="I2085" s="489" t="s">
        <v>297</v>
      </c>
      <c r="J2085" s="505">
        <v>7040241107093</v>
      </c>
      <c r="K2085" s="486">
        <v>45636</v>
      </c>
      <c r="L2085" s="482"/>
      <c r="M2085" s="482"/>
      <c r="N2085" s="486">
        <v>46001</v>
      </c>
      <c r="O2085" s="487" t="s">
        <v>12</v>
      </c>
      <c r="P2085" s="482"/>
      <c r="Q2085" s="482"/>
      <c r="R2085" s="482"/>
      <c r="S2085" s="482"/>
      <c r="T2085" s="482"/>
      <c r="U2085" s="482"/>
      <c r="V2085" s="482"/>
      <c r="W2085" s="482"/>
      <c r="X2085" s="482"/>
      <c r="Y2085" s="483"/>
      <c r="Z2085" s="482"/>
    </row>
    <row r="2086" spans="1:26" s="3" customFormat="1" ht="72.75" customHeight="1" x14ac:dyDescent="0.2">
      <c r="A2086" s="247">
        <v>300</v>
      </c>
      <c r="B2086" s="497" t="s">
        <v>9531</v>
      </c>
      <c r="C2086" s="497" t="s">
        <v>9532</v>
      </c>
      <c r="D2086" s="497" t="s">
        <v>170</v>
      </c>
      <c r="E2086" s="490">
        <v>0.12045</v>
      </c>
      <c r="F2086" s="497">
        <v>0.4</v>
      </c>
      <c r="G2086" s="497" t="s">
        <v>9533</v>
      </c>
      <c r="H2086" s="497" t="s">
        <v>367</v>
      </c>
      <c r="I2086" s="489" t="s">
        <v>297</v>
      </c>
      <c r="J2086" s="503">
        <v>7040240402467</v>
      </c>
      <c r="K2086" s="492">
        <v>45677</v>
      </c>
      <c r="L2086" s="482"/>
      <c r="M2086" s="482"/>
      <c r="N2086" s="492">
        <v>46042</v>
      </c>
      <c r="O2086" s="487" t="s">
        <v>12</v>
      </c>
      <c r="P2086" s="482"/>
      <c r="Q2086" s="482"/>
      <c r="R2086" s="482"/>
      <c r="S2086" s="482"/>
      <c r="T2086" s="482"/>
      <c r="U2086" s="482"/>
      <c r="V2086" s="482"/>
      <c r="W2086" s="482"/>
      <c r="X2086" s="482"/>
      <c r="Y2086" s="483"/>
      <c r="Z2086" s="482"/>
    </row>
    <row r="2087" spans="1:26" s="3" customFormat="1" ht="72.75" customHeight="1" x14ac:dyDescent="0.2">
      <c r="A2087" s="247">
        <v>301</v>
      </c>
      <c r="B2087" s="498" t="s">
        <v>9534</v>
      </c>
      <c r="C2087" s="498" t="s">
        <v>1436</v>
      </c>
      <c r="D2087" s="498" t="s">
        <v>1491</v>
      </c>
      <c r="E2087" s="494">
        <v>5.0000000000000001E-3</v>
      </c>
      <c r="F2087" s="498">
        <v>0.4</v>
      </c>
      <c r="G2087" s="498" t="s">
        <v>9535</v>
      </c>
      <c r="H2087" s="498" t="s">
        <v>330</v>
      </c>
      <c r="I2087" s="489" t="s">
        <v>297</v>
      </c>
      <c r="J2087" s="504">
        <v>7010240405186</v>
      </c>
      <c r="K2087" s="496">
        <v>45677</v>
      </c>
      <c r="L2087" s="482"/>
      <c r="M2087" s="482"/>
      <c r="N2087" s="496">
        <v>46042</v>
      </c>
      <c r="O2087" s="487" t="s">
        <v>12</v>
      </c>
      <c r="P2087" s="482"/>
      <c r="Q2087" s="482"/>
      <c r="R2087" s="482"/>
      <c r="S2087" s="482"/>
      <c r="T2087" s="482"/>
      <c r="U2087" s="482"/>
      <c r="V2087" s="482"/>
      <c r="W2087" s="482"/>
      <c r="X2087" s="482"/>
      <c r="Y2087" s="483"/>
      <c r="Z2087" s="482"/>
    </row>
    <row r="2088" spans="1:26" s="3" customFormat="1" ht="72.75" customHeight="1" x14ac:dyDescent="0.2">
      <c r="A2088" s="247">
        <v>302</v>
      </c>
      <c r="B2088" s="497" t="s">
        <v>9536</v>
      </c>
      <c r="C2088" s="497" t="s">
        <v>1444</v>
      </c>
      <c r="D2088" s="497" t="s">
        <v>1491</v>
      </c>
      <c r="E2088" s="490">
        <v>0.35</v>
      </c>
      <c r="F2088" s="497">
        <v>20</v>
      </c>
      <c r="G2088" s="497" t="s">
        <v>5211</v>
      </c>
      <c r="H2088" s="497" t="s">
        <v>367</v>
      </c>
      <c r="I2088" s="489" t="s">
        <v>297</v>
      </c>
      <c r="J2088" s="503">
        <v>7010240708689</v>
      </c>
      <c r="K2088" s="492">
        <v>45677</v>
      </c>
      <c r="L2088" s="482"/>
      <c r="M2088" s="482"/>
      <c r="N2088" s="492">
        <v>46042</v>
      </c>
      <c r="O2088" s="487" t="s">
        <v>12</v>
      </c>
      <c r="P2088" s="482"/>
      <c r="Q2088" s="482"/>
      <c r="R2088" s="482"/>
      <c r="S2088" s="482"/>
      <c r="T2088" s="482"/>
      <c r="U2088" s="482"/>
      <c r="V2088" s="482"/>
      <c r="W2088" s="482"/>
      <c r="X2088" s="482"/>
      <c r="Y2088" s="483"/>
      <c r="Z2088" s="482"/>
    </row>
    <row r="2089" spans="1:26" s="3" customFormat="1" ht="72.75" customHeight="1" x14ac:dyDescent="0.2">
      <c r="A2089" s="247">
        <v>303</v>
      </c>
      <c r="B2089" s="498" t="s">
        <v>8525</v>
      </c>
      <c r="C2089" s="498" t="s">
        <v>272</v>
      </c>
      <c r="D2089" s="498" t="s">
        <v>170</v>
      </c>
      <c r="E2089" s="494">
        <v>3</v>
      </c>
      <c r="F2089" s="498">
        <v>20</v>
      </c>
      <c r="G2089" s="498" t="s">
        <v>9537</v>
      </c>
      <c r="H2089" s="498" t="s">
        <v>367</v>
      </c>
      <c r="I2089" s="489" t="s">
        <v>297</v>
      </c>
      <c r="J2089" s="504">
        <v>7040240804854</v>
      </c>
      <c r="K2089" s="496">
        <v>45680</v>
      </c>
      <c r="L2089" s="482"/>
      <c r="M2089" s="482"/>
      <c r="N2089" s="496">
        <v>46045</v>
      </c>
      <c r="O2089" s="487" t="s">
        <v>12</v>
      </c>
      <c r="P2089" s="482"/>
      <c r="Q2089" s="482"/>
      <c r="R2089" s="482"/>
      <c r="S2089" s="482"/>
      <c r="T2089" s="482"/>
      <c r="U2089" s="482"/>
      <c r="V2089" s="482"/>
      <c r="W2089" s="482"/>
      <c r="X2089" s="482"/>
      <c r="Y2089" s="483"/>
      <c r="Z2089" s="482"/>
    </row>
    <row r="2090" spans="1:26" s="3" customFormat="1" ht="72.75" customHeight="1" x14ac:dyDescent="0.2">
      <c r="A2090" s="247">
        <v>304</v>
      </c>
      <c r="B2090" s="497" t="s">
        <v>9538</v>
      </c>
      <c r="C2090" s="497" t="s">
        <v>9539</v>
      </c>
      <c r="D2090" s="497" t="s">
        <v>185</v>
      </c>
      <c r="E2090" s="490">
        <v>0.9</v>
      </c>
      <c r="F2090" s="497">
        <v>20</v>
      </c>
      <c r="G2090" s="497" t="s">
        <v>9540</v>
      </c>
      <c r="H2090" s="497" t="s">
        <v>365</v>
      </c>
      <c r="I2090" s="489" t="s">
        <v>297</v>
      </c>
      <c r="J2090" s="503">
        <v>7050240904590</v>
      </c>
      <c r="K2090" s="492">
        <v>45678</v>
      </c>
      <c r="L2090" s="482"/>
      <c r="M2090" s="482"/>
      <c r="N2090" s="492">
        <v>46043</v>
      </c>
      <c r="O2090" s="487" t="s">
        <v>12</v>
      </c>
      <c r="P2090" s="482"/>
      <c r="Q2090" s="482"/>
      <c r="R2090" s="482"/>
      <c r="S2090" s="482"/>
      <c r="T2090" s="482"/>
      <c r="U2090" s="482"/>
      <c r="V2090" s="482"/>
      <c r="W2090" s="482"/>
      <c r="X2090" s="482"/>
      <c r="Y2090" s="483"/>
      <c r="Z2090" s="482"/>
    </row>
    <row r="2091" spans="1:26" s="3" customFormat="1" ht="72.75" customHeight="1" x14ac:dyDescent="0.2">
      <c r="A2091" s="247">
        <v>305</v>
      </c>
      <c r="B2091" s="498" t="s">
        <v>9541</v>
      </c>
      <c r="C2091" s="498" t="s">
        <v>9542</v>
      </c>
      <c r="D2091" s="498" t="s">
        <v>1706</v>
      </c>
      <c r="E2091" s="494">
        <v>0.13</v>
      </c>
      <c r="F2091" s="498">
        <v>0.4</v>
      </c>
      <c r="G2091" s="498" t="s">
        <v>9543</v>
      </c>
      <c r="H2091" s="498" t="s">
        <v>330</v>
      </c>
      <c r="I2091" s="489" t="s">
        <v>297</v>
      </c>
      <c r="J2091" s="504">
        <v>7020241007344</v>
      </c>
      <c r="K2091" s="496">
        <v>45674</v>
      </c>
      <c r="L2091" s="482"/>
      <c r="M2091" s="482"/>
      <c r="N2091" s="496">
        <v>46039</v>
      </c>
      <c r="O2091" s="487" t="s">
        <v>12</v>
      </c>
      <c r="P2091" s="482"/>
      <c r="Q2091" s="482"/>
      <c r="R2091" s="482"/>
      <c r="S2091" s="482"/>
      <c r="T2091" s="482"/>
      <c r="U2091" s="482"/>
      <c r="V2091" s="482"/>
      <c r="W2091" s="482"/>
      <c r="X2091" s="482"/>
      <c r="Y2091" s="483"/>
      <c r="Z2091" s="482"/>
    </row>
    <row r="2092" spans="1:26" s="3" customFormat="1" ht="72.75" customHeight="1" x14ac:dyDescent="0.2">
      <c r="A2092" s="247">
        <v>306</v>
      </c>
      <c r="B2092" s="497" t="s">
        <v>9544</v>
      </c>
      <c r="C2092" s="497" t="s">
        <v>9545</v>
      </c>
      <c r="D2092" s="497" t="s">
        <v>24</v>
      </c>
      <c r="E2092" s="490">
        <v>8.0000000000000002E-3</v>
      </c>
      <c r="F2092" s="497">
        <v>0.4</v>
      </c>
      <c r="G2092" s="497" t="s">
        <v>9546</v>
      </c>
      <c r="H2092" s="497" t="s">
        <v>330</v>
      </c>
      <c r="I2092" s="489" t="s">
        <v>297</v>
      </c>
      <c r="J2092" s="503">
        <v>7010241013699</v>
      </c>
      <c r="K2092" s="492">
        <v>45670</v>
      </c>
      <c r="L2092" s="482"/>
      <c r="M2092" s="482"/>
      <c r="N2092" s="492">
        <v>46035</v>
      </c>
      <c r="O2092" s="487" t="s">
        <v>12</v>
      </c>
      <c r="P2092" s="482"/>
      <c r="Q2092" s="482"/>
      <c r="R2092" s="482"/>
      <c r="S2092" s="482"/>
      <c r="T2092" s="482"/>
      <c r="U2092" s="482"/>
      <c r="V2092" s="482"/>
      <c r="W2092" s="482"/>
      <c r="X2092" s="482"/>
      <c r="Y2092" s="483"/>
      <c r="Z2092" s="482"/>
    </row>
    <row r="2093" spans="1:26" s="3" customFormat="1" ht="72.75" customHeight="1" x14ac:dyDescent="0.2">
      <c r="A2093" s="247">
        <v>307</v>
      </c>
      <c r="B2093" s="498" t="s">
        <v>6048</v>
      </c>
      <c r="C2093" s="498" t="s">
        <v>1105</v>
      </c>
      <c r="D2093" s="498" t="s">
        <v>24</v>
      </c>
      <c r="E2093" s="494">
        <v>1.2074999999999999E-2</v>
      </c>
      <c r="F2093" s="498">
        <v>0.4</v>
      </c>
      <c r="G2093" s="498" t="s">
        <v>4703</v>
      </c>
      <c r="H2093" s="498" t="s">
        <v>330</v>
      </c>
      <c r="I2093" s="489" t="s">
        <v>297</v>
      </c>
      <c r="J2093" s="504">
        <v>7010241013784</v>
      </c>
      <c r="K2093" s="496">
        <v>45665</v>
      </c>
      <c r="L2093" s="482"/>
      <c r="M2093" s="482"/>
      <c r="N2093" s="496">
        <v>46030</v>
      </c>
      <c r="O2093" s="487" t="s">
        <v>12</v>
      </c>
      <c r="P2093" s="482"/>
      <c r="Q2093" s="482"/>
      <c r="R2093" s="482"/>
      <c r="S2093" s="482"/>
      <c r="T2093" s="482"/>
      <c r="U2093" s="482"/>
      <c r="V2093" s="482"/>
      <c r="W2093" s="482"/>
      <c r="X2093" s="482"/>
      <c r="Y2093" s="483"/>
      <c r="Z2093" s="482"/>
    </row>
    <row r="2094" spans="1:26" s="3" customFormat="1" ht="72.75" customHeight="1" x14ac:dyDescent="0.2">
      <c r="A2094" s="247">
        <v>308</v>
      </c>
      <c r="B2094" s="497" t="s">
        <v>9547</v>
      </c>
      <c r="C2094" s="497" t="s">
        <v>1431</v>
      </c>
      <c r="D2094" s="497" t="s">
        <v>24</v>
      </c>
      <c r="E2094" s="490">
        <v>1.2E-2</v>
      </c>
      <c r="F2094" s="497">
        <v>0.4</v>
      </c>
      <c r="G2094" s="497" t="s">
        <v>9548</v>
      </c>
      <c r="H2094" s="497" t="s">
        <v>330</v>
      </c>
      <c r="I2094" s="489" t="s">
        <v>297</v>
      </c>
      <c r="J2094" s="503">
        <v>7010241114380</v>
      </c>
      <c r="K2094" s="492">
        <v>45679</v>
      </c>
      <c r="L2094" s="482"/>
      <c r="M2094" s="482"/>
      <c r="N2094" s="492">
        <v>46044</v>
      </c>
      <c r="O2094" s="487" t="s">
        <v>12</v>
      </c>
      <c r="P2094" s="482"/>
      <c r="Q2094" s="482"/>
      <c r="R2094" s="482"/>
      <c r="S2094" s="482"/>
      <c r="T2094" s="482"/>
      <c r="U2094" s="482"/>
      <c r="V2094" s="482"/>
      <c r="W2094" s="482"/>
      <c r="X2094" s="482"/>
      <c r="Y2094" s="483"/>
      <c r="Z2094" s="482"/>
    </row>
    <row r="2095" spans="1:26" s="3" customFormat="1" ht="72.75" customHeight="1" x14ac:dyDescent="0.2">
      <c r="A2095" s="247">
        <v>309</v>
      </c>
      <c r="B2095" s="498" t="s">
        <v>9549</v>
      </c>
      <c r="C2095" s="498" t="s">
        <v>1339</v>
      </c>
      <c r="D2095" s="498" t="s">
        <v>1491</v>
      </c>
      <c r="E2095" s="494">
        <v>5.0000000000000001E-3</v>
      </c>
      <c r="F2095" s="498">
        <v>0.4</v>
      </c>
      <c r="G2095" s="498" t="s">
        <v>9550</v>
      </c>
      <c r="H2095" s="498" t="s">
        <v>330</v>
      </c>
      <c r="I2095" s="489" t="s">
        <v>297</v>
      </c>
      <c r="J2095" s="504">
        <v>7010241114526</v>
      </c>
      <c r="K2095" s="496">
        <v>45673</v>
      </c>
      <c r="L2095" s="482"/>
      <c r="M2095" s="482"/>
      <c r="N2095" s="496">
        <v>46038</v>
      </c>
      <c r="O2095" s="487" t="s">
        <v>12</v>
      </c>
      <c r="P2095" s="482"/>
      <c r="Q2095" s="482"/>
      <c r="R2095" s="482"/>
      <c r="S2095" s="482"/>
      <c r="T2095" s="482"/>
      <c r="U2095" s="482"/>
      <c r="V2095" s="482"/>
      <c r="W2095" s="482"/>
      <c r="X2095" s="482"/>
      <c r="Y2095" s="483"/>
      <c r="Z2095" s="482"/>
    </row>
    <row r="2096" spans="1:26" s="3" customFormat="1" ht="72.75" customHeight="1" x14ac:dyDescent="0.2">
      <c r="A2096" s="247">
        <v>310</v>
      </c>
      <c r="B2096" s="498" t="s">
        <v>9551</v>
      </c>
      <c r="C2096" s="498" t="s">
        <v>24</v>
      </c>
      <c r="D2096" s="498" t="s">
        <v>24</v>
      </c>
      <c r="E2096" s="494">
        <v>0.3</v>
      </c>
      <c r="F2096" s="498">
        <v>20</v>
      </c>
      <c r="G2096" s="498" t="s">
        <v>9552</v>
      </c>
      <c r="H2096" s="498" t="s">
        <v>330</v>
      </c>
      <c r="I2096" s="489" t="s">
        <v>297</v>
      </c>
      <c r="J2096" s="504">
        <v>7010241114772</v>
      </c>
      <c r="K2096" s="496">
        <v>45666</v>
      </c>
      <c r="L2096" s="482"/>
      <c r="M2096" s="482"/>
      <c r="N2096" s="496">
        <v>46031</v>
      </c>
      <c r="O2096" s="487" t="s">
        <v>12</v>
      </c>
      <c r="P2096" s="482"/>
      <c r="Q2096" s="482"/>
      <c r="R2096" s="482"/>
      <c r="S2096" s="482"/>
      <c r="T2096" s="482"/>
      <c r="U2096" s="482"/>
      <c r="V2096" s="482"/>
      <c r="W2096" s="482"/>
      <c r="X2096" s="482"/>
      <c r="Y2096" s="483"/>
      <c r="Z2096" s="482"/>
    </row>
    <row r="2097" spans="1:26" s="3" customFormat="1" ht="72.75" customHeight="1" x14ac:dyDescent="0.2">
      <c r="A2097" s="247">
        <v>311</v>
      </c>
      <c r="B2097" s="498" t="s">
        <v>9553</v>
      </c>
      <c r="C2097" s="498" t="s">
        <v>331</v>
      </c>
      <c r="D2097" s="498" t="s">
        <v>24</v>
      </c>
      <c r="E2097" s="494">
        <v>1.4999999999999999E-2</v>
      </c>
      <c r="F2097" s="498">
        <v>0.4</v>
      </c>
      <c r="G2097" s="498" t="s">
        <v>951</v>
      </c>
      <c r="H2097" s="498" t="s">
        <v>330</v>
      </c>
      <c r="I2097" s="489" t="s">
        <v>297</v>
      </c>
      <c r="J2097" s="504">
        <v>7010241114831</v>
      </c>
      <c r="K2097" s="496">
        <v>45679</v>
      </c>
      <c r="L2097" s="482"/>
      <c r="M2097" s="482"/>
      <c r="N2097" s="496">
        <v>46044</v>
      </c>
      <c r="O2097" s="487" t="s">
        <v>12</v>
      </c>
      <c r="P2097" s="482"/>
      <c r="Q2097" s="482"/>
      <c r="R2097" s="482"/>
      <c r="S2097" s="482"/>
      <c r="T2097" s="482"/>
      <c r="U2097" s="482"/>
      <c r="V2097" s="482"/>
      <c r="W2097" s="482"/>
      <c r="X2097" s="482"/>
      <c r="Y2097" s="483"/>
      <c r="Z2097" s="482"/>
    </row>
    <row r="2098" spans="1:26" s="3" customFormat="1" ht="72.75" customHeight="1" x14ac:dyDescent="0.2">
      <c r="A2098" s="247">
        <v>312</v>
      </c>
      <c r="B2098" s="497" t="s">
        <v>9554</v>
      </c>
      <c r="C2098" s="497" t="s">
        <v>8485</v>
      </c>
      <c r="D2098" s="497" t="s">
        <v>170</v>
      </c>
      <c r="E2098" s="490">
        <v>6.0000000000000001E-3</v>
      </c>
      <c r="F2098" s="497">
        <v>0.23</v>
      </c>
      <c r="G2098" s="497" t="s">
        <v>8561</v>
      </c>
      <c r="H2098" s="497" t="s">
        <v>330</v>
      </c>
      <c r="I2098" s="489" t="s">
        <v>297</v>
      </c>
      <c r="J2098" s="503">
        <v>7040241107145</v>
      </c>
      <c r="K2098" s="492">
        <v>45680</v>
      </c>
      <c r="L2098" s="482"/>
      <c r="M2098" s="482"/>
      <c r="N2098" s="492">
        <v>46045</v>
      </c>
      <c r="O2098" s="487" t="s">
        <v>12</v>
      </c>
      <c r="P2098" s="482"/>
      <c r="Q2098" s="482"/>
      <c r="R2098" s="482"/>
      <c r="S2098" s="482"/>
      <c r="T2098" s="482"/>
      <c r="U2098" s="482"/>
      <c r="V2098" s="482"/>
      <c r="W2098" s="482"/>
      <c r="X2098" s="482"/>
      <c r="Y2098" s="483"/>
      <c r="Z2098" s="482"/>
    </row>
    <row r="2099" spans="1:26" s="3" customFormat="1" ht="72.75" customHeight="1" x14ac:dyDescent="0.2">
      <c r="A2099" s="247">
        <v>313</v>
      </c>
      <c r="B2099" s="498" t="s">
        <v>9555</v>
      </c>
      <c r="C2099" s="498" t="s">
        <v>324</v>
      </c>
      <c r="D2099" s="498" t="s">
        <v>184</v>
      </c>
      <c r="E2099" s="494">
        <v>0.4</v>
      </c>
      <c r="F2099" s="498">
        <v>20</v>
      </c>
      <c r="G2099" s="498" t="s">
        <v>9556</v>
      </c>
      <c r="H2099" s="498" t="s">
        <v>330</v>
      </c>
      <c r="I2099" s="489" t="s">
        <v>297</v>
      </c>
      <c r="J2099" s="504">
        <v>7030241109727</v>
      </c>
      <c r="K2099" s="496">
        <v>45684</v>
      </c>
      <c r="L2099" s="482"/>
      <c r="M2099" s="482"/>
      <c r="N2099" s="496">
        <v>46049</v>
      </c>
      <c r="O2099" s="487" t="s">
        <v>12</v>
      </c>
      <c r="P2099" s="482"/>
      <c r="Q2099" s="482"/>
      <c r="R2099" s="482"/>
      <c r="S2099" s="482"/>
      <c r="T2099" s="482"/>
      <c r="U2099" s="482"/>
      <c r="V2099" s="482"/>
      <c r="W2099" s="482"/>
      <c r="X2099" s="482"/>
      <c r="Y2099" s="483"/>
      <c r="Z2099" s="482"/>
    </row>
    <row r="2100" spans="1:26" s="3" customFormat="1" ht="72.75" customHeight="1" x14ac:dyDescent="0.2">
      <c r="A2100" s="247">
        <v>314</v>
      </c>
      <c r="B2100" s="497" t="s">
        <v>9557</v>
      </c>
      <c r="C2100" s="497" t="s">
        <v>6056</v>
      </c>
      <c r="D2100" s="497" t="s">
        <v>170</v>
      </c>
      <c r="E2100" s="490">
        <v>2.1274999999999999E-2</v>
      </c>
      <c r="F2100" s="497">
        <v>0.4</v>
      </c>
      <c r="G2100" s="497" t="s">
        <v>9558</v>
      </c>
      <c r="H2100" s="497" t="s">
        <v>330</v>
      </c>
      <c r="I2100" s="489" t="s">
        <v>297</v>
      </c>
      <c r="J2100" s="503">
        <v>7040241107245</v>
      </c>
      <c r="K2100" s="492">
        <v>45686</v>
      </c>
      <c r="L2100" s="482"/>
      <c r="M2100" s="482"/>
      <c r="N2100" s="492">
        <v>46051</v>
      </c>
      <c r="O2100" s="487" t="s">
        <v>12</v>
      </c>
      <c r="P2100" s="482"/>
      <c r="Q2100" s="482"/>
      <c r="R2100" s="482"/>
      <c r="S2100" s="482"/>
      <c r="T2100" s="482"/>
      <c r="U2100" s="482"/>
      <c r="V2100" s="482"/>
      <c r="W2100" s="482"/>
      <c r="X2100" s="482"/>
      <c r="Y2100" s="483"/>
      <c r="Z2100" s="482"/>
    </row>
    <row r="2101" spans="1:26" s="3" customFormat="1" ht="72.75" customHeight="1" x14ac:dyDescent="0.2">
      <c r="A2101" s="247">
        <v>315</v>
      </c>
      <c r="B2101" s="497" t="s">
        <v>9559</v>
      </c>
      <c r="C2101" s="497" t="s">
        <v>9560</v>
      </c>
      <c r="D2101" s="497" t="s">
        <v>1491</v>
      </c>
      <c r="E2101" s="490">
        <v>6.0000000000000001E-3</v>
      </c>
      <c r="F2101" s="497">
        <v>0.4</v>
      </c>
      <c r="G2101" s="497" t="s">
        <v>9561</v>
      </c>
      <c r="H2101" s="497" t="s">
        <v>330</v>
      </c>
      <c r="I2101" s="489" t="s">
        <v>297</v>
      </c>
      <c r="J2101" s="503">
        <v>7010241115020</v>
      </c>
      <c r="K2101" s="492">
        <v>45685</v>
      </c>
      <c r="L2101" s="482"/>
      <c r="M2101" s="482"/>
      <c r="N2101" s="492">
        <v>46050</v>
      </c>
      <c r="O2101" s="487" t="s">
        <v>12</v>
      </c>
      <c r="P2101" s="482"/>
      <c r="Q2101" s="482"/>
      <c r="R2101" s="482"/>
      <c r="S2101" s="482"/>
      <c r="T2101" s="482"/>
      <c r="U2101" s="482"/>
      <c r="V2101" s="482"/>
      <c r="W2101" s="482"/>
      <c r="X2101" s="482"/>
      <c r="Y2101" s="483"/>
      <c r="Z2101" s="482"/>
    </row>
    <row r="2102" spans="1:26" s="3" customFormat="1" ht="72.75" customHeight="1" x14ac:dyDescent="0.2">
      <c r="A2102" s="247">
        <v>316</v>
      </c>
      <c r="B2102" s="498" t="s">
        <v>9562</v>
      </c>
      <c r="C2102" s="498" t="s">
        <v>1435</v>
      </c>
      <c r="D2102" s="498" t="s">
        <v>24</v>
      </c>
      <c r="E2102" s="494">
        <v>5.8499999999999993E-3</v>
      </c>
      <c r="F2102" s="498">
        <v>0.4</v>
      </c>
      <c r="G2102" s="498" t="s">
        <v>9563</v>
      </c>
      <c r="H2102" s="498" t="s">
        <v>330</v>
      </c>
      <c r="I2102" s="489" t="s">
        <v>297</v>
      </c>
      <c r="J2102" s="504">
        <v>7010241115164</v>
      </c>
      <c r="K2102" s="496">
        <v>45679</v>
      </c>
      <c r="L2102" s="482"/>
      <c r="M2102" s="482"/>
      <c r="N2102" s="496">
        <v>46044</v>
      </c>
      <c r="O2102" s="487" t="s">
        <v>12</v>
      </c>
      <c r="P2102" s="482"/>
      <c r="Q2102" s="482"/>
      <c r="R2102" s="482"/>
      <c r="S2102" s="482"/>
      <c r="T2102" s="482"/>
      <c r="U2102" s="482"/>
      <c r="V2102" s="482"/>
      <c r="W2102" s="482"/>
      <c r="X2102" s="482"/>
      <c r="Y2102" s="483"/>
      <c r="Z2102" s="482"/>
    </row>
    <row r="2103" spans="1:26" s="3" customFormat="1" ht="72.75" customHeight="1" x14ac:dyDescent="0.2">
      <c r="A2103" s="247">
        <v>317</v>
      </c>
      <c r="B2103" s="498" t="s">
        <v>9564</v>
      </c>
      <c r="C2103" s="498" t="s">
        <v>9565</v>
      </c>
      <c r="D2103" s="498" t="s">
        <v>191</v>
      </c>
      <c r="E2103" s="494">
        <v>0.20100000000000001</v>
      </c>
      <c r="F2103" s="498">
        <v>20</v>
      </c>
      <c r="G2103" s="498" t="s">
        <v>9566</v>
      </c>
      <c r="H2103" s="498" t="s">
        <v>330</v>
      </c>
      <c r="I2103" s="489" t="s">
        <v>297</v>
      </c>
      <c r="J2103" s="504">
        <v>7060241203361</v>
      </c>
      <c r="K2103" s="496">
        <v>45678</v>
      </c>
      <c r="L2103" s="482"/>
      <c r="M2103" s="482"/>
      <c r="N2103" s="496">
        <v>46043</v>
      </c>
      <c r="O2103" s="487" t="s">
        <v>12</v>
      </c>
      <c r="P2103" s="482"/>
      <c r="Q2103" s="482"/>
      <c r="R2103" s="482"/>
      <c r="S2103" s="482"/>
      <c r="T2103" s="482"/>
      <c r="U2103" s="482"/>
      <c r="V2103" s="482"/>
      <c r="W2103" s="482"/>
      <c r="X2103" s="482"/>
      <c r="Y2103" s="483"/>
      <c r="Z2103" s="482"/>
    </row>
    <row r="2104" spans="1:26" s="3" customFormat="1" ht="72.75" customHeight="1" x14ac:dyDescent="0.2">
      <c r="A2104" s="247">
        <v>318</v>
      </c>
      <c r="B2104" s="497" t="s">
        <v>9564</v>
      </c>
      <c r="C2104" s="497" t="s">
        <v>9565</v>
      </c>
      <c r="D2104" s="497" t="s">
        <v>191</v>
      </c>
      <c r="E2104" s="490">
        <v>0.159</v>
      </c>
      <c r="F2104" s="497">
        <v>20</v>
      </c>
      <c r="G2104" s="497" t="s">
        <v>9566</v>
      </c>
      <c r="H2104" s="497" t="s">
        <v>330</v>
      </c>
      <c r="I2104" s="489" t="s">
        <v>297</v>
      </c>
      <c r="J2104" s="503">
        <v>7060241203362</v>
      </c>
      <c r="K2104" s="492">
        <v>45678</v>
      </c>
      <c r="L2104" s="482"/>
      <c r="M2104" s="482"/>
      <c r="N2104" s="492">
        <v>46043</v>
      </c>
      <c r="O2104" s="487" t="s">
        <v>12</v>
      </c>
      <c r="P2104" s="482"/>
      <c r="Q2104" s="482"/>
      <c r="R2104" s="482"/>
      <c r="S2104" s="482"/>
      <c r="T2104" s="482"/>
      <c r="U2104" s="482"/>
      <c r="V2104" s="482"/>
      <c r="W2104" s="482"/>
      <c r="X2104" s="482"/>
      <c r="Y2104" s="483"/>
      <c r="Z2104" s="482"/>
    </row>
    <row r="2105" spans="1:26" s="3" customFormat="1" ht="72.75" customHeight="1" x14ac:dyDescent="0.2">
      <c r="A2105" s="247">
        <v>319</v>
      </c>
      <c r="B2105" s="498" t="s">
        <v>9567</v>
      </c>
      <c r="C2105" s="498" t="s">
        <v>331</v>
      </c>
      <c r="D2105" s="498" t="s">
        <v>1491</v>
      </c>
      <c r="E2105" s="494">
        <v>8.0000000000000002E-3</v>
      </c>
      <c r="F2105" s="498">
        <v>0.4</v>
      </c>
      <c r="G2105" s="498" t="s">
        <v>949</v>
      </c>
      <c r="H2105" s="498" t="s">
        <v>330</v>
      </c>
      <c r="I2105" s="489" t="s">
        <v>297</v>
      </c>
      <c r="J2105" s="504">
        <v>7010241215420</v>
      </c>
      <c r="K2105" s="496">
        <v>45679</v>
      </c>
      <c r="L2105" s="482"/>
      <c r="M2105" s="482"/>
      <c r="N2105" s="496">
        <v>46044</v>
      </c>
      <c r="O2105" s="487" t="s">
        <v>12</v>
      </c>
      <c r="P2105" s="482"/>
      <c r="Q2105" s="482"/>
      <c r="R2105" s="482"/>
      <c r="S2105" s="482"/>
      <c r="T2105" s="482"/>
      <c r="U2105" s="482"/>
      <c r="V2105" s="482"/>
      <c r="W2105" s="482"/>
      <c r="X2105" s="482"/>
      <c r="Y2105" s="483"/>
      <c r="Z2105" s="482"/>
    </row>
    <row r="2106" spans="1:26" s="3" customFormat="1" ht="72.75" customHeight="1" x14ac:dyDescent="0.2">
      <c r="A2106" s="247">
        <v>320</v>
      </c>
      <c r="B2106" s="497" t="s">
        <v>9568</v>
      </c>
      <c r="C2106" s="497" t="s">
        <v>1470</v>
      </c>
      <c r="D2106" s="497" t="s">
        <v>83</v>
      </c>
      <c r="E2106" s="490">
        <v>5.0000000000000001E-3</v>
      </c>
      <c r="F2106" s="497">
        <v>0.23</v>
      </c>
      <c r="G2106" s="497" t="s">
        <v>9569</v>
      </c>
      <c r="H2106" s="497" t="s">
        <v>330</v>
      </c>
      <c r="I2106" s="489" t="s">
        <v>297</v>
      </c>
      <c r="J2106" s="503">
        <v>7030241210133</v>
      </c>
      <c r="K2106" s="492">
        <v>45679</v>
      </c>
      <c r="L2106" s="482"/>
      <c r="M2106" s="482"/>
      <c r="N2106" s="492">
        <v>46044</v>
      </c>
      <c r="O2106" s="487" t="s">
        <v>12</v>
      </c>
      <c r="P2106" s="482"/>
      <c r="Q2106" s="482"/>
      <c r="R2106" s="482"/>
      <c r="S2106" s="482"/>
      <c r="T2106" s="482"/>
      <c r="U2106" s="482"/>
      <c r="V2106" s="482"/>
      <c r="W2106" s="482"/>
      <c r="X2106" s="482"/>
      <c r="Y2106" s="483"/>
      <c r="Z2106" s="482"/>
    </row>
    <row r="2107" spans="1:26" s="3" customFormat="1" ht="72.75" customHeight="1" x14ac:dyDescent="0.2">
      <c r="A2107" s="247">
        <v>321</v>
      </c>
      <c r="B2107" s="498" t="s">
        <v>9570</v>
      </c>
      <c r="C2107" s="498" t="s">
        <v>9571</v>
      </c>
      <c r="D2107" s="498" t="s">
        <v>1518</v>
      </c>
      <c r="E2107" s="494">
        <v>0.22021000000000002</v>
      </c>
      <c r="F2107" s="498">
        <v>20</v>
      </c>
      <c r="G2107" s="498" t="s">
        <v>9572</v>
      </c>
      <c r="H2107" s="498" t="s">
        <v>330</v>
      </c>
      <c r="I2107" s="489" t="s">
        <v>297</v>
      </c>
      <c r="J2107" s="504">
        <v>7040241207621</v>
      </c>
      <c r="K2107" s="496">
        <v>45677</v>
      </c>
      <c r="L2107" s="482"/>
      <c r="M2107" s="482"/>
      <c r="N2107" s="496">
        <v>46042</v>
      </c>
      <c r="O2107" s="487" t="s">
        <v>12</v>
      </c>
      <c r="P2107" s="482"/>
      <c r="Q2107" s="482"/>
      <c r="R2107" s="482"/>
      <c r="S2107" s="482"/>
      <c r="T2107" s="482"/>
      <c r="U2107" s="482"/>
      <c r="V2107" s="482"/>
      <c r="W2107" s="482"/>
      <c r="X2107" s="482"/>
      <c r="Y2107" s="483"/>
      <c r="Z2107" s="482"/>
    </row>
    <row r="2108" spans="1:26" s="3" customFormat="1" ht="72.75" customHeight="1" x14ac:dyDescent="0.2">
      <c r="A2108" s="247">
        <v>322</v>
      </c>
      <c r="B2108" s="497" t="s">
        <v>9573</v>
      </c>
      <c r="C2108" s="497" t="s">
        <v>272</v>
      </c>
      <c r="D2108" s="497" t="s">
        <v>1518</v>
      </c>
      <c r="E2108" s="490">
        <v>0.15006</v>
      </c>
      <c r="F2108" s="497">
        <v>20</v>
      </c>
      <c r="G2108" s="497" t="s">
        <v>9574</v>
      </c>
      <c r="H2108" s="497" t="s">
        <v>330</v>
      </c>
      <c r="I2108" s="489" t="s">
        <v>297</v>
      </c>
      <c r="J2108" s="503">
        <v>7040241207626</v>
      </c>
      <c r="K2108" s="492">
        <v>45680</v>
      </c>
      <c r="L2108" s="482"/>
      <c r="M2108" s="482"/>
      <c r="N2108" s="492">
        <v>46045</v>
      </c>
      <c r="O2108" s="487" t="s">
        <v>12</v>
      </c>
      <c r="P2108" s="482"/>
      <c r="Q2108" s="482"/>
      <c r="R2108" s="482"/>
      <c r="S2108" s="482"/>
      <c r="T2108" s="482"/>
      <c r="U2108" s="482"/>
      <c r="V2108" s="482"/>
      <c r="W2108" s="482"/>
      <c r="X2108" s="482"/>
      <c r="Y2108" s="483"/>
      <c r="Z2108" s="482"/>
    </row>
    <row r="2109" spans="1:26" s="3" customFormat="1" ht="72.75" customHeight="1" x14ac:dyDescent="0.2">
      <c r="A2109" s="247">
        <v>323</v>
      </c>
      <c r="B2109" s="498" t="s">
        <v>956</v>
      </c>
      <c r="C2109" s="498" t="s">
        <v>314</v>
      </c>
      <c r="D2109" s="498" t="s">
        <v>184</v>
      </c>
      <c r="E2109" s="494">
        <v>0.39900000000000002</v>
      </c>
      <c r="F2109" s="498">
        <v>20</v>
      </c>
      <c r="G2109" s="498" t="s">
        <v>957</v>
      </c>
      <c r="H2109" s="498" t="s">
        <v>330</v>
      </c>
      <c r="I2109" s="489" t="s">
        <v>297</v>
      </c>
      <c r="J2109" s="504">
        <v>7030241210147</v>
      </c>
      <c r="K2109" s="496">
        <v>45660</v>
      </c>
      <c r="L2109" s="482"/>
      <c r="M2109" s="482"/>
      <c r="N2109" s="496">
        <v>46025</v>
      </c>
      <c r="O2109" s="487" t="s">
        <v>12</v>
      </c>
      <c r="P2109" s="482"/>
      <c r="Q2109" s="482"/>
      <c r="R2109" s="482"/>
      <c r="S2109" s="482"/>
      <c r="T2109" s="482"/>
      <c r="U2109" s="482"/>
      <c r="V2109" s="482"/>
      <c r="W2109" s="482"/>
      <c r="X2109" s="482"/>
      <c r="Y2109" s="483"/>
      <c r="Z2109" s="482"/>
    </row>
    <row r="2110" spans="1:26" s="3" customFormat="1" ht="72.75" customHeight="1" x14ac:dyDescent="0.2">
      <c r="A2110" s="247">
        <v>324</v>
      </c>
      <c r="B2110" s="497" t="s">
        <v>9575</v>
      </c>
      <c r="C2110" s="497" t="s">
        <v>5248</v>
      </c>
      <c r="D2110" s="497" t="s">
        <v>24</v>
      </c>
      <c r="E2110" s="490">
        <v>0.22</v>
      </c>
      <c r="F2110" s="497">
        <v>0.4</v>
      </c>
      <c r="G2110" s="497" t="s">
        <v>9576</v>
      </c>
      <c r="H2110" s="497" t="s">
        <v>367</v>
      </c>
      <c r="I2110" s="489" t="s">
        <v>297</v>
      </c>
      <c r="J2110" s="503">
        <v>7010250100068</v>
      </c>
      <c r="K2110" s="492">
        <v>45684</v>
      </c>
      <c r="L2110" s="482"/>
      <c r="M2110" s="482"/>
      <c r="N2110" s="492">
        <v>46049</v>
      </c>
      <c r="O2110" s="487" t="s">
        <v>12</v>
      </c>
      <c r="P2110" s="482"/>
      <c r="Q2110" s="482"/>
      <c r="R2110" s="482"/>
      <c r="S2110" s="482"/>
      <c r="T2110" s="482"/>
      <c r="U2110" s="482"/>
      <c r="V2110" s="482"/>
      <c r="W2110" s="482"/>
      <c r="X2110" s="482"/>
      <c r="Y2110" s="483"/>
      <c r="Z2110" s="482"/>
    </row>
    <row r="2111" spans="1:26" s="3" customFormat="1" ht="72.75" customHeight="1" x14ac:dyDescent="0.2">
      <c r="A2111" s="247">
        <v>325</v>
      </c>
      <c r="B2111" s="498" t="s">
        <v>9577</v>
      </c>
      <c r="C2111" s="498" t="s">
        <v>398</v>
      </c>
      <c r="D2111" s="498" t="s">
        <v>1491</v>
      </c>
      <c r="E2111" s="494">
        <v>5.0000000000000001E-3</v>
      </c>
      <c r="F2111" s="498">
        <v>0.4</v>
      </c>
      <c r="G2111" s="498" t="s">
        <v>9578</v>
      </c>
      <c r="H2111" s="498" t="s">
        <v>330</v>
      </c>
      <c r="I2111" s="489" t="s">
        <v>297</v>
      </c>
      <c r="J2111" s="504">
        <v>7010250100074</v>
      </c>
      <c r="K2111" s="496">
        <v>45679</v>
      </c>
      <c r="L2111" s="482"/>
      <c r="M2111" s="482"/>
      <c r="N2111" s="496">
        <v>46044</v>
      </c>
      <c r="O2111" s="487" t="s">
        <v>12</v>
      </c>
      <c r="P2111" s="482"/>
      <c r="Q2111" s="482"/>
      <c r="R2111" s="482"/>
      <c r="S2111" s="482"/>
      <c r="T2111" s="482"/>
      <c r="U2111" s="482"/>
      <c r="V2111" s="482"/>
      <c r="W2111" s="482"/>
      <c r="X2111" s="482"/>
      <c r="Y2111" s="483"/>
      <c r="Z2111" s="482"/>
    </row>
    <row r="2112" spans="1:26" s="3" customFormat="1" ht="72.75" customHeight="1" x14ac:dyDescent="0.2">
      <c r="A2112" s="247">
        <v>326</v>
      </c>
      <c r="B2112" s="497" t="s">
        <v>9579</v>
      </c>
      <c r="C2112" s="497" t="s">
        <v>9580</v>
      </c>
      <c r="D2112" s="497" t="s">
        <v>83</v>
      </c>
      <c r="E2112" s="490">
        <v>4.4690000000000001E-2</v>
      </c>
      <c r="F2112" s="497">
        <v>0.4</v>
      </c>
      <c r="G2112" s="497" t="s">
        <v>9581</v>
      </c>
      <c r="H2112" s="497" t="s">
        <v>330</v>
      </c>
      <c r="I2112" s="489" t="s">
        <v>297</v>
      </c>
      <c r="J2112" s="503">
        <v>7030250100159</v>
      </c>
      <c r="K2112" s="492">
        <v>45687</v>
      </c>
      <c r="L2112" s="482"/>
      <c r="M2112" s="482"/>
      <c r="N2112" s="492">
        <v>46052</v>
      </c>
      <c r="O2112" s="487" t="s">
        <v>12</v>
      </c>
      <c r="P2112" s="482"/>
      <c r="Q2112" s="482"/>
      <c r="R2112" s="482"/>
      <c r="S2112" s="482"/>
      <c r="T2112" s="482"/>
      <c r="U2112" s="482"/>
      <c r="V2112" s="482"/>
      <c r="W2112" s="482"/>
      <c r="X2112" s="482"/>
      <c r="Y2112" s="483"/>
      <c r="Z2112" s="482"/>
    </row>
    <row r="2113" spans="1:26" s="3" customFormat="1" ht="72.75" customHeight="1" x14ac:dyDescent="0.2">
      <c r="A2113" s="247">
        <v>327</v>
      </c>
      <c r="B2113" s="498" t="s">
        <v>9582</v>
      </c>
      <c r="C2113" s="498" t="s">
        <v>397</v>
      </c>
      <c r="D2113" s="498" t="s">
        <v>83</v>
      </c>
      <c r="E2113" s="494">
        <v>4.002E-2</v>
      </c>
      <c r="F2113" s="498">
        <v>0.4</v>
      </c>
      <c r="G2113" s="498" t="s">
        <v>9583</v>
      </c>
      <c r="H2113" s="498" t="s">
        <v>330</v>
      </c>
      <c r="I2113" s="489" t="s">
        <v>297</v>
      </c>
      <c r="J2113" s="504">
        <v>7030250100160</v>
      </c>
      <c r="K2113" s="496">
        <v>45678</v>
      </c>
      <c r="L2113" s="482"/>
      <c r="M2113" s="482"/>
      <c r="N2113" s="496">
        <v>46043</v>
      </c>
      <c r="O2113" s="487" t="s">
        <v>12</v>
      </c>
      <c r="P2113" s="482"/>
      <c r="Q2113" s="482"/>
      <c r="R2113" s="482"/>
      <c r="S2113" s="482"/>
      <c r="T2113" s="482"/>
      <c r="U2113" s="482"/>
      <c r="V2113" s="482"/>
      <c r="W2113" s="482"/>
      <c r="X2113" s="482"/>
      <c r="Y2113" s="483"/>
      <c r="Z2113" s="482"/>
    </row>
    <row r="2114" spans="1:26" s="3" customFormat="1" ht="72.75" customHeight="1" x14ac:dyDescent="0.2">
      <c r="A2114" s="247">
        <v>328</v>
      </c>
      <c r="B2114" s="497" t="s">
        <v>1479</v>
      </c>
      <c r="C2114" s="497" t="s">
        <v>1460</v>
      </c>
      <c r="D2114" s="497" t="s">
        <v>24</v>
      </c>
      <c r="E2114" s="490">
        <v>0.4</v>
      </c>
      <c r="F2114" s="497">
        <v>20</v>
      </c>
      <c r="G2114" s="497" t="s">
        <v>9584</v>
      </c>
      <c r="H2114" s="497" t="s">
        <v>367</v>
      </c>
      <c r="I2114" s="489" t="s">
        <v>297</v>
      </c>
      <c r="J2114" s="503">
        <v>7010250100365</v>
      </c>
      <c r="K2114" s="492">
        <v>45685</v>
      </c>
      <c r="L2114" s="482"/>
      <c r="M2114" s="482"/>
      <c r="N2114" s="492">
        <v>46050</v>
      </c>
      <c r="O2114" s="487" t="s">
        <v>12</v>
      </c>
      <c r="P2114" s="482"/>
      <c r="Q2114" s="482"/>
      <c r="R2114" s="482"/>
      <c r="S2114" s="482"/>
      <c r="T2114" s="482"/>
      <c r="U2114" s="482"/>
      <c r="V2114" s="482"/>
      <c r="W2114" s="482"/>
      <c r="X2114" s="482"/>
      <c r="Y2114" s="483"/>
      <c r="Z2114" s="482"/>
    </row>
    <row r="2115" spans="1:26" s="3" customFormat="1" ht="72.75" customHeight="1" x14ac:dyDescent="0.2">
      <c r="A2115" s="247">
        <v>329</v>
      </c>
      <c r="B2115" s="498" t="s">
        <v>9585</v>
      </c>
      <c r="C2115" s="498" t="s">
        <v>9586</v>
      </c>
      <c r="D2115" s="498" t="s">
        <v>1706</v>
      </c>
      <c r="E2115" s="494">
        <v>0.20052</v>
      </c>
      <c r="F2115" s="498">
        <v>20</v>
      </c>
      <c r="G2115" s="498" t="s">
        <v>1113</v>
      </c>
      <c r="H2115" s="498" t="s">
        <v>367</v>
      </c>
      <c r="I2115" s="489" t="s">
        <v>297</v>
      </c>
      <c r="J2115" s="504">
        <v>7020250100162</v>
      </c>
      <c r="K2115" s="496">
        <v>45674</v>
      </c>
      <c r="L2115" s="482"/>
      <c r="M2115" s="482"/>
      <c r="N2115" s="496">
        <v>46039</v>
      </c>
      <c r="O2115" s="487" t="s">
        <v>12</v>
      </c>
      <c r="P2115" s="482"/>
      <c r="Q2115" s="482"/>
      <c r="R2115" s="482"/>
      <c r="S2115" s="482"/>
      <c r="T2115" s="482"/>
      <c r="U2115" s="482"/>
      <c r="V2115" s="482"/>
      <c r="W2115" s="482"/>
      <c r="X2115" s="482"/>
      <c r="Y2115" s="483"/>
      <c r="Z2115" s="482"/>
    </row>
    <row r="2116" spans="1:26" s="3" customFormat="1" ht="72.75" customHeight="1" x14ac:dyDescent="0.2">
      <c r="A2116" s="247">
        <v>330</v>
      </c>
      <c r="B2116" s="497" t="s">
        <v>9587</v>
      </c>
      <c r="C2116" s="497" t="s">
        <v>476</v>
      </c>
      <c r="D2116" s="497" t="s">
        <v>1706</v>
      </c>
      <c r="E2116" s="490">
        <v>6.0000000000000001E-3</v>
      </c>
      <c r="F2116" s="498">
        <v>0.4</v>
      </c>
      <c r="G2116" s="498" t="s">
        <v>9588</v>
      </c>
      <c r="H2116" s="497" t="s">
        <v>330</v>
      </c>
      <c r="I2116" s="489" t="s">
        <v>297</v>
      </c>
      <c r="J2116" s="503">
        <v>7020250100210</v>
      </c>
      <c r="K2116" s="492">
        <v>45686</v>
      </c>
      <c r="L2116" s="482"/>
      <c r="M2116" s="482"/>
      <c r="N2116" s="496">
        <v>46051</v>
      </c>
      <c r="O2116" s="487" t="s">
        <v>12</v>
      </c>
      <c r="P2116" s="482"/>
      <c r="Q2116" s="482"/>
      <c r="R2116" s="482"/>
      <c r="S2116" s="482"/>
      <c r="T2116" s="482"/>
      <c r="U2116" s="482"/>
      <c r="V2116" s="482"/>
      <c r="W2116" s="482"/>
      <c r="X2116" s="482"/>
      <c r="Y2116" s="483"/>
      <c r="Z2116" s="482"/>
    </row>
    <row r="2117" spans="1:26" s="3" customFormat="1" ht="72.75" customHeight="1" x14ac:dyDescent="0.2">
      <c r="A2117" s="247">
        <v>331</v>
      </c>
      <c r="B2117" s="498" t="s">
        <v>9589</v>
      </c>
      <c r="C2117" s="498" t="s">
        <v>5974</v>
      </c>
      <c r="D2117" s="498" t="s">
        <v>1706</v>
      </c>
      <c r="E2117" s="494">
        <v>0.01</v>
      </c>
      <c r="F2117" s="497">
        <v>0.4</v>
      </c>
      <c r="G2117" s="497" t="s">
        <v>9590</v>
      </c>
      <c r="H2117" s="498" t="s">
        <v>330</v>
      </c>
      <c r="I2117" s="489" t="s">
        <v>297</v>
      </c>
      <c r="J2117" s="504">
        <v>7020250100424</v>
      </c>
      <c r="K2117" s="496">
        <v>45680</v>
      </c>
      <c r="L2117" s="482"/>
      <c r="M2117" s="482"/>
      <c r="N2117" s="492">
        <v>46045</v>
      </c>
      <c r="O2117" s="487" t="s">
        <v>12</v>
      </c>
      <c r="P2117" s="482"/>
      <c r="Q2117" s="482"/>
      <c r="R2117" s="482"/>
      <c r="S2117" s="482"/>
      <c r="T2117" s="482"/>
      <c r="U2117" s="482"/>
      <c r="V2117" s="482"/>
      <c r="W2117" s="482"/>
      <c r="X2117" s="482"/>
      <c r="Y2117" s="483"/>
      <c r="Z2117" s="482"/>
    </row>
    <row r="2118" spans="1:26" s="3" customFormat="1" ht="72.75" customHeight="1" x14ac:dyDescent="0.2">
      <c r="A2118" s="247">
        <v>332</v>
      </c>
      <c r="B2118" s="497" t="s">
        <v>9591</v>
      </c>
      <c r="C2118" s="497" t="s">
        <v>3819</v>
      </c>
      <c r="D2118" s="497" t="s">
        <v>83</v>
      </c>
      <c r="E2118" s="490">
        <v>9.9875000000000005E-2</v>
      </c>
      <c r="F2118" s="498">
        <v>0.4</v>
      </c>
      <c r="G2118" s="498" t="s">
        <v>9592</v>
      </c>
      <c r="H2118" s="497" t="s">
        <v>330</v>
      </c>
      <c r="I2118" s="489" t="s">
        <v>297</v>
      </c>
      <c r="J2118" s="503">
        <v>7030250100478</v>
      </c>
      <c r="K2118" s="492">
        <v>45685</v>
      </c>
      <c r="L2118" s="482"/>
      <c r="M2118" s="482"/>
      <c r="N2118" s="496">
        <v>46050</v>
      </c>
      <c r="O2118" s="487" t="s">
        <v>12</v>
      </c>
      <c r="P2118" s="482"/>
      <c r="Q2118" s="482"/>
      <c r="R2118" s="482"/>
      <c r="S2118" s="482"/>
      <c r="T2118" s="482"/>
      <c r="U2118" s="482"/>
      <c r="V2118" s="482"/>
      <c r="W2118" s="482"/>
      <c r="X2118" s="482"/>
      <c r="Y2118" s="483"/>
      <c r="Z2118" s="482"/>
    </row>
    <row r="2119" spans="1:26" s="3" customFormat="1" ht="72.75" customHeight="1" x14ac:dyDescent="0.2">
      <c r="A2119" s="247">
        <v>333</v>
      </c>
      <c r="B2119" s="498" t="s">
        <v>9593</v>
      </c>
      <c r="C2119" s="498" t="s">
        <v>309</v>
      </c>
      <c r="D2119" s="498" t="s">
        <v>83</v>
      </c>
      <c r="E2119" s="494">
        <v>0.06</v>
      </c>
      <c r="F2119" s="497">
        <v>0.4</v>
      </c>
      <c r="G2119" s="497" t="s">
        <v>9594</v>
      </c>
      <c r="H2119" s="498" t="s">
        <v>330</v>
      </c>
      <c r="I2119" s="489" t="s">
        <v>297</v>
      </c>
      <c r="J2119" s="504">
        <v>7030250100486</v>
      </c>
      <c r="K2119" s="496">
        <v>45685</v>
      </c>
      <c r="L2119" s="482"/>
      <c r="M2119" s="482"/>
      <c r="N2119" s="492">
        <v>46050</v>
      </c>
      <c r="O2119" s="487" t="s">
        <v>12</v>
      </c>
      <c r="P2119" s="482"/>
      <c r="Q2119" s="482"/>
      <c r="R2119" s="482"/>
      <c r="S2119" s="482"/>
      <c r="T2119" s="482"/>
      <c r="U2119" s="482"/>
      <c r="V2119" s="482"/>
      <c r="W2119" s="482"/>
      <c r="X2119" s="482"/>
      <c r="Y2119" s="483"/>
      <c r="Z2119" s="482"/>
    </row>
    <row r="2120" spans="1:26" s="3" customFormat="1" ht="72.75" customHeight="1" x14ac:dyDescent="0.2">
      <c r="A2120" s="247">
        <v>334</v>
      </c>
      <c r="B2120" s="497" t="s">
        <v>9595</v>
      </c>
      <c r="C2120" s="497" t="s">
        <v>9596</v>
      </c>
      <c r="D2120" s="497" t="s">
        <v>1706</v>
      </c>
      <c r="E2120" s="490">
        <v>0.1</v>
      </c>
      <c r="F2120" s="498">
        <v>20</v>
      </c>
      <c r="G2120" s="498" t="s">
        <v>9597</v>
      </c>
      <c r="H2120" s="497" t="s">
        <v>367</v>
      </c>
      <c r="I2120" s="489" t="s">
        <v>297</v>
      </c>
      <c r="J2120" s="503">
        <v>7020250100432</v>
      </c>
      <c r="K2120" s="492">
        <v>45684</v>
      </c>
      <c r="L2120" s="482"/>
      <c r="M2120" s="482"/>
      <c r="N2120" s="496">
        <v>46049</v>
      </c>
      <c r="O2120" s="487" t="s">
        <v>12</v>
      </c>
      <c r="P2120" s="482"/>
      <c r="Q2120" s="482"/>
      <c r="R2120" s="482"/>
      <c r="S2120" s="482"/>
      <c r="T2120" s="482"/>
      <c r="U2120" s="482"/>
      <c r="V2120" s="482"/>
      <c r="W2120" s="482"/>
      <c r="X2120" s="482"/>
      <c r="Y2120" s="483"/>
      <c r="Z2120" s="482"/>
    </row>
    <row r="2121" spans="1:26" s="3" customFormat="1" ht="72.75" customHeight="1" x14ac:dyDescent="0.2">
      <c r="A2121" s="247">
        <v>335</v>
      </c>
      <c r="B2121" s="498" t="s">
        <v>9598</v>
      </c>
      <c r="C2121" s="498" t="s">
        <v>9599</v>
      </c>
      <c r="D2121" s="498" t="s">
        <v>1706</v>
      </c>
      <c r="E2121" s="494">
        <v>0.2</v>
      </c>
      <c r="F2121" s="497">
        <v>20</v>
      </c>
      <c r="G2121" s="497" t="s">
        <v>9597</v>
      </c>
      <c r="H2121" s="498" t="s">
        <v>367</v>
      </c>
      <c r="I2121" s="489" t="s">
        <v>297</v>
      </c>
      <c r="J2121" s="504">
        <v>7020250100433</v>
      </c>
      <c r="K2121" s="496">
        <v>45684</v>
      </c>
      <c r="L2121" s="482"/>
      <c r="M2121" s="482"/>
      <c r="N2121" s="492">
        <v>46049</v>
      </c>
      <c r="O2121" s="487" t="s">
        <v>12</v>
      </c>
      <c r="P2121" s="482"/>
      <c r="Q2121" s="482"/>
      <c r="R2121" s="482"/>
      <c r="S2121" s="482"/>
      <c r="T2121" s="482"/>
      <c r="U2121" s="482"/>
      <c r="V2121" s="482"/>
      <c r="W2121" s="482"/>
      <c r="X2121" s="482"/>
      <c r="Y2121" s="483"/>
      <c r="Z2121" s="482"/>
    </row>
    <row r="2122" spans="1:26" s="3" customFormat="1" ht="72.75" customHeight="1" x14ac:dyDescent="0.2">
      <c r="A2122" s="247">
        <v>336</v>
      </c>
      <c r="B2122" s="497" t="s">
        <v>9600</v>
      </c>
      <c r="C2122" s="497" t="s">
        <v>5240</v>
      </c>
      <c r="D2122" s="497" t="s">
        <v>83</v>
      </c>
      <c r="E2122" s="490">
        <v>0.01</v>
      </c>
      <c r="F2122" s="498">
        <v>0.4</v>
      </c>
      <c r="G2122" s="498" t="s">
        <v>9601</v>
      </c>
      <c r="H2122" s="497" t="s">
        <v>330</v>
      </c>
      <c r="I2122" s="489" t="s">
        <v>297</v>
      </c>
      <c r="J2122" s="503">
        <v>7030250100536</v>
      </c>
      <c r="K2122" s="492">
        <v>45686</v>
      </c>
      <c r="L2122" s="482"/>
      <c r="M2122" s="482"/>
      <c r="N2122" s="496">
        <v>46051</v>
      </c>
      <c r="O2122" s="487" t="s">
        <v>12</v>
      </c>
      <c r="P2122" s="482"/>
      <c r="Q2122" s="482"/>
      <c r="R2122" s="482"/>
      <c r="S2122" s="482"/>
      <c r="T2122" s="482"/>
      <c r="U2122" s="482"/>
      <c r="V2122" s="482"/>
      <c r="W2122" s="482"/>
      <c r="X2122" s="482"/>
      <c r="Y2122" s="483"/>
      <c r="Z2122" s="482"/>
    </row>
    <row r="2123" spans="1:26" s="3" customFormat="1" ht="72.75" customHeight="1" x14ac:dyDescent="0.2">
      <c r="A2123" s="247">
        <v>337</v>
      </c>
      <c r="B2123" s="498" t="s">
        <v>551</v>
      </c>
      <c r="C2123" s="498" t="s">
        <v>9602</v>
      </c>
      <c r="D2123" s="498" t="s">
        <v>186</v>
      </c>
      <c r="E2123" s="494">
        <v>6.05</v>
      </c>
      <c r="F2123" s="497">
        <v>20</v>
      </c>
      <c r="G2123" s="497" t="s">
        <v>9603</v>
      </c>
      <c r="H2123" s="498" t="s">
        <v>367</v>
      </c>
      <c r="I2123" s="489" t="s">
        <v>297</v>
      </c>
      <c r="J2123" s="504">
        <v>7020220914913</v>
      </c>
      <c r="K2123" s="496">
        <v>45667</v>
      </c>
      <c r="L2123" s="482"/>
      <c r="M2123" s="482"/>
      <c r="N2123" s="492">
        <v>46032</v>
      </c>
      <c r="O2123" s="487" t="s">
        <v>12</v>
      </c>
      <c r="P2123" s="482"/>
      <c r="Q2123" s="482"/>
      <c r="R2123" s="482"/>
      <c r="S2123" s="482"/>
      <c r="T2123" s="482"/>
      <c r="U2123" s="482"/>
      <c r="V2123" s="482"/>
      <c r="W2123" s="482"/>
      <c r="X2123" s="482"/>
      <c r="Y2123" s="483"/>
      <c r="Z2123" s="482"/>
    </row>
    <row r="2124" spans="1:26" s="3" customFormat="1" ht="72.75" customHeight="1" x14ac:dyDescent="0.2">
      <c r="A2124" s="247">
        <v>338</v>
      </c>
      <c r="B2124" s="497" t="s">
        <v>9604</v>
      </c>
      <c r="C2124" s="497" t="s">
        <v>9605</v>
      </c>
      <c r="D2124" s="497" t="s">
        <v>191</v>
      </c>
      <c r="E2124" s="490">
        <v>21</v>
      </c>
      <c r="F2124" s="498">
        <v>110</v>
      </c>
      <c r="G2124" s="498" t="s">
        <v>9606</v>
      </c>
      <c r="H2124" s="497" t="s">
        <v>367</v>
      </c>
      <c r="I2124" s="489" t="s">
        <v>297</v>
      </c>
      <c r="J2124" s="503">
        <v>7060230407982</v>
      </c>
      <c r="K2124" s="492">
        <v>45670</v>
      </c>
      <c r="L2124" s="482"/>
      <c r="M2124" s="482"/>
      <c r="N2124" s="496">
        <v>46035</v>
      </c>
      <c r="O2124" s="487" t="s">
        <v>12</v>
      </c>
      <c r="P2124" s="482"/>
      <c r="Q2124" s="482"/>
      <c r="R2124" s="482"/>
      <c r="S2124" s="482"/>
      <c r="T2124" s="482"/>
      <c r="U2124" s="482"/>
      <c r="V2124" s="482"/>
      <c r="W2124" s="482"/>
      <c r="X2124" s="482"/>
      <c r="Y2124" s="483"/>
      <c r="Z2124" s="482"/>
    </row>
    <row r="2125" spans="1:26" s="3" customFormat="1" ht="72.75" customHeight="1" x14ac:dyDescent="0.2">
      <c r="A2125" s="247">
        <v>339</v>
      </c>
      <c r="B2125" s="498" t="s">
        <v>9607</v>
      </c>
      <c r="C2125" s="498" t="s">
        <v>324</v>
      </c>
      <c r="D2125" s="498" t="s">
        <v>184</v>
      </c>
      <c r="E2125" s="494">
        <v>5.0803199999999995</v>
      </c>
      <c r="F2125" s="497">
        <v>20</v>
      </c>
      <c r="G2125" s="497" t="s">
        <v>9608</v>
      </c>
      <c r="H2125" s="498" t="s">
        <v>367</v>
      </c>
      <c r="I2125" s="489" t="s">
        <v>297</v>
      </c>
      <c r="J2125" s="504">
        <v>7030230926733</v>
      </c>
      <c r="K2125" s="496">
        <v>45672</v>
      </c>
      <c r="L2125" s="482"/>
      <c r="M2125" s="482"/>
      <c r="N2125" s="492">
        <v>46037</v>
      </c>
      <c r="O2125" s="487" t="s">
        <v>12</v>
      </c>
      <c r="P2125" s="482"/>
      <c r="Q2125" s="482"/>
      <c r="R2125" s="482"/>
      <c r="S2125" s="482"/>
      <c r="T2125" s="482"/>
      <c r="U2125" s="482"/>
      <c r="V2125" s="482"/>
      <c r="W2125" s="482"/>
      <c r="X2125" s="482"/>
      <c r="Y2125" s="483"/>
      <c r="Z2125" s="482"/>
    </row>
    <row r="2126" spans="1:26" s="3" customFormat="1" ht="72.75" customHeight="1" x14ac:dyDescent="0.2">
      <c r="A2126" s="247">
        <v>340</v>
      </c>
      <c r="B2126" s="497" t="s">
        <v>9609</v>
      </c>
      <c r="C2126" s="497" t="s">
        <v>9610</v>
      </c>
      <c r="D2126" s="497" t="s">
        <v>185</v>
      </c>
      <c r="E2126" s="490">
        <v>0.26</v>
      </c>
      <c r="F2126" s="498">
        <v>20</v>
      </c>
      <c r="G2126" s="498" t="s">
        <v>6038</v>
      </c>
      <c r="H2126" s="497" t="s">
        <v>367</v>
      </c>
      <c r="I2126" s="489" t="s">
        <v>297</v>
      </c>
      <c r="J2126" s="503">
        <v>7050240100124</v>
      </c>
      <c r="K2126" s="492">
        <v>45667</v>
      </c>
      <c r="L2126" s="482"/>
      <c r="M2126" s="482"/>
      <c r="N2126" s="496">
        <v>46032</v>
      </c>
      <c r="O2126" s="487" t="s">
        <v>12</v>
      </c>
      <c r="P2126" s="482"/>
      <c r="Q2126" s="482"/>
      <c r="R2126" s="482"/>
      <c r="S2126" s="482"/>
      <c r="T2126" s="482"/>
      <c r="U2126" s="482"/>
      <c r="V2126" s="482"/>
      <c r="W2126" s="482"/>
      <c r="X2126" s="482"/>
      <c r="Y2126" s="483"/>
      <c r="Z2126" s="482"/>
    </row>
    <row r="2127" spans="1:26" s="3" customFormat="1" ht="72.75" customHeight="1" x14ac:dyDescent="0.2">
      <c r="A2127" s="247">
        <v>341</v>
      </c>
      <c r="B2127" s="498" t="s">
        <v>9611</v>
      </c>
      <c r="C2127" s="498" t="s">
        <v>9612</v>
      </c>
      <c r="D2127" s="498" t="s">
        <v>170</v>
      </c>
      <c r="E2127" s="494">
        <v>0.14574999999999999</v>
      </c>
      <c r="F2127" s="497">
        <v>0.4</v>
      </c>
      <c r="G2127" s="497" t="s">
        <v>9613</v>
      </c>
      <c r="H2127" s="498" t="s">
        <v>367</v>
      </c>
      <c r="I2127" s="489" t="s">
        <v>297</v>
      </c>
      <c r="J2127" s="504">
        <v>7040240402337</v>
      </c>
      <c r="K2127" s="496">
        <v>45672</v>
      </c>
      <c r="L2127" s="482"/>
      <c r="M2127" s="482"/>
      <c r="N2127" s="492">
        <v>46037</v>
      </c>
      <c r="O2127" s="487" t="s">
        <v>12</v>
      </c>
      <c r="P2127" s="482"/>
      <c r="Q2127" s="482"/>
      <c r="R2127" s="482"/>
      <c r="S2127" s="482"/>
      <c r="T2127" s="482"/>
      <c r="U2127" s="482"/>
      <c r="V2127" s="482"/>
      <c r="W2127" s="482"/>
      <c r="X2127" s="482"/>
      <c r="Y2127" s="483"/>
      <c r="Z2127" s="482"/>
    </row>
    <row r="2128" spans="1:26" s="3" customFormat="1" ht="72.75" customHeight="1" x14ac:dyDescent="0.2">
      <c r="A2128" s="247">
        <v>342</v>
      </c>
      <c r="B2128" s="497" t="s">
        <v>9614</v>
      </c>
      <c r="C2128" s="497" t="s">
        <v>9615</v>
      </c>
      <c r="D2128" s="497" t="s">
        <v>170</v>
      </c>
      <c r="E2128" s="490">
        <v>9.955E-2</v>
      </c>
      <c r="F2128" s="498">
        <v>0.4</v>
      </c>
      <c r="G2128" s="498" t="s">
        <v>9616</v>
      </c>
      <c r="H2128" s="497" t="s">
        <v>367</v>
      </c>
      <c r="I2128" s="489" t="s">
        <v>297</v>
      </c>
      <c r="J2128" s="503">
        <v>7040240402346</v>
      </c>
      <c r="K2128" s="492">
        <v>45674</v>
      </c>
      <c r="L2128" s="482"/>
      <c r="M2128" s="482"/>
      <c r="N2128" s="496">
        <v>46039</v>
      </c>
      <c r="O2128" s="487" t="s">
        <v>12</v>
      </c>
      <c r="P2128" s="482"/>
      <c r="Q2128" s="482"/>
      <c r="R2128" s="482"/>
      <c r="S2128" s="482"/>
      <c r="T2128" s="482"/>
      <c r="U2128" s="482"/>
      <c r="V2128" s="482"/>
      <c r="W2128" s="482"/>
      <c r="X2128" s="482"/>
      <c r="Y2128" s="483"/>
      <c r="Z2128" s="482"/>
    </row>
    <row r="2129" spans="1:26" s="3" customFormat="1" ht="72.75" customHeight="1" x14ac:dyDescent="0.2">
      <c r="A2129" s="247">
        <v>343</v>
      </c>
      <c r="B2129" s="482" t="s">
        <v>8535</v>
      </c>
      <c r="C2129" s="482" t="s">
        <v>1106</v>
      </c>
      <c r="D2129" s="482" t="s">
        <v>170</v>
      </c>
      <c r="E2129" s="483">
        <v>0.02</v>
      </c>
      <c r="F2129" s="482">
        <v>0.4</v>
      </c>
      <c r="G2129" s="482" t="s">
        <v>1107</v>
      </c>
      <c r="H2129" s="482" t="s">
        <v>330</v>
      </c>
      <c r="I2129" s="489" t="s">
        <v>297</v>
      </c>
      <c r="J2129" s="505">
        <v>7040240704566</v>
      </c>
      <c r="K2129" s="486">
        <v>45600</v>
      </c>
      <c r="L2129" s="482"/>
      <c r="M2129" s="482"/>
      <c r="N2129" s="486">
        <v>45965</v>
      </c>
      <c r="O2129" s="487" t="s">
        <v>12</v>
      </c>
      <c r="P2129" s="482"/>
      <c r="Q2129" s="482"/>
      <c r="R2129" s="482"/>
      <c r="S2129" s="482"/>
      <c r="T2129" s="482"/>
      <c r="U2129" s="482"/>
      <c r="V2129" s="482"/>
      <c r="W2129" s="482"/>
      <c r="X2129" s="482"/>
      <c r="Y2129" s="483"/>
      <c r="Z2129" s="482"/>
    </row>
    <row r="2130" spans="1:26" s="3" customFormat="1" ht="72.75" customHeight="1" x14ac:dyDescent="0.2">
      <c r="A2130" s="247">
        <v>344</v>
      </c>
      <c r="B2130" s="482" t="s">
        <v>8560</v>
      </c>
      <c r="C2130" s="482" t="s">
        <v>8485</v>
      </c>
      <c r="D2130" s="482" t="s">
        <v>170</v>
      </c>
      <c r="E2130" s="483">
        <v>6.0000000000000001E-3</v>
      </c>
      <c r="F2130" s="482">
        <v>0.23</v>
      </c>
      <c r="G2130" s="482" t="s">
        <v>8561</v>
      </c>
      <c r="H2130" s="482" t="s">
        <v>330</v>
      </c>
      <c r="I2130" s="489" t="s">
        <v>297</v>
      </c>
      <c r="J2130" s="505">
        <v>7040241006505</v>
      </c>
      <c r="K2130" s="486">
        <v>45617</v>
      </c>
      <c r="L2130" s="482"/>
      <c r="M2130" s="482"/>
      <c r="N2130" s="486">
        <v>45982</v>
      </c>
      <c r="O2130" s="487" t="s">
        <v>12</v>
      </c>
      <c r="P2130" s="482"/>
      <c r="Q2130" s="482"/>
      <c r="R2130" s="482"/>
      <c r="S2130" s="482"/>
      <c r="T2130" s="482"/>
      <c r="U2130" s="482"/>
      <c r="V2130" s="482"/>
      <c r="W2130" s="482"/>
      <c r="X2130" s="482"/>
      <c r="Y2130" s="483"/>
      <c r="Z2130" s="482"/>
    </row>
    <row r="2131" spans="1:26" s="3" customFormat="1" ht="72.75" customHeight="1" x14ac:dyDescent="0.2">
      <c r="A2131" s="247">
        <v>345</v>
      </c>
      <c r="B2131" s="497" t="s">
        <v>11319</v>
      </c>
      <c r="C2131" s="497" t="s">
        <v>11320</v>
      </c>
      <c r="D2131" s="497" t="s">
        <v>3799</v>
      </c>
      <c r="E2131" s="483">
        <v>4.2</v>
      </c>
      <c r="F2131" s="497">
        <v>20</v>
      </c>
      <c r="G2131" s="497" t="s">
        <v>11321</v>
      </c>
      <c r="H2131" s="497" t="s">
        <v>367</v>
      </c>
      <c r="I2131" s="489" t="s">
        <v>297</v>
      </c>
      <c r="J2131" s="503">
        <v>7060240401012</v>
      </c>
      <c r="K2131" s="492">
        <v>45693</v>
      </c>
      <c r="L2131" s="482"/>
      <c r="M2131" s="482"/>
      <c r="N2131" s="486">
        <v>46058</v>
      </c>
      <c r="O2131" s="487" t="s">
        <v>12</v>
      </c>
      <c r="P2131" s="482"/>
      <c r="Q2131" s="482"/>
      <c r="R2131" s="482"/>
      <c r="S2131" s="482"/>
      <c r="T2131" s="482"/>
      <c r="U2131" s="482"/>
      <c r="V2131" s="482"/>
      <c r="W2131" s="482"/>
      <c r="X2131" s="482"/>
      <c r="Y2131" s="483"/>
      <c r="Z2131" s="482"/>
    </row>
    <row r="2132" spans="1:26" s="3" customFormat="1" ht="72.75" customHeight="1" x14ac:dyDescent="0.2">
      <c r="A2132" s="247">
        <v>346</v>
      </c>
      <c r="B2132" s="498" t="s">
        <v>11322</v>
      </c>
      <c r="C2132" s="498" t="s">
        <v>4730</v>
      </c>
      <c r="D2132" s="498" t="s">
        <v>170</v>
      </c>
      <c r="E2132" s="483">
        <v>0.1925</v>
      </c>
      <c r="F2132" s="498">
        <v>0.4</v>
      </c>
      <c r="G2132" s="498" t="s">
        <v>11323</v>
      </c>
      <c r="H2132" s="498" t="s">
        <v>367</v>
      </c>
      <c r="I2132" s="489" t="s">
        <v>297</v>
      </c>
      <c r="J2132" s="504">
        <v>7040240402453</v>
      </c>
      <c r="K2132" s="496">
        <v>45707</v>
      </c>
      <c r="L2132" s="482"/>
      <c r="M2132" s="482"/>
      <c r="N2132" s="486">
        <v>46072</v>
      </c>
      <c r="O2132" s="487" t="s">
        <v>12</v>
      </c>
      <c r="P2132" s="482"/>
      <c r="Q2132" s="482"/>
      <c r="R2132" s="482"/>
      <c r="S2132" s="482"/>
      <c r="T2132" s="482"/>
      <c r="U2132" s="482"/>
      <c r="V2132" s="482"/>
      <c r="W2132" s="482"/>
      <c r="X2132" s="482"/>
      <c r="Y2132" s="483"/>
      <c r="Z2132" s="482"/>
    </row>
    <row r="2133" spans="1:26" s="3" customFormat="1" ht="72.75" customHeight="1" x14ac:dyDescent="0.2">
      <c r="A2133" s="247">
        <v>347</v>
      </c>
      <c r="B2133" s="497" t="s">
        <v>11324</v>
      </c>
      <c r="C2133" s="497" t="s">
        <v>1441</v>
      </c>
      <c r="D2133" s="497" t="s">
        <v>170</v>
      </c>
      <c r="E2133" s="483">
        <v>0.39960000000000001</v>
      </c>
      <c r="F2133" s="497">
        <v>20</v>
      </c>
      <c r="G2133" s="497" t="s">
        <v>11323</v>
      </c>
      <c r="H2133" s="497" t="s">
        <v>367</v>
      </c>
      <c r="I2133" s="489" t="s">
        <v>297</v>
      </c>
      <c r="J2133" s="503">
        <v>7040240402585</v>
      </c>
      <c r="K2133" s="492">
        <v>45691</v>
      </c>
      <c r="L2133" s="482"/>
      <c r="M2133" s="482"/>
      <c r="N2133" s="486">
        <v>46056</v>
      </c>
      <c r="O2133" s="487" t="s">
        <v>12</v>
      </c>
      <c r="P2133" s="482"/>
      <c r="Q2133" s="482"/>
      <c r="R2133" s="482"/>
      <c r="S2133" s="482"/>
      <c r="T2133" s="482"/>
      <c r="U2133" s="482"/>
      <c r="V2133" s="482"/>
      <c r="W2133" s="482"/>
      <c r="X2133" s="482"/>
      <c r="Y2133" s="483"/>
      <c r="Z2133" s="482"/>
    </row>
    <row r="2134" spans="1:26" s="3" customFormat="1" ht="72.75" customHeight="1" x14ac:dyDescent="0.2">
      <c r="A2134" s="247">
        <v>348</v>
      </c>
      <c r="B2134" s="497" t="s">
        <v>11325</v>
      </c>
      <c r="C2134" s="497" t="s">
        <v>24</v>
      </c>
      <c r="D2134" s="497" t="s">
        <v>24</v>
      </c>
      <c r="E2134" s="483">
        <v>0.1</v>
      </c>
      <c r="F2134" s="497">
        <v>20</v>
      </c>
      <c r="G2134" s="497" t="s">
        <v>11326</v>
      </c>
      <c r="H2134" s="497" t="s">
        <v>330</v>
      </c>
      <c r="I2134" s="489" t="s">
        <v>297</v>
      </c>
      <c r="J2134" s="503">
        <v>7010240607481</v>
      </c>
      <c r="K2134" s="492">
        <v>45707</v>
      </c>
      <c r="L2134" s="482"/>
      <c r="M2134" s="482"/>
      <c r="N2134" s="486">
        <v>46072</v>
      </c>
      <c r="O2134" s="487" t="s">
        <v>12</v>
      </c>
      <c r="P2134" s="482"/>
      <c r="Q2134" s="482"/>
      <c r="R2134" s="482"/>
      <c r="S2134" s="482"/>
      <c r="T2134" s="482"/>
      <c r="U2134" s="482"/>
      <c r="V2134" s="482"/>
      <c r="W2134" s="482"/>
      <c r="X2134" s="482"/>
      <c r="Y2134" s="483"/>
      <c r="Z2134" s="482"/>
    </row>
    <row r="2135" spans="1:26" s="3" customFormat="1" ht="72.75" customHeight="1" x14ac:dyDescent="0.2">
      <c r="A2135" s="247">
        <v>349</v>
      </c>
      <c r="B2135" s="498" t="s">
        <v>11327</v>
      </c>
      <c r="C2135" s="498" t="s">
        <v>1446</v>
      </c>
      <c r="D2135" s="498" t="s">
        <v>1689</v>
      </c>
      <c r="E2135" s="483">
        <v>0.18</v>
      </c>
      <c r="F2135" s="498">
        <v>0.4</v>
      </c>
      <c r="G2135" s="498" t="s">
        <v>11328</v>
      </c>
      <c r="H2135" s="498" t="s">
        <v>365</v>
      </c>
      <c r="I2135" s="489" t="s">
        <v>297</v>
      </c>
      <c r="J2135" s="504">
        <v>7050240804173</v>
      </c>
      <c r="K2135" s="496">
        <v>45708</v>
      </c>
      <c r="L2135" s="482"/>
      <c r="M2135" s="482"/>
      <c r="N2135" s="486">
        <v>46073</v>
      </c>
      <c r="O2135" s="487" t="s">
        <v>12</v>
      </c>
      <c r="P2135" s="482"/>
      <c r="Q2135" s="482"/>
      <c r="R2135" s="482"/>
      <c r="S2135" s="482"/>
      <c r="T2135" s="482"/>
      <c r="U2135" s="482"/>
      <c r="V2135" s="482"/>
      <c r="W2135" s="482"/>
      <c r="X2135" s="482"/>
      <c r="Y2135" s="483"/>
      <c r="Z2135" s="482"/>
    </row>
    <row r="2136" spans="1:26" s="3" customFormat="1" ht="72.75" customHeight="1" x14ac:dyDescent="0.2">
      <c r="A2136" s="247">
        <v>350</v>
      </c>
      <c r="B2136" s="497" t="s">
        <v>11329</v>
      </c>
      <c r="C2136" s="497" t="s">
        <v>529</v>
      </c>
      <c r="D2136" s="497" t="s">
        <v>1491</v>
      </c>
      <c r="E2136" s="483">
        <v>0.35</v>
      </c>
      <c r="F2136" s="497">
        <v>20</v>
      </c>
      <c r="G2136" s="497" t="s">
        <v>11330</v>
      </c>
      <c r="H2136" s="497" t="s">
        <v>330</v>
      </c>
      <c r="I2136" s="489" t="s">
        <v>297</v>
      </c>
      <c r="J2136" s="503">
        <v>7010240911358</v>
      </c>
      <c r="K2136" s="492">
        <v>45708</v>
      </c>
      <c r="L2136" s="482"/>
      <c r="M2136" s="482"/>
      <c r="N2136" s="486">
        <v>46073</v>
      </c>
      <c r="O2136" s="487" t="s">
        <v>12</v>
      </c>
      <c r="P2136" s="482"/>
      <c r="Q2136" s="482"/>
      <c r="R2136" s="482"/>
      <c r="S2136" s="482"/>
      <c r="T2136" s="482"/>
      <c r="U2136" s="482"/>
      <c r="V2136" s="482"/>
      <c r="W2136" s="482"/>
      <c r="X2136" s="482"/>
      <c r="Y2136" s="483"/>
      <c r="Z2136" s="482"/>
    </row>
    <row r="2137" spans="1:26" s="3" customFormat="1" ht="72.75" customHeight="1" x14ac:dyDescent="0.2">
      <c r="A2137" s="247">
        <v>351</v>
      </c>
      <c r="B2137" s="498" t="s">
        <v>11331</v>
      </c>
      <c r="C2137" s="498" t="s">
        <v>266</v>
      </c>
      <c r="D2137" s="498" t="s">
        <v>1491</v>
      </c>
      <c r="E2137" s="483">
        <v>0.06</v>
      </c>
      <c r="F2137" s="498">
        <v>0.4</v>
      </c>
      <c r="G2137" s="498" t="s">
        <v>11332</v>
      </c>
      <c r="H2137" s="498" t="s">
        <v>365</v>
      </c>
      <c r="I2137" s="489" t="s">
        <v>297</v>
      </c>
      <c r="J2137" s="504">
        <v>7010240911390</v>
      </c>
      <c r="K2137" s="496">
        <v>45694</v>
      </c>
      <c r="L2137" s="482"/>
      <c r="M2137" s="482"/>
      <c r="N2137" s="486">
        <v>46059</v>
      </c>
      <c r="O2137" s="487" t="s">
        <v>12</v>
      </c>
      <c r="P2137" s="482"/>
      <c r="Q2137" s="482"/>
      <c r="R2137" s="482"/>
      <c r="S2137" s="482"/>
      <c r="T2137" s="482"/>
      <c r="U2137" s="482"/>
      <c r="V2137" s="482"/>
      <c r="W2137" s="482"/>
      <c r="X2137" s="482"/>
      <c r="Y2137" s="483"/>
      <c r="Z2137" s="482"/>
    </row>
    <row r="2138" spans="1:26" s="3" customFormat="1" ht="72.75" customHeight="1" x14ac:dyDescent="0.2">
      <c r="A2138" s="247">
        <v>352</v>
      </c>
      <c r="B2138" s="497" t="s">
        <v>11333</v>
      </c>
      <c r="C2138" s="497" t="s">
        <v>24</v>
      </c>
      <c r="D2138" s="497" t="s">
        <v>24</v>
      </c>
      <c r="E2138" s="483">
        <v>0.06</v>
      </c>
      <c r="F2138" s="497">
        <v>20</v>
      </c>
      <c r="G2138" s="497" t="s">
        <v>11334</v>
      </c>
      <c r="H2138" s="497" t="s">
        <v>330</v>
      </c>
      <c r="I2138" s="489" t="s">
        <v>297</v>
      </c>
      <c r="J2138" s="503">
        <v>7010240912280</v>
      </c>
      <c r="K2138" s="492">
        <v>45691</v>
      </c>
      <c r="L2138" s="482"/>
      <c r="M2138" s="482"/>
      <c r="N2138" s="486">
        <v>46056</v>
      </c>
      <c r="O2138" s="487" t="s">
        <v>12</v>
      </c>
      <c r="P2138" s="482"/>
      <c r="Q2138" s="482"/>
      <c r="R2138" s="482"/>
      <c r="S2138" s="482"/>
      <c r="T2138" s="482"/>
      <c r="U2138" s="482"/>
      <c r="V2138" s="482"/>
      <c r="W2138" s="482"/>
      <c r="X2138" s="482"/>
      <c r="Y2138" s="483"/>
      <c r="Z2138" s="482"/>
    </row>
    <row r="2139" spans="1:26" s="3" customFormat="1" ht="72.75" customHeight="1" x14ac:dyDescent="0.2">
      <c r="A2139" s="247">
        <v>353</v>
      </c>
      <c r="B2139" s="498" t="s">
        <v>11335</v>
      </c>
      <c r="C2139" s="498" t="s">
        <v>11336</v>
      </c>
      <c r="D2139" s="498" t="s">
        <v>1491</v>
      </c>
      <c r="E2139" s="483">
        <v>0.14000000000000001</v>
      </c>
      <c r="F2139" s="498">
        <v>0.4</v>
      </c>
      <c r="G2139" s="498" t="s">
        <v>11337</v>
      </c>
      <c r="H2139" s="498" t="s">
        <v>330</v>
      </c>
      <c r="I2139" s="489" t="s">
        <v>297</v>
      </c>
      <c r="J2139" s="504">
        <v>7010240912515</v>
      </c>
      <c r="K2139" s="496">
        <v>45694</v>
      </c>
      <c r="L2139" s="482"/>
      <c r="M2139" s="482"/>
      <c r="N2139" s="486">
        <v>46059</v>
      </c>
      <c r="O2139" s="487" t="s">
        <v>12</v>
      </c>
      <c r="P2139" s="482"/>
      <c r="Q2139" s="482"/>
      <c r="R2139" s="482"/>
      <c r="S2139" s="482"/>
      <c r="T2139" s="482"/>
      <c r="U2139" s="482"/>
      <c r="V2139" s="482"/>
      <c r="W2139" s="482"/>
      <c r="X2139" s="482"/>
      <c r="Y2139" s="483"/>
      <c r="Z2139" s="482"/>
    </row>
    <row r="2140" spans="1:26" s="3" customFormat="1" ht="72.75" customHeight="1" x14ac:dyDescent="0.2">
      <c r="A2140" s="247">
        <v>354</v>
      </c>
      <c r="B2140" s="497" t="s">
        <v>11338</v>
      </c>
      <c r="C2140" s="497" t="s">
        <v>1446</v>
      </c>
      <c r="D2140" s="497" t="s">
        <v>1689</v>
      </c>
      <c r="E2140" s="483">
        <v>0.01</v>
      </c>
      <c r="F2140" s="497">
        <v>0.4</v>
      </c>
      <c r="G2140" s="497" t="s">
        <v>11339</v>
      </c>
      <c r="H2140" s="497" t="s">
        <v>330</v>
      </c>
      <c r="I2140" s="489" t="s">
        <v>297</v>
      </c>
      <c r="J2140" s="503">
        <v>7050241004885</v>
      </c>
      <c r="K2140" s="492">
        <v>45693</v>
      </c>
      <c r="L2140" s="482"/>
      <c r="M2140" s="482"/>
      <c r="N2140" s="486">
        <v>46058</v>
      </c>
      <c r="O2140" s="487" t="s">
        <v>12</v>
      </c>
      <c r="P2140" s="482"/>
      <c r="Q2140" s="482"/>
      <c r="R2140" s="482"/>
      <c r="S2140" s="482"/>
      <c r="T2140" s="482"/>
      <c r="U2140" s="482"/>
      <c r="V2140" s="482"/>
      <c r="W2140" s="482"/>
      <c r="X2140" s="482"/>
      <c r="Y2140" s="483"/>
      <c r="Z2140" s="482"/>
    </row>
    <row r="2141" spans="1:26" s="3" customFormat="1" ht="72.75" customHeight="1" x14ac:dyDescent="0.2">
      <c r="A2141" s="247">
        <v>355</v>
      </c>
      <c r="B2141" s="498" t="s">
        <v>11340</v>
      </c>
      <c r="C2141" s="498" t="s">
        <v>11341</v>
      </c>
      <c r="D2141" s="498" t="s">
        <v>191</v>
      </c>
      <c r="E2141" s="483">
        <v>0.01</v>
      </c>
      <c r="F2141" s="497">
        <v>0.4</v>
      </c>
      <c r="G2141" s="497" t="s">
        <v>11342</v>
      </c>
      <c r="H2141" s="498" t="s">
        <v>330</v>
      </c>
      <c r="I2141" s="489" t="s">
        <v>297</v>
      </c>
      <c r="J2141" s="504">
        <v>7060241002874</v>
      </c>
      <c r="K2141" s="496">
        <v>45714</v>
      </c>
      <c r="L2141" s="482"/>
      <c r="M2141" s="482"/>
      <c r="N2141" s="486">
        <v>46079</v>
      </c>
      <c r="O2141" s="487" t="s">
        <v>12</v>
      </c>
      <c r="P2141" s="482"/>
      <c r="Q2141" s="482"/>
      <c r="R2141" s="482"/>
      <c r="S2141" s="482"/>
      <c r="T2141" s="482"/>
      <c r="U2141" s="482"/>
      <c r="V2141" s="482"/>
      <c r="W2141" s="482"/>
      <c r="X2141" s="482"/>
      <c r="Y2141" s="483"/>
      <c r="Z2141" s="482"/>
    </row>
    <row r="2142" spans="1:26" s="3" customFormat="1" ht="72.75" customHeight="1" x14ac:dyDescent="0.2">
      <c r="A2142" s="247">
        <v>356</v>
      </c>
      <c r="B2142" s="497" t="s">
        <v>11343</v>
      </c>
      <c r="C2142" s="497" t="s">
        <v>11344</v>
      </c>
      <c r="D2142" s="497" t="s">
        <v>1491</v>
      </c>
      <c r="E2142" s="483">
        <v>5.3999999999999999E-2</v>
      </c>
      <c r="F2142" s="498">
        <v>20</v>
      </c>
      <c r="G2142" s="498" t="s">
        <v>11345</v>
      </c>
      <c r="H2142" s="497" t="s">
        <v>330</v>
      </c>
      <c r="I2142" s="489" t="s">
        <v>297</v>
      </c>
      <c r="J2142" s="503">
        <v>7010241013522</v>
      </c>
      <c r="K2142" s="492">
        <v>45709</v>
      </c>
      <c r="L2142" s="482"/>
      <c r="M2142" s="482"/>
      <c r="N2142" s="486">
        <v>46074</v>
      </c>
      <c r="O2142" s="487" t="s">
        <v>12</v>
      </c>
      <c r="P2142" s="482"/>
      <c r="Q2142" s="482"/>
      <c r="R2142" s="482"/>
      <c r="S2142" s="482"/>
      <c r="T2142" s="482"/>
      <c r="U2142" s="482"/>
      <c r="V2142" s="482"/>
      <c r="W2142" s="482"/>
      <c r="X2142" s="482"/>
      <c r="Y2142" s="483"/>
      <c r="Z2142" s="482"/>
    </row>
    <row r="2143" spans="1:26" s="3" customFormat="1" ht="72.75" customHeight="1" x14ac:dyDescent="0.2">
      <c r="A2143" s="247">
        <v>357</v>
      </c>
      <c r="B2143" s="498" t="s">
        <v>11346</v>
      </c>
      <c r="C2143" s="498" t="s">
        <v>11347</v>
      </c>
      <c r="D2143" s="498" t="s">
        <v>1689</v>
      </c>
      <c r="E2143" s="483">
        <v>0.02</v>
      </c>
      <c r="F2143" s="498">
        <v>0.4</v>
      </c>
      <c r="G2143" s="498" t="s">
        <v>11348</v>
      </c>
      <c r="H2143" s="498" t="s">
        <v>330</v>
      </c>
      <c r="I2143" s="489" t="s">
        <v>297</v>
      </c>
      <c r="J2143" s="504">
        <v>7050241105370</v>
      </c>
      <c r="K2143" s="496">
        <v>45705</v>
      </c>
      <c r="L2143" s="482"/>
      <c r="M2143" s="482"/>
      <c r="N2143" s="486">
        <v>46070</v>
      </c>
      <c r="O2143" s="487" t="s">
        <v>12</v>
      </c>
      <c r="P2143" s="482"/>
      <c r="Q2143" s="482"/>
      <c r="R2143" s="482"/>
      <c r="S2143" s="482"/>
      <c r="T2143" s="482"/>
      <c r="U2143" s="482"/>
      <c r="V2143" s="482"/>
      <c r="W2143" s="482"/>
      <c r="X2143" s="482"/>
      <c r="Y2143" s="483"/>
      <c r="Z2143" s="482"/>
    </row>
    <row r="2144" spans="1:26" s="3" customFormat="1" ht="72.75" customHeight="1" x14ac:dyDescent="0.2">
      <c r="A2144" s="247">
        <v>358</v>
      </c>
      <c r="B2144" s="497" t="s">
        <v>11349</v>
      </c>
      <c r="C2144" s="497" t="s">
        <v>11350</v>
      </c>
      <c r="D2144" s="497" t="s">
        <v>24</v>
      </c>
      <c r="E2144" s="483">
        <v>0.6</v>
      </c>
      <c r="F2144" s="497">
        <v>20</v>
      </c>
      <c r="G2144" s="497" t="s">
        <v>11351</v>
      </c>
      <c r="H2144" s="497" t="s">
        <v>330</v>
      </c>
      <c r="I2144" s="489" t="s">
        <v>297</v>
      </c>
      <c r="J2144" s="503">
        <v>7010241114792</v>
      </c>
      <c r="K2144" s="492">
        <v>45712</v>
      </c>
      <c r="L2144" s="482"/>
      <c r="M2144" s="482"/>
      <c r="N2144" s="486">
        <v>46077</v>
      </c>
      <c r="O2144" s="487" t="s">
        <v>12</v>
      </c>
      <c r="P2144" s="482"/>
      <c r="Q2144" s="482"/>
      <c r="R2144" s="482"/>
      <c r="S2144" s="482"/>
      <c r="T2144" s="482"/>
      <c r="U2144" s="482"/>
      <c r="V2144" s="482"/>
      <c r="W2144" s="482"/>
      <c r="X2144" s="482"/>
      <c r="Y2144" s="483"/>
      <c r="Z2144" s="482"/>
    </row>
    <row r="2145" spans="1:26" s="3" customFormat="1" ht="72.75" customHeight="1" x14ac:dyDescent="0.2">
      <c r="A2145" s="247">
        <v>359</v>
      </c>
      <c r="B2145" s="497" t="s">
        <v>8487</v>
      </c>
      <c r="C2145" s="497" t="s">
        <v>315</v>
      </c>
      <c r="D2145" s="497" t="s">
        <v>1706</v>
      </c>
      <c r="E2145" s="483">
        <v>0.9</v>
      </c>
      <c r="F2145" s="497">
        <v>20</v>
      </c>
      <c r="G2145" s="497" t="s">
        <v>11352</v>
      </c>
      <c r="H2145" s="497" t="s">
        <v>367</v>
      </c>
      <c r="I2145" s="489" t="s">
        <v>297</v>
      </c>
      <c r="J2145" s="503">
        <v>7020241108791</v>
      </c>
      <c r="K2145" s="492">
        <v>45702</v>
      </c>
      <c r="L2145" s="482"/>
      <c r="M2145" s="482"/>
      <c r="N2145" s="486">
        <v>46067</v>
      </c>
      <c r="O2145" s="487" t="s">
        <v>12</v>
      </c>
      <c r="P2145" s="482"/>
      <c r="Q2145" s="482"/>
      <c r="R2145" s="482"/>
      <c r="S2145" s="482"/>
      <c r="T2145" s="482"/>
      <c r="U2145" s="482"/>
      <c r="V2145" s="482"/>
      <c r="W2145" s="482"/>
      <c r="X2145" s="482"/>
      <c r="Y2145" s="483"/>
      <c r="Z2145" s="482"/>
    </row>
    <row r="2146" spans="1:26" s="3" customFormat="1" ht="72.75" customHeight="1" x14ac:dyDescent="0.2">
      <c r="A2146" s="247">
        <v>360</v>
      </c>
      <c r="B2146" s="498" t="s">
        <v>11353</v>
      </c>
      <c r="C2146" s="498" t="s">
        <v>9532</v>
      </c>
      <c r="D2146" s="498" t="s">
        <v>170</v>
      </c>
      <c r="E2146" s="483">
        <v>6.0000000000000001E-3</v>
      </c>
      <c r="F2146" s="498">
        <v>0.23</v>
      </c>
      <c r="G2146" s="498" t="s">
        <v>11354</v>
      </c>
      <c r="H2146" s="498" t="s">
        <v>330</v>
      </c>
      <c r="I2146" s="489" t="s">
        <v>297</v>
      </c>
      <c r="J2146" s="504">
        <v>7040241107176</v>
      </c>
      <c r="K2146" s="496">
        <v>45705</v>
      </c>
      <c r="L2146" s="482"/>
      <c r="M2146" s="482"/>
      <c r="N2146" s="486">
        <v>46070</v>
      </c>
      <c r="O2146" s="487" t="s">
        <v>12</v>
      </c>
      <c r="P2146" s="482"/>
      <c r="Q2146" s="482"/>
      <c r="R2146" s="482"/>
      <c r="S2146" s="482"/>
      <c r="T2146" s="482"/>
      <c r="U2146" s="482"/>
      <c r="V2146" s="482"/>
      <c r="W2146" s="482"/>
      <c r="X2146" s="482"/>
      <c r="Y2146" s="483"/>
      <c r="Z2146" s="482"/>
    </row>
    <row r="2147" spans="1:26" s="3" customFormat="1" ht="72.75" customHeight="1" x14ac:dyDescent="0.2">
      <c r="A2147" s="247">
        <v>361</v>
      </c>
      <c r="B2147" s="497" t="s">
        <v>11355</v>
      </c>
      <c r="C2147" s="497" t="s">
        <v>1717</v>
      </c>
      <c r="D2147" s="497" t="s">
        <v>1491</v>
      </c>
      <c r="E2147" s="483">
        <v>4.3920000000000001E-3</v>
      </c>
      <c r="F2147" s="497">
        <v>0.23</v>
      </c>
      <c r="G2147" s="497" t="s">
        <v>11356</v>
      </c>
      <c r="H2147" s="497" t="s">
        <v>330</v>
      </c>
      <c r="I2147" s="489" t="s">
        <v>297</v>
      </c>
      <c r="J2147" s="503">
        <v>7010241115007</v>
      </c>
      <c r="K2147" s="492">
        <v>45694</v>
      </c>
      <c r="L2147" s="482"/>
      <c r="M2147" s="482"/>
      <c r="N2147" s="486">
        <v>46059</v>
      </c>
      <c r="O2147" s="487" t="s">
        <v>12</v>
      </c>
      <c r="P2147" s="482"/>
      <c r="Q2147" s="482"/>
      <c r="R2147" s="482"/>
      <c r="S2147" s="482"/>
      <c r="T2147" s="482"/>
      <c r="U2147" s="482"/>
      <c r="V2147" s="482"/>
      <c r="W2147" s="482"/>
      <c r="X2147" s="482"/>
      <c r="Y2147" s="483"/>
      <c r="Z2147" s="482"/>
    </row>
    <row r="2148" spans="1:26" s="3" customFormat="1" ht="72.75" customHeight="1" x14ac:dyDescent="0.2">
      <c r="A2148" s="247">
        <v>362</v>
      </c>
      <c r="B2148" s="497" t="s">
        <v>11357</v>
      </c>
      <c r="C2148" s="497" t="s">
        <v>11358</v>
      </c>
      <c r="D2148" s="497" t="s">
        <v>1689</v>
      </c>
      <c r="E2148" s="483">
        <v>0.03</v>
      </c>
      <c r="F2148" s="497">
        <v>0.4</v>
      </c>
      <c r="G2148" s="497" t="s">
        <v>11359</v>
      </c>
      <c r="H2148" s="497" t="s">
        <v>365</v>
      </c>
      <c r="I2148" s="489" t="s">
        <v>297</v>
      </c>
      <c r="J2148" s="503">
        <v>7050241205818</v>
      </c>
      <c r="K2148" s="492">
        <v>45708</v>
      </c>
      <c r="L2148" s="482"/>
      <c r="M2148" s="482"/>
      <c r="N2148" s="486">
        <v>46073</v>
      </c>
      <c r="O2148" s="487" t="s">
        <v>12</v>
      </c>
      <c r="P2148" s="482"/>
      <c r="Q2148" s="482"/>
      <c r="R2148" s="482"/>
      <c r="S2148" s="482"/>
      <c r="T2148" s="482"/>
      <c r="U2148" s="482"/>
      <c r="V2148" s="482"/>
      <c r="W2148" s="482"/>
      <c r="X2148" s="482"/>
      <c r="Y2148" s="483"/>
      <c r="Z2148" s="482"/>
    </row>
    <row r="2149" spans="1:26" s="3" customFormat="1" ht="72.75" customHeight="1" x14ac:dyDescent="0.2">
      <c r="A2149" s="247">
        <v>363</v>
      </c>
      <c r="B2149" s="498" t="s">
        <v>11360</v>
      </c>
      <c r="C2149" s="498" t="s">
        <v>24</v>
      </c>
      <c r="D2149" s="498" t="s">
        <v>24</v>
      </c>
      <c r="E2149" s="483">
        <v>0.04</v>
      </c>
      <c r="F2149" s="498">
        <v>0.4</v>
      </c>
      <c r="G2149" s="498" t="s">
        <v>11361</v>
      </c>
      <c r="H2149" s="498" t="s">
        <v>330</v>
      </c>
      <c r="I2149" s="489" t="s">
        <v>297</v>
      </c>
      <c r="J2149" s="504">
        <v>7010241215560</v>
      </c>
      <c r="K2149" s="496">
        <v>45695</v>
      </c>
      <c r="L2149" s="482"/>
      <c r="M2149" s="482"/>
      <c r="N2149" s="486">
        <v>46060</v>
      </c>
      <c r="O2149" s="487" t="s">
        <v>12</v>
      </c>
      <c r="P2149" s="482"/>
      <c r="Q2149" s="482"/>
      <c r="R2149" s="482"/>
      <c r="S2149" s="482"/>
      <c r="T2149" s="482"/>
      <c r="U2149" s="482"/>
      <c r="V2149" s="482"/>
      <c r="W2149" s="482"/>
      <c r="X2149" s="482"/>
      <c r="Y2149" s="483"/>
      <c r="Z2149" s="482"/>
    </row>
    <row r="2150" spans="1:26" s="3" customFormat="1" ht="72.75" customHeight="1" x14ac:dyDescent="0.2">
      <c r="A2150" s="247">
        <v>364</v>
      </c>
      <c r="B2150" s="497" t="s">
        <v>11360</v>
      </c>
      <c r="C2150" s="497" t="s">
        <v>24</v>
      </c>
      <c r="D2150" s="497" t="s">
        <v>24</v>
      </c>
      <c r="E2150" s="483">
        <v>0.08</v>
      </c>
      <c r="F2150" s="497">
        <v>0.4</v>
      </c>
      <c r="G2150" s="497" t="s">
        <v>11362</v>
      </c>
      <c r="H2150" s="497" t="s">
        <v>330</v>
      </c>
      <c r="I2150" s="489" t="s">
        <v>297</v>
      </c>
      <c r="J2150" s="503">
        <v>7010241215561</v>
      </c>
      <c r="K2150" s="492">
        <v>45708</v>
      </c>
      <c r="L2150" s="482"/>
      <c r="M2150" s="482"/>
      <c r="N2150" s="486">
        <v>46073</v>
      </c>
      <c r="O2150" s="487" t="s">
        <v>12</v>
      </c>
      <c r="P2150" s="482"/>
      <c r="Q2150" s="482"/>
      <c r="R2150" s="482"/>
      <c r="S2150" s="482"/>
      <c r="T2150" s="482"/>
      <c r="U2150" s="482"/>
      <c r="V2150" s="482"/>
      <c r="W2150" s="482"/>
      <c r="X2150" s="482"/>
      <c r="Y2150" s="483"/>
      <c r="Z2150" s="482"/>
    </row>
    <row r="2151" spans="1:26" s="3" customFormat="1" ht="72.75" customHeight="1" x14ac:dyDescent="0.2">
      <c r="A2151" s="247">
        <v>365</v>
      </c>
      <c r="B2151" s="498" t="s">
        <v>11360</v>
      </c>
      <c r="C2151" s="498" t="s">
        <v>24</v>
      </c>
      <c r="D2151" s="498" t="s">
        <v>24</v>
      </c>
      <c r="E2151" s="483">
        <v>3.3000000000000002E-2</v>
      </c>
      <c r="F2151" s="498">
        <v>0.4</v>
      </c>
      <c r="G2151" s="498" t="s">
        <v>11363</v>
      </c>
      <c r="H2151" s="498" t="s">
        <v>330</v>
      </c>
      <c r="I2151" s="489" t="s">
        <v>297</v>
      </c>
      <c r="J2151" s="504">
        <v>7010241215562</v>
      </c>
      <c r="K2151" s="496">
        <v>45692</v>
      </c>
      <c r="L2151" s="482"/>
      <c r="M2151" s="482"/>
      <c r="N2151" s="486">
        <v>46057</v>
      </c>
      <c r="O2151" s="487" t="s">
        <v>12</v>
      </c>
      <c r="P2151" s="482"/>
      <c r="Q2151" s="482"/>
      <c r="R2151" s="482"/>
      <c r="S2151" s="482"/>
      <c r="T2151" s="482"/>
      <c r="U2151" s="482"/>
      <c r="V2151" s="482"/>
      <c r="W2151" s="482"/>
      <c r="X2151" s="482"/>
      <c r="Y2151" s="483"/>
      <c r="Z2151" s="482"/>
    </row>
    <row r="2152" spans="1:26" s="3" customFormat="1" ht="72.75" customHeight="1" x14ac:dyDescent="0.2">
      <c r="A2152" s="247">
        <v>366</v>
      </c>
      <c r="B2152" s="497" t="s">
        <v>11360</v>
      </c>
      <c r="C2152" s="497" t="s">
        <v>24</v>
      </c>
      <c r="D2152" s="497" t="s">
        <v>24</v>
      </c>
      <c r="E2152" s="483">
        <v>7.4999999999999997E-2</v>
      </c>
      <c r="F2152" s="497">
        <v>0.4</v>
      </c>
      <c r="G2152" s="497" t="s">
        <v>11364</v>
      </c>
      <c r="H2152" s="497" t="s">
        <v>365</v>
      </c>
      <c r="I2152" s="489" t="s">
        <v>297</v>
      </c>
      <c r="J2152" s="503">
        <v>7010241215563</v>
      </c>
      <c r="K2152" s="492">
        <v>45692</v>
      </c>
      <c r="L2152" s="482"/>
      <c r="M2152" s="482"/>
      <c r="N2152" s="486">
        <v>46057</v>
      </c>
      <c r="O2152" s="487" t="s">
        <v>12</v>
      </c>
      <c r="P2152" s="482"/>
      <c r="Q2152" s="482"/>
      <c r="R2152" s="482"/>
      <c r="S2152" s="482"/>
      <c r="T2152" s="482"/>
      <c r="U2152" s="482"/>
      <c r="V2152" s="482"/>
      <c r="W2152" s="482"/>
      <c r="X2152" s="482"/>
      <c r="Y2152" s="483"/>
      <c r="Z2152" s="482"/>
    </row>
    <row r="2153" spans="1:26" s="3" customFormat="1" ht="72.75" customHeight="1" x14ac:dyDescent="0.2">
      <c r="A2153" s="247">
        <v>367</v>
      </c>
      <c r="B2153" s="498" t="s">
        <v>11360</v>
      </c>
      <c r="C2153" s="498" t="s">
        <v>24</v>
      </c>
      <c r="D2153" s="498" t="s">
        <v>24</v>
      </c>
      <c r="E2153" s="483">
        <v>0.09</v>
      </c>
      <c r="F2153" s="498">
        <v>0.4</v>
      </c>
      <c r="G2153" s="498" t="s">
        <v>11365</v>
      </c>
      <c r="H2153" s="498" t="s">
        <v>365</v>
      </c>
      <c r="I2153" s="489" t="s">
        <v>297</v>
      </c>
      <c r="J2153" s="504">
        <v>7010241215564</v>
      </c>
      <c r="K2153" s="496">
        <v>45692</v>
      </c>
      <c r="L2153" s="482"/>
      <c r="M2153" s="482"/>
      <c r="N2153" s="486">
        <v>46057</v>
      </c>
      <c r="O2153" s="487" t="s">
        <v>12</v>
      </c>
      <c r="P2153" s="482"/>
      <c r="Q2153" s="482"/>
      <c r="R2153" s="482"/>
      <c r="S2153" s="482"/>
      <c r="T2153" s="482"/>
      <c r="U2153" s="482"/>
      <c r="V2153" s="482"/>
      <c r="W2153" s="482"/>
      <c r="X2153" s="482"/>
      <c r="Y2153" s="483"/>
      <c r="Z2153" s="482"/>
    </row>
    <row r="2154" spans="1:26" s="3" customFormat="1" ht="72.75" customHeight="1" x14ac:dyDescent="0.2">
      <c r="A2154" s="247">
        <v>368</v>
      </c>
      <c r="B2154" s="497" t="s">
        <v>11360</v>
      </c>
      <c r="C2154" s="497" t="s">
        <v>24</v>
      </c>
      <c r="D2154" s="497" t="s">
        <v>24</v>
      </c>
      <c r="E2154" s="483">
        <v>0.16</v>
      </c>
      <c r="F2154" s="497">
        <v>20</v>
      </c>
      <c r="G2154" s="497" t="s">
        <v>477</v>
      </c>
      <c r="H2154" s="497" t="s">
        <v>330</v>
      </c>
      <c r="I2154" s="489" t="s">
        <v>297</v>
      </c>
      <c r="J2154" s="503">
        <v>7010241215565</v>
      </c>
      <c r="K2154" s="492">
        <v>45695</v>
      </c>
      <c r="L2154" s="482"/>
      <c r="M2154" s="482"/>
      <c r="N2154" s="486">
        <v>46060</v>
      </c>
      <c r="O2154" s="487" t="s">
        <v>12</v>
      </c>
      <c r="P2154" s="482"/>
      <c r="Q2154" s="482"/>
      <c r="R2154" s="482"/>
      <c r="S2154" s="482"/>
      <c r="T2154" s="482"/>
      <c r="U2154" s="482"/>
      <c r="V2154" s="482"/>
      <c r="W2154" s="482"/>
      <c r="X2154" s="482"/>
      <c r="Y2154" s="483"/>
      <c r="Z2154" s="482"/>
    </row>
    <row r="2155" spans="1:26" s="3" customFormat="1" ht="72.75" customHeight="1" x14ac:dyDescent="0.2">
      <c r="A2155" s="247">
        <v>369</v>
      </c>
      <c r="B2155" s="498" t="s">
        <v>11360</v>
      </c>
      <c r="C2155" s="498" t="s">
        <v>24</v>
      </c>
      <c r="D2155" s="498" t="s">
        <v>24</v>
      </c>
      <c r="E2155" s="483">
        <v>0.06</v>
      </c>
      <c r="F2155" s="498">
        <v>0.4</v>
      </c>
      <c r="G2155" s="498" t="s">
        <v>11366</v>
      </c>
      <c r="H2155" s="498" t="s">
        <v>365</v>
      </c>
      <c r="I2155" s="489" t="s">
        <v>297</v>
      </c>
      <c r="J2155" s="504">
        <v>7010241215566</v>
      </c>
      <c r="K2155" s="496">
        <v>45692</v>
      </c>
      <c r="L2155" s="482"/>
      <c r="M2155" s="482"/>
      <c r="N2155" s="486">
        <v>46057</v>
      </c>
      <c r="O2155" s="487" t="s">
        <v>12</v>
      </c>
      <c r="P2155" s="482"/>
      <c r="Q2155" s="482"/>
      <c r="R2155" s="482"/>
      <c r="S2155" s="482"/>
      <c r="T2155" s="482"/>
      <c r="U2155" s="482"/>
      <c r="V2155" s="482"/>
      <c r="W2155" s="482"/>
      <c r="X2155" s="482"/>
      <c r="Y2155" s="483"/>
      <c r="Z2155" s="482"/>
    </row>
    <row r="2156" spans="1:26" s="3" customFormat="1" ht="72.75" customHeight="1" x14ac:dyDescent="0.2">
      <c r="A2156" s="247">
        <v>370</v>
      </c>
      <c r="B2156" s="497" t="s">
        <v>11360</v>
      </c>
      <c r="C2156" s="497" t="s">
        <v>24</v>
      </c>
      <c r="D2156" s="497" t="s">
        <v>24</v>
      </c>
      <c r="E2156" s="483">
        <v>0.03</v>
      </c>
      <c r="F2156" s="497">
        <v>0.4</v>
      </c>
      <c r="G2156" s="497" t="s">
        <v>11367</v>
      </c>
      <c r="H2156" s="497" t="s">
        <v>330</v>
      </c>
      <c r="I2156" s="489" t="s">
        <v>297</v>
      </c>
      <c r="J2156" s="503">
        <v>7010241215567</v>
      </c>
      <c r="K2156" s="492">
        <v>45692</v>
      </c>
      <c r="L2156" s="482"/>
      <c r="M2156" s="482"/>
      <c r="N2156" s="486">
        <v>46057</v>
      </c>
      <c r="O2156" s="487" t="s">
        <v>12</v>
      </c>
      <c r="P2156" s="482"/>
      <c r="Q2156" s="482"/>
      <c r="R2156" s="482"/>
      <c r="S2156" s="482"/>
      <c r="T2156" s="482"/>
      <c r="U2156" s="482"/>
      <c r="V2156" s="482"/>
      <c r="W2156" s="482"/>
      <c r="X2156" s="482"/>
      <c r="Y2156" s="483"/>
      <c r="Z2156" s="482"/>
    </row>
    <row r="2157" spans="1:26" s="3" customFormat="1" ht="72.75" customHeight="1" x14ac:dyDescent="0.2">
      <c r="A2157" s="247">
        <v>371</v>
      </c>
      <c r="B2157" s="498" t="s">
        <v>11360</v>
      </c>
      <c r="C2157" s="498" t="s">
        <v>24</v>
      </c>
      <c r="D2157" s="498" t="s">
        <v>24</v>
      </c>
      <c r="E2157" s="483">
        <v>0.03</v>
      </c>
      <c r="F2157" s="498">
        <v>0.4</v>
      </c>
      <c r="G2157" s="498" t="s">
        <v>11368</v>
      </c>
      <c r="H2157" s="498" t="s">
        <v>330</v>
      </c>
      <c r="I2157" s="489" t="s">
        <v>297</v>
      </c>
      <c r="J2157" s="504">
        <v>7010241215568</v>
      </c>
      <c r="K2157" s="496">
        <v>45692</v>
      </c>
      <c r="L2157" s="482"/>
      <c r="M2157" s="482"/>
      <c r="N2157" s="486">
        <v>46057</v>
      </c>
      <c r="O2157" s="487" t="s">
        <v>12</v>
      </c>
      <c r="P2157" s="482"/>
      <c r="Q2157" s="482"/>
      <c r="R2157" s="482"/>
      <c r="S2157" s="482"/>
      <c r="T2157" s="482"/>
      <c r="U2157" s="482"/>
      <c r="V2157" s="482"/>
      <c r="W2157" s="482"/>
      <c r="X2157" s="482"/>
      <c r="Y2157" s="483"/>
      <c r="Z2157" s="482"/>
    </row>
    <row r="2158" spans="1:26" s="3" customFormat="1" ht="72.75" customHeight="1" x14ac:dyDescent="0.2">
      <c r="A2158" s="247">
        <v>372</v>
      </c>
      <c r="B2158" s="497" t="s">
        <v>11360</v>
      </c>
      <c r="C2158" s="497" t="s">
        <v>24</v>
      </c>
      <c r="D2158" s="497" t="s">
        <v>24</v>
      </c>
      <c r="E2158" s="483">
        <v>0.03</v>
      </c>
      <c r="F2158" s="497">
        <v>0.4</v>
      </c>
      <c r="G2158" s="497" t="s">
        <v>11369</v>
      </c>
      <c r="H2158" s="497" t="s">
        <v>365</v>
      </c>
      <c r="I2158" s="489" t="s">
        <v>297</v>
      </c>
      <c r="J2158" s="503">
        <v>7010241215569</v>
      </c>
      <c r="K2158" s="492">
        <v>45692</v>
      </c>
      <c r="L2158" s="482"/>
      <c r="M2158" s="482"/>
      <c r="N2158" s="486">
        <v>46057</v>
      </c>
      <c r="O2158" s="487" t="s">
        <v>12</v>
      </c>
      <c r="P2158" s="482"/>
      <c r="Q2158" s="482"/>
      <c r="R2158" s="482"/>
      <c r="S2158" s="482"/>
      <c r="T2158" s="482"/>
      <c r="U2158" s="482"/>
      <c r="V2158" s="482"/>
      <c r="W2158" s="482"/>
      <c r="X2158" s="482"/>
      <c r="Y2158" s="483"/>
      <c r="Z2158" s="482"/>
    </row>
    <row r="2159" spans="1:26" s="3" customFormat="1" ht="72.75" customHeight="1" x14ac:dyDescent="0.2">
      <c r="A2159" s="247">
        <v>373</v>
      </c>
      <c r="B2159" s="498" t="s">
        <v>11370</v>
      </c>
      <c r="C2159" s="498" t="s">
        <v>272</v>
      </c>
      <c r="D2159" s="498" t="s">
        <v>1518</v>
      </c>
      <c r="E2159" s="483">
        <v>3.0000000000000001E-3</v>
      </c>
      <c r="F2159" s="498">
        <v>0.23</v>
      </c>
      <c r="G2159" s="498" t="s">
        <v>11371</v>
      </c>
      <c r="H2159" s="498" t="s">
        <v>330</v>
      </c>
      <c r="I2159" s="489" t="s">
        <v>297</v>
      </c>
      <c r="J2159" s="504">
        <v>7040250100058</v>
      </c>
      <c r="K2159" s="496">
        <v>45694</v>
      </c>
      <c r="L2159" s="482"/>
      <c r="M2159" s="482"/>
      <c r="N2159" s="486">
        <v>46059</v>
      </c>
      <c r="O2159" s="487" t="s">
        <v>12</v>
      </c>
      <c r="P2159" s="482"/>
      <c r="Q2159" s="482"/>
      <c r="R2159" s="482"/>
      <c r="S2159" s="482"/>
      <c r="T2159" s="482"/>
      <c r="U2159" s="482"/>
      <c r="V2159" s="482"/>
      <c r="W2159" s="482"/>
      <c r="X2159" s="482"/>
      <c r="Y2159" s="483"/>
      <c r="Z2159" s="482"/>
    </row>
    <row r="2160" spans="1:26" s="3" customFormat="1" ht="72.75" customHeight="1" x14ac:dyDescent="0.2">
      <c r="A2160" s="247">
        <v>374</v>
      </c>
      <c r="B2160" s="497" t="s">
        <v>11372</v>
      </c>
      <c r="C2160" s="497" t="s">
        <v>1108</v>
      </c>
      <c r="D2160" s="497" t="s">
        <v>1518</v>
      </c>
      <c r="E2160" s="483">
        <v>0.01</v>
      </c>
      <c r="F2160" s="497">
        <v>0.23</v>
      </c>
      <c r="G2160" s="497" t="s">
        <v>11373</v>
      </c>
      <c r="H2160" s="497" t="s">
        <v>330</v>
      </c>
      <c r="I2160" s="489" t="s">
        <v>297</v>
      </c>
      <c r="J2160" s="503">
        <v>7040250100100</v>
      </c>
      <c r="K2160" s="492">
        <v>45691</v>
      </c>
      <c r="L2160" s="482"/>
      <c r="M2160" s="482"/>
      <c r="N2160" s="486">
        <v>46056</v>
      </c>
      <c r="O2160" s="487" t="s">
        <v>12</v>
      </c>
      <c r="P2160" s="482"/>
      <c r="Q2160" s="482"/>
      <c r="R2160" s="482"/>
      <c r="S2160" s="482"/>
      <c r="T2160" s="482"/>
      <c r="U2160" s="482"/>
      <c r="V2160" s="482"/>
      <c r="W2160" s="482"/>
      <c r="X2160" s="482"/>
      <c r="Y2160" s="483"/>
      <c r="Z2160" s="482"/>
    </row>
    <row r="2161" spans="1:26" s="3" customFormat="1" ht="72.75" customHeight="1" x14ac:dyDescent="0.2">
      <c r="A2161" s="247">
        <v>375</v>
      </c>
      <c r="B2161" s="498" t="s">
        <v>11374</v>
      </c>
      <c r="C2161" s="498" t="s">
        <v>158</v>
      </c>
      <c r="D2161" s="498" t="s">
        <v>1491</v>
      </c>
      <c r="E2161" s="483">
        <v>6.0000000000000001E-3</v>
      </c>
      <c r="F2161" s="498">
        <v>0.4</v>
      </c>
      <c r="G2161" s="498" t="s">
        <v>11375</v>
      </c>
      <c r="H2161" s="498" t="s">
        <v>330</v>
      </c>
      <c r="I2161" s="489" t="s">
        <v>297</v>
      </c>
      <c r="J2161" s="504">
        <v>7010250100141</v>
      </c>
      <c r="K2161" s="496">
        <v>45713</v>
      </c>
      <c r="L2161" s="482"/>
      <c r="M2161" s="482"/>
      <c r="N2161" s="486">
        <v>46078</v>
      </c>
      <c r="O2161" s="487" t="s">
        <v>12</v>
      </c>
      <c r="P2161" s="482"/>
      <c r="Q2161" s="482"/>
      <c r="R2161" s="482"/>
      <c r="S2161" s="482"/>
      <c r="T2161" s="482"/>
      <c r="U2161" s="482"/>
      <c r="V2161" s="482"/>
      <c r="W2161" s="482"/>
      <c r="X2161" s="482"/>
      <c r="Y2161" s="483"/>
      <c r="Z2161" s="482"/>
    </row>
    <row r="2162" spans="1:26" s="3" customFormat="1" ht="72.75" customHeight="1" x14ac:dyDescent="0.2">
      <c r="A2162" s="247">
        <v>376</v>
      </c>
      <c r="B2162" s="497" t="s">
        <v>11376</v>
      </c>
      <c r="C2162" s="497" t="s">
        <v>11377</v>
      </c>
      <c r="D2162" s="497" t="s">
        <v>83</v>
      </c>
      <c r="E2162" s="483">
        <v>3.5999999999999997E-2</v>
      </c>
      <c r="F2162" s="497">
        <v>0.4</v>
      </c>
      <c r="G2162" s="497" t="s">
        <v>11378</v>
      </c>
      <c r="H2162" s="497" t="s">
        <v>330</v>
      </c>
      <c r="I2162" s="489" t="s">
        <v>297</v>
      </c>
      <c r="J2162" s="503">
        <v>7030250100161</v>
      </c>
      <c r="K2162" s="492">
        <v>45702</v>
      </c>
      <c r="L2162" s="482"/>
      <c r="M2162" s="482"/>
      <c r="N2162" s="486">
        <v>46067</v>
      </c>
      <c r="O2162" s="487" t="s">
        <v>12</v>
      </c>
      <c r="P2162" s="482"/>
      <c r="Q2162" s="482"/>
      <c r="R2162" s="482"/>
      <c r="S2162" s="482"/>
      <c r="T2162" s="482"/>
      <c r="U2162" s="482"/>
      <c r="V2162" s="482"/>
      <c r="W2162" s="482"/>
      <c r="X2162" s="482"/>
      <c r="Y2162" s="483"/>
      <c r="Z2162" s="482"/>
    </row>
    <row r="2163" spans="1:26" s="3" customFormat="1" ht="72.75" customHeight="1" x14ac:dyDescent="0.2">
      <c r="A2163" s="247">
        <v>377</v>
      </c>
      <c r="B2163" s="498" t="s">
        <v>11376</v>
      </c>
      <c r="C2163" s="498" t="s">
        <v>309</v>
      </c>
      <c r="D2163" s="498" t="s">
        <v>83</v>
      </c>
      <c r="E2163" s="483">
        <v>3.5999999999999997E-2</v>
      </c>
      <c r="F2163" s="498">
        <v>0.4</v>
      </c>
      <c r="G2163" s="498" t="s">
        <v>11379</v>
      </c>
      <c r="H2163" s="498" t="s">
        <v>330</v>
      </c>
      <c r="I2163" s="489" t="s">
        <v>297</v>
      </c>
      <c r="J2163" s="504">
        <v>7030250100162</v>
      </c>
      <c r="K2163" s="496">
        <v>45702</v>
      </c>
      <c r="L2163" s="482"/>
      <c r="M2163" s="482"/>
      <c r="N2163" s="486">
        <v>46067</v>
      </c>
      <c r="O2163" s="487" t="s">
        <v>12</v>
      </c>
      <c r="P2163" s="482"/>
      <c r="Q2163" s="482"/>
      <c r="R2163" s="482"/>
      <c r="S2163" s="482"/>
      <c r="T2163" s="482"/>
      <c r="U2163" s="482"/>
      <c r="V2163" s="482"/>
      <c r="W2163" s="482"/>
      <c r="X2163" s="482"/>
      <c r="Y2163" s="483"/>
      <c r="Z2163" s="482"/>
    </row>
    <row r="2164" spans="1:26" s="3" customFormat="1" ht="72.75" customHeight="1" x14ac:dyDescent="0.2">
      <c r="A2164" s="247">
        <v>378</v>
      </c>
      <c r="B2164" s="497" t="s">
        <v>11380</v>
      </c>
      <c r="C2164" s="497" t="s">
        <v>315</v>
      </c>
      <c r="D2164" s="497" t="s">
        <v>1706</v>
      </c>
      <c r="E2164" s="483">
        <v>0.26</v>
      </c>
      <c r="F2164" s="497">
        <v>20</v>
      </c>
      <c r="G2164" s="497" t="s">
        <v>11381</v>
      </c>
      <c r="H2164" s="497" t="s">
        <v>330</v>
      </c>
      <c r="I2164" s="489" t="s">
        <v>297</v>
      </c>
      <c r="J2164" s="503">
        <v>7020250100114</v>
      </c>
      <c r="K2164" s="492">
        <v>45691</v>
      </c>
      <c r="L2164" s="482"/>
      <c r="M2164" s="482"/>
      <c r="N2164" s="486">
        <v>46056</v>
      </c>
      <c r="O2164" s="487" t="s">
        <v>12</v>
      </c>
      <c r="P2164" s="482"/>
      <c r="Q2164" s="482"/>
      <c r="R2164" s="482"/>
      <c r="S2164" s="482"/>
      <c r="T2164" s="482"/>
      <c r="U2164" s="482"/>
      <c r="V2164" s="482"/>
      <c r="W2164" s="482"/>
      <c r="X2164" s="482"/>
      <c r="Y2164" s="483"/>
      <c r="Z2164" s="482"/>
    </row>
    <row r="2165" spans="1:26" s="3" customFormat="1" ht="72.75" customHeight="1" x14ac:dyDescent="0.2">
      <c r="A2165" s="247">
        <v>379</v>
      </c>
      <c r="B2165" s="498" t="s">
        <v>11382</v>
      </c>
      <c r="C2165" s="498" t="s">
        <v>11383</v>
      </c>
      <c r="D2165" s="498" t="s">
        <v>3799</v>
      </c>
      <c r="E2165" s="483">
        <v>0.23</v>
      </c>
      <c r="F2165" s="498">
        <v>20</v>
      </c>
      <c r="G2165" s="498" t="s">
        <v>11384</v>
      </c>
      <c r="H2165" s="498" t="s">
        <v>330</v>
      </c>
      <c r="I2165" s="489" t="s">
        <v>297</v>
      </c>
      <c r="J2165" s="504">
        <v>7060250100062</v>
      </c>
      <c r="K2165" s="496">
        <v>45691</v>
      </c>
      <c r="L2165" s="482"/>
      <c r="M2165" s="482"/>
      <c r="N2165" s="486">
        <v>46056</v>
      </c>
      <c r="O2165" s="487" t="s">
        <v>12</v>
      </c>
      <c r="P2165" s="482"/>
      <c r="Q2165" s="482"/>
      <c r="R2165" s="482"/>
      <c r="S2165" s="482"/>
      <c r="T2165" s="482"/>
      <c r="U2165" s="482"/>
      <c r="V2165" s="482"/>
      <c r="W2165" s="482"/>
      <c r="X2165" s="482"/>
      <c r="Y2165" s="483"/>
      <c r="Z2165" s="482"/>
    </row>
    <row r="2166" spans="1:26" s="3" customFormat="1" ht="72.75" customHeight="1" x14ac:dyDescent="0.2">
      <c r="A2166" s="247">
        <v>380</v>
      </c>
      <c r="B2166" s="497" t="s">
        <v>11385</v>
      </c>
      <c r="C2166" s="497" t="s">
        <v>11386</v>
      </c>
      <c r="D2166" s="497" t="s">
        <v>1491</v>
      </c>
      <c r="E2166" s="483">
        <v>6.0000000000000001E-3</v>
      </c>
      <c r="F2166" s="497">
        <v>0.4</v>
      </c>
      <c r="G2166" s="497" t="s">
        <v>11387</v>
      </c>
      <c r="H2166" s="497" t="s">
        <v>330</v>
      </c>
      <c r="I2166" s="489" t="s">
        <v>297</v>
      </c>
      <c r="J2166" s="503">
        <v>7010250100426</v>
      </c>
      <c r="K2166" s="492">
        <v>45708</v>
      </c>
      <c r="L2166" s="482"/>
      <c r="M2166" s="482"/>
      <c r="N2166" s="486">
        <v>46073</v>
      </c>
      <c r="O2166" s="487" t="s">
        <v>12</v>
      </c>
      <c r="P2166" s="482"/>
      <c r="Q2166" s="482"/>
      <c r="R2166" s="482"/>
      <c r="S2166" s="482"/>
      <c r="T2166" s="482"/>
      <c r="U2166" s="482"/>
      <c r="V2166" s="482"/>
      <c r="W2166" s="482"/>
      <c r="X2166" s="482"/>
      <c r="Y2166" s="483"/>
      <c r="Z2166" s="482"/>
    </row>
    <row r="2167" spans="1:26" s="3" customFormat="1" ht="72.75" customHeight="1" x14ac:dyDescent="0.2">
      <c r="A2167" s="247">
        <v>381</v>
      </c>
      <c r="B2167" s="498" t="s">
        <v>11388</v>
      </c>
      <c r="C2167" s="498" t="s">
        <v>11389</v>
      </c>
      <c r="D2167" s="498" t="s">
        <v>3799</v>
      </c>
      <c r="E2167" s="483">
        <v>6.0000000000000001E-3</v>
      </c>
      <c r="F2167" s="498">
        <v>0.4</v>
      </c>
      <c r="G2167" s="498" t="s">
        <v>11390</v>
      </c>
      <c r="H2167" s="498" t="s">
        <v>330</v>
      </c>
      <c r="I2167" s="489" t="s">
        <v>297</v>
      </c>
      <c r="J2167" s="504">
        <v>7060250100078</v>
      </c>
      <c r="K2167" s="496">
        <v>45691</v>
      </c>
      <c r="L2167" s="482"/>
      <c r="M2167" s="482"/>
      <c r="N2167" s="486">
        <v>46056</v>
      </c>
      <c r="O2167" s="487" t="s">
        <v>12</v>
      </c>
      <c r="P2167" s="482"/>
      <c r="Q2167" s="482"/>
      <c r="R2167" s="482"/>
      <c r="S2167" s="482"/>
      <c r="T2167" s="482"/>
      <c r="U2167" s="482"/>
      <c r="V2167" s="482"/>
      <c r="W2167" s="482"/>
      <c r="X2167" s="482"/>
      <c r="Y2167" s="483"/>
      <c r="Z2167" s="482"/>
    </row>
    <row r="2168" spans="1:26" s="3" customFormat="1" ht="72.75" customHeight="1" x14ac:dyDescent="0.2">
      <c r="A2168" s="247">
        <v>382</v>
      </c>
      <c r="B2168" s="498" t="s">
        <v>11391</v>
      </c>
      <c r="C2168" s="498" t="s">
        <v>11392</v>
      </c>
      <c r="D2168" s="498" t="s">
        <v>83</v>
      </c>
      <c r="E2168" s="483">
        <v>0.03</v>
      </c>
      <c r="F2168" s="497">
        <v>0.4</v>
      </c>
      <c r="G2168" s="497" t="s">
        <v>11393</v>
      </c>
      <c r="H2168" s="498" t="s">
        <v>330</v>
      </c>
      <c r="I2168" s="489" t="s">
        <v>297</v>
      </c>
      <c r="J2168" s="504">
        <v>7030250100378</v>
      </c>
      <c r="K2168" s="496">
        <v>45692</v>
      </c>
      <c r="L2168" s="482"/>
      <c r="M2168" s="482"/>
      <c r="N2168" s="486">
        <v>46057</v>
      </c>
      <c r="O2168" s="487" t="s">
        <v>12</v>
      </c>
      <c r="P2168" s="482"/>
      <c r="Q2168" s="482"/>
      <c r="R2168" s="482"/>
      <c r="S2168" s="482"/>
      <c r="T2168" s="482"/>
      <c r="U2168" s="482"/>
      <c r="V2168" s="482"/>
      <c r="W2168" s="482"/>
      <c r="X2168" s="482"/>
      <c r="Y2168" s="483"/>
      <c r="Z2168" s="482"/>
    </row>
    <row r="2169" spans="1:26" s="3" customFormat="1" ht="72.75" customHeight="1" x14ac:dyDescent="0.2">
      <c r="A2169" s="247">
        <v>383</v>
      </c>
      <c r="B2169" s="497" t="s">
        <v>11394</v>
      </c>
      <c r="C2169" s="497" t="s">
        <v>266</v>
      </c>
      <c r="D2169" s="497" t="s">
        <v>1491</v>
      </c>
      <c r="E2169" s="483">
        <v>5.8799999999999998E-3</v>
      </c>
      <c r="F2169" s="498">
        <v>0.4</v>
      </c>
      <c r="G2169" s="498" t="s">
        <v>11395</v>
      </c>
      <c r="H2169" s="497" t="s">
        <v>365</v>
      </c>
      <c r="I2169" s="489" t="s">
        <v>297</v>
      </c>
      <c r="J2169" s="503">
        <v>7010250100665</v>
      </c>
      <c r="K2169" s="492">
        <v>45694</v>
      </c>
      <c r="L2169" s="482"/>
      <c r="M2169" s="482"/>
      <c r="N2169" s="486">
        <v>46059</v>
      </c>
      <c r="O2169" s="487" t="s">
        <v>12</v>
      </c>
      <c r="P2169" s="482"/>
      <c r="Q2169" s="482"/>
      <c r="R2169" s="482"/>
      <c r="S2169" s="482"/>
      <c r="T2169" s="482"/>
      <c r="U2169" s="482"/>
      <c r="V2169" s="482"/>
      <c r="W2169" s="482"/>
      <c r="X2169" s="482"/>
      <c r="Y2169" s="483"/>
      <c r="Z2169" s="482"/>
    </row>
    <row r="2170" spans="1:26" s="3" customFormat="1" ht="72.75" customHeight="1" x14ac:dyDescent="0.2">
      <c r="A2170" s="247">
        <v>384</v>
      </c>
      <c r="B2170" s="497" t="s">
        <v>11396</v>
      </c>
      <c r="C2170" s="497" t="s">
        <v>1443</v>
      </c>
      <c r="D2170" s="497" t="s">
        <v>1518</v>
      </c>
      <c r="E2170" s="483">
        <v>8.0000000000000002E-3</v>
      </c>
      <c r="F2170" s="498">
        <v>0.4</v>
      </c>
      <c r="G2170" s="498" t="s">
        <v>11397</v>
      </c>
      <c r="H2170" s="497" t="s">
        <v>330</v>
      </c>
      <c r="I2170" s="489" t="s">
        <v>297</v>
      </c>
      <c r="J2170" s="503">
        <v>7040250100359</v>
      </c>
      <c r="K2170" s="492">
        <v>45705</v>
      </c>
      <c r="L2170" s="482"/>
      <c r="M2170" s="482"/>
      <c r="N2170" s="486">
        <v>46070</v>
      </c>
      <c r="O2170" s="487" t="s">
        <v>12</v>
      </c>
      <c r="P2170" s="482"/>
      <c r="Q2170" s="482"/>
      <c r="R2170" s="482"/>
      <c r="S2170" s="482"/>
      <c r="T2170" s="482"/>
      <c r="U2170" s="482"/>
      <c r="V2170" s="482"/>
      <c r="W2170" s="482"/>
      <c r="X2170" s="482"/>
      <c r="Y2170" s="483"/>
      <c r="Z2170" s="482"/>
    </row>
    <row r="2171" spans="1:26" s="3" customFormat="1" ht="72.75" customHeight="1" x14ac:dyDescent="0.2">
      <c r="A2171" s="247">
        <v>385</v>
      </c>
      <c r="B2171" s="498" t="s">
        <v>11398</v>
      </c>
      <c r="C2171" s="498" t="s">
        <v>2603</v>
      </c>
      <c r="D2171" s="498" t="s">
        <v>83</v>
      </c>
      <c r="E2171" s="483">
        <v>0.40248</v>
      </c>
      <c r="F2171" s="497">
        <v>20</v>
      </c>
      <c r="G2171" s="497" t="s">
        <v>11399</v>
      </c>
      <c r="H2171" s="498" t="s">
        <v>330</v>
      </c>
      <c r="I2171" s="489" t="s">
        <v>297</v>
      </c>
      <c r="J2171" s="504">
        <v>7030250100481</v>
      </c>
      <c r="K2171" s="496">
        <v>45694</v>
      </c>
      <c r="L2171" s="482"/>
      <c r="M2171" s="482"/>
      <c r="N2171" s="486">
        <v>46059</v>
      </c>
      <c r="O2171" s="487" t="s">
        <v>12</v>
      </c>
      <c r="P2171" s="482"/>
      <c r="Q2171" s="482"/>
      <c r="R2171" s="482"/>
      <c r="S2171" s="482"/>
      <c r="T2171" s="482"/>
      <c r="U2171" s="482"/>
      <c r="V2171" s="482"/>
      <c r="W2171" s="482"/>
      <c r="X2171" s="482"/>
      <c r="Y2171" s="483"/>
      <c r="Z2171" s="482"/>
    </row>
    <row r="2172" spans="1:26" s="3" customFormat="1" ht="72.75" customHeight="1" x14ac:dyDescent="0.2">
      <c r="A2172" s="247">
        <v>386</v>
      </c>
      <c r="B2172" s="497" t="s">
        <v>11400</v>
      </c>
      <c r="C2172" s="497" t="s">
        <v>1452</v>
      </c>
      <c r="D2172" s="497" t="s">
        <v>1518</v>
      </c>
      <c r="E2172" s="483">
        <v>8.0000000000000002E-3</v>
      </c>
      <c r="F2172" s="498">
        <v>0.23</v>
      </c>
      <c r="G2172" s="498" t="s">
        <v>11401</v>
      </c>
      <c r="H2172" s="497" t="s">
        <v>330</v>
      </c>
      <c r="I2172" s="489" t="s">
        <v>297</v>
      </c>
      <c r="J2172" s="503">
        <v>7040250100398</v>
      </c>
      <c r="K2172" s="492">
        <v>45706</v>
      </c>
      <c r="L2172" s="482"/>
      <c r="M2172" s="482"/>
      <c r="N2172" s="486">
        <v>46071</v>
      </c>
      <c r="O2172" s="487" t="s">
        <v>12</v>
      </c>
      <c r="P2172" s="482"/>
      <c r="Q2172" s="482"/>
      <c r="R2172" s="482"/>
      <c r="S2172" s="482"/>
      <c r="T2172" s="482"/>
      <c r="U2172" s="482"/>
      <c r="V2172" s="482"/>
      <c r="W2172" s="482"/>
      <c r="X2172" s="482"/>
      <c r="Y2172" s="483"/>
      <c r="Z2172" s="482"/>
    </row>
    <row r="2173" spans="1:26" s="3" customFormat="1" ht="72.75" customHeight="1" x14ac:dyDescent="0.2">
      <c r="A2173" s="247">
        <v>387</v>
      </c>
      <c r="B2173" s="498" t="s">
        <v>11402</v>
      </c>
      <c r="C2173" s="498" t="s">
        <v>4706</v>
      </c>
      <c r="D2173" s="498" t="s">
        <v>83</v>
      </c>
      <c r="E2173" s="483">
        <v>0.1</v>
      </c>
      <c r="F2173" s="497">
        <v>0.4</v>
      </c>
      <c r="G2173" s="497" t="s">
        <v>11403</v>
      </c>
      <c r="H2173" s="498" t="s">
        <v>330</v>
      </c>
      <c r="I2173" s="489" t="s">
        <v>297</v>
      </c>
      <c r="J2173" s="504">
        <v>7030250100484</v>
      </c>
      <c r="K2173" s="496">
        <v>45693</v>
      </c>
      <c r="L2173" s="482"/>
      <c r="M2173" s="482"/>
      <c r="N2173" s="486">
        <v>46058</v>
      </c>
      <c r="O2173" s="487" t="s">
        <v>12</v>
      </c>
      <c r="P2173" s="482"/>
      <c r="Q2173" s="482"/>
      <c r="R2173" s="482"/>
      <c r="S2173" s="482"/>
      <c r="T2173" s="482"/>
      <c r="U2173" s="482"/>
      <c r="V2173" s="482"/>
      <c r="W2173" s="482"/>
      <c r="X2173" s="482"/>
      <c r="Y2173" s="483"/>
      <c r="Z2173" s="482"/>
    </row>
    <row r="2174" spans="1:26" s="3" customFormat="1" ht="72.75" customHeight="1" x14ac:dyDescent="0.2">
      <c r="A2174" s="247">
        <v>388</v>
      </c>
      <c r="B2174" s="497" t="s">
        <v>11402</v>
      </c>
      <c r="C2174" s="497" t="s">
        <v>4706</v>
      </c>
      <c r="D2174" s="497" t="s">
        <v>83</v>
      </c>
      <c r="E2174" s="483">
        <v>0.1</v>
      </c>
      <c r="F2174" s="498">
        <v>0.4</v>
      </c>
      <c r="G2174" s="498" t="s">
        <v>11404</v>
      </c>
      <c r="H2174" s="497" t="s">
        <v>330</v>
      </c>
      <c r="I2174" s="489" t="s">
        <v>297</v>
      </c>
      <c r="J2174" s="503">
        <v>7030250100485</v>
      </c>
      <c r="K2174" s="492">
        <v>45693</v>
      </c>
      <c r="L2174" s="482"/>
      <c r="M2174" s="482"/>
      <c r="N2174" s="486">
        <v>46058</v>
      </c>
      <c r="O2174" s="487" t="s">
        <v>12</v>
      </c>
      <c r="P2174" s="482"/>
      <c r="Q2174" s="482"/>
      <c r="R2174" s="482"/>
      <c r="S2174" s="482"/>
      <c r="T2174" s="482"/>
      <c r="U2174" s="482"/>
      <c r="V2174" s="482"/>
      <c r="W2174" s="482"/>
      <c r="X2174" s="482"/>
      <c r="Y2174" s="483"/>
      <c r="Z2174" s="482"/>
    </row>
    <row r="2175" spans="1:26" s="3" customFormat="1" ht="72.75" customHeight="1" x14ac:dyDescent="0.2">
      <c r="A2175" s="247">
        <v>389</v>
      </c>
      <c r="B2175" s="498" t="s">
        <v>11405</v>
      </c>
      <c r="C2175" s="498" t="s">
        <v>1431</v>
      </c>
      <c r="D2175" s="498" t="s">
        <v>1491</v>
      </c>
      <c r="E2175" s="483">
        <v>1.4999999999999999E-2</v>
      </c>
      <c r="F2175" s="497">
        <v>0.4</v>
      </c>
      <c r="G2175" s="497" t="s">
        <v>11406</v>
      </c>
      <c r="H2175" s="498" t="s">
        <v>330</v>
      </c>
      <c r="I2175" s="489" t="s">
        <v>297</v>
      </c>
      <c r="J2175" s="504">
        <v>7010250100803</v>
      </c>
      <c r="K2175" s="496">
        <v>45694</v>
      </c>
      <c r="L2175" s="482"/>
      <c r="M2175" s="482"/>
      <c r="N2175" s="486">
        <v>46059</v>
      </c>
      <c r="O2175" s="487" t="s">
        <v>12</v>
      </c>
      <c r="P2175" s="482"/>
      <c r="Q2175" s="482"/>
      <c r="R2175" s="482"/>
      <c r="S2175" s="482"/>
      <c r="T2175" s="482"/>
      <c r="U2175" s="482"/>
      <c r="V2175" s="482"/>
      <c r="W2175" s="482"/>
      <c r="X2175" s="482"/>
      <c r="Y2175" s="483"/>
      <c r="Z2175" s="482"/>
    </row>
    <row r="2176" spans="1:26" s="3" customFormat="1" ht="72.75" customHeight="1" x14ac:dyDescent="0.2">
      <c r="A2176" s="247">
        <v>390</v>
      </c>
      <c r="B2176" s="497" t="s">
        <v>11407</v>
      </c>
      <c r="C2176" s="497" t="s">
        <v>266</v>
      </c>
      <c r="D2176" s="497" t="s">
        <v>1491</v>
      </c>
      <c r="E2176" s="483">
        <v>8.0000000000000002E-3</v>
      </c>
      <c r="F2176" s="498">
        <v>0.4</v>
      </c>
      <c r="G2176" s="498" t="s">
        <v>11408</v>
      </c>
      <c r="H2176" s="497" t="s">
        <v>330</v>
      </c>
      <c r="I2176" s="489" t="s">
        <v>297</v>
      </c>
      <c r="J2176" s="503">
        <v>7010250100807</v>
      </c>
      <c r="K2176" s="492">
        <v>45705</v>
      </c>
      <c r="L2176" s="482"/>
      <c r="M2176" s="482"/>
      <c r="N2176" s="486">
        <v>46070</v>
      </c>
      <c r="O2176" s="487" t="s">
        <v>12</v>
      </c>
      <c r="P2176" s="482"/>
      <c r="Q2176" s="482"/>
      <c r="R2176" s="482"/>
      <c r="S2176" s="482"/>
      <c r="T2176" s="482"/>
      <c r="U2176" s="482"/>
      <c r="V2176" s="482"/>
      <c r="W2176" s="482"/>
      <c r="X2176" s="482"/>
      <c r="Y2176" s="483"/>
      <c r="Z2176" s="482"/>
    </row>
    <row r="2177" spans="1:26" s="3" customFormat="1" ht="72.75" customHeight="1" x14ac:dyDescent="0.2">
      <c r="A2177" s="247">
        <v>391</v>
      </c>
      <c r="B2177" s="498" t="s">
        <v>11409</v>
      </c>
      <c r="C2177" s="498" t="s">
        <v>1442</v>
      </c>
      <c r="D2177" s="498" t="s">
        <v>1491</v>
      </c>
      <c r="E2177" s="483">
        <v>8.0000000000000002E-3</v>
      </c>
      <c r="F2177" s="497">
        <v>0.4</v>
      </c>
      <c r="G2177" s="497" t="s">
        <v>11410</v>
      </c>
      <c r="H2177" s="498" t="s">
        <v>330</v>
      </c>
      <c r="I2177" s="489" t="s">
        <v>297</v>
      </c>
      <c r="J2177" s="504">
        <v>7010250100825</v>
      </c>
      <c r="K2177" s="496">
        <v>45694</v>
      </c>
      <c r="L2177" s="482"/>
      <c r="M2177" s="482"/>
      <c r="N2177" s="486">
        <v>46059</v>
      </c>
      <c r="O2177" s="487" t="s">
        <v>12</v>
      </c>
      <c r="P2177" s="482"/>
      <c r="Q2177" s="482"/>
      <c r="R2177" s="482"/>
      <c r="S2177" s="482"/>
      <c r="T2177" s="482"/>
      <c r="U2177" s="482"/>
      <c r="V2177" s="482"/>
      <c r="W2177" s="482"/>
      <c r="X2177" s="482"/>
      <c r="Y2177" s="483"/>
      <c r="Z2177" s="482"/>
    </row>
    <row r="2178" spans="1:26" s="3" customFormat="1" ht="72.75" customHeight="1" x14ac:dyDescent="0.2">
      <c r="A2178" s="247">
        <v>392</v>
      </c>
      <c r="B2178" s="497" t="s">
        <v>11411</v>
      </c>
      <c r="C2178" s="497" t="s">
        <v>1103</v>
      </c>
      <c r="D2178" s="497" t="s">
        <v>1491</v>
      </c>
      <c r="E2178" s="483">
        <v>8.0000000000000002E-3</v>
      </c>
      <c r="F2178" s="498">
        <v>0.4</v>
      </c>
      <c r="G2178" s="498" t="s">
        <v>11412</v>
      </c>
      <c r="H2178" s="497" t="s">
        <v>330</v>
      </c>
      <c r="I2178" s="489" t="s">
        <v>297</v>
      </c>
      <c r="J2178" s="503">
        <v>7010250100853</v>
      </c>
      <c r="K2178" s="492">
        <v>45705</v>
      </c>
      <c r="L2178" s="482"/>
      <c r="M2178" s="482"/>
      <c r="N2178" s="486">
        <v>46070</v>
      </c>
      <c r="O2178" s="487" t="s">
        <v>12</v>
      </c>
      <c r="P2178" s="482"/>
      <c r="Q2178" s="482"/>
      <c r="R2178" s="482"/>
      <c r="S2178" s="482"/>
      <c r="T2178" s="482"/>
      <c r="U2178" s="482"/>
      <c r="V2178" s="482"/>
      <c r="W2178" s="482"/>
      <c r="X2178" s="482"/>
      <c r="Y2178" s="483"/>
      <c r="Z2178" s="482"/>
    </row>
    <row r="2179" spans="1:26" s="3" customFormat="1" ht="72.75" customHeight="1" x14ac:dyDescent="0.2">
      <c r="A2179" s="247">
        <v>393</v>
      </c>
      <c r="B2179" s="498" t="s">
        <v>11413</v>
      </c>
      <c r="C2179" s="498" t="s">
        <v>11414</v>
      </c>
      <c r="D2179" s="498" t="s">
        <v>3799</v>
      </c>
      <c r="E2179" s="483">
        <v>5.0000000000000001E-3</v>
      </c>
      <c r="F2179" s="497">
        <v>0.4</v>
      </c>
      <c r="G2179" s="497" t="s">
        <v>11415</v>
      </c>
      <c r="H2179" s="498" t="s">
        <v>330</v>
      </c>
      <c r="I2179" s="489" t="s">
        <v>297</v>
      </c>
      <c r="J2179" s="504">
        <v>7060250100153</v>
      </c>
      <c r="K2179" s="496">
        <v>45695</v>
      </c>
      <c r="L2179" s="482"/>
      <c r="M2179" s="482"/>
      <c r="N2179" s="486">
        <v>46060</v>
      </c>
      <c r="O2179" s="487" t="s">
        <v>12</v>
      </c>
      <c r="P2179" s="482"/>
      <c r="Q2179" s="482"/>
      <c r="R2179" s="482"/>
      <c r="S2179" s="482"/>
      <c r="T2179" s="482"/>
      <c r="U2179" s="482"/>
      <c r="V2179" s="482"/>
      <c r="W2179" s="482"/>
      <c r="X2179" s="482"/>
      <c r="Y2179" s="483"/>
      <c r="Z2179" s="482"/>
    </row>
    <row r="2180" spans="1:26" s="3" customFormat="1" ht="72.75" customHeight="1" x14ac:dyDescent="0.2">
      <c r="A2180" s="247">
        <v>394</v>
      </c>
      <c r="B2180" s="498" t="s">
        <v>11416</v>
      </c>
      <c r="C2180" s="498" t="s">
        <v>1103</v>
      </c>
      <c r="D2180" s="498" t="s">
        <v>1491</v>
      </c>
      <c r="E2180" s="483">
        <v>6.0000000000000001E-3</v>
      </c>
      <c r="F2180" s="497">
        <v>0.4</v>
      </c>
      <c r="G2180" s="497" t="s">
        <v>11412</v>
      </c>
      <c r="H2180" s="498" t="s">
        <v>330</v>
      </c>
      <c r="I2180" s="489" t="s">
        <v>297</v>
      </c>
      <c r="J2180" s="504">
        <v>7010250100870</v>
      </c>
      <c r="K2180" s="496">
        <v>45701</v>
      </c>
      <c r="L2180" s="482"/>
      <c r="M2180" s="482"/>
      <c r="N2180" s="486">
        <v>46066</v>
      </c>
      <c r="O2180" s="487" t="s">
        <v>12</v>
      </c>
      <c r="P2180" s="482"/>
      <c r="Q2180" s="482"/>
      <c r="R2180" s="482"/>
      <c r="S2180" s="482"/>
      <c r="T2180" s="482"/>
      <c r="U2180" s="482"/>
      <c r="V2180" s="482"/>
      <c r="W2180" s="482"/>
      <c r="X2180" s="482"/>
      <c r="Y2180" s="483"/>
      <c r="Z2180" s="482"/>
    </row>
    <row r="2181" spans="1:26" s="3" customFormat="1" ht="72.75" customHeight="1" x14ac:dyDescent="0.2">
      <c r="A2181" s="247">
        <v>395</v>
      </c>
      <c r="B2181" s="497" t="s">
        <v>11417</v>
      </c>
      <c r="C2181" s="497" t="s">
        <v>1108</v>
      </c>
      <c r="D2181" s="497" t="s">
        <v>1518</v>
      </c>
      <c r="E2181" s="483">
        <v>0.10009999999999999</v>
      </c>
      <c r="F2181" s="498">
        <v>0.4</v>
      </c>
      <c r="G2181" s="498" t="s">
        <v>11418</v>
      </c>
      <c r="H2181" s="497" t="s">
        <v>330</v>
      </c>
      <c r="I2181" s="489" t="s">
        <v>297</v>
      </c>
      <c r="J2181" s="503">
        <v>7040250100452</v>
      </c>
      <c r="K2181" s="492">
        <v>45709</v>
      </c>
      <c r="L2181" s="482"/>
      <c r="M2181" s="482"/>
      <c r="N2181" s="486">
        <v>46074</v>
      </c>
      <c r="O2181" s="487" t="s">
        <v>12</v>
      </c>
      <c r="P2181" s="482"/>
      <c r="Q2181" s="482"/>
      <c r="R2181" s="482"/>
      <c r="S2181" s="482"/>
      <c r="T2181" s="482"/>
      <c r="U2181" s="482"/>
      <c r="V2181" s="482"/>
      <c r="W2181" s="482"/>
      <c r="X2181" s="482"/>
      <c r="Y2181" s="483"/>
      <c r="Z2181" s="482"/>
    </row>
    <row r="2182" spans="1:26" s="3" customFormat="1" ht="72.75" customHeight="1" x14ac:dyDescent="0.2">
      <c r="A2182" s="247">
        <v>396</v>
      </c>
      <c r="B2182" s="498" t="s">
        <v>11419</v>
      </c>
      <c r="C2182" s="498" t="s">
        <v>1466</v>
      </c>
      <c r="D2182" s="498" t="s">
        <v>3799</v>
      </c>
      <c r="E2182" s="483">
        <v>1.4999999999999999E-2</v>
      </c>
      <c r="F2182" s="497">
        <v>0.4</v>
      </c>
      <c r="G2182" s="497" t="s">
        <v>11420</v>
      </c>
      <c r="H2182" s="498" t="s">
        <v>330</v>
      </c>
      <c r="I2182" s="489" t="s">
        <v>297</v>
      </c>
      <c r="J2182" s="504">
        <v>7060250100157</v>
      </c>
      <c r="K2182" s="496">
        <v>45691</v>
      </c>
      <c r="L2182" s="482"/>
      <c r="M2182" s="482"/>
      <c r="N2182" s="486">
        <v>46056</v>
      </c>
      <c r="O2182" s="487" t="s">
        <v>12</v>
      </c>
      <c r="P2182" s="482"/>
      <c r="Q2182" s="482"/>
      <c r="R2182" s="482"/>
      <c r="S2182" s="482"/>
      <c r="T2182" s="482"/>
      <c r="U2182" s="482"/>
      <c r="V2182" s="482"/>
      <c r="W2182" s="482"/>
      <c r="X2182" s="482"/>
      <c r="Y2182" s="483"/>
      <c r="Z2182" s="482"/>
    </row>
    <row r="2183" spans="1:26" s="3" customFormat="1" ht="72.75" customHeight="1" x14ac:dyDescent="0.2">
      <c r="A2183" s="247">
        <v>397</v>
      </c>
      <c r="B2183" s="497" t="s">
        <v>11421</v>
      </c>
      <c r="C2183" s="497" t="s">
        <v>11422</v>
      </c>
      <c r="D2183" s="497" t="s">
        <v>3799</v>
      </c>
      <c r="E2183" s="483">
        <v>6.8799999999999998E-3</v>
      </c>
      <c r="F2183" s="498">
        <v>0.4</v>
      </c>
      <c r="G2183" s="498" t="s">
        <v>11423</v>
      </c>
      <c r="H2183" s="497" t="s">
        <v>330</v>
      </c>
      <c r="I2183" s="489" t="s">
        <v>297</v>
      </c>
      <c r="J2183" s="503">
        <v>7060250100161</v>
      </c>
      <c r="K2183" s="492">
        <v>45691</v>
      </c>
      <c r="L2183" s="482"/>
      <c r="M2183" s="482"/>
      <c r="N2183" s="486">
        <v>46056</v>
      </c>
      <c r="O2183" s="487" t="s">
        <v>12</v>
      </c>
      <c r="P2183" s="482"/>
      <c r="Q2183" s="482"/>
      <c r="R2183" s="482"/>
      <c r="S2183" s="482"/>
      <c r="T2183" s="482"/>
      <c r="U2183" s="482"/>
      <c r="V2183" s="482"/>
      <c r="W2183" s="482"/>
      <c r="X2183" s="482"/>
      <c r="Y2183" s="483"/>
      <c r="Z2183" s="482"/>
    </row>
    <row r="2184" spans="1:26" s="3" customFormat="1" ht="72.75" customHeight="1" x14ac:dyDescent="0.2">
      <c r="A2184" s="247">
        <v>398</v>
      </c>
      <c r="B2184" s="498" t="s">
        <v>11424</v>
      </c>
      <c r="C2184" s="498" t="s">
        <v>11389</v>
      </c>
      <c r="D2184" s="498" t="s">
        <v>3799</v>
      </c>
      <c r="E2184" s="483">
        <v>1.0999999999999999E-2</v>
      </c>
      <c r="F2184" s="497">
        <v>0.4</v>
      </c>
      <c r="G2184" s="497" t="s">
        <v>11390</v>
      </c>
      <c r="H2184" s="498" t="s">
        <v>330</v>
      </c>
      <c r="I2184" s="489" t="s">
        <v>297</v>
      </c>
      <c r="J2184" s="504">
        <v>7060250100162</v>
      </c>
      <c r="K2184" s="496">
        <v>45691</v>
      </c>
      <c r="L2184" s="482"/>
      <c r="M2184" s="482"/>
      <c r="N2184" s="486">
        <v>46056</v>
      </c>
      <c r="O2184" s="487" t="s">
        <v>12</v>
      </c>
      <c r="P2184" s="482"/>
      <c r="Q2184" s="482"/>
      <c r="R2184" s="482"/>
      <c r="S2184" s="482"/>
      <c r="T2184" s="482"/>
      <c r="U2184" s="482"/>
      <c r="V2184" s="482"/>
      <c r="W2184" s="482"/>
      <c r="X2184" s="482"/>
      <c r="Y2184" s="483"/>
      <c r="Z2184" s="482"/>
    </row>
    <row r="2185" spans="1:26" s="3" customFormat="1" ht="72.75" customHeight="1" x14ac:dyDescent="0.2">
      <c r="A2185" s="247">
        <v>399</v>
      </c>
      <c r="B2185" s="497" t="s">
        <v>11425</v>
      </c>
      <c r="C2185" s="497" t="s">
        <v>1489</v>
      </c>
      <c r="D2185" s="497" t="s">
        <v>184</v>
      </c>
      <c r="E2185" s="483">
        <v>1.6469999999999999E-2</v>
      </c>
      <c r="F2185" s="498">
        <v>0.4</v>
      </c>
      <c r="G2185" s="498" t="s">
        <v>11426</v>
      </c>
      <c r="H2185" s="497" t="s">
        <v>330</v>
      </c>
      <c r="I2185" s="489" t="s">
        <v>297</v>
      </c>
      <c r="J2185" s="503">
        <v>7030250100563</v>
      </c>
      <c r="K2185" s="492">
        <v>45713</v>
      </c>
      <c r="L2185" s="482"/>
      <c r="M2185" s="482"/>
      <c r="N2185" s="486">
        <v>46078</v>
      </c>
      <c r="O2185" s="487" t="s">
        <v>12</v>
      </c>
      <c r="P2185" s="482"/>
      <c r="Q2185" s="482"/>
      <c r="R2185" s="482"/>
      <c r="S2185" s="482"/>
      <c r="T2185" s="482"/>
      <c r="U2185" s="482"/>
      <c r="V2185" s="482"/>
      <c r="W2185" s="482"/>
      <c r="X2185" s="482"/>
      <c r="Y2185" s="483"/>
      <c r="Z2185" s="482"/>
    </row>
    <row r="2186" spans="1:26" s="3" customFormat="1" ht="72.75" customHeight="1" x14ac:dyDescent="0.2">
      <c r="A2186" s="247">
        <v>400</v>
      </c>
      <c r="B2186" s="498" t="s">
        <v>11427</v>
      </c>
      <c r="C2186" s="498" t="s">
        <v>1108</v>
      </c>
      <c r="D2186" s="498" t="s">
        <v>1518</v>
      </c>
      <c r="E2186" s="483">
        <v>0.01</v>
      </c>
      <c r="F2186" s="498">
        <v>0.4</v>
      </c>
      <c r="G2186" s="498" t="s">
        <v>11428</v>
      </c>
      <c r="H2186" s="498" t="s">
        <v>330</v>
      </c>
      <c r="I2186" s="489" t="s">
        <v>297</v>
      </c>
      <c r="J2186" s="504">
        <v>7040250100568</v>
      </c>
      <c r="K2186" s="496">
        <v>45712</v>
      </c>
      <c r="L2186" s="482"/>
      <c r="M2186" s="482"/>
      <c r="N2186" s="486">
        <v>46077</v>
      </c>
      <c r="O2186" s="487" t="s">
        <v>12</v>
      </c>
      <c r="P2186" s="482"/>
      <c r="Q2186" s="482"/>
      <c r="R2186" s="482"/>
      <c r="S2186" s="482"/>
      <c r="T2186" s="482"/>
      <c r="U2186" s="482"/>
      <c r="V2186" s="482"/>
      <c r="W2186" s="482"/>
      <c r="X2186" s="482"/>
      <c r="Y2186" s="483"/>
      <c r="Z2186" s="482"/>
    </row>
    <row r="2187" spans="1:26" s="3" customFormat="1" ht="72.75" customHeight="1" x14ac:dyDescent="0.2">
      <c r="A2187" s="247">
        <v>401</v>
      </c>
      <c r="B2187" s="497" t="s">
        <v>11429</v>
      </c>
      <c r="C2187" s="497" t="s">
        <v>1433</v>
      </c>
      <c r="D2187" s="497" t="s">
        <v>24</v>
      </c>
      <c r="E2187" s="483">
        <v>8.9999999999999993E-3</v>
      </c>
      <c r="F2187" s="497">
        <v>0.4</v>
      </c>
      <c r="G2187" s="497" t="s">
        <v>11430</v>
      </c>
      <c r="H2187" s="497" t="s">
        <v>330</v>
      </c>
      <c r="I2187" s="489" t="s">
        <v>297</v>
      </c>
      <c r="J2187" s="503">
        <v>7010250101058</v>
      </c>
      <c r="K2187" s="492">
        <v>45708</v>
      </c>
      <c r="L2187" s="482"/>
      <c r="M2187" s="482"/>
      <c r="N2187" s="486">
        <v>46073</v>
      </c>
      <c r="O2187" s="487" t="s">
        <v>12</v>
      </c>
      <c r="P2187" s="482"/>
      <c r="Q2187" s="482"/>
      <c r="R2187" s="482"/>
      <c r="S2187" s="482"/>
      <c r="T2187" s="482"/>
      <c r="U2187" s="482"/>
      <c r="V2187" s="482"/>
      <c r="W2187" s="482"/>
      <c r="X2187" s="482"/>
      <c r="Y2187" s="483"/>
      <c r="Z2187" s="482"/>
    </row>
    <row r="2188" spans="1:26" s="3" customFormat="1" ht="72.75" customHeight="1" x14ac:dyDescent="0.2">
      <c r="A2188" s="247">
        <v>402</v>
      </c>
      <c r="B2188" s="498" t="s">
        <v>11431</v>
      </c>
      <c r="C2188" s="498" t="s">
        <v>8595</v>
      </c>
      <c r="D2188" s="498" t="s">
        <v>83</v>
      </c>
      <c r="E2188" s="483">
        <v>2.6144999999999998E-2</v>
      </c>
      <c r="F2188" s="498">
        <v>0.4</v>
      </c>
      <c r="G2188" s="498" t="s">
        <v>11432</v>
      </c>
      <c r="H2188" s="498" t="s">
        <v>330</v>
      </c>
      <c r="I2188" s="489" t="s">
        <v>297</v>
      </c>
      <c r="J2188" s="504">
        <v>7030250200735</v>
      </c>
      <c r="K2188" s="496">
        <v>45706</v>
      </c>
      <c r="L2188" s="482"/>
      <c r="M2188" s="482"/>
      <c r="N2188" s="486">
        <v>46071</v>
      </c>
      <c r="O2188" s="487" t="s">
        <v>12</v>
      </c>
      <c r="P2188" s="482"/>
      <c r="Q2188" s="482"/>
      <c r="R2188" s="482"/>
      <c r="S2188" s="482"/>
      <c r="T2188" s="482"/>
      <c r="U2188" s="482"/>
      <c r="V2188" s="482"/>
      <c r="W2188" s="482"/>
      <c r="X2188" s="482"/>
      <c r="Y2188" s="483"/>
      <c r="Z2188" s="482"/>
    </row>
    <row r="2189" spans="1:26" s="3" customFormat="1" ht="72.75" customHeight="1" x14ac:dyDescent="0.2">
      <c r="A2189" s="247">
        <v>403</v>
      </c>
      <c r="B2189" s="497" t="s">
        <v>8551</v>
      </c>
      <c r="C2189" s="497" t="s">
        <v>1428</v>
      </c>
      <c r="D2189" s="497" t="s">
        <v>83</v>
      </c>
      <c r="E2189" s="483">
        <v>2.7E-2</v>
      </c>
      <c r="F2189" s="497">
        <v>20</v>
      </c>
      <c r="G2189" s="497" t="s">
        <v>8552</v>
      </c>
      <c r="H2189" s="497" t="s">
        <v>330</v>
      </c>
      <c r="I2189" s="489" t="s">
        <v>297</v>
      </c>
      <c r="J2189" s="503">
        <v>7030250200742</v>
      </c>
      <c r="K2189" s="492">
        <v>45701</v>
      </c>
      <c r="L2189" s="482"/>
      <c r="M2189" s="482"/>
      <c r="N2189" s="486">
        <v>46066</v>
      </c>
      <c r="O2189" s="487" t="s">
        <v>12</v>
      </c>
      <c r="P2189" s="482"/>
      <c r="Q2189" s="482"/>
      <c r="R2189" s="482"/>
      <c r="S2189" s="482"/>
      <c r="T2189" s="482"/>
      <c r="U2189" s="482"/>
      <c r="V2189" s="482"/>
      <c r="W2189" s="482"/>
      <c r="X2189" s="482"/>
      <c r="Y2189" s="483"/>
      <c r="Z2189" s="482"/>
    </row>
    <row r="2190" spans="1:26" s="3" customFormat="1" ht="72.75" customHeight="1" x14ac:dyDescent="0.2">
      <c r="A2190" s="247">
        <v>404</v>
      </c>
      <c r="B2190" s="498" t="s">
        <v>11433</v>
      </c>
      <c r="C2190" s="498" t="s">
        <v>1489</v>
      </c>
      <c r="D2190" s="498" t="s">
        <v>184</v>
      </c>
      <c r="E2190" s="483">
        <v>0.18</v>
      </c>
      <c r="F2190" s="498">
        <v>20</v>
      </c>
      <c r="G2190" s="498" t="s">
        <v>1112</v>
      </c>
      <c r="H2190" s="498" t="s">
        <v>330</v>
      </c>
      <c r="I2190" s="489" t="s">
        <v>297</v>
      </c>
      <c r="J2190" s="504">
        <v>7030250200744</v>
      </c>
      <c r="K2190" s="496">
        <v>45702</v>
      </c>
      <c r="L2190" s="482"/>
      <c r="M2190" s="482"/>
      <c r="N2190" s="486">
        <v>46067</v>
      </c>
      <c r="O2190" s="487" t="s">
        <v>12</v>
      </c>
      <c r="P2190" s="482"/>
      <c r="Q2190" s="482"/>
      <c r="R2190" s="482"/>
      <c r="S2190" s="482"/>
      <c r="T2190" s="482"/>
      <c r="U2190" s="482"/>
      <c r="V2190" s="482"/>
      <c r="W2190" s="482"/>
      <c r="X2190" s="482"/>
      <c r="Y2190" s="483"/>
      <c r="Z2190" s="482"/>
    </row>
    <row r="2191" spans="1:26" s="3" customFormat="1" ht="72.75" customHeight="1" x14ac:dyDescent="0.2">
      <c r="A2191" s="247">
        <v>405</v>
      </c>
      <c r="B2191" s="497" t="s">
        <v>11434</v>
      </c>
      <c r="C2191" s="497" t="s">
        <v>11435</v>
      </c>
      <c r="D2191" s="497" t="s">
        <v>83</v>
      </c>
      <c r="E2191" s="483">
        <v>0.01</v>
      </c>
      <c r="F2191" s="497">
        <v>0.4</v>
      </c>
      <c r="G2191" s="497" t="s">
        <v>11436</v>
      </c>
      <c r="H2191" s="497" t="s">
        <v>330</v>
      </c>
      <c r="I2191" s="489" t="s">
        <v>297</v>
      </c>
      <c r="J2191" s="503">
        <v>7030250200749</v>
      </c>
      <c r="K2191" s="492">
        <v>45709</v>
      </c>
      <c r="L2191" s="482"/>
      <c r="M2191" s="482"/>
      <c r="N2191" s="486">
        <v>46074</v>
      </c>
      <c r="O2191" s="487" t="s">
        <v>12</v>
      </c>
      <c r="P2191" s="482"/>
      <c r="Q2191" s="482"/>
      <c r="R2191" s="482"/>
      <c r="S2191" s="482"/>
      <c r="T2191" s="482"/>
      <c r="U2191" s="482"/>
      <c r="V2191" s="482"/>
      <c r="W2191" s="482"/>
      <c r="X2191" s="482"/>
      <c r="Y2191" s="483"/>
      <c r="Z2191" s="482"/>
    </row>
    <row r="2192" spans="1:26" s="3" customFormat="1" ht="72.75" customHeight="1" x14ac:dyDescent="0.2">
      <c r="A2192" s="247">
        <v>406</v>
      </c>
      <c r="B2192" s="498" t="s">
        <v>11437</v>
      </c>
      <c r="C2192" s="498" t="s">
        <v>11438</v>
      </c>
      <c r="D2192" s="498" t="s">
        <v>3799</v>
      </c>
      <c r="E2192" s="483">
        <v>0.46300000000000002</v>
      </c>
      <c r="F2192" s="498">
        <v>20</v>
      </c>
      <c r="G2192" s="498" t="s">
        <v>11439</v>
      </c>
      <c r="H2192" s="498" t="s">
        <v>330</v>
      </c>
      <c r="I2192" s="489" t="s">
        <v>297</v>
      </c>
      <c r="J2192" s="504">
        <v>7060250200235</v>
      </c>
      <c r="K2192" s="496">
        <v>45702</v>
      </c>
      <c r="L2192" s="482"/>
      <c r="M2192" s="482"/>
      <c r="N2192" s="486">
        <v>46067</v>
      </c>
      <c r="O2192" s="487" t="s">
        <v>12</v>
      </c>
      <c r="P2192" s="482"/>
      <c r="Q2192" s="482"/>
      <c r="R2192" s="482"/>
      <c r="S2192" s="482"/>
      <c r="T2192" s="482"/>
      <c r="U2192" s="482"/>
      <c r="V2192" s="482"/>
      <c r="W2192" s="482"/>
      <c r="X2192" s="482"/>
      <c r="Y2192" s="483"/>
      <c r="Z2192" s="482"/>
    </row>
    <row r="2193" spans="1:26" s="3" customFormat="1" ht="72.75" customHeight="1" x14ac:dyDescent="0.2">
      <c r="A2193" s="247">
        <v>407</v>
      </c>
      <c r="B2193" s="497" t="s">
        <v>11440</v>
      </c>
      <c r="C2193" s="497" t="s">
        <v>397</v>
      </c>
      <c r="D2193" s="497" t="s">
        <v>184</v>
      </c>
      <c r="E2193" s="483">
        <v>4.0000000000000001E-3</v>
      </c>
      <c r="F2193" s="497">
        <v>0.4</v>
      </c>
      <c r="G2193" s="497" t="s">
        <v>5253</v>
      </c>
      <c r="H2193" s="497" t="s">
        <v>330</v>
      </c>
      <c r="I2193" s="489" t="s">
        <v>297</v>
      </c>
      <c r="J2193" s="503">
        <v>7030250200793</v>
      </c>
      <c r="K2193" s="492">
        <v>45705</v>
      </c>
      <c r="L2193" s="482"/>
      <c r="M2193" s="482"/>
      <c r="N2193" s="486">
        <v>46070</v>
      </c>
      <c r="O2193" s="487" t="s">
        <v>12</v>
      </c>
      <c r="P2193" s="482"/>
      <c r="Q2193" s="482"/>
      <c r="R2193" s="482"/>
      <c r="S2193" s="482"/>
      <c r="T2193" s="482"/>
      <c r="U2193" s="482"/>
      <c r="V2193" s="482"/>
      <c r="W2193" s="482"/>
      <c r="X2193" s="482"/>
      <c r="Y2193" s="483"/>
      <c r="Z2193" s="482"/>
    </row>
    <row r="2194" spans="1:26" s="3" customFormat="1" ht="72.75" customHeight="1" x14ac:dyDescent="0.2">
      <c r="A2194" s="247">
        <v>408</v>
      </c>
      <c r="B2194" s="498" t="s">
        <v>11441</v>
      </c>
      <c r="C2194" s="498" t="s">
        <v>272</v>
      </c>
      <c r="D2194" s="498" t="s">
        <v>1518</v>
      </c>
      <c r="E2194" s="483">
        <v>0.22703999999999999</v>
      </c>
      <c r="F2194" s="498">
        <v>0.4</v>
      </c>
      <c r="G2194" s="498" t="s">
        <v>11442</v>
      </c>
      <c r="H2194" s="498" t="s">
        <v>330</v>
      </c>
      <c r="I2194" s="489" t="s">
        <v>297</v>
      </c>
      <c r="J2194" s="504">
        <v>7040250200658</v>
      </c>
      <c r="K2194" s="496">
        <v>45706</v>
      </c>
      <c r="L2194" s="482"/>
      <c r="M2194" s="482"/>
      <c r="N2194" s="486">
        <v>46071</v>
      </c>
      <c r="O2194" s="487" t="s">
        <v>12</v>
      </c>
      <c r="P2194" s="482"/>
      <c r="Q2194" s="482"/>
      <c r="R2194" s="482"/>
      <c r="S2194" s="482"/>
      <c r="T2194" s="482"/>
      <c r="U2194" s="482"/>
      <c r="V2194" s="482"/>
      <c r="W2194" s="482"/>
      <c r="X2194" s="482"/>
      <c r="Y2194" s="483"/>
      <c r="Z2194" s="482"/>
    </row>
    <row r="2195" spans="1:26" s="3" customFormat="1" ht="72.75" customHeight="1" x14ac:dyDescent="0.2">
      <c r="A2195" s="247">
        <v>409</v>
      </c>
      <c r="B2195" s="497" t="s">
        <v>11443</v>
      </c>
      <c r="C2195" s="497" t="s">
        <v>1455</v>
      </c>
      <c r="D2195" s="497" t="s">
        <v>83</v>
      </c>
      <c r="E2195" s="483">
        <v>0.12401999999999999</v>
      </c>
      <c r="F2195" s="497">
        <v>20</v>
      </c>
      <c r="G2195" s="497" t="s">
        <v>1115</v>
      </c>
      <c r="H2195" s="497" t="s">
        <v>330</v>
      </c>
      <c r="I2195" s="489" t="s">
        <v>297</v>
      </c>
      <c r="J2195" s="503">
        <v>7030250200805</v>
      </c>
      <c r="K2195" s="492">
        <v>45694</v>
      </c>
      <c r="L2195" s="482"/>
      <c r="M2195" s="482"/>
      <c r="N2195" s="486">
        <v>46059</v>
      </c>
      <c r="O2195" s="487" t="s">
        <v>12</v>
      </c>
      <c r="P2195" s="482"/>
      <c r="Q2195" s="482"/>
      <c r="R2195" s="482"/>
      <c r="S2195" s="482"/>
      <c r="T2195" s="482"/>
      <c r="U2195" s="482"/>
      <c r="V2195" s="482"/>
      <c r="W2195" s="482"/>
      <c r="X2195" s="482"/>
      <c r="Y2195" s="483"/>
      <c r="Z2195" s="482"/>
    </row>
    <row r="2196" spans="1:26" s="3" customFormat="1" ht="72.75" customHeight="1" x14ac:dyDescent="0.2">
      <c r="A2196" s="247">
        <v>410</v>
      </c>
      <c r="B2196" s="498" t="s">
        <v>11444</v>
      </c>
      <c r="C2196" s="498" t="s">
        <v>11445</v>
      </c>
      <c r="D2196" s="498" t="s">
        <v>83</v>
      </c>
      <c r="E2196" s="483">
        <v>0.06</v>
      </c>
      <c r="F2196" s="498">
        <v>0.4</v>
      </c>
      <c r="G2196" s="498" t="s">
        <v>11446</v>
      </c>
      <c r="H2196" s="498" t="s">
        <v>5144</v>
      </c>
      <c r="I2196" s="489" t="s">
        <v>297</v>
      </c>
      <c r="J2196" s="504">
        <v>7030250200833</v>
      </c>
      <c r="K2196" s="496">
        <v>45705</v>
      </c>
      <c r="L2196" s="482"/>
      <c r="M2196" s="482"/>
      <c r="N2196" s="486">
        <v>46070</v>
      </c>
      <c r="O2196" s="487" t="s">
        <v>12</v>
      </c>
      <c r="P2196" s="482"/>
      <c r="Q2196" s="482"/>
      <c r="R2196" s="482"/>
      <c r="S2196" s="482"/>
      <c r="T2196" s="482"/>
      <c r="U2196" s="482"/>
      <c r="V2196" s="482"/>
      <c r="W2196" s="482"/>
      <c r="X2196" s="482"/>
      <c r="Y2196" s="483"/>
      <c r="Z2196" s="482"/>
    </row>
    <row r="2197" spans="1:26" s="3" customFormat="1" ht="72.75" customHeight="1" x14ac:dyDescent="0.2">
      <c r="A2197" s="247">
        <v>411</v>
      </c>
      <c r="B2197" s="497" t="s">
        <v>11447</v>
      </c>
      <c r="C2197" s="497" t="s">
        <v>11448</v>
      </c>
      <c r="D2197" s="497" t="s">
        <v>1689</v>
      </c>
      <c r="E2197" s="483">
        <v>1.4999999999999999E-2</v>
      </c>
      <c r="F2197" s="497">
        <v>0.4</v>
      </c>
      <c r="G2197" s="497" t="s">
        <v>11449</v>
      </c>
      <c r="H2197" s="497" t="s">
        <v>365</v>
      </c>
      <c r="I2197" s="489" t="s">
        <v>297</v>
      </c>
      <c r="J2197" s="503">
        <v>7050250200358</v>
      </c>
      <c r="K2197" s="492">
        <v>45713</v>
      </c>
      <c r="L2197" s="482"/>
      <c r="M2197" s="482"/>
      <c r="N2197" s="486">
        <v>46078</v>
      </c>
      <c r="O2197" s="487" t="s">
        <v>12</v>
      </c>
      <c r="P2197" s="482"/>
      <c r="Q2197" s="482"/>
      <c r="R2197" s="482"/>
      <c r="S2197" s="482"/>
      <c r="T2197" s="482"/>
      <c r="U2197" s="482"/>
      <c r="V2197" s="482"/>
      <c r="W2197" s="482"/>
      <c r="X2197" s="482"/>
      <c r="Y2197" s="483"/>
      <c r="Z2197" s="482"/>
    </row>
    <row r="2198" spans="1:26" s="3" customFormat="1" ht="72.75" customHeight="1" x14ac:dyDescent="0.2">
      <c r="A2198" s="247">
        <v>412</v>
      </c>
      <c r="B2198" s="498" t="s">
        <v>11447</v>
      </c>
      <c r="C2198" s="498" t="s">
        <v>11448</v>
      </c>
      <c r="D2198" s="498" t="s">
        <v>1689</v>
      </c>
      <c r="E2198" s="483">
        <v>0.01</v>
      </c>
      <c r="F2198" s="498">
        <v>0.4</v>
      </c>
      <c r="G2198" s="498" t="s">
        <v>11450</v>
      </c>
      <c r="H2198" s="498" t="s">
        <v>365</v>
      </c>
      <c r="I2198" s="489" t="s">
        <v>297</v>
      </c>
      <c r="J2198" s="504">
        <v>7050250200359</v>
      </c>
      <c r="K2198" s="496">
        <v>45712</v>
      </c>
      <c r="L2198" s="482"/>
      <c r="M2198" s="482"/>
      <c r="N2198" s="486">
        <v>46077</v>
      </c>
      <c r="O2198" s="487" t="s">
        <v>12</v>
      </c>
      <c r="P2198" s="482"/>
      <c r="Q2198" s="482"/>
      <c r="R2198" s="482"/>
      <c r="S2198" s="482"/>
      <c r="T2198" s="482"/>
      <c r="U2198" s="482"/>
      <c r="V2198" s="482"/>
      <c r="W2198" s="482"/>
      <c r="X2198" s="482"/>
      <c r="Y2198" s="483"/>
      <c r="Z2198" s="482"/>
    </row>
    <row r="2199" spans="1:26" s="3" customFormat="1" ht="72.75" customHeight="1" x14ac:dyDescent="0.2">
      <c r="A2199" s="247">
        <v>413</v>
      </c>
      <c r="B2199" s="497" t="s">
        <v>11447</v>
      </c>
      <c r="C2199" s="497" t="s">
        <v>11448</v>
      </c>
      <c r="D2199" s="497" t="s">
        <v>1689</v>
      </c>
      <c r="E2199" s="483">
        <v>0.02</v>
      </c>
      <c r="F2199" s="497">
        <v>0.4</v>
      </c>
      <c r="G2199" s="497" t="s">
        <v>11449</v>
      </c>
      <c r="H2199" s="497" t="s">
        <v>365</v>
      </c>
      <c r="I2199" s="489" t="s">
        <v>297</v>
      </c>
      <c r="J2199" s="503">
        <v>7050250200366</v>
      </c>
      <c r="K2199" s="492">
        <v>45713</v>
      </c>
      <c r="L2199" s="482"/>
      <c r="M2199" s="482"/>
      <c r="N2199" s="486">
        <v>46078</v>
      </c>
      <c r="O2199" s="487" t="s">
        <v>12</v>
      </c>
      <c r="P2199" s="482"/>
      <c r="Q2199" s="482"/>
      <c r="R2199" s="482"/>
      <c r="S2199" s="482"/>
      <c r="T2199" s="482"/>
      <c r="U2199" s="482"/>
      <c r="V2199" s="482"/>
      <c r="W2199" s="482"/>
      <c r="X2199" s="482"/>
      <c r="Y2199" s="483"/>
      <c r="Z2199" s="482"/>
    </row>
    <row r="2200" spans="1:26" s="3" customFormat="1" ht="72.75" customHeight="1" x14ac:dyDescent="0.2">
      <c r="A2200" s="247">
        <v>414</v>
      </c>
      <c r="B2200" s="498" t="s">
        <v>11447</v>
      </c>
      <c r="C2200" s="498" t="s">
        <v>11448</v>
      </c>
      <c r="D2200" s="498" t="s">
        <v>1689</v>
      </c>
      <c r="E2200" s="483">
        <v>0.01</v>
      </c>
      <c r="F2200" s="498">
        <v>0.4</v>
      </c>
      <c r="G2200" s="498" t="s">
        <v>11449</v>
      </c>
      <c r="H2200" s="498" t="s">
        <v>365</v>
      </c>
      <c r="I2200" s="489" t="s">
        <v>297</v>
      </c>
      <c r="J2200" s="504">
        <v>7050250200404</v>
      </c>
      <c r="K2200" s="496">
        <v>45712</v>
      </c>
      <c r="L2200" s="482"/>
      <c r="M2200" s="482"/>
      <c r="N2200" s="486">
        <v>46077</v>
      </c>
      <c r="O2200" s="487" t="s">
        <v>12</v>
      </c>
      <c r="P2200" s="482"/>
      <c r="Q2200" s="482"/>
      <c r="R2200" s="482"/>
      <c r="S2200" s="482"/>
      <c r="T2200" s="482"/>
      <c r="U2200" s="482"/>
      <c r="V2200" s="482"/>
      <c r="W2200" s="482"/>
      <c r="X2200" s="482"/>
      <c r="Y2200" s="483"/>
      <c r="Z2200" s="482"/>
    </row>
    <row r="2201" spans="1:26" s="3" customFormat="1" ht="72.75" customHeight="1" x14ac:dyDescent="0.2">
      <c r="A2201" s="247">
        <v>415</v>
      </c>
      <c r="B2201" s="498" t="s">
        <v>11451</v>
      </c>
      <c r="C2201" s="498" t="s">
        <v>11452</v>
      </c>
      <c r="D2201" s="498" t="s">
        <v>170</v>
      </c>
      <c r="E2201" s="483">
        <v>0.4</v>
      </c>
      <c r="F2201" s="498">
        <v>20</v>
      </c>
      <c r="G2201" s="498" t="s">
        <v>11453</v>
      </c>
      <c r="H2201" s="498" t="s">
        <v>330</v>
      </c>
      <c r="I2201" s="489" t="s">
        <v>297</v>
      </c>
      <c r="J2201" s="504">
        <v>7040250200727</v>
      </c>
      <c r="K2201" s="496">
        <v>45694</v>
      </c>
      <c r="L2201" s="482"/>
      <c r="M2201" s="482"/>
      <c r="N2201" s="486">
        <v>46059</v>
      </c>
      <c r="O2201" s="487" t="s">
        <v>12</v>
      </c>
      <c r="P2201" s="482"/>
      <c r="Q2201" s="482"/>
      <c r="R2201" s="482"/>
      <c r="S2201" s="482"/>
      <c r="T2201" s="482"/>
      <c r="U2201" s="482"/>
      <c r="V2201" s="482"/>
      <c r="W2201" s="482"/>
      <c r="X2201" s="482"/>
      <c r="Y2201" s="483"/>
      <c r="Z2201" s="482"/>
    </row>
    <row r="2202" spans="1:26" s="3" customFormat="1" ht="72.75" customHeight="1" x14ac:dyDescent="0.2">
      <c r="A2202" s="247">
        <v>416</v>
      </c>
      <c r="B2202" s="497" t="s">
        <v>11454</v>
      </c>
      <c r="C2202" s="497" t="s">
        <v>11455</v>
      </c>
      <c r="D2202" s="497" t="s">
        <v>1706</v>
      </c>
      <c r="E2202" s="483">
        <v>0.02</v>
      </c>
      <c r="F2202" s="497">
        <v>0.4</v>
      </c>
      <c r="G2202" s="497" t="s">
        <v>11456</v>
      </c>
      <c r="H2202" s="497" t="s">
        <v>367</v>
      </c>
      <c r="I2202" s="489" t="s">
        <v>297</v>
      </c>
      <c r="J2202" s="503">
        <v>7020250200830</v>
      </c>
      <c r="K2202" s="492">
        <v>45698</v>
      </c>
      <c r="L2202" s="482"/>
      <c r="M2202" s="482"/>
      <c r="N2202" s="486">
        <v>46063</v>
      </c>
      <c r="O2202" s="487" t="s">
        <v>12</v>
      </c>
      <c r="P2202" s="482"/>
      <c r="Q2202" s="482"/>
      <c r="R2202" s="482"/>
      <c r="S2202" s="482"/>
      <c r="T2202" s="482"/>
      <c r="U2202" s="482"/>
      <c r="V2202" s="482"/>
      <c r="W2202" s="482"/>
      <c r="X2202" s="482"/>
      <c r="Y2202" s="483"/>
      <c r="Z2202" s="482"/>
    </row>
    <row r="2203" spans="1:26" s="3" customFormat="1" ht="72.75" customHeight="1" x14ac:dyDescent="0.2">
      <c r="A2203" s="247">
        <v>417</v>
      </c>
      <c r="B2203" s="498" t="s">
        <v>11457</v>
      </c>
      <c r="C2203" s="498" t="s">
        <v>1109</v>
      </c>
      <c r="D2203" s="498" t="s">
        <v>83</v>
      </c>
      <c r="E2203" s="483">
        <v>1.7000000000000001E-2</v>
      </c>
      <c r="F2203" s="498">
        <v>0.4</v>
      </c>
      <c r="G2203" s="498" t="s">
        <v>11458</v>
      </c>
      <c r="H2203" s="498" t="s">
        <v>330</v>
      </c>
      <c r="I2203" s="489" t="s">
        <v>297</v>
      </c>
      <c r="J2203" s="504">
        <v>7030250200899</v>
      </c>
      <c r="K2203" s="496">
        <v>45699</v>
      </c>
      <c r="L2203" s="482"/>
      <c r="M2203" s="482"/>
      <c r="N2203" s="486">
        <v>46064</v>
      </c>
      <c r="O2203" s="487" t="s">
        <v>12</v>
      </c>
      <c r="P2203" s="482"/>
      <c r="Q2203" s="482"/>
      <c r="R2203" s="482"/>
      <c r="S2203" s="482"/>
      <c r="T2203" s="482"/>
      <c r="U2203" s="482"/>
      <c r="V2203" s="482"/>
      <c r="W2203" s="482"/>
      <c r="X2203" s="482"/>
      <c r="Y2203" s="483"/>
      <c r="Z2203" s="482"/>
    </row>
    <row r="2204" spans="1:26" s="3" customFormat="1" ht="72.75" customHeight="1" x14ac:dyDescent="0.2">
      <c r="A2204" s="247">
        <v>418</v>
      </c>
      <c r="B2204" s="497" t="s">
        <v>11459</v>
      </c>
      <c r="C2204" s="497" t="s">
        <v>272</v>
      </c>
      <c r="D2204" s="497" t="s">
        <v>1518</v>
      </c>
      <c r="E2204" s="483">
        <v>8.0000000000000002E-3</v>
      </c>
      <c r="F2204" s="497">
        <v>0.23</v>
      </c>
      <c r="G2204" s="497" t="s">
        <v>11460</v>
      </c>
      <c r="H2204" s="497" t="s">
        <v>330</v>
      </c>
      <c r="I2204" s="489" t="s">
        <v>297</v>
      </c>
      <c r="J2204" s="503">
        <v>7040250200769</v>
      </c>
      <c r="K2204" s="492">
        <v>45709</v>
      </c>
      <c r="L2204" s="482"/>
      <c r="M2204" s="482"/>
      <c r="N2204" s="486">
        <v>46074</v>
      </c>
      <c r="O2204" s="487" t="s">
        <v>12</v>
      </c>
      <c r="P2204" s="482"/>
      <c r="Q2204" s="482"/>
      <c r="R2204" s="482"/>
      <c r="S2204" s="482"/>
      <c r="T2204" s="482"/>
      <c r="U2204" s="482"/>
      <c r="V2204" s="482"/>
      <c r="W2204" s="482"/>
      <c r="X2204" s="482"/>
      <c r="Y2204" s="483"/>
      <c r="Z2204" s="482"/>
    </row>
    <row r="2205" spans="1:26" s="3" customFormat="1" ht="72.75" customHeight="1" x14ac:dyDescent="0.2">
      <c r="A2205" s="247">
        <v>419</v>
      </c>
      <c r="B2205" s="498" t="s">
        <v>11461</v>
      </c>
      <c r="C2205" s="498" t="s">
        <v>11462</v>
      </c>
      <c r="D2205" s="498" t="s">
        <v>184</v>
      </c>
      <c r="E2205" s="483">
        <v>0.3</v>
      </c>
      <c r="F2205" s="498">
        <v>20</v>
      </c>
      <c r="G2205" s="498" t="s">
        <v>11463</v>
      </c>
      <c r="H2205" s="498" t="s">
        <v>330</v>
      </c>
      <c r="I2205" s="489" t="s">
        <v>297</v>
      </c>
      <c r="J2205" s="504">
        <v>7030250200956</v>
      </c>
      <c r="K2205" s="496">
        <v>45699</v>
      </c>
      <c r="L2205" s="482"/>
      <c r="M2205" s="482"/>
      <c r="N2205" s="486">
        <v>46064</v>
      </c>
      <c r="O2205" s="487" t="s">
        <v>12</v>
      </c>
      <c r="P2205" s="482"/>
      <c r="Q2205" s="482"/>
      <c r="R2205" s="482"/>
      <c r="S2205" s="482"/>
      <c r="T2205" s="482"/>
      <c r="U2205" s="482"/>
      <c r="V2205" s="482"/>
      <c r="W2205" s="482"/>
      <c r="X2205" s="482"/>
      <c r="Y2205" s="483"/>
      <c r="Z2205" s="482"/>
    </row>
    <row r="2206" spans="1:26" s="3" customFormat="1" ht="72.75" customHeight="1" x14ac:dyDescent="0.2">
      <c r="A2206" s="247">
        <v>420</v>
      </c>
      <c r="B2206" s="497" t="s">
        <v>11464</v>
      </c>
      <c r="C2206" s="497" t="s">
        <v>11465</v>
      </c>
      <c r="D2206" s="497" t="s">
        <v>1706</v>
      </c>
      <c r="E2206" s="483">
        <v>0.3034</v>
      </c>
      <c r="F2206" s="498">
        <v>20</v>
      </c>
      <c r="G2206" s="498" t="s">
        <v>11466</v>
      </c>
      <c r="H2206" s="497" t="s">
        <v>367</v>
      </c>
      <c r="I2206" s="489" t="s">
        <v>297</v>
      </c>
      <c r="J2206" s="503">
        <v>7020250200878</v>
      </c>
      <c r="K2206" s="492">
        <v>45700</v>
      </c>
      <c r="L2206" s="482"/>
      <c r="M2206" s="482"/>
      <c r="N2206" s="486">
        <v>46065</v>
      </c>
      <c r="O2206" s="487" t="s">
        <v>12</v>
      </c>
      <c r="P2206" s="482"/>
      <c r="Q2206" s="482"/>
      <c r="R2206" s="482"/>
      <c r="S2206" s="482"/>
      <c r="T2206" s="482"/>
      <c r="U2206" s="482"/>
      <c r="V2206" s="482"/>
      <c r="W2206" s="482"/>
      <c r="X2206" s="482"/>
      <c r="Y2206" s="483"/>
      <c r="Z2206" s="482"/>
    </row>
    <row r="2207" spans="1:26" s="3" customFormat="1" ht="72.75" customHeight="1" x14ac:dyDescent="0.2">
      <c r="A2207" s="247">
        <v>421</v>
      </c>
      <c r="B2207" s="497" t="s">
        <v>11467</v>
      </c>
      <c r="C2207" s="497" t="s">
        <v>1431</v>
      </c>
      <c r="D2207" s="497" t="s">
        <v>1491</v>
      </c>
      <c r="E2207" s="483">
        <v>0.25029000000000001</v>
      </c>
      <c r="F2207" s="498">
        <v>20</v>
      </c>
      <c r="G2207" s="498" t="s">
        <v>11468</v>
      </c>
      <c r="H2207" s="497" t="s">
        <v>367</v>
      </c>
      <c r="I2207" s="489" t="s">
        <v>297</v>
      </c>
      <c r="J2207" s="503">
        <v>7010250201612</v>
      </c>
      <c r="K2207" s="492">
        <v>45708</v>
      </c>
      <c r="L2207" s="482"/>
      <c r="M2207" s="482"/>
      <c r="N2207" s="486">
        <v>46073</v>
      </c>
      <c r="O2207" s="487" t="s">
        <v>12</v>
      </c>
      <c r="P2207" s="482"/>
      <c r="Q2207" s="482"/>
      <c r="R2207" s="482"/>
      <c r="S2207" s="482"/>
      <c r="T2207" s="482"/>
      <c r="U2207" s="482"/>
      <c r="V2207" s="482"/>
      <c r="W2207" s="482"/>
      <c r="X2207" s="482"/>
      <c r="Y2207" s="483"/>
      <c r="Z2207" s="482"/>
    </row>
    <row r="2208" spans="1:26" s="3" customFormat="1" ht="72.75" customHeight="1" x14ac:dyDescent="0.2">
      <c r="A2208" s="247">
        <v>422</v>
      </c>
      <c r="B2208" s="498" t="s">
        <v>11469</v>
      </c>
      <c r="C2208" s="498" t="s">
        <v>5221</v>
      </c>
      <c r="D2208" s="498" t="s">
        <v>1491</v>
      </c>
      <c r="E2208" s="483">
        <v>0.2</v>
      </c>
      <c r="F2208" s="497">
        <v>20</v>
      </c>
      <c r="G2208" s="497" t="s">
        <v>11470</v>
      </c>
      <c r="H2208" s="498" t="s">
        <v>367</v>
      </c>
      <c r="I2208" s="489" t="s">
        <v>297</v>
      </c>
      <c r="J2208" s="504">
        <v>7010250201629</v>
      </c>
      <c r="K2208" s="496">
        <v>45707</v>
      </c>
      <c r="L2208" s="482"/>
      <c r="M2208" s="482"/>
      <c r="N2208" s="486">
        <v>46072</v>
      </c>
      <c r="O2208" s="487" t="s">
        <v>12</v>
      </c>
      <c r="P2208" s="482"/>
      <c r="Q2208" s="482"/>
      <c r="R2208" s="482"/>
      <c r="S2208" s="482"/>
      <c r="T2208" s="482"/>
      <c r="U2208" s="482"/>
      <c r="V2208" s="482"/>
      <c r="W2208" s="482"/>
      <c r="X2208" s="482"/>
      <c r="Y2208" s="483"/>
      <c r="Z2208" s="482"/>
    </row>
    <row r="2209" spans="1:26" s="3" customFormat="1" ht="72.75" customHeight="1" x14ac:dyDescent="0.2">
      <c r="A2209" s="247">
        <v>423</v>
      </c>
      <c r="B2209" s="498" t="s">
        <v>7186</v>
      </c>
      <c r="C2209" s="498" t="s">
        <v>11471</v>
      </c>
      <c r="D2209" s="498" t="s">
        <v>83</v>
      </c>
      <c r="E2209" s="483">
        <v>4.5999999999999996</v>
      </c>
      <c r="F2209" s="497">
        <v>20</v>
      </c>
      <c r="G2209" s="497" t="s">
        <v>11472</v>
      </c>
      <c r="H2209" s="498" t="s">
        <v>367</v>
      </c>
      <c r="I2209" s="489" t="s">
        <v>297</v>
      </c>
      <c r="J2209" s="504">
        <v>7030250201150</v>
      </c>
      <c r="K2209" s="496">
        <v>45706</v>
      </c>
      <c r="L2209" s="482"/>
      <c r="M2209" s="482"/>
      <c r="N2209" s="486">
        <v>46071</v>
      </c>
      <c r="O2209" s="487" t="s">
        <v>12</v>
      </c>
      <c r="P2209" s="482"/>
      <c r="Q2209" s="482"/>
      <c r="R2209" s="482"/>
      <c r="S2209" s="482"/>
      <c r="T2209" s="482"/>
      <c r="U2209" s="482"/>
      <c r="V2209" s="482"/>
      <c r="W2209" s="482"/>
      <c r="X2209" s="482"/>
      <c r="Y2209" s="483"/>
      <c r="Z2209" s="482"/>
    </row>
    <row r="2210" spans="1:26" s="3" customFormat="1" ht="72.75" customHeight="1" x14ac:dyDescent="0.2">
      <c r="A2210" s="247">
        <v>424</v>
      </c>
      <c r="B2210" s="497" t="s">
        <v>8616</v>
      </c>
      <c r="C2210" s="497" t="s">
        <v>8462</v>
      </c>
      <c r="D2210" s="497" t="s">
        <v>1689</v>
      </c>
      <c r="E2210" s="483">
        <v>10.35</v>
      </c>
      <c r="F2210" s="498">
        <v>20</v>
      </c>
      <c r="G2210" s="498" t="s">
        <v>11473</v>
      </c>
      <c r="H2210" s="497" t="s">
        <v>11474</v>
      </c>
      <c r="I2210" s="489" t="s">
        <v>297</v>
      </c>
      <c r="J2210" s="503">
        <v>7050250200546</v>
      </c>
      <c r="K2210" s="492">
        <v>45702</v>
      </c>
      <c r="L2210" s="482"/>
      <c r="M2210" s="482"/>
      <c r="N2210" s="486">
        <v>46067</v>
      </c>
      <c r="O2210" s="487" t="s">
        <v>12</v>
      </c>
      <c r="P2210" s="482"/>
      <c r="Q2210" s="482"/>
      <c r="R2210" s="482"/>
      <c r="S2210" s="482"/>
      <c r="T2210" s="482"/>
      <c r="U2210" s="482"/>
      <c r="V2210" s="482"/>
      <c r="W2210" s="482"/>
      <c r="X2210" s="482"/>
      <c r="Y2210" s="483"/>
      <c r="Z2210" s="482"/>
    </row>
    <row r="2211" spans="1:26" s="3" customFormat="1" ht="72.75" customHeight="1" x14ac:dyDescent="0.2">
      <c r="A2211" s="247">
        <v>425</v>
      </c>
      <c r="B2211" s="498" t="s">
        <v>11475</v>
      </c>
      <c r="C2211" s="498" t="s">
        <v>11476</v>
      </c>
      <c r="D2211" s="498" t="s">
        <v>1706</v>
      </c>
      <c r="E2211" s="483">
        <v>4.8</v>
      </c>
      <c r="F2211" s="497">
        <v>20</v>
      </c>
      <c r="G2211" s="497" t="s">
        <v>11477</v>
      </c>
      <c r="H2211" s="497" t="s">
        <v>11474</v>
      </c>
      <c r="I2211" s="489" t="s">
        <v>297</v>
      </c>
      <c r="J2211" s="504">
        <v>7020250201001</v>
      </c>
      <c r="K2211" s="496">
        <v>45702</v>
      </c>
      <c r="L2211" s="482"/>
      <c r="M2211" s="482"/>
      <c r="N2211" s="486">
        <v>46067</v>
      </c>
      <c r="O2211" s="487" t="s">
        <v>12</v>
      </c>
      <c r="P2211" s="482"/>
      <c r="Q2211" s="482"/>
      <c r="R2211" s="482"/>
      <c r="S2211" s="482"/>
      <c r="T2211" s="482"/>
      <c r="U2211" s="482"/>
      <c r="V2211" s="482"/>
      <c r="W2211" s="482"/>
      <c r="X2211" s="482"/>
      <c r="Y2211" s="483"/>
      <c r="Z2211" s="482"/>
    </row>
    <row r="2212" spans="1:26" s="3" customFormat="1" ht="72.75" customHeight="1" x14ac:dyDescent="0.2">
      <c r="A2212" s="247">
        <v>426</v>
      </c>
      <c r="B2212" s="497" t="s">
        <v>11478</v>
      </c>
      <c r="C2212" s="497" t="s">
        <v>335</v>
      </c>
      <c r="D2212" s="497" t="s">
        <v>83</v>
      </c>
      <c r="E2212" s="483">
        <v>2.5000000000000001E-2</v>
      </c>
      <c r="F2212" s="498">
        <v>0.4</v>
      </c>
      <c r="G2212" s="498" t="s">
        <v>11479</v>
      </c>
      <c r="H2212" s="497" t="s">
        <v>330</v>
      </c>
      <c r="I2212" s="489" t="s">
        <v>297</v>
      </c>
      <c r="J2212" s="503">
        <v>7030250201284</v>
      </c>
      <c r="K2212" s="492">
        <v>45715</v>
      </c>
      <c r="L2212" s="482"/>
      <c r="M2212" s="482"/>
      <c r="N2212" s="486">
        <v>46080</v>
      </c>
      <c r="O2212" s="487" t="s">
        <v>12</v>
      </c>
      <c r="P2212" s="482"/>
      <c r="Q2212" s="482"/>
      <c r="R2212" s="482"/>
      <c r="S2212" s="482"/>
      <c r="T2212" s="482"/>
      <c r="U2212" s="482"/>
      <c r="V2212" s="482"/>
      <c r="W2212" s="482"/>
      <c r="X2212" s="482"/>
      <c r="Y2212" s="483"/>
      <c r="Z2212" s="482"/>
    </row>
    <row r="2213" spans="1:26" s="3" customFormat="1" ht="72.75" customHeight="1" x14ac:dyDescent="0.2">
      <c r="A2213" s="247">
        <v>427</v>
      </c>
      <c r="B2213" s="498" t="s">
        <v>11398</v>
      </c>
      <c r="C2213" s="498" t="s">
        <v>2603</v>
      </c>
      <c r="D2213" s="498" t="s">
        <v>83</v>
      </c>
      <c r="E2213" s="483">
        <v>0.08</v>
      </c>
      <c r="F2213" s="497">
        <v>20</v>
      </c>
      <c r="G2213" s="497" t="s">
        <v>11399</v>
      </c>
      <c r="H2213" s="498" t="s">
        <v>330</v>
      </c>
      <c r="I2213" s="489" t="s">
        <v>297</v>
      </c>
      <c r="J2213" s="504">
        <v>7030250201322</v>
      </c>
      <c r="K2213" s="496">
        <v>45709</v>
      </c>
      <c r="L2213" s="482"/>
      <c r="M2213" s="482"/>
      <c r="N2213" s="486">
        <v>46074</v>
      </c>
      <c r="O2213" s="487" t="s">
        <v>12</v>
      </c>
      <c r="P2213" s="482"/>
      <c r="Q2213" s="482"/>
      <c r="R2213" s="482"/>
      <c r="S2213" s="482"/>
      <c r="T2213" s="482"/>
      <c r="U2213" s="482"/>
      <c r="V2213" s="482"/>
      <c r="W2213" s="482"/>
      <c r="X2213" s="482"/>
      <c r="Y2213" s="483"/>
      <c r="Z2213" s="482"/>
    </row>
    <row r="2214" spans="1:26" s="3" customFormat="1" ht="72.75" customHeight="1" x14ac:dyDescent="0.2">
      <c r="A2214" s="247">
        <v>428</v>
      </c>
      <c r="B2214" s="497" t="s">
        <v>11480</v>
      </c>
      <c r="C2214" s="497" t="s">
        <v>309</v>
      </c>
      <c r="D2214" s="497" t="s">
        <v>83</v>
      </c>
      <c r="E2214" s="483">
        <v>0.1</v>
      </c>
      <c r="F2214" s="498">
        <v>0.4</v>
      </c>
      <c r="G2214" s="498" t="s">
        <v>11481</v>
      </c>
      <c r="H2214" s="497" t="s">
        <v>330</v>
      </c>
      <c r="I2214" s="489" t="s">
        <v>297</v>
      </c>
      <c r="J2214" s="503">
        <v>7030250201324</v>
      </c>
      <c r="K2214" s="492">
        <v>45709</v>
      </c>
      <c r="L2214" s="482"/>
      <c r="M2214" s="482"/>
      <c r="N2214" s="486">
        <v>46074</v>
      </c>
      <c r="O2214" s="487" t="s">
        <v>12</v>
      </c>
      <c r="P2214" s="482"/>
      <c r="Q2214" s="482"/>
      <c r="R2214" s="482"/>
      <c r="S2214" s="482"/>
      <c r="T2214" s="482"/>
      <c r="U2214" s="482"/>
      <c r="V2214" s="482"/>
      <c r="W2214" s="482"/>
      <c r="X2214" s="482"/>
      <c r="Y2214" s="483"/>
      <c r="Z2214" s="482"/>
    </row>
    <row r="2215" spans="1:26" s="3" customFormat="1" ht="72.75" customHeight="1" x14ac:dyDescent="0.2">
      <c r="A2215" s="247">
        <v>429</v>
      </c>
      <c r="B2215" s="498" t="s">
        <v>11482</v>
      </c>
      <c r="C2215" s="498" t="s">
        <v>1428</v>
      </c>
      <c r="D2215" s="498" t="s">
        <v>83</v>
      </c>
      <c r="E2215" s="483">
        <v>6.0000000000000001E-3</v>
      </c>
      <c r="F2215" s="497">
        <v>0.4</v>
      </c>
      <c r="G2215" s="497" t="s">
        <v>4733</v>
      </c>
      <c r="H2215" s="498" t="s">
        <v>330</v>
      </c>
      <c r="I2215" s="489" t="s">
        <v>297</v>
      </c>
      <c r="J2215" s="504">
        <v>7030250201334</v>
      </c>
      <c r="K2215" s="496">
        <v>45712</v>
      </c>
      <c r="L2215" s="482"/>
      <c r="M2215" s="482"/>
      <c r="N2215" s="486">
        <v>46077</v>
      </c>
      <c r="O2215" s="487" t="s">
        <v>12</v>
      </c>
      <c r="P2215" s="482"/>
      <c r="Q2215" s="482"/>
      <c r="R2215" s="482"/>
      <c r="S2215" s="482"/>
      <c r="T2215" s="482"/>
      <c r="U2215" s="482"/>
      <c r="V2215" s="482"/>
      <c r="W2215" s="482"/>
      <c r="X2215" s="482"/>
      <c r="Y2215" s="483"/>
      <c r="Z2215" s="482"/>
    </row>
    <row r="2216" spans="1:26" s="3" customFormat="1" ht="72.75" customHeight="1" x14ac:dyDescent="0.2">
      <c r="A2216" s="247">
        <v>430</v>
      </c>
      <c r="B2216" s="497" t="s">
        <v>2729</v>
      </c>
      <c r="C2216" s="497" t="s">
        <v>1434</v>
      </c>
      <c r="D2216" s="497" t="s">
        <v>24</v>
      </c>
      <c r="E2216" s="483">
        <v>0.21834999999999999</v>
      </c>
      <c r="F2216" s="498">
        <v>20</v>
      </c>
      <c r="G2216" s="498" t="s">
        <v>2730</v>
      </c>
      <c r="H2216" s="497" t="s">
        <v>367</v>
      </c>
      <c r="I2216" s="489" t="s">
        <v>297</v>
      </c>
      <c r="J2216" s="503">
        <v>7010240404794</v>
      </c>
      <c r="K2216" s="492">
        <v>45713</v>
      </c>
      <c r="L2216" s="482"/>
      <c r="M2216" s="482"/>
      <c r="N2216" s="486">
        <v>46078</v>
      </c>
      <c r="O2216" s="487" t="s">
        <v>12</v>
      </c>
      <c r="P2216" s="482"/>
      <c r="Q2216" s="482"/>
      <c r="R2216" s="482"/>
      <c r="S2216" s="482"/>
      <c r="T2216" s="482"/>
      <c r="U2216" s="482"/>
      <c r="V2216" s="482"/>
      <c r="W2216" s="482"/>
      <c r="X2216" s="482"/>
      <c r="Y2216" s="483"/>
      <c r="Z2216" s="482"/>
    </row>
    <row r="2217" spans="1:26" s="3" customFormat="1" ht="72.75" customHeight="1" x14ac:dyDescent="0.2">
      <c r="A2217" s="247">
        <v>431</v>
      </c>
      <c r="B2217" s="498" t="s">
        <v>11483</v>
      </c>
      <c r="C2217" s="498" t="s">
        <v>11484</v>
      </c>
      <c r="D2217" s="498" t="s">
        <v>170</v>
      </c>
      <c r="E2217" s="483">
        <v>0.14299999999999999</v>
      </c>
      <c r="F2217" s="497">
        <v>0.4</v>
      </c>
      <c r="G2217" s="497" t="s">
        <v>11485</v>
      </c>
      <c r="H2217" s="498" t="s">
        <v>367</v>
      </c>
      <c r="I2217" s="489" t="s">
        <v>297</v>
      </c>
      <c r="J2217" s="504">
        <v>7040240402356</v>
      </c>
      <c r="K2217" s="496">
        <v>45693</v>
      </c>
      <c r="L2217" s="482"/>
      <c r="M2217" s="482"/>
      <c r="N2217" s="486">
        <v>46058</v>
      </c>
      <c r="O2217" s="487" t="s">
        <v>12</v>
      </c>
      <c r="P2217" s="482"/>
      <c r="Q2217" s="482"/>
      <c r="R2217" s="482"/>
      <c r="S2217" s="482"/>
      <c r="T2217" s="482"/>
      <c r="U2217" s="482"/>
      <c r="V2217" s="482"/>
      <c r="W2217" s="482"/>
      <c r="X2217" s="482"/>
      <c r="Y2217" s="483"/>
      <c r="Z2217" s="482"/>
    </row>
    <row r="2218" spans="1:26" s="3" customFormat="1" ht="72.75" customHeight="1" x14ac:dyDescent="0.2">
      <c r="A2218" s="247">
        <v>432</v>
      </c>
      <c r="B2218" s="498" t="s">
        <v>11486</v>
      </c>
      <c r="C2218" s="498" t="s">
        <v>11487</v>
      </c>
      <c r="D2218" s="498" t="s">
        <v>191</v>
      </c>
      <c r="E2218" s="494">
        <v>0.1</v>
      </c>
      <c r="F2218" s="498">
        <v>0.4</v>
      </c>
      <c r="G2218" s="498" t="s">
        <v>11488</v>
      </c>
      <c r="H2218" s="501" t="s">
        <v>330</v>
      </c>
      <c r="I2218" s="498" t="s">
        <v>11489</v>
      </c>
      <c r="J2218" s="504">
        <v>7060240501286</v>
      </c>
      <c r="K2218" s="496">
        <v>45715</v>
      </c>
      <c r="L2218" s="496"/>
      <c r="M2218" s="482"/>
      <c r="N2218" s="496">
        <v>46080</v>
      </c>
      <c r="O2218" s="487" t="s">
        <v>12</v>
      </c>
      <c r="P2218" s="482"/>
      <c r="Q2218" s="482"/>
      <c r="R2218" s="482"/>
      <c r="S2218" s="482"/>
      <c r="T2218" s="482"/>
      <c r="U2218" s="482"/>
      <c r="V2218" s="482"/>
      <c r="W2218" s="482"/>
      <c r="X2218" s="482"/>
      <c r="Y2218" s="483"/>
      <c r="Z2218" s="482"/>
    </row>
    <row r="2219" spans="1:26" s="3" customFormat="1" ht="72.75" customHeight="1" x14ac:dyDescent="0.2">
      <c r="A2219" s="247">
        <v>433</v>
      </c>
      <c r="B2219" s="497" t="s">
        <v>11490</v>
      </c>
      <c r="C2219" s="497" t="s">
        <v>11491</v>
      </c>
      <c r="D2219" s="497" t="s">
        <v>191</v>
      </c>
      <c r="E2219" s="490">
        <v>0.1</v>
      </c>
      <c r="F2219" s="497">
        <v>0.4</v>
      </c>
      <c r="G2219" s="497" t="s">
        <v>11492</v>
      </c>
      <c r="H2219" s="498" t="s">
        <v>330</v>
      </c>
      <c r="I2219" s="497" t="s">
        <v>11489</v>
      </c>
      <c r="J2219" s="503">
        <v>7060240601416</v>
      </c>
      <c r="K2219" s="492">
        <v>45715</v>
      </c>
      <c r="L2219" s="492"/>
      <c r="M2219" s="482"/>
      <c r="N2219" s="492">
        <v>46080</v>
      </c>
      <c r="O2219" s="487" t="s">
        <v>12</v>
      </c>
      <c r="P2219" s="482"/>
      <c r="Q2219" s="482"/>
      <c r="R2219" s="482"/>
      <c r="S2219" s="482"/>
      <c r="T2219" s="482"/>
      <c r="U2219" s="482"/>
      <c r="V2219" s="482"/>
      <c r="W2219" s="482"/>
      <c r="X2219" s="482"/>
      <c r="Y2219" s="483"/>
      <c r="Z2219" s="482"/>
    </row>
    <row r="2220" spans="1:26" s="3" customFormat="1" ht="72.75" customHeight="1" x14ac:dyDescent="0.2">
      <c r="A2220" s="247">
        <v>434</v>
      </c>
      <c r="B2220" s="498" t="s">
        <v>11493</v>
      </c>
      <c r="C2220" s="498" t="s">
        <v>8510</v>
      </c>
      <c r="D2220" s="498" t="s">
        <v>191</v>
      </c>
      <c r="E2220" s="494">
        <v>0.1</v>
      </c>
      <c r="F2220" s="498">
        <v>0.4</v>
      </c>
      <c r="G2220" s="498" t="s">
        <v>11494</v>
      </c>
      <c r="H2220" s="498" t="s">
        <v>330</v>
      </c>
      <c r="I2220" s="498" t="s">
        <v>11489</v>
      </c>
      <c r="J2220" s="504">
        <v>7060241002873</v>
      </c>
      <c r="K2220" s="496">
        <v>45714</v>
      </c>
      <c r="L2220" s="496"/>
      <c r="M2220" s="482"/>
      <c r="N2220" s="496">
        <v>46079</v>
      </c>
      <c r="O2220" s="487" t="s">
        <v>12</v>
      </c>
      <c r="P2220" s="482"/>
      <c r="Q2220" s="482"/>
      <c r="R2220" s="482"/>
      <c r="S2220" s="482"/>
      <c r="T2220" s="482"/>
      <c r="U2220" s="482"/>
      <c r="V2220" s="482"/>
      <c r="W2220" s="482"/>
      <c r="X2220" s="482"/>
      <c r="Y2220" s="483"/>
      <c r="Z2220" s="482"/>
    </row>
    <row r="2221" spans="1:26" s="3" customFormat="1" ht="72.75" customHeight="1" x14ac:dyDescent="0.2">
      <c r="A2221" s="247">
        <v>435</v>
      </c>
      <c r="B2221" s="498" t="s">
        <v>11495</v>
      </c>
      <c r="C2221" s="498" t="s">
        <v>11487</v>
      </c>
      <c r="D2221" s="498" t="s">
        <v>191</v>
      </c>
      <c r="E2221" s="494">
        <v>0.1</v>
      </c>
      <c r="F2221" s="498">
        <v>0.4</v>
      </c>
      <c r="G2221" s="498" t="s">
        <v>11496</v>
      </c>
      <c r="H2221" s="497" t="s">
        <v>330</v>
      </c>
      <c r="I2221" s="498" t="s">
        <v>11489</v>
      </c>
      <c r="J2221" s="504">
        <v>7060241002878</v>
      </c>
      <c r="K2221" s="496">
        <v>45714</v>
      </c>
      <c r="L2221" s="496"/>
      <c r="M2221" s="482"/>
      <c r="N2221" s="496">
        <v>46079</v>
      </c>
      <c r="O2221" s="487" t="s">
        <v>12</v>
      </c>
      <c r="P2221" s="482"/>
      <c r="Q2221" s="482"/>
      <c r="R2221" s="482"/>
      <c r="S2221" s="482"/>
      <c r="T2221" s="482"/>
      <c r="U2221" s="482"/>
      <c r="V2221" s="482"/>
      <c r="W2221" s="482"/>
      <c r="X2221" s="482"/>
      <c r="Y2221" s="483"/>
      <c r="Z2221" s="482"/>
    </row>
    <row r="2222" spans="1:26" s="3" customFormat="1" ht="72.75" customHeight="1" x14ac:dyDescent="0.2">
      <c r="A2222" s="247">
        <v>436</v>
      </c>
      <c r="B2222" s="497" t="s">
        <v>11497</v>
      </c>
      <c r="C2222" s="497" t="s">
        <v>11498</v>
      </c>
      <c r="D2222" s="497" t="s">
        <v>191</v>
      </c>
      <c r="E2222" s="490">
        <v>8.0000000000000002E-3</v>
      </c>
      <c r="F2222" s="497">
        <v>0.23</v>
      </c>
      <c r="G2222" s="497" t="s">
        <v>11499</v>
      </c>
      <c r="H2222" s="497" t="s">
        <v>330</v>
      </c>
      <c r="I2222" s="497" t="s">
        <v>11489</v>
      </c>
      <c r="J2222" s="503">
        <v>7060241002880</v>
      </c>
      <c r="K2222" s="492">
        <v>45714</v>
      </c>
      <c r="L2222" s="492"/>
      <c r="M2222" s="482"/>
      <c r="N2222" s="492">
        <v>46079</v>
      </c>
      <c r="O2222" s="487" t="s">
        <v>12</v>
      </c>
      <c r="P2222" s="482"/>
      <c r="Q2222" s="482"/>
      <c r="R2222" s="482"/>
      <c r="S2222" s="482"/>
      <c r="T2222" s="482"/>
      <c r="U2222" s="482"/>
      <c r="V2222" s="482"/>
      <c r="W2222" s="482"/>
      <c r="X2222" s="482"/>
      <c r="Y2222" s="483"/>
      <c r="Z2222" s="482"/>
    </row>
    <row r="2223" spans="1:26" s="3" customFormat="1" ht="72.75" customHeight="1" x14ac:dyDescent="0.2">
      <c r="A2223" s="247">
        <v>437</v>
      </c>
      <c r="B2223" s="497" t="s">
        <v>11500</v>
      </c>
      <c r="C2223" s="497" t="s">
        <v>11501</v>
      </c>
      <c r="D2223" s="497" t="s">
        <v>191</v>
      </c>
      <c r="E2223" s="490">
        <v>6.0000000000000001E-3</v>
      </c>
      <c r="F2223" s="497">
        <v>0.23</v>
      </c>
      <c r="G2223" s="497" t="s">
        <v>11502</v>
      </c>
      <c r="H2223" s="497" t="s">
        <v>330</v>
      </c>
      <c r="I2223" s="497" t="s">
        <v>11489</v>
      </c>
      <c r="J2223" s="503">
        <v>7060241002979</v>
      </c>
      <c r="K2223" s="492">
        <v>45715</v>
      </c>
      <c r="L2223" s="492"/>
      <c r="M2223" s="482"/>
      <c r="N2223" s="492">
        <v>46080</v>
      </c>
      <c r="O2223" s="487" t="s">
        <v>12</v>
      </c>
      <c r="P2223" s="482"/>
      <c r="Q2223" s="482"/>
      <c r="R2223" s="482"/>
      <c r="S2223" s="482"/>
      <c r="T2223" s="482"/>
      <c r="U2223" s="482"/>
      <c r="V2223" s="482"/>
      <c r="W2223" s="482"/>
      <c r="X2223" s="482"/>
      <c r="Y2223" s="483"/>
      <c r="Z2223" s="482"/>
    </row>
    <row r="2224" spans="1:26" s="3" customFormat="1" ht="72.75" customHeight="1" x14ac:dyDescent="0.2">
      <c r="A2224" s="247">
        <v>438</v>
      </c>
      <c r="B2224" s="498" t="s">
        <v>11503</v>
      </c>
      <c r="C2224" s="498" t="s">
        <v>11320</v>
      </c>
      <c r="D2224" s="498" t="s">
        <v>191</v>
      </c>
      <c r="E2224" s="494">
        <v>5.0000000000000001E-3</v>
      </c>
      <c r="F2224" s="498">
        <v>0.4</v>
      </c>
      <c r="G2224" s="498" t="s">
        <v>11504</v>
      </c>
      <c r="H2224" s="497" t="s">
        <v>330</v>
      </c>
      <c r="I2224" s="498" t="s">
        <v>11489</v>
      </c>
      <c r="J2224" s="504">
        <v>7060241003067</v>
      </c>
      <c r="K2224" s="496">
        <v>45715</v>
      </c>
      <c r="L2224" s="496"/>
      <c r="M2224" s="482"/>
      <c r="N2224" s="496">
        <v>46080</v>
      </c>
      <c r="O2224" s="487" t="s">
        <v>12</v>
      </c>
      <c r="P2224" s="482"/>
      <c r="Q2224" s="482"/>
      <c r="R2224" s="482"/>
      <c r="S2224" s="482"/>
      <c r="T2224" s="482"/>
      <c r="U2224" s="482"/>
      <c r="V2224" s="482"/>
      <c r="W2224" s="482"/>
      <c r="X2224" s="482"/>
      <c r="Y2224" s="483"/>
      <c r="Z2224" s="482"/>
    </row>
    <row r="2225" spans="1:26" s="3" customFormat="1" ht="72.75" customHeight="1" x14ac:dyDescent="0.2">
      <c r="A2225" s="247">
        <v>439</v>
      </c>
      <c r="B2225" s="497" t="s">
        <v>11505</v>
      </c>
      <c r="C2225" s="497" t="s">
        <v>11506</v>
      </c>
      <c r="D2225" s="497" t="s">
        <v>191</v>
      </c>
      <c r="E2225" s="490">
        <v>6.7999999999999996E-3</v>
      </c>
      <c r="F2225" s="497">
        <v>0.4</v>
      </c>
      <c r="G2225" s="497" t="s">
        <v>11507</v>
      </c>
      <c r="H2225" s="497" t="s">
        <v>330</v>
      </c>
      <c r="I2225" s="497" t="s">
        <v>11489</v>
      </c>
      <c r="J2225" s="503">
        <v>7060241103120</v>
      </c>
      <c r="K2225" s="492">
        <v>45714</v>
      </c>
      <c r="L2225" s="492"/>
      <c r="M2225" s="482"/>
      <c r="N2225" s="492">
        <v>46079</v>
      </c>
      <c r="O2225" s="487" t="s">
        <v>12</v>
      </c>
      <c r="P2225" s="482"/>
      <c r="Q2225" s="482"/>
      <c r="R2225" s="482"/>
      <c r="S2225" s="482"/>
      <c r="T2225" s="482"/>
      <c r="U2225" s="482"/>
      <c r="V2225" s="482"/>
      <c r="W2225" s="482"/>
      <c r="X2225" s="482"/>
      <c r="Y2225" s="483"/>
      <c r="Z2225" s="482"/>
    </row>
    <row r="2226" spans="1:26" s="3" customFormat="1" ht="72.75" customHeight="1" x14ac:dyDescent="0.2">
      <c r="A2226" s="247">
        <v>440</v>
      </c>
      <c r="B2226" s="497" t="s">
        <v>9202</v>
      </c>
      <c r="C2226" s="497" t="s">
        <v>11508</v>
      </c>
      <c r="D2226" s="497" t="s">
        <v>1491</v>
      </c>
      <c r="E2226" s="490">
        <v>0.32</v>
      </c>
      <c r="F2226" s="497">
        <v>6</v>
      </c>
      <c r="G2226" s="497" t="s">
        <v>11509</v>
      </c>
      <c r="H2226" s="497" t="s">
        <v>330</v>
      </c>
      <c r="I2226" s="497" t="s">
        <v>11510</v>
      </c>
      <c r="J2226" s="503">
        <v>7010250100597</v>
      </c>
      <c r="K2226" s="492">
        <v>45691</v>
      </c>
      <c r="L2226" s="492"/>
      <c r="M2226" s="482"/>
      <c r="N2226" s="492">
        <v>46056</v>
      </c>
      <c r="O2226" s="487" t="s">
        <v>12</v>
      </c>
      <c r="P2226" s="482"/>
      <c r="Q2226" s="482"/>
      <c r="R2226" s="482"/>
      <c r="S2226" s="482"/>
      <c r="T2226" s="482"/>
      <c r="U2226" s="482"/>
      <c r="V2226" s="482"/>
      <c r="W2226" s="482"/>
      <c r="X2226" s="482"/>
      <c r="Y2226" s="483"/>
      <c r="Z2226" s="482"/>
    </row>
    <row r="2227" spans="1:26" s="3" customFormat="1" ht="72.75" customHeight="1" x14ac:dyDescent="0.2">
      <c r="A2227" s="247">
        <v>441</v>
      </c>
      <c r="B2227" s="497" t="s">
        <v>11511</v>
      </c>
      <c r="C2227" s="497" t="s">
        <v>11512</v>
      </c>
      <c r="D2227" s="497" t="s">
        <v>83</v>
      </c>
      <c r="E2227" s="490">
        <v>0.02</v>
      </c>
      <c r="F2227" s="497">
        <v>0.4</v>
      </c>
      <c r="G2227" s="497" t="s">
        <v>11513</v>
      </c>
      <c r="H2227" s="497" t="s">
        <v>330</v>
      </c>
      <c r="I2227" s="497" t="s">
        <v>11514</v>
      </c>
      <c r="J2227" s="503">
        <v>7030250100644</v>
      </c>
      <c r="K2227" s="492">
        <v>45715</v>
      </c>
      <c r="L2227" s="492"/>
      <c r="M2227" s="482"/>
      <c r="N2227" s="492">
        <v>46080</v>
      </c>
      <c r="O2227" s="487" t="s">
        <v>12</v>
      </c>
      <c r="P2227" s="482"/>
      <c r="Q2227" s="482"/>
      <c r="R2227" s="482"/>
      <c r="S2227" s="482"/>
      <c r="T2227" s="482"/>
      <c r="U2227" s="482"/>
      <c r="V2227" s="482"/>
      <c r="W2227" s="482"/>
      <c r="X2227" s="482"/>
      <c r="Y2227" s="483"/>
      <c r="Z2227" s="482"/>
    </row>
    <row r="2228" spans="1:26" s="3" customFormat="1" ht="72.75" customHeight="1" x14ac:dyDescent="0.2">
      <c r="A2228" s="247">
        <v>442</v>
      </c>
      <c r="B2228" s="497" t="s">
        <v>11515</v>
      </c>
      <c r="C2228" s="497" t="s">
        <v>1103</v>
      </c>
      <c r="D2228" s="497" t="s">
        <v>1491</v>
      </c>
      <c r="E2228" s="490">
        <v>2.4879999999999999E-2</v>
      </c>
      <c r="F2228" s="497">
        <v>0.4</v>
      </c>
      <c r="G2228" s="497" t="s">
        <v>11516</v>
      </c>
      <c r="H2228" s="497" t="s">
        <v>330</v>
      </c>
      <c r="I2228" s="497" t="s">
        <v>11510</v>
      </c>
      <c r="J2228" s="503">
        <v>7010250201449</v>
      </c>
      <c r="K2228" s="492">
        <v>45713</v>
      </c>
      <c r="L2228" s="492"/>
      <c r="M2228" s="482"/>
      <c r="N2228" s="492">
        <v>46078</v>
      </c>
      <c r="O2228" s="487" t="s">
        <v>12</v>
      </c>
      <c r="P2228" s="482"/>
      <c r="Q2228" s="482"/>
      <c r="R2228" s="482"/>
      <c r="S2228" s="482"/>
      <c r="T2228" s="482"/>
      <c r="U2228" s="482"/>
      <c r="V2228" s="482"/>
      <c r="W2228" s="482"/>
      <c r="X2228" s="482"/>
      <c r="Y2228" s="483"/>
      <c r="Z2228" s="482"/>
    </row>
    <row r="2229" spans="1:26" s="3" customFormat="1" ht="72.75" customHeight="1" x14ac:dyDescent="0.2">
      <c r="A2229" s="247">
        <v>443</v>
      </c>
      <c r="B2229" s="498" t="s">
        <v>11517</v>
      </c>
      <c r="C2229" s="498" t="s">
        <v>11518</v>
      </c>
      <c r="D2229" s="498" t="s">
        <v>184</v>
      </c>
      <c r="E2229" s="494">
        <v>3.6900000000000001E-3</v>
      </c>
      <c r="F2229" s="498">
        <v>0.4</v>
      </c>
      <c r="G2229" s="498" t="s">
        <v>11519</v>
      </c>
      <c r="H2229" s="497" t="s">
        <v>330</v>
      </c>
      <c r="I2229" s="498" t="s">
        <v>11514</v>
      </c>
      <c r="J2229" s="504">
        <v>7030250201622</v>
      </c>
      <c r="K2229" s="496">
        <v>45715</v>
      </c>
      <c r="L2229" s="496"/>
      <c r="M2229" s="482"/>
      <c r="N2229" s="496">
        <v>46080</v>
      </c>
      <c r="O2229" s="487" t="s">
        <v>12</v>
      </c>
      <c r="P2229" s="482"/>
      <c r="Q2229" s="482"/>
      <c r="R2229" s="482"/>
      <c r="S2229" s="482"/>
      <c r="T2229" s="482"/>
      <c r="U2229" s="482"/>
      <c r="V2229" s="482"/>
      <c r="W2229" s="482"/>
      <c r="X2229" s="482"/>
      <c r="Y2229" s="483"/>
      <c r="Z2229" s="482"/>
    </row>
    <row r="2230" spans="1:26" s="3" customFormat="1" ht="72.75" customHeight="1" x14ac:dyDescent="0.2">
      <c r="A2230" s="247">
        <v>444</v>
      </c>
      <c r="B2230" s="497" t="s">
        <v>11520</v>
      </c>
      <c r="C2230" s="497" t="s">
        <v>11521</v>
      </c>
      <c r="D2230" s="497" t="s">
        <v>184</v>
      </c>
      <c r="E2230" s="490">
        <v>0.25</v>
      </c>
      <c r="F2230" s="497">
        <v>20</v>
      </c>
      <c r="G2230" s="497" t="s">
        <v>553</v>
      </c>
      <c r="H2230" s="497" t="s">
        <v>367</v>
      </c>
      <c r="I2230" s="497" t="s">
        <v>11514</v>
      </c>
      <c r="J2230" s="503">
        <v>7030250201649</v>
      </c>
      <c r="K2230" s="492">
        <v>45715</v>
      </c>
      <c r="L2230" s="492"/>
      <c r="M2230" s="482"/>
      <c r="N2230" s="492">
        <v>46080</v>
      </c>
      <c r="O2230" s="487" t="s">
        <v>12</v>
      </c>
      <c r="P2230" s="482"/>
      <c r="Q2230" s="482"/>
      <c r="R2230" s="482"/>
      <c r="S2230" s="482"/>
      <c r="T2230" s="482"/>
      <c r="U2230" s="482"/>
      <c r="V2230" s="482"/>
      <c r="W2230" s="482"/>
      <c r="X2230" s="482"/>
      <c r="Y2230" s="483"/>
      <c r="Z2230" s="482"/>
    </row>
    <row r="2231" spans="1:26" s="3" customFormat="1" ht="20.25" customHeight="1" thickBot="1" x14ac:dyDescent="0.3">
      <c r="A2231" s="100"/>
      <c r="B2231" s="237"/>
      <c r="C2231" s="237"/>
      <c r="D2231" s="237"/>
      <c r="E2231" s="628">
        <f>SUM(E1787:E2230)</f>
        <v>628.4829419999993</v>
      </c>
      <c r="F2231" s="238"/>
      <c r="G2231" s="237"/>
      <c r="H2231" s="239"/>
      <c r="I2231" s="240"/>
      <c r="J2231" s="240"/>
      <c r="K2231" s="241"/>
      <c r="L2231" s="239"/>
      <c r="M2231" s="239"/>
      <c r="N2231" s="239"/>
      <c r="O2231" s="242"/>
      <c r="P2231" s="243"/>
      <c r="Q2231" s="244"/>
      <c r="R2231" s="245"/>
      <c r="S2231" s="245"/>
      <c r="T2231" s="245"/>
      <c r="U2231" s="245"/>
      <c r="V2231" s="245"/>
      <c r="W2231" s="245"/>
      <c r="X2231" s="245"/>
      <c r="Y2231" s="246"/>
      <c r="Z2231" s="482"/>
    </row>
    <row r="2232" spans="1:26" s="3" customFormat="1" ht="55.5" customHeight="1" x14ac:dyDescent="0.2">
      <c r="A2232" s="247">
        <v>1</v>
      </c>
      <c r="B2232" s="403" t="s">
        <v>1510</v>
      </c>
      <c r="C2232" s="409" t="s">
        <v>1511</v>
      </c>
      <c r="D2232" s="402" t="s">
        <v>18</v>
      </c>
      <c r="E2232" s="410">
        <v>48.683999999999997</v>
      </c>
      <c r="F2232" s="406">
        <v>110</v>
      </c>
      <c r="G2232" s="403" t="s">
        <v>1512</v>
      </c>
      <c r="H2232" s="403" t="s">
        <v>1512</v>
      </c>
      <c r="I2232" s="409" t="s">
        <v>178</v>
      </c>
      <c r="J2232" s="409">
        <v>1500025574</v>
      </c>
      <c r="K2232" s="411">
        <v>45351</v>
      </c>
      <c r="L2232" s="409" t="s">
        <v>291</v>
      </c>
      <c r="M2232" s="409" t="s">
        <v>267</v>
      </c>
      <c r="N2232" s="411">
        <v>45717</v>
      </c>
      <c r="O2232" s="409" t="s">
        <v>21</v>
      </c>
      <c r="P2232" s="407" t="s">
        <v>1503</v>
      </c>
      <c r="Q2232" s="403" t="s">
        <v>1753</v>
      </c>
      <c r="R2232" s="409"/>
      <c r="S2232" s="411"/>
      <c r="T2232" s="412"/>
      <c r="U2232" s="409"/>
      <c r="V2232" s="403" t="s">
        <v>277</v>
      </c>
      <c r="W2232" s="412"/>
      <c r="X2232" s="410">
        <v>48.683999999999997</v>
      </c>
      <c r="Y2232" s="327"/>
    </row>
    <row r="2233" spans="1:26" s="3" customFormat="1" ht="55.5" customHeight="1" x14ac:dyDescent="0.2">
      <c r="A2233" s="247">
        <v>2</v>
      </c>
      <c r="B2233" s="413" t="s">
        <v>1026</v>
      </c>
      <c r="C2233" s="413" t="s">
        <v>1027</v>
      </c>
      <c r="D2233" s="402" t="s">
        <v>234</v>
      </c>
      <c r="E2233" s="414">
        <v>4.8559999999999999</v>
      </c>
      <c r="F2233" s="415">
        <v>20</v>
      </c>
      <c r="G2233" s="413" t="s">
        <v>1755</v>
      </c>
      <c r="H2233" s="413" t="s">
        <v>1755</v>
      </c>
      <c r="I2233" s="416" t="s">
        <v>178</v>
      </c>
      <c r="J2233" s="417">
        <v>1500025766</v>
      </c>
      <c r="K2233" s="418">
        <v>45358</v>
      </c>
      <c r="L2233" s="417" t="s">
        <v>291</v>
      </c>
      <c r="M2233" s="417" t="s">
        <v>267</v>
      </c>
      <c r="N2233" s="419">
        <v>45723</v>
      </c>
      <c r="O2233" s="417" t="s">
        <v>21</v>
      </c>
      <c r="P2233" s="416" t="s">
        <v>1756</v>
      </c>
      <c r="Q2233" s="413" t="s">
        <v>1757</v>
      </c>
      <c r="R2233" s="417"/>
      <c r="S2233" s="418"/>
      <c r="T2233" s="420"/>
      <c r="U2233" s="417"/>
      <c r="V2233" s="418" t="s">
        <v>277</v>
      </c>
      <c r="W2233" s="420"/>
      <c r="X2233" s="414">
        <v>4.8559999999999999</v>
      </c>
      <c r="Y2233" s="327"/>
    </row>
    <row r="2234" spans="1:26" s="3" customFormat="1" ht="55.5" customHeight="1" x14ac:dyDescent="0.2">
      <c r="A2234" s="247">
        <v>3</v>
      </c>
      <c r="B2234" s="413" t="s">
        <v>551</v>
      </c>
      <c r="C2234" s="413" t="s">
        <v>1758</v>
      </c>
      <c r="D2234" s="402" t="s">
        <v>187</v>
      </c>
      <c r="E2234" s="414">
        <v>4.7080000000000002</v>
      </c>
      <c r="F2234" s="415">
        <v>20</v>
      </c>
      <c r="G2234" s="413" t="s">
        <v>1759</v>
      </c>
      <c r="H2234" s="413" t="s">
        <v>1759</v>
      </c>
      <c r="I2234" s="416" t="s">
        <v>178</v>
      </c>
      <c r="J2234" s="417">
        <v>1500025633</v>
      </c>
      <c r="K2234" s="418">
        <v>45352</v>
      </c>
      <c r="L2234" s="417" t="s">
        <v>291</v>
      </c>
      <c r="M2234" s="417" t="s">
        <v>267</v>
      </c>
      <c r="N2234" s="419">
        <v>45717</v>
      </c>
      <c r="O2234" s="417" t="s">
        <v>21</v>
      </c>
      <c r="P2234" s="416" t="s">
        <v>1760</v>
      </c>
      <c r="Q2234" s="413" t="s">
        <v>1761</v>
      </c>
      <c r="R2234" s="417"/>
      <c r="S2234" s="418"/>
      <c r="T2234" s="420"/>
      <c r="U2234" s="417"/>
      <c r="V2234" s="418" t="s">
        <v>277</v>
      </c>
      <c r="W2234" s="420"/>
      <c r="X2234" s="414">
        <v>4.7080000000000002</v>
      </c>
      <c r="Y2234" s="327"/>
    </row>
    <row r="2235" spans="1:26" s="3" customFormat="1" ht="55.5" customHeight="1" x14ac:dyDescent="0.2">
      <c r="A2235" s="247">
        <v>4</v>
      </c>
      <c r="B2235" s="413" t="s">
        <v>1766</v>
      </c>
      <c r="C2235" s="413" t="s">
        <v>1767</v>
      </c>
      <c r="D2235" s="402" t="s">
        <v>32</v>
      </c>
      <c r="E2235" s="414">
        <v>1.6749069999999999</v>
      </c>
      <c r="F2235" s="415">
        <v>20</v>
      </c>
      <c r="G2235" s="413" t="s">
        <v>1768</v>
      </c>
      <c r="H2235" s="413" t="s">
        <v>1768</v>
      </c>
      <c r="I2235" s="416" t="s">
        <v>178</v>
      </c>
      <c r="J2235" s="417">
        <v>1500026555</v>
      </c>
      <c r="K2235" s="418">
        <v>45380</v>
      </c>
      <c r="L2235" s="417" t="s">
        <v>291</v>
      </c>
      <c r="M2235" s="417" t="s">
        <v>267</v>
      </c>
      <c r="N2235" s="419">
        <v>45745</v>
      </c>
      <c r="O2235" s="417" t="s">
        <v>21</v>
      </c>
      <c r="P2235" s="416" t="s">
        <v>1769</v>
      </c>
      <c r="Q2235" s="413" t="s">
        <v>1770</v>
      </c>
      <c r="R2235" s="417"/>
      <c r="S2235" s="418"/>
      <c r="T2235" s="420"/>
      <c r="U2235" s="417"/>
      <c r="V2235" s="418" t="s">
        <v>277</v>
      </c>
      <c r="W2235" s="420"/>
      <c r="X2235" s="414">
        <v>1.6749069999999999</v>
      </c>
      <c r="Y2235" s="327"/>
    </row>
    <row r="2236" spans="1:26" s="3" customFormat="1" ht="55.5" customHeight="1" x14ac:dyDescent="0.2">
      <c r="A2236" s="247">
        <v>5</v>
      </c>
      <c r="B2236" s="413" t="s">
        <v>1771</v>
      </c>
      <c r="C2236" s="413" t="s">
        <v>1772</v>
      </c>
      <c r="D2236" s="403" t="s">
        <v>298</v>
      </c>
      <c r="E2236" s="414">
        <v>0.25</v>
      </c>
      <c r="F2236" s="415">
        <v>20</v>
      </c>
      <c r="G2236" s="413" t="s">
        <v>1773</v>
      </c>
      <c r="H2236" s="413" t="s">
        <v>1773</v>
      </c>
      <c r="I2236" s="416" t="s">
        <v>178</v>
      </c>
      <c r="J2236" s="417">
        <v>1500025986</v>
      </c>
      <c r="K2236" s="418">
        <v>45366</v>
      </c>
      <c r="L2236" s="417" t="s">
        <v>291</v>
      </c>
      <c r="M2236" s="417" t="s">
        <v>267</v>
      </c>
      <c r="N2236" s="419">
        <v>45731</v>
      </c>
      <c r="O2236" s="417" t="s">
        <v>21</v>
      </c>
      <c r="P2236" s="416" t="s">
        <v>1774</v>
      </c>
      <c r="Q2236" s="413"/>
      <c r="R2236" s="417"/>
      <c r="S2236" s="418"/>
      <c r="T2236" s="420"/>
      <c r="U2236" s="417"/>
      <c r="V2236" s="418" t="s">
        <v>277</v>
      </c>
      <c r="W2236" s="420"/>
      <c r="X2236" s="414">
        <v>0.25</v>
      </c>
      <c r="Y2236" s="327"/>
    </row>
    <row r="2237" spans="1:26" s="3" customFormat="1" ht="55.5" customHeight="1" x14ac:dyDescent="0.2">
      <c r="A2237" s="247">
        <v>6</v>
      </c>
      <c r="B2237" s="413" t="s">
        <v>1777</v>
      </c>
      <c r="C2237" s="413" t="s">
        <v>1778</v>
      </c>
      <c r="D2237" s="402" t="s">
        <v>234</v>
      </c>
      <c r="E2237" s="414">
        <v>42.55</v>
      </c>
      <c r="F2237" s="415">
        <v>110</v>
      </c>
      <c r="G2237" s="413" t="s">
        <v>1779</v>
      </c>
      <c r="H2237" s="413" t="s">
        <v>1779</v>
      </c>
      <c r="I2237" s="416" t="s">
        <v>178</v>
      </c>
      <c r="J2237" s="417">
        <v>1500025842</v>
      </c>
      <c r="K2237" s="418">
        <v>45362</v>
      </c>
      <c r="L2237" s="417" t="s">
        <v>291</v>
      </c>
      <c r="M2237" s="417" t="s">
        <v>267</v>
      </c>
      <c r="N2237" s="419">
        <v>45727</v>
      </c>
      <c r="O2237" s="417" t="s">
        <v>21</v>
      </c>
      <c r="P2237" s="416" t="s">
        <v>1780</v>
      </c>
      <c r="Q2237" s="413" t="s">
        <v>1781</v>
      </c>
      <c r="R2237" s="417"/>
      <c r="S2237" s="418"/>
      <c r="T2237" s="420"/>
      <c r="U2237" s="417"/>
      <c r="V2237" s="418" t="s">
        <v>277</v>
      </c>
      <c r="W2237" s="420"/>
      <c r="X2237" s="414">
        <v>42.55</v>
      </c>
      <c r="Y2237" s="327"/>
    </row>
    <row r="2238" spans="1:26" s="3" customFormat="1" ht="55.5" customHeight="1" x14ac:dyDescent="0.2">
      <c r="A2238" s="247">
        <v>7</v>
      </c>
      <c r="B2238" s="413" t="s">
        <v>589</v>
      </c>
      <c r="C2238" s="413" t="s">
        <v>590</v>
      </c>
      <c r="D2238" s="402" t="s">
        <v>27</v>
      </c>
      <c r="E2238" s="414">
        <v>4.1185</v>
      </c>
      <c r="F2238" s="415">
        <v>20</v>
      </c>
      <c r="G2238" s="413" t="s">
        <v>1782</v>
      </c>
      <c r="H2238" s="413" t="s">
        <v>1782</v>
      </c>
      <c r="I2238" s="416" t="s">
        <v>178</v>
      </c>
      <c r="J2238" s="417">
        <v>1500025609</v>
      </c>
      <c r="K2238" s="418">
        <v>45372</v>
      </c>
      <c r="L2238" s="417" t="s">
        <v>291</v>
      </c>
      <c r="M2238" s="417" t="s">
        <v>267</v>
      </c>
      <c r="N2238" s="419">
        <v>45737</v>
      </c>
      <c r="O2238" s="417" t="s">
        <v>21</v>
      </c>
      <c r="P2238" s="416" t="s">
        <v>1783</v>
      </c>
      <c r="Q2238" s="413" t="s">
        <v>1784</v>
      </c>
      <c r="R2238" s="417"/>
      <c r="S2238" s="418"/>
      <c r="T2238" s="420"/>
      <c r="U2238" s="417"/>
      <c r="V2238" s="418" t="s">
        <v>277</v>
      </c>
      <c r="W2238" s="420"/>
      <c r="X2238" s="414">
        <v>4.1185</v>
      </c>
      <c r="Y2238" s="327"/>
    </row>
    <row r="2239" spans="1:26" s="3" customFormat="1" ht="55.5" customHeight="1" x14ac:dyDescent="0.2">
      <c r="A2239" s="247">
        <v>8</v>
      </c>
      <c r="B2239" s="413" t="s">
        <v>1785</v>
      </c>
      <c r="C2239" s="413" t="s">
        <v>1786</v>
      </c>
      <c r="D2239" s="402" t="s">
        <v>18</v>
      </c>
      <c r="E2239" s="414">
        <v>0.96870000000000001</v>
      </c>
      <c r="F2239" s="415">
        <v>20</v>
      </c>
      <c r="G2239" s="413" t="s">
        <v>1787</v>
      </c>
      <c r="H2239" s="413" t="s">
        <v>1787</v>
      </c>
      <c r="I2239" s="416" t="s">
        <v>178</v>
      </c>
      <c r="J2239" s="417">
        <v>1500025553</v>
      </c>
      <c r="K2239" s="418">
        <v>45352</v>
      </c>
      <c r="L2239" s="417" t="s">
        <v>291</v>
      </c>
      <c r="M2239" s="417" t="s">
        <v>267</v>
      </c>
      <c r="N2239" s="419">
        <v>45717</v>
      </c>
      <c r="O2239" s="417" t="s">
        <v>21</v>
      </c>
      <c r="P2239" s="416" t="s">
        <v>1760</v>
      </c>
      <c r="Q2239" s="413" t="s">
        <v>1788</v>
      </c>
      <c r="R2239" s="417"/>
      <c r="S2239" s="418"/>
      <c r="T2239" s="420"/>
      <c r="U2239" s="417"/>
      <c r="V2239" s="418" t="s">
        <v>277</v>
      </c>
      <c r="W2239" s="420"/>
      <c r="X2239" s="414">
        <v>0.96870000000000001</v>
      </c>
      <c r="Y2239" s="327"/>
    </row>
    <row r="2240" spans="1:26" s="3" customFormat="1" ht="55.5" customHeight="1" x14ac:dyDescent="0.2">
      <c r="A2240" s="247">
        <v>9</v>
      </c>
      <c r="B2240" s="413" t="s">
        <v>1789</v>
      </c>
      <c r="C2240" s="413" t="s">
        <v>1790</v>
      </c>
      <c r="D2240" s="402" t="s">
        <v>18</v>
      </c>
      <c r="E2240" s="414">
        <v>0.78</v>
      </c>
      <c r="F2240" s="415">
        <v>20</v>
      </c>
      <c r="G2240" s="413" t="s">
        <v>1791</v>
      </c>
      <c r="H2240" s="413" t="s">
        <v>1791</v>
      </c>
      <c r="I2240" s="416" t="s">
        <v>178</v>
      </c>
      <c r="J2240" s="417">
        <v>1500025945</v>
      </c>
      <c r="K2240" s="418">
        <v>45365</v>
      </c>
      <c r="L2240" s="417" t="s">
        <v>291</v>
      </c>
      <c r="M2240" s="417" t="s">
        <v>267</v>
      </c>
      <c r="N2240" s="419">
        <v>45730</v>
      </c>
      <c r="O2240" s="417" t="s">
        <v>21</v>
      </c>
      <c r="P2240" s="416" t="s">
        <v>1792</v>
      </c>
      <c r="Q2240" s="413" t="s">
        <v>1793</v>
      </c>
      <c r="R2240" s="417"/>
      <c r="S2240" s="418"/>
      <c r="T2240" s="420"/>
      <c r="U2240" s="417"/>
      <c r="V2240" s="418" t="s">
        <v>277</v>
      </c>
      <c r="W2240" s="420"/>
      <c r="X2240" s="414">
        <v>0.78</v>
      </c>
      <c r="Y2240" s="327"/>
    </row>
    <row r="2241" spans="1:25" s="3" customFormat="1" ht="55.5" customHeight="1" x14ac:dyDescent="0.2">
      <c r="A2241" s="247">
        <v>10</v>
      </c>
      <c r="B2241" s="413" t="s">
        <v>1795</v>
      </c>
      <c r="C2241" s="413" t="s">
        <v>1796</v>
      </c>
      <c r="D2241" s="402" t="s">
        <v>27</v>
      </c>
      <c r="E2241" s="414">
        <v>0.2</v>
      </c>
      <c r="F2241" s="421">
        <v>0.4</v>
      </c>
      <c r="G2241" s="413" t="s">
        <v>1797</v>
      </c>
      <c r="H2241" s="413" t="s">
        <v>1797</v>
      </c>
      <c r="I2241" s="416" t="s">
        <v>178</v>
      </c>
      <c r="J2241" s="417">
        <v>1500025881</v>
      </c>
      <c r="K2241" s="418">
        <v>45366</v>
      </c>
      <c r="L2241" s="417" t="s">
        <v>291</v>
      </c>
      <c r="M2241" s="417" t="s">
        <v>267</v>
      </c>
      <c r="N2241" s="419">
        <v>45731</v>
      </c>
      <c r="O2241" s="417" t="s">
        <v>21</v>
      </c>
      <c r="P2241" s="416" t="s">
        <v>1774</v>
      </c>
      <c r="Q2241" s="413" t="s">
        <v>40</v>
      </c>
      <c r="R2241" s="417"/>
      <c r="S2241" s="418"/>
      <c r="T2241" s="420"/>
      <c r="U2241" s="417"/>
      <c r="V2241" s="418" t="s">
        <v>277</v>
      </c>
      <c r="W2241" s="420"/>
      <c r="X2241" s="414">
        <v>0.2</v>
      </c>
      <c r="Y2241" s="327"/>
    </row>
    <row r="2242" spans="1:25" s="3" customFormat="1" ht="55.5" customHeight="1" x14ac:dyDescent="0.2">
      <c r="A2242" s="247">
        <v>11</v>
      </c>
      <c r="B2242" s="413" t="s">
        <v>1798</v>
      </c>
      <c r="C2242" s="413" t="s">
        <v>1799</v>
      </c>
      <c r="D2242" s="402" t="s">
        <v>27</v>
      </c>
      <c r="E2242" s="414">
        <v>0.4</v>
      </c>
      <c r="F2242" s="415">
        <v>20</v>
      </c>
      <c r="G2242" s="413" t="s">
        <v>1800</v>
      </c>
      <c r="H2242" s="413" t="s">
        <v>1800</v>
      </c>
      <c r="I2242" s="416" t="s">
        <v>178</v>
      </c>
      <c r="J2242" s="417">
        <v>1500025611</v>
      </c>
      <c r="K2242" s="418">
        <v>45364</v>
      </c>
      <c r="L2242" s="417" t="s">
        <v>291</v>
      </c>
      <c r="M2242" s="417" t="s">
        <v>267</v>
      </c>
      <c r="N2242" s="419">
        <v>45729</v>
      </c>
      <c r="O2242" s="417" t="s">
        <v>21</v>
      </c>
      <c r="P2242" s="416" t="s">
        <v>1794</v>
      </c>
      <c r="Q2242" s="413" t="s">
        <v>1801</v>
      </c>
      <c r="R2242" s="417"/>
      <c r="S2242" s="418"/>
      <c r="T2242" s="420"/>
      <c r="U2242" s="417"/>
      <c r="V2242" s="418" t="s">
        <v>277</v>
      </c>
      <c r="W2242" s="420"/>
      <c r="X2242" s="414">
        <v>0.4</v>
      </c>
      <c r="Y2242" s="327"/>
    </row>
    <row r="2243" spans="1:25" s="3" customFormat="1" ht="55.5" customHeight="1" x14ac:dyDescent="0.2">
      <c r="A2243" s="247">
        <v>12</v>
      </c>
      <c r="B2243" s="413" t="s">
        <v>1804</v>
      </c>
      <c r="C2243" s="413" t="s">
        <v>1805</v>
      </c>
      <c r="D2243" s="402" t="s">
        <v>27</v>
      </c>
      <c r="E2243" s="414">
        <v>1.1000000000000001</v>
      </c>
      <c r="F2243" s="415">
        <v>20</v>
      </c>
      <c r="G2243" s="413" t="s">
        <v>1806</v>
      </c>
      <c r="H2243" s="413" t="s">
        <v>1806</v>
      </c>
      <c r="I2243" s="416" t="s">
        <v>178</v>
      </c>
      <c r="J2243" s="417">
        <v>1500025602</v>
      </c>
      <c r="K2243" s="418">
        <v>45356</v>
      </c>
      <c r="L2243" s="417" t="s">
        <v>291</v>
      </c>
      <c r="M2243" s="417" t="s">
        <v>267</v>
      </c>
      <c r="N2243" s="419">
        <v>45721</v>
      </c>
      <c r="O2243" s="417" t="s">
        <v>21</v>
      </c>
      <c r="P2243" s="416" t="s">
        <v>1765</v>
      </c>
      <c r="Q2243" s="413" t="s">
        <v>1807</v>
      </c>
      <c r="R2243" s="417"/>
      <c r="S2243" s="418"/>
      <c r="T2243" s="420"/>
      <c r="U2243" s="417"/>
      <c r="V2243" s="418" t="s">
        <v>277</v>
      </c>
      <c r="W2243" s="420"/>
      <c r="X2243" s="414">
        <v>1.1000000000000001</v>
      </c>
      <c r="Y2243" s="327"/>
    </row>
    <row r="2244" spans="1:25" s="3" customFormat="1" ht="55.5" customHeight="1" x14ac:dyDescent="0.2">
      <c r="A2244" s="247">
        <v>13</v>
      </c>
      <c r="B2244" s="413" t="s">
        <v>1808</v>
      </c>
      <c r="C2244" s="413" t="s">
        <v>1809</v>
      </c>
      <c r="D2244" s="402" t="s">
        <v>187</v>
      </c>
      <c r="E2244" s="414">
        <v>0.39985000000000004</v>
      </c>
      <c r="F2244" s="415">
        <v>20.399999999999999</v>
      </c>
      <c r="G2244" s="413" t="s">
        <v>1810</v>
      </c>
      <c r="H2244" s="413" t="s">
        <v>1810</v>
      </c>
      <c r="I2244" s="416" t="s">
        <v>178</v>
      </c>
      <c r="J2244" s="417">
        <v>1500025709</v>
      </c>
      <c r="K2244" s="418">
        <v>45356</v>
      </c>
      <c r="L2244" s="417" t="s">
        <v>291</v>
      </c>
      <c r="M2244" s="417" t="s">
        <v>267</v>
      </c>
      <c r="N2244" s="419">
        <v>45721</v>
      </c>
      <c r="O2244" s="417" t="s">
        <v>21</v>
      </c>
      <c r="P2244" s="416" t="s">
        <v>1765</v>
      </c>
      <c r="Q2244" s="413" t="s">
        <v>40</v>
      </c>
      <c r="R2244" s="417"/>
      <c r="S2244" s="418"/>
      <c r="T2244" s="420"/>
      <c r="U2244" s="417"/>
      <c r="V2244" s="418" t="s">
        <v>277</v>
      </c>
      <c r="W2244" s="420"/>
      <c r="X2244" s="414">
        <v>0.39985000000000004</v>
      </c>
      <c r="Y2244" s="327"/>
    </row>
    <row r="2245" spans="1:25" s="3" customFormat="1" ht="55.5" customHeight="1" x14ac:dyDescent="0.2">
      <c r="A2245" s="247">
        <v>14</v>
      </c>
      <c r="B2245" s="413" t="s">
        <v>1811</v>
      </c>
      <c r="C2245" s="413" t="s">
        <v>1812</v>
      </c>
      <c r="D2245" s="402" t="s">
        <v>27</v>
      </c>
      <c r="E2245" s="414">
        <v>0</v>
      </c>
      <c r="F2245" s="415">
        <v>20</v>
      </c>
      <c r="G2245" s="413" t="s">
        <v>1813</v>
      </c>
      <c r="H2245" s="413" t="s">
        <v>1813</v>
      </c>
      <c r="I2245" s="416" t="s">
        <v>178</v>
      </c>
      <c r="J2245" s="417">
        <v>1500025685</v>
      </c>
      <c r="K2245" s="418">
        <v>45362</v>
      </c>
      <c r="L2245" s="417" t="s">
        <v>291</v>
      </c>
      <c r="M2245" s="417" t="s">
        <v>267</v>
      </c>
      <c r="N2245" s="419">
        <v>45727</v>
      </c>
      <c r="O2245" s="417" t="s">
        <v>21</v>
      </c>
      <c r="P2245" s="416" t="s">
        <v>1780</v>
      </c>
      <c r="Q2245" s="413"/>
      <c r="R2245" s="417"/>
      <c r="S2245" s="418"/>
      <c r="T2245" s="420"/>
      <c r="U2245" s="417"/>
      <c r="V2245" s="418" t="s">
        <v>277</v>
      </c>
      <c r="W2245" s="420"/>
      <c r="X2245" s="414">
        <v>0</v>
      </c>
      <c r="Y2245" s="327"/>
    </row>
    <row r="2246" spans="1:25" s="3" customFormat="1" ht="55.5" customHeight="1" x14ac:dyDescent="0.2">
      <c r="A2246" s="247">
        <v>15</v>
      </c>
      <c r="B2246" s="413" t="s">
        <v>1816</v>
      </c>
      <c r="C2246" s="413" t="s">
        <v>1817</v>
      </c>
      <c r="D2246" s="402" t="s">
        <v>32</v>
      </c>
      <c r="E2246" s="414">
        <v>0.39227999999999996</v>
      </c>
      <c r="F2246" s="415">
        <v>20</v>
      </c>
      <c r="G2246" s="413" t="s">
        <v>1818</v>
      </c>
      <c r="H2246" s="413" t="s">
        <v>1818</v>
      </c>
      <c r="I2246" s="416" t="s">
        <v>178</v>
      </c>
      <c r="J2246" s="417">
        <v>1500026241</v>
      </c>
      <c r="K2246" s="418">
        <v>45374</v>
      </c>
      <c r="L2246" s="417" t="s">
        <v>291</v>
      </c>
      <c r="M2246" s="417" t="s">
        <v>267</v>
      </c>
      <c r="N2246" s="419">
        <v>45739</v>
      </c>
      <c r="O2246" s="417" t="s">
        <v>21</v>
      </c>
      <c r="P2246" s="416" t="s">
        <v>1819</v>
      </c>
      <c r="Q2246" s="413"/>
      <c r="R2246" s="417"/>
      <c r="S2246" s="418"/>
      <c r="T2246" s="420"/>
      <c r="U2246" s="417"/>
      <c r="V2246" s="418" t="s">
        <v>277</v>
      </c>
      <c r="W2246" s="420"/>
      <c r="X2246" s="414">
        <v>0.39227999999999996</v>
      </c>
      <c r="Y2246" s="327"/>
    </row>
    <row r="2247" spans="1:25" s="3" customFormat="1" ht="55.5" customHeight="1" x14ac:dyDescent="0.2">
      <c r="A2247" s="247">
        <v>16</v>
      </c>
      <c r="B2247" s="413" t="s">
        <v>1820</v>
      </c>
      <c r="C2247" s="413" t="s">
        <v>1821</v>
      </c>
      <c r="D2247" s="402" t="s">
        <v>234</v>
      </c>
      <c r="E2247" s="414">
        <v>0.39476</v>
      </c>
      <c r="F2247" s="415">
        <v>20</v>
      </c>
      <c r="G2247" s="413" t="s">
        <v>1822</v>
      </c>
      <c r="H2247" s="413" t="s">
        <v>1822</v>
      </c>
      <c r="I2247" s="416" t="s">
        <v>178</v>
      </c>
      <c r="J2247" s="417">
        <v>1500025697</v>
      </c>
      <c r="K2247" s="418">
        <v>45357</v>
      </c>
      <c r="L2247" s="417" t="s">
        <v>291</v>
      </c>
      <c r="M2247" s="417" t="s">
        <v>267</v>
      </c>
      <c r="N2247" s="419">
        <v>45722</v>
      </c>
      <c r="O2247" s="417" t="s">
        <v>21</v>
      </c>
      <c r="P2247" s="416" t="s">
        <v>1815</v>
      </c>
      <c r="Q2247" s="413"/>
      <c r="R2247" s="417"/>
      <c r="S2247" s="418"/>
      <c r="T2247" s="420"/>
      <c r="U2247" s="417"/>
      <c r="V2247" s="418" t="s">
        <v>277</v>
      </c>
      <c r="W2247" s="420"/>
      <c r="X2247" s="414">
        <v>0.39476</v>
      </c>
      <c r="Y2247" s="327"/>
    </row>
    <row r="2248" spans="1:25" s="3" customFormat="1" ht="55.5" customHeight="1" x14ac:dyDescent="0.2">
      <c r="A2248" s="247">
        <v>17</v>
      </c>
      <c r="B2248" s="413" t="s">
        <v>1823</v>
      </c>
      <c r="C2248" s="413" t="s">
        <v>1824</v>
      </c>
      <c r="D2248" s="402" t="s">
        <v>18</v>
      </c>
      <c r="E2248" s="414">
        <v>0.06</v>
      </c>
      <c r="F2248" s="421">
        <v>0.4</v>
      </c>
      <c r="G2248" s="413" t="s">
        <v>1825</v>
      </c>
      <c r="H2248" s="413" t="s">
        <v>1825</v>
      </c>
      <c r="I2248" s="416" t="s">
        <v>178</v>
      </c>
      <c r="J2248" s="417">
        <v>1500026056</v>
      </c>
      <c r="K2248" s="418">
        <v>45371</v>
      </c>
      <c r="L2248" s="417" t="s">
        <v>291</v>
      </c>
      <c r="M2248" s="417" t="s">
        <v>267</v>
      </c>
      <c r="N2248" s="419">
        <v>45736</v>
      </c>
      <c r="O2248" s="417" t="s">
        <v>21</v>
      </c>
      <c r="P2248" s="416" t="s">
        <v>1814</v>
      </c>
      <c r="Q2248" s="413"/>
      <c r="R2248" s="417"/>
      <c r="S2248" s="418"/>
      <c r="T2248" s="420"/>
      <c r="U2248" s="417"/>
      <c r="V2248" s="418" t="s">
        <v>277</v>
      </c>
      <c r="W2248" s="420"/>
      <c r="X2248" s="414">
        <v>0.06</v>
      </c>
      <c r="Y2248" s="327"/>
    </row>
    <row r="2249" spans="1:25" s="3" customFormat="1" ht="55.5" customHeight="1" x14ac:dyDescent="0.2">
      <c r="A2249" s="247">
        <v>18</v>
      </c>
      <c r="B2249" s="413" t="s">
        <v>1826</v>
      </c>
      <c r="C2249" s="413" t="s">
        <v>1827</v>
      </c>
      <c r="D2249" s="402" t="s">
        <v>27</v>
      </c>
      <c r="E2249" s="414">
        <v>2.7059999999999997E-2</v>
      </c>
      <c r="F2249" s="415">
        <v>20</v>
      </c>
      <c r="G2249" s="413" t="s">
        <v>1828</v>
      </c>
      <c r="H2249" s="413" t="s">
        <v>1828</v>
      </c>
      <c r="I2249" s="416" t="s">
        <v>178</v>
      </c>
      <c r="J2249" s="417">
        <v>1500026145</v>
      </c>
      <c r="K2249" s="418">
        <v>45372</v>
      </c>
      <c r="L2249" s="417" t="s">
        <v>291</v>
      </c>
      <c r="M2249" s="417" t="s">
        <v>267</v>
      </c>
      <c r="N2249" s="419">
        <v>45737</v>
      </c>
      <c r="O2249" s="417" t="s">
        <v>21</v>
      </c>
      <c r="P2249" s="416" t="s">
        <v>1783</v>
      </c>
      <c r="Q2249" s="413"/>
      <c r="R2249" s="417"/>
      <c r="S2249" s="418"/>
      <c r="T2249" s="420"/>
      <c r="U2249" s="417"/>
      <c r="V2249" s="418" t="s">
        <v>277</v>
      </c>
      <c r="W2249" s="420"/>
      <c r="X2249" s="414">
        <v>2.7059999999999997E-2</v>
      </c>
      <c r="Y2249" s="327"/>
    </row>
    <row r="2250" spans="1:25" s="3" customFormat="1" ht="55.5" customHeight="1" x14ac:dyDescent="0.2">
      <c r="A2250" s="247">
        <v>19</v>
      </c>
      <c r="B2250" s="413" t="s">
        <v>1829</v>
      </c>
      <c r="C2250" s="413" t="s">
        <v>1830</v>
      </c>
      <c r="D2250" s="402" t="s">
        <v>234</v>
      </c>
      <c r="E2250" s="414">
        <v>9.9900000000000003E-2</v>
      </c>
      <c r="F2250" s="421">
        <v>0.4</v>
      </c>
      <c r="G2250" s="413" t="s">
        <v>1831</v>
      </c>
      <c r="H2250" s="413" t="s">
        <v>1831</v>
      </c>
      <c r="I2250" s="416" t="s">
        <v>178</v>
      </c>
      <c r="J2250" s="417">
        <v>1500026018</v>
      </c>
      <c r="K2250" s="418">
        <v>45368</v>
      </c>
      <c r="L2250" s="417" t="s">
        <v>291</v>
      </c>
      <c r="M2250" s="417" t="s">
        <v>267</v>
      </c>
      <c r="N2250" s="419">
        <v>45733</v>
      </c>
      <c r="O2250" s="417" t="s">
        <v>21</v>
      </c>
      <c r="P2250" s="416" t="s">
        <v>1832</v>
      </c>
      <c r="Q2250" s="413"/>
      <c r="R2250" s="417"/>
      <c r="S2250" s="418"/>
      <c r="T2250" s="420"/>
      <c r="U2250" s="417"/>
      <c r="V2250" s="418" t="s">
        <v>277</v>
      </c>
      <c r="W2250" s="420"/>
      <c r="X2250" s="414">
        <v>9.9900000000000003E-2</v>
      </c>
      <c r="Y2250" s="327"/>
    </row>
    <row r="2251" spans="1:25" s="3" customFormat="1" ht="55.5" customHeight="1" x14ac:dyDescent="0.2">
      <c r="A2251" s="247">
        <v>20</v>
      </c>
      <c r="B2251" s="413" t="s">
        <v>1833</v>
      </c>
      <c r="C2251" s="413" t="s">
        <v>1834</v>
      </c>
      <c r="D2251" s="402" t="s">
        <v>32</v>
      </c>
      <c r="E2251" s="414">
        <v>0.39900000000000002</v>
      </c>
      <c r="F2251" s="421">
        <v>0.4</v>
      </c>
      <c r="G2251" s="413" t="s">
        <v>1835</v>
      </c>
      <c r="H2251" s="413" t="s">
        <v>1835</v>
      </c>
      <c r="I2251" s="416" t="s">
        <v>178</v>
      </c>
      <c r="J2251" s="417">
        <v>1500025998</v>
      </c>
      <c r="K2251" s="418">
        <v>45366</v>
      </c>
      <c r="L2251" s="417" t="s">
        <v>291</v>
      </c>
      <c r="M2251" s="417" t="s">
        <v>267</v>
      </c>
      <c r="N2251" s="419">
        <v>45731</v>
      </c>
      <c r="O2251" s="417" t="s">
        <v>21</v>
      </c>
      <c r="P2251" s="416" t="s">
        <v>1774</v>
      </c>
      <c r="Q2251" s="413" t="s">
        <v>1836</v>
      </c>
      <c r="R2251" s="417"/>
      <c r="S2251" s="418"/>
      <c r="T2251" s="420"/>
      <c r="U2251" s="417"/>
      <c r="V2251" s="418" t="s">
        <v>277</v>
      </c>
      <c r="W2251" s="420"/>
      <c r="X2251" s="414">
        <v>0.39900000000000002</v>
      </c>
      <c r="Y2251" s="327"/>
    </row>
    <row r="2252" spans="1:25" s="3" customFormat="1" ht="55.5" customHeight="1" x14ac:dyDescent="0.2">
      <c r="A2252" s="247">
        <v>21</v>
      </c>
      <c r="B2252" s="413" t="s">
        <v>1837</v>
      </c>
      <c r="C2252" s="413" t="s">
        <v>1838</v>
      </c>
      <c r="D2252" s="402" t="s">
        <v>27</v>
      </c>
      <c r="E2252" s="414">
        <v>0.20499999999999999</v>
      </c>
      <c r="F2252" s="415">
        <v>20</v>
      </c>
      <c r="G2252" s="413" t="s">
        <v>1839</v>
      </c>
      <c r="H2252" s="413" t="s">
        <v>1839</v>
      </c>
      <c r="I2252" s="416" t="s">
        <v>178</v>
      </c>
      <c r="J2252" s="417">
        <v>1500026139</v>
      </c>
      <c r="K2252" s="418">
        <v>45371</v>
      </c>
      <c r="L2252" s="417" t="s">
        <v>291</v>
      </c>
      <c r="M2252" s="417" t="s">
        <v>267</v>
      </c>
      <c r="N2252" s="419">
        <v>45736</v>
      </c>
      <c r="O2252" s="417" t="s">
        <v>21</v>
      </c>
      <c r="P2252" s="416" t="s">
        <v>1814</v>
      </c>
      <c r="Q2252" s="413"/>
      <c r="R2252" s="417"/>
      <c r="S2252" s="418"/>
      <c r="T2252" s="420"/>
      <c r="U2252" s="417"/>
      <c r="V2252" s="418" t="s">
        <v>277</v>
      </c>
      <c r="W2252" s="420"/>
      <c r="X2252" s="414">
        <v>0.20499999999999999</v>
      </c>
      <c r="Y2252" s="327"/>
    </row>
    <row r="2253" spans="1:25" s="3" customFormat="1" ht="55.5" customHeight="1" x14ac:dyDescent="0.2">
      <c r="A2253" s="247">
        <v>22</v>
      </c>
      <c r="B2253" s="413" t="s">
        <v>1840</v>
      </c>
      <c r="C2253" s="413" t="s">
        <v>1841</v>
      </c>
      <c r="D2253" s="402" t="s">
        <v>187</v>
      </c>
      <c r="E2253" s="414">
        <v>0.20499999999999999</v>
      </c>
      <c r="F2253" s="415">
        <v>20</v>
      </c>
      <c r="G2253" s="413" t="s">
        <v>1842</v>
      </c>
      <c r="H2253" s="413" t="s">
        <v>1842</v>
      </c>
      <c r="I2253" s="416" t="s">
        <v>178</v>
      </c>
      <c r="J2253" s="417">
        <v>1500026349</v>
      </c>
      <c r="K2253" s="418">
        <v>45377</v>
      </c>
      <c r="L2253" s="417" t="s">
        <v>291</v>
      </c>
      <c r="M2253" s="417" t="s">
        <v>267</v>
      </c>
      <c r="N2253" s="419">
        <v>45742</v>
      </c>
      <c r="O2253" s="417" t="s">
        <v>21</v>
      </c>
      <c r="P2253" s="416" t="s">
        <v>1843</v>
      </c>
      <c r="Q2253" s="413" t="s">
        <v>40</v>
      </c>
      <c r="R2253" s="417"/>
      <c r="S2253" s="418"/>
      <c r="T2253" s="420"/>
      <c r="U2253" s="417"/>
      <c r="V2253" s="418" t="s">
        <v>277</v>
      </c>
      <c r="W2253" s="420"/>
      <c r="X2253" s="414">
        <v>0.20499999999999999</v>
      </c>
      <c r="Y2253" s="327"/>
    </row>
    <row r="2254" spans="1:25" s="3" customFormat="1" ht="55.5" customHeight="1" x14ac:dyDescent="0.2">
      <c r="A2254" s="247">
        <v>23</v>
      </c>
      <c r="B2254" s="413" t="s">
        <v>1844</v>
      </c>
      <c r="C2254" s="413" t="s">
        <v>1845</v>
      </c>
      <c r="D2254" s="402" t="s">
        <v>18</v>
      </c>
      <c r="E2254" s="414">
        <v>3.0000000000000001E-3</v>
      </c>
      <c r="F2254" s="421">
        <v>0.4</v>
      </c>
      <c r="G2254" s="413" t="s">
        <v>1506</v>
      </c>
      <c r="H2254" s="413" t="s">
        <v>1506</v>
      </c>
      <c r="I2254" s="416" t="s">
        <v>178</v>
      </c>
      <c r="J2254" s="417">
        <v>1500025808</v>
      </c>
      <c r="K2254" s="418">
        <v>45359</v>
      </c>
      <c r="L2254" s="417" t="s">
        <v>291</v>
      </c>
      <c r="M2254" s="417" t="s">
        <v>267</v>
      </c>
      <c r="N2254" s="419">
        <v>45724</v>
      </c>
      <c r="O2254" s="417" t="s">
        <v>21</v>
      </c>
      <c r="P2254" s="416" t="s">
        <v>1803</v>
      </c>
      <c r="Q2254" s="413"/>
      <c r="R2254" s="417"/>
      <c r="S2254" s="418"/>
      <c r="T2254" s="420"/>
      <c r="U2254" s="417"/>
      <c r="V2254" s="418" t="s">
        <v>277</v>
      </c>
      <c r="W2254" s="420"/>
      <c r="X2254" s="414">
        <v>3.0000000000000001E-3</v>
      </c>
      <c r="Y2254" s="327"/>
    </row>
    <row r="2255" spans="1:25" s="3" customFormat="1" ht="55.5" customHeight="1" x14ac:dyDescent="0.2">
      <c r="A2255" s="247">
        <v>24</v>
      </c>
      <c r="B2255" s="413" t="s">
        <v>1846</v>
      </c>
      <c r="C2255" s="413" t="s">
        <v>1847</v>
      </c>
      <c r="D2255" s="402" t="s">
        <v>187</v>
      </c>
      <c r="E2255" s="414">
        <v>0.17</v>
      </c>
      <c r="F2255" s="415">
        <v>20</v>
      </c>
      <c r="G2255" s="413" t="s">
        <v>1848</v>
      </c>
      <c r="H2255" s="413" t="s">
        <v>1848</v>
      </c>
      <c r="I2255" s="416" t="s">
        <v>178</v>
      </c>
      <c r="J2255" s="417">
        <v>1500026350</v>
      </c>
      <c r="K2255" s="418">
        <v>45377</v>
      </c>
      <c r="L2255" s="417" t="s">
        <v>291</v>
      </c>
      <c r="M2255" s="417" t="s">
        <v>267</v>
      </c>
      <c r="N2255" s="419">
        <v>45742</v>
      </c>
      <c r="O2255" s="417" t="s">
        <v>21</v>
      </c>
      <c r="P2255" s="416" t="s">
        <v>1843</v>
      </c>
      <c r="Q2255" s="413"/>
      <c r="R2255" s="417"/>
      <c r="S2255" s="418"/>
      <c r="T2255" s="420"/>
      <c r="U2255" s="417"/>
      <c r="V2255" s="418" t="s">
        <v>277</v>
      </c>
      <c r="W2255" s="420"/>
      <c r="X2255" s="414">
        <v>0.17</v>
      </c>
      <c r="Y2255" s="327"/>
    </row>
    <row r="2256" spans="1:25" s="3" customFormat="1" ht="55.5" customHeight="1" x14ac:dyDescent="0.2">
      <c r="A2256" s="247">
        <v>25</v>
      </c>
      <c r="B2256" s="413" t="s">
        <v>1849</v>
      </c>
      <c r="C2256" s="413" t="s">
        <v>1850</v>
      </c>
      <c r="D2256" s="402" t="s">
        <v>234</v>
      </c>
      <c r="E2256" s="414">
        <v>8.199999999999999E-3</v>
      </c>
      <c r="F2256" s="421">
        <v>0.4</v>
      </c>
      <c r="G2256" s="413" t="s">
        <v>1851</v>
      </c>
      <c r="H2256" s="413" t="s">
        <v>1851</v>
      </c>
      <c r="I2256" s="416" t="s">
        <v>178</v>
      </c>
      <c r="J2256" s="417">
        <v>1500026153</v>
      </c>
      <c r="K2256" s="418">
        <v>45371</v>
      </c>
      <c r="L2256" s="417" t="s">
        <v>291</v>
      </c>
      <c r="M2256" s="417" t="s">
        <v>267</v>
      </c>
      <c r="N2256" s="419">
        <v>45736</v>
      </c>
      <c r="O2256" s="417" t="s">
        <v>21</v>
      </c>
      <c r="P2256" s="416" t="s">
        <v>1814</v>
      </c>
      <c r="Q2256" s="413"/>
      <c r="R2256" s="417"/>
      <c r="S2256" s="418"/>
      <c r="T2256" s="420"/>
      <c r="U2256" s="417"/>
      <c r="V2256" s="418" t="s">
        <v>277</v>
      </c>
      <c r="W2256" s="420"/>
      <c r="X2256" s="414">
        <v>8.199999999999999E-3</v>
      </c>
      <c r="Y2256" s="327"/>
    </row>
    <row r="2257" spans="1:25" s="3" customFormat="1" ht="55.5" customHeight="1" x14ac:dyDescent="0.2">
      <c r="A2257" s="247">
        <v>26</v>
      </c>
      <c r="B2257" s="413" t="s">
        <v>1852</v>
      </c>
      <c r="C2257" s="413" t="s">
        <v>1853</v>
      </c>
      <c r="D2257" s="402" t="s">
        <v>18</v>
      </c>
      <c r="E2257" s="414">
        <v>0.39360000000000001</v>
      </c>
      <c r="F2257" s="415">
        <v>20</v>
      </c>
      <c r="G2257" s="413" t="s">
        <v>1854</v>
      </c>
      <c r="H2257" s="413" t="s">
        <v>1854</v>
      </c>
      <c r="I2257" s="416" t="s">
        <v>178</v>
      </c>
      <c r="J2257" s="417">
        <v>1500026280</v>
      </c>
      <c r="K2257" s="418">
        <v>45376</v>
      </c>
      <c r="L2257" s="417" t="s">
        <v>291</v>
      </c>
      <c r="M2257" s="417" t="s">
        <v>267</v>
      </c>
      <c r="N2257" s="419">
        <v>45741</v>
      </c>
      <c r="O2257" s="417" t="s">
        <v>21</v>
      </c>
      <c r="P2257" s="416" t="s">
        <v>1754</v>
      </c>
      <c r="Q2257" s="413"/>
      <c r="R2257" s="417"/>
      <c r="S2257" s="418"/>
      <c r="T2257" s="420"/>
      <c r="U2257" s="417"/>
      <c r="V2257" s="418" t="s">
        <v>277</v>
      </c>
      <c r="W2257" s="420"/>
      <c r="X2257" s="414">
        <v>0.39360000000000001</v>
      </c>
      <c r="Y2257" s="327"/>
    </row>
    <row r="2258" spans="1:25" s="3" customFormat="1" ht="55.5" customHeight="1" x14ac:dyDescent="0.2">
      <c r="A2258" s="247">
        <v>27</v>
      </c>
      <c r="B2258" s="416" t="s">
        <v>1775</v>
      </c>
      <c r="C2258" s="417" t="s">
        <v>1776</v>
      </c>
      <c r="D2258" s="417" t="s">
        <v>187</v>
      </c>
      <c r="E2258" s="422">
        <v>29.38</v>
      </c>
      <c r="F2258" s="417">
        <v>110</v>
      </c>
      <c r="G2258" s="416" t="s">
        <v>2767</v>
      </c>
      <c r="H2258" s="416" t="s">
        <v>2767</v>
      </c>
      <c r="I2258" s="417" t="s">
        <v>178</v>
      </c>
      <c r="J2258" s="417">
        <v>1500027088</v>
      </c>
      <c r="K2258" s="418">
        <v>45390</v>
      </c>
      <c r="L2258" s="417" t="s">
        <v>291</v>
      </c>
      <c r="M2258" s="417" t="s">
        <v>267</v>
      </c>
      <c r="N2258" s="418">
        <v>45755</v>
      </c>
      <c r="O2258" s="417" t="s">
        <v>21</v>
      </c>
      <c r="P2258" s="423" t="s">
        <v>2768</v>
      </c>
      <c r="Q2258" s="413" t="s">
        <v>2769</v>
      </c>
      <c r="R2258" s="417"/>
      <c r="S2258" s="418"/>
      <c r="T2258" s="420"/>
      <c r="U2258" s="417"/>
      <c r="V2258" s="417" t="s">
        <v>277</v>
      </c>
      <c r="W2258" s="420"/>
      <c r="X2258" s="422">
        <v>29.38</v>
      </c>
      <c r="Y2258" s="327"/>
    </row>
    <row r="2259" spans="1:25" s="3" customFormat="1" ht="55.5" customHeight="1" x14ac:dyDescent="0.2">
      <c r="A2259" s="247">
        <v>28</v>
      </c>
      <c r="B2259" s="416" t="s">
        <v>2770</v>
      </c>
      <c r="C2259" s="417" t="s">
        <v>2771</v>
      </c>
      <c r="D2259" s="417" t="s">
        <v>187</v>
      </c>
      <c r="E2259" s="422">
        <v>15.808</v>
      </c>
      <c r="F2259" s="417">
        <v>110</v>
      </c>
      <c r="G2259" s="416" t="s">
        <v>2772</v>
      </c>
      <c r="H2259" s="416" t="s">
        <v>2772</v>
      </c>
      <c r="I2259" s="417" t="s">
        <v>178</v>
      </c>
      <c r="J2259" s="417">
        <v>1500027012</v>
      </c>
      <c r="K2259" s="418">
        <v>45389</v>
      </c>
      <c r="L2259" s="417" t="s">
        <v>291</v>
      </c>
      <c r="M2259" s="417" t="s">
        <v>267</v>
      </c>
      <c r="N2259" s="418">
        <v>45754</v>
      </c>
      <c r="O2259" s="417" t="s">
        <v>21</v>
      </c>
      <c r="P2259" s="423" t="s">
        <v>2773</v>
      </c>
      <c r="Q2259" s="413" t="s">
        <v>2774</v>
      </c>
      <c r="R2259" s="417"/>
      <c r="S2259" s="418"/>
      <c r="T2259" s="420"/>
      <c r="U2259" s="417"/>
      <c r="V2259" s="417" t="s">
        <v>277</v>
      </c>
      <c r="W2259" s="420"/>
      <c r="X2259" s="422">
        <v>15.808</v>
      </c>
      <c r="Y2259" s="327"/>
    </row>
    <row r="2260" spans="1:25" s="3" customFormat="1" ht="55.5" customHeight="1" x14ac:dyDescent="0.2">
      <c r="A2260" s="247">
        <v>29</v>
      </c>
      <c r="B2260" s="416" t="s">
        <v>2775</v>
      </c>
      <c r="C2260" s="417" t="s">
        <v>2776</v>
      </c>
      <c r="D2260" s="417" t="s">
        <v>187</v>
      </c>
      <c r="E2260" s="422">
        <v>24.030999999999999</v>
      </c>
      <c r="F2260" s="417">
        <v>110</v>
      </c>
      <c r="G2260" s="416" t="s">
        <v>2777</v>
      </c>
      <c r="H2260" s="416" t="s">
        <v>2777</v>
      </c>
      <c r="I2260" s="417" t="s">
        <v>178</v>
      </c>
      <c r="J2260" s="417">
        <v>1500027022</v>
      </c>
      <c r="K2260" s="418">
        <v>45390</v>
      </c>
      <c r="L2260" s="417" t="s">
        <v>291</v>
      </c>
      <c r="M2260" s="417" t="s">
        <v>267</v>
      </c>
      <c r="N2260" s="418">
        <v>45755</v>
      </c>
      <c r="O2260" s="417" t="s">
        <v>21</v>
      </c>
      <c r="P2260" s="423" t="s">
        <v>2768</v>
      </c>
      <c r="Q2260" s="413" t="s">
        <v>2778</v>
      </c>
      <c r="R2260" s="417"/>
      <c r="S2260" s="418"/>
      <c r="T2260" s="420"/>
      <c r="U2260" s="417"/>
      <c r="V2260" s="417" t="s">
        <v>277</v>
      </c>
      <c r="W2260" s="420"/>
      <c r="X2260" s="422">
        <v>24.030999999999999</v>
      </c>
      <c r="Y2260" s="327"/>
    </row>
    <row r="2261" spans="1:25" s="3" customFormat="1" ht="55.5" customHeight="1" x14ac:dyDescent="0.2">
      <c r="A2261" s="247">
        <v>30</v>
      </c>
      <c r="B2261" s="416" t="s">
        <v>2779</v>
      </c>
      <c r="C2261" s="417" t="s">
        <v>2780</v>
      </c>
      <c r="D2261" s="417" t="s">
        <v>2766</v>
      </c>
      <c r="E2261" s="422">
        <v>4.5949999999999998</v>
      </c>
      <c r="F2261" s="417">
        <v>20</v>
      </c>
      <c r="G2261" s="416" t="s">
        <v>2781</v>
      </c>
      <c r="H2261" s="416" t="s">
        <v>2781</v>
      </c>
      <c r="I2261" s="417" t="s">
        <v>178</v>
      </c>
      <c r="J2261" s="417">
        <v>1500026751</v>
      </c>
      <c r="K2261" s="418">
        <v>45386</v>
      </c>
      <c r="L2261" s="417" t="s">
        <v>291</v>
      </c>
      <c r="M2261" s="417" t="s">
        <v>267</v>
      </c>
      <c r="N2261" s="418">
        <v>45751</v>
      </c>
      <c r="O2261" s="417" t="s">
        <v>21</v>
      </c>
      <c r="P2261" s="423" t="s">
        <v>2782</v>
      </c>
      <c r="Q2261" s="413" t="s">
        <v>2783</v>
      </c>
      <c r="R2261" s="417"/>
      <c r="S2261" s="418"/>
      <c r="T2261" s="420"/>
      <c r="U2261" s="417"/>
      <c r="V2261" s="417" t="s">
        <v>277</v>
      </c>
      <c r="W2261" s="420"/>
      <c r="X2261" s="422">
        <v>4.5949999999999998</v>
      </c>
      <c r="Y2261" s="327"/>
    </row>
    <row r="2262" spans="1:25" s="3" customFormat="1" ht="55.5" customHeight="1" x14ac:dyDescent="0.2">
      <c r="A2262" s="247">
        <v>31</v>
      </c>
      <c r="B2262" s="416" t="s">
        <v>2784</v>
      </c>
      <c r="C2262" s="417" t="s">
        <v>2785</v>
      </c>
      <c r="D2262" s="417" t="s">
        <v>298</v>
      </c>
      <c r="E2262" s="422">
        <v>0.48</v>
      </c>
      <c r="F2262" s="417">
        <v>20</v>
      </c>
      <c r="G2262" s="416" t="s">
        <v>2786</v>
      </c>
      <c r="H2262" s="416" t="s">
        <v>2786</v>
      </c>
      <c r="I2262" s="417" t="s">
        <v>178</v>
      </c>
      <c r="J2262" s="417">
        <v>1500028456</v>
      </c>
      <c r="K2262" s="418">
        <v>45408</v>
      </c>
      <c r="L2262" s="417" t="s">
        <v>291</v>
      </c>
      <c r="M2262" s="417" t="s">
        <v>267</v>
      </c>
      <c r="N2262" s="418">
        <v>45773</v>
      </c>
      <c r="O2262" s="417" t="s">
        <v>21</v>
      </c>
      <c r="P2262" s="423" t="s">
        <v>2787</v>
      </c>
      <c r="Q2262" s="413" t="s">
        <v>2788</v>
      </c>
      <c r="R2262" s="417"/>
      <c r="S2262" s="418"/>
      <c r="T2262" s="420"/>
      <c r="U2262" s="417"/>
      <c r="V2262" s="417" t="s">
        <v>277</v>
      </c>
      <c r="W2262" s="420"/>
      <c r="X2262" s="422">
        <v>0.48</v>
      </c>
      <c r="Y2262" s="327"/>
    </row>
    <row r="2263" spans="1:25" s="3" customFormat="1" ht="55.5" customHeight="1" x14ac:dyDescent="0.2">
      <c r="A2263" s="247">
        <v>32</v>
      </c>
      <c r="B2263" s="416" t="s">
        <v>2789</v>
      </c>
      <c r="C2263" s="417" t="s">
        <v>2790</v>
      </c>
      <c r="D2263" s="417" t="s">
        <v>32</v>
      </c>
      <c r="E2263" s="422">
        <v>0.39360000000000001</v>
      </c>
      <c r="F2263" s="417">
        <v>20</v>
      </c>
      <c r="G2263" s="416" t="s">
        <v>2791</v>
      </c>
      <c r="H2263" s="416" t="s">
        <v>2791</v>
      </c>
      <c r="I2263" s="417" t="s">
        <v>178</v>
      </c>
      <c r="J2263" s="417">
        <v>1500026989</v>
      </c>
      <c r="K2263" s="418">
        <v>45387</v>
      </c>
      <c r="L2263" s="417" t="s">
        <v>291</v>
      </c>
      <c r="M2263" s="417" t="s">
        <v>267</v>
      </c>
      <c r="N2263" s="418">
        <v>45752</v>
      </c>
      <c r="O2263" s="417" t="s">
        <v>21</v>
      </c>
      <c r="P2263" s="423" t="s">
        <v>2792</v>
      </c>
      <c r="Q2263" s="413"/>
      <c r="R2263" s="417"/>
      <c r="S2263" s="418"/>
      <c r="T2263" s="420"/>
      <c r="U2263" s="417"/>
      <c r="V2263" s="417" t="s">
        <v>277</v>
      </c>
      <c r="W2263" s="420"/>
      <c r="X2263" s="422">
        <v>0.39360000000000001</v>
      </c>
      <c r="Y2263" s="327"/>
    </row>
    <row r="2264" spans="1:25" s="3" customFormat="1" ht="55.5" customHeight="1" x14ac:dyDescent="0.2">
      <c r="A2264" s="247">
        <v>33</v>
      </c>
      <c r="B2264" s="416" t="s">
        <v>2793</v>
      </c>
      <c r="C2264" s="417" t="s">
        <v>2794</v>
      </c>
      <c r="D2264" s="423" t="s">
        <v>234</v>
      </c>
      <c r="E2264" s="422">
        <v>0.25</v>
      </c>
      <c r="F2264" s="417">
        <v>20</v>
      </c>
      <c r="G2264" s="416" t="s">
        <v>2795</v>
      </c>
      <c r="H2264" s="416" t="s">
        <v>2795</v>
      </c>
      <c r="I2264" s="417" t="s">
        <v>178</v>
      </c>
      <c r="J2264" s="417">
        <v>1500027025</v>
      </c>
      <c r="K2264" s="418">
        <v>45390</v>
      </c>
      <c r="L2264" s="417" t="s">
        <v>291</v>
      </c>
      <c r="M2264" s="417" t="s">
        <v>267</v>
      </c>
      <c r="N2264" s="418">
        <v>45755</v>
      </c>
      <c r="O2264" s="417" t="s">
        <v>21</v>
      </c>
      <c r="P2264" s="423" t="s">
        <v>2768</v>
      </c>
      <c r="Q2264" s="413"/>
      <c r="R2264" s="417"/>
      <c r="S2264" s="418"/>
      <c r="T2264" s="420"/>
      <c r="U2264" s="417"/>
      <c r="V2264" s="417" t="s">
        <v>277</v>
      </c>
      <c r="W2264" s="420"/>
      <c r="X2264" s="422">
        <v>0.25</v>
      </c>
      <c r="Y2264" s="327"/>
    </row>
    <row r="2265" spans="1:25" s="3" customFormat="1" ht="55.5" customHeight="1" x14ac:dyDescent="0.2">
      <c r="A2265" s="247">
        <v>34</v>
      </c>
      <c r="B2265" s="416" t="s">
        <v>2796</v>
      </c>
      <c r="C2265" s="417" t="s">
        <v>2797</v>
      </c>
      <c r="D2265" s="417" t="s">
        <v>32</v>
      </c>
      <c r="E2265" s="422">
        <v>0.15580000000000002</v>
      </c>
      <c r="F2265" s="417">
        <v>20</v>
      </c>
      <c r="G2265" s="416" t="s">
        <v>2798</v>
      </c>
      <c r="H2265" s="416" t="s">
        <v>2798</v>
      </c>
      <c r="I2265" s="417" t="s">
        <v>178</v>
      </c>
      <c r="J2265" s="417">
        <v>1500027631</v>
      </c>
      <c r="K2265" s="418">
        <v>45386</v>
      </c>
      <c r="L2265" s="417" t="s">
        <v>291</v>
      </c>
      <c r="M2265" s="417" t="s">
        <v>267</v>
      </c>
      <c r="N2265" s="418">
        <v>45751</v>
      </c>
      <c r="O2265" s="417" t="s">
        <v>21</v>
      </c>
      <c r="P2265" s="423" t="s">
        <v>2782</v>
      </c>
      <c r="Q2265" s="413"/>
      <c r="R2265" s="417"/>
      <c r="S2265" s="418"/>
      <c r="T2265" s="420"/>
      <c r="U2265" s="417"/>
      <c r="V2265" s="417" t="s">
        <v>277</v>
      </c>
      <c r="W2265" s="420"/>
      <c r="X2265" s="422">
        <v>0.15580000000000002</v>
      </c>
      <c r="Y2265" s="327"/>
    </row>
    <row r="2266" spans="1:25" s="3" customFormat="1" ht="55.5" customHeight="1" x14ac:dyDescent="0.2">
      <c r="A2266" s="247">
        <v>35</v>
      </c>
      <c r="B2266" s="416" t="s">
        <v>2799</v>
      </c>
      <c r="C2266" s="417" t="s">
        <v>2800</v>
      </c>
      <c r="D2266" s="417" t="s">
        <v>32</v>
      </c>
      <c r="E2266" s="422">
        <v>0.20499999999999999</v>
      </c>
      <c r="F2266" s="417">
        <v>20</v>
      </c>
      <c r="G2266" s="416" t="s">
        <v>2801</v>
      </c>
      <c r="H2266" s="416" t="s">
        <v>2801</v>
      </c>
      <c r="I2266" s="417" t="s">
        <v>178</v>
      </c>
      <c r="J2266" s="417">
        <v>1500027529</v>
      </c>
      <c r="K2266" s="418">
        <v>45386</v>
      </c>
      <c r="L2266" s="417" t="s">
        <v>291</v>
      </c>
      <c r="M2266" s="417" t="s">
        <v>267</v>
      </c>
      <c r="N2266" s="418">
        <v>45751</v>
      </c>
      <c r="O2266" s="417" t="s">
        <v>21</v>
      </c>
      <c r="P2266" s="423" t="s">
        <v>2782</v>
      </c>
      <c r="Q2266" s="413"/>
      <c r="R2266" s="417"/>
      <c r="S2266" s="418"/>
      <c r="T2266" s="420"/>
      <c r="U2266" s="417"/>
      <c r="V2266" s="417" t="s">
        <v>277</v>
      </c>
      <c r="W2266" s="420"/>
      <c r="X2266" s="422">
        <v>0.20499999999999999</v>
      </c>
      <c r="Y2266" s="327"/>
    </row>
    <row r="2267" spans="1:25" s="3" customFormat="1" ht="55.5" customHeight="1" x14ac:dyDescent="0.2">
      <c r="A2267" s="247">
        <v>36</v>
      </c>
      <c r="B2267" s="416" t="s">
        <v>2802</v>
      </c>
      <c r="C2267" s="417" t="s">
        <v>2803</v>
      </c>
      <c r="D2267" s="417" t="s">
        <v>32</v>
      </c>
      <c r="E2267" s="422">
        <v>1.1299999999999999</v>
      </c>
      <c r="F2267" s="417">
        <v>20</v>
      </c>
      <c r="G2267" s="416" t="s">
        <v>2804</v>
      </c>
      <c r="H2267" s="416" t="s">
        <v>2804</v>
      </c>
      <c r="I2267" s="417" t="s">
        <v>178</v>
      </c>
      <c r="J2267" s="417">
        <v>1500028492</v>
      </c>
      <c r="K2267" s="418">
        <v>45409</v>
      </c>
      <c r="L2267" s="417" t="s">
        <v>291</v>
      </c>
      <c r="M2267" s="417" t="s">
        <v>267</v>
      </c>
      <c r="N2267" s="418">
        <v>45774</v>
      </c>
      <c r="O2267" s="417" t="s">
        <v>21</v>
      </c>
      <c r="P2267" s="423" t="s">
        <v>2805</v>
      </c>
      <c r="Q2267" s="413" t="s">
        <v>2806</v>
      </c>
      <c r="R2267" s="417"/>
      <c r="S2267" s="418"/>
      <c r="T2267" s="420"/>
      <c r="U2267" s="417"/>
      <c r="V2267" s="417" t="s">
        <v>277</v>
      </c>
      <c r="W2267" s="420"/>
      <c r="X2267" s="422">
        <v>1.1299999999999999</v>
      </c>
      <c r="Y2267" s="327"/>
    </row>
    <row r="2268" spans="1:25" s="3" customFormat="1" ht="55.5" customHeight="1" x14ac:dyDescent="0.2">
      <c r="A2268" s="247">
        <v>37</v>
      </c>
      <c r="B2268" s="416" t="s">
        <v>2807</v>
      </c>
      <c r="C2268" s="417" t="s">
        <v>2808</v>
      </c>
      <c r="D2268" s="417" t="s">
        <v>32</v>
      </c>
      <c r="E2268" s="422">
        <v>0.3034</v>
      </c>
      <c r="F2268" s="417">
        <v>20</v>
      </c>
      <c r="G2268" s="416" t="s">
        <v>2809</v>
      </c>
      <c r="H2268" s="416" t="s">
        <v>2809</v>
      </c>
      <c r="I2268" s="417" t="s">
        <v>178</v>
      </c>
      <c r="J2268" s="417">
        <v>1500027721</v>
      </c>
      <c r="K2268" s="418">
        <v>45394</v>
      </c>
      <c r="L2268" s="417" t="s">
        <v>291</v>
      </c>
      <c r="M2268" s="417" t="s">
        <v>267</v>
      </c>
      <c r="N2268" s="418">
        <v>45759</v>
      </c>
      <c r="O2268" s="417" t="s">
        <v>21</v>
      </c>
      <c r="P2268" s="417" t="s">
        <v>9132</v>
      </c>
      <c r="Q2268" s="413"/>
      <c r="R2268" s="417"/>
      <c r="S2268" s="418"/>
      <c r="T2268" s="420"/>
      <c r="U2268" s="417"/>
      <c r="V2268" s="417" t="s">
        <v>277</v>
      </c>
      <c r="W2268" s="420">
        <v>0.3034</v>
      </c>
      <c r="X2268" s="422">
        <v>0.3034</v>
      </c>
      <c r="Y2268" s="327"/>
    </row>
    <row r="2269" spans="1:25" s="3" customFormat="1" ht="55.5" customHeight="1" x14ac:dyDescent="0.2">
      <c r="A2269" s="247">
        <v>38</v>
      </c>
      <c r="B2269" s="416" t="s">
        <v>2810</v>
      </c>
      <c r="C2269" s="417" t="s">
        <v>2811</v>
      </c>
      <c r="D2269" s="417" t="s">
        <v>32</v>
      </c>
      <c r="E2269" s="422">
        <v>8.9459999999999998E-2</v>
      </c>
      <c r="F2269" s="417">
        <v>0.4</v>
      </c>
      <c r="G2269" s="416" t="s">
        <v>2812</v>
      </c>
      <c r="H2269" s="416" t="s">
        <v>2812</v>
      </c>
      <c r="I2269" s="417" t="s">
        <v>178</v>
      </c>
      <c r="J2269" s="417">
        <v>1500027644</v>
      </c>
      <c r="K2269" s="418">
        <v>45398</v>
      </c>
      <c r="L2269" s="417" t="s">
        <v>291</v>
      </c>
      <c r="M2269" s="417" t="s">
        <v>267</v>
      </c>
      <c r="N2269" s="418">
        <v>45763</v>
      </c>
      <c r="O2269" s="417" t="s">
        <v>21</v>
      </c>
      <c r="P2269" s="423" t="s">
        <v>2813</v>
      </c>
      <c r="Q2269" s="413"/>
      <c r="R2269" s="417"/>
      <c r="S2269" s="418"/>
      <c r="T2269" s="420"/>
      <c r="U2269" s="417"/>
      <c r="V2269" s="417" t="s">
        <v>277</v>
      </c>
      <c r="W2269" s="420"/>
      <c r="X2269" s="422">
        <v>8.9459999999999998E-2</v>
      </c>
      <c r="Y2269" s="327"/>
    </row>
    <row r="2270" spans="1:25" s="3" customFormat="1" ht="55.5" customHeight="1" x14ac:dyDescent="0.2">
      <c r="A2270" s="247">
        <v>39</v>
      </c>
      <c r="B2270" s="416" t="s">
        <v>2814</v>
      </c>
      <c r="C2270" s="417" t="s">
        <v>2815</v>
      </c>
      <c r="D2270" s="417" t="s">
        <v>298</v>
      </c>
      <c r="E2270" s="422">
        <v>4.9000000000000007E-3</v>
      </c>
      <c r="F2270" s="417">
        <v>0.4</v>
      </c>
      <c r="G2270" s="416" t="s">
        <v>2816</v>
      </c>
      <c r="H2270" s="416" t="s">
        <v>2816</v>
      </c>
      <c r="I2270" s="417" t="s">
        <v>178</v>
      </c>
      <c r="J2270" s="417">
        <v>1500026938</v>
      </c>
      <c r="K2270" s="418">
        <v>45387</v>
      </c>
      <c r="L2270" s="417" t="s">
        <v>291</v>
      </c>
      <c r="M2270" s="417" t="s">
        <v>267</v>
      </c>
      <c r="N2270" s="418">
        <v>45752</v>
      </c>
      <c r="O2270" s="417" t="s">
        <v>21</v>
      </c>
      <c r="P2270" s="423" t="s">
        <v>2792</v>
      </c>
      <c r="Q2270" s="413"/>
      <c r="R2270" s="417"/>
      <c r="S2270" s="418"/>
      <c r="T2270" s="420"/>
      <c r="U2270" s="417"/>
      <c r="V2270" s="417" t="s">
        <v>277</v>
      </c>
      <c r="W2270" s="420"/>
      <c r="X2270" s="422">
        <v>4.9000000000000007E-3</v>
      </c>
      <c r="Y2270" s="327"/>
    </row>
    <row r="2271" spans="1:25" s="3" customFormat="1" ht="55.5" customHeight="1" x14ac:dyDescent="0.2">
      <c r="A2271" s="247">
        <v>40</v>
      </c>
      <c r="B2271" s="416" t="s">
        <v>2817</v>
      </c>
      <c r="C2271" s="417" t="s">
        <v>2818</v>
      </c>
      <c r="D2271" s="423" t="s">
        <v>234</v>
      </c>
      <c r="E2271" s="422">
        <v>0.35260000000000002</v>
      </c>
      <c r="F2271" s="417">
        <v>20</v>
      </c>
      <c r="G2271" s="416" t="s">
        <v>2819</v>
      </c>
      <c r="H2271" s="416" t="s">
        <v>2819</v>
      </c>
      <c r="I2271" s="417" t="s">
        <v>178</v>
      </c>
      <c r="J2271" s="417">
        <v>1500026941</v>
      </c>
      <c r="K2271" s="418">
        <v>45387</v>
      </c>
      <c r="L2271" s="417" t="s">
        <v>291</v>
      </c>
      <c r="M2271" s="417" t="s">
        <v>267</v>
      </c>
      <c r="N2271" s="418">
        <v>45752</v>
      </c>
      <c r="O2271" s="417" t="s">
        <v>21</v>
      </c>
      <c r="P2271" s="423" t="s">
        <v>2792</v>
      </c>
      <c r="Q2271" s="413"/>
      <c r="R2271" s="417"/>
      <c r="S2271" s="418"/>
      <c r="T2271" s="420"/>
      <c r="U2271" s="417"/>
      <c r="V2271" s="417" t="s">
        <v>277</v>
      </c>
      <c r="W2271" s="420"/>
      <c r="X2271" s="422">
        <v>0.35260000000000002</v>
      </c>
      <c r="Y2271" s="327"/>
    </row>
    <row r="2272" spans="1:25" s="3" customFormat="1" ht="55.5" customHeight="1" x14ac:dyDescent="0.2">
      <c r="A2272" s="247">
        <v>41</v>
      </c>
      <c r="B2272" s="416" t="s">
        <v>2820</v>
      </c>
      <c r="C2272" s="417" t="s">
        <v>2821</v>
      </c>
      <c r="D2272" s="417" t="s">
        <v>18</v>
      </c>
      <c r="E2272" s="422">
        <v>0.18928</v>
      </c>
      <c r="F2272" s="417">
        <v>20</v>
      </c>
      <c r="G2272" s="416" t="s">
        <v>2822</v>
      </c>
      <c r="H2272" s="416" t="s">
        <v>2822</v>
      </c>
      <c r="I2272" s="417" t="s">
        <v>178</v>
      </c>
      <c r="J2272" s="417">
        <v>1500027290</v>
      </c>
      <c r="K2272" s="418">
        <v>45393</v>
      </c>
      <c r="L2272" s="417" t="s">
        <v>291</v>
      </c>
      <c r="M2272" s="417" t="s">
        <v>267</v>
      </c>
      <c r="N2272" s="418">
        <v>45758</v>
      </c>
      <c r="O2272" s="417" t="s">
        <v>21</v>
      </c>
      <c r="P2272" s="423" t="s">
        <v>2823</v>
      </c>
      <c r="Q2272" s="413"/>
      <c r="R2272" s="417"/>
      <c r="S2272" s="418"/>
      <c r="T2272" s="420"/>
      <c r="U2272" s="417"/>
      <c r="V2272" s="417" t="s">
        <v>277</v>
      </c>
      <c r="W2272" s="420"/>
      <c r="X2272" s="422">
        <v>0.18928</v>
      </c>
      <c r="Y2272" s="327"/>
    </row>
    <row r="2273" spans="1:25" s="3" customFormat="1" ht="55.5" customHeight="1" x14ac:dyDescent="0.2">
      <c r="A2273" s="247">
        <v>42</v>
      </c>
      <c r="B2273" s="416" t="s">
        <v>2824</v>
      </c>
      <c r="C2273" s="417" t="s">
        <v>2825</v>
      </c>
      <c r="D2273" s="423" t="s">
        <v>234</v>
      </c>
      <c r="E2273" s="422">
        <v>0.4</v>
      </c>
      <c r="F2273" s="417">
        <v>20</v>
      </c>
      <c r="G2273" s="416" t="s">
        <v>2826</v>
      </c>
      <c r="H2273" s="416" t="s">
        <v>2826</v>
      </c>
      <c r="I2273" s="417" t="s">
        <v>178</v>
      </c>
      <c r="J2273" s="417">
        <v>1500026968</v>
      </c>
      <c r="K2273" s="418">
        <v>45390</v>
      </c>
      <c r="L2273" s="417" t="s">
        <v>291</v>
      </c>
      <c r="M2273" s="417" t="s">
        <v>267</v>
      </c>
      <c r="N2273" s="418">
        <v>45755</v>
      </c>
      <c r="O2273" s="417" t="s">
        <v>21</v>
      </c>
      <c r="P2273" s="423" t="s">
        <v>2768</v>
      </c>
      <c r="Q2273" s="413"/>
      <c r="R2273" s="417"/>
      <c r="S2273" s="418"/>
      <c r="T2273" s="420"/>
      <c r="U2273" s="417"/>
      <c r="V2273" s="417" t="s">
        <v>277</v>
      </c>
      <c r="W2273" s="420"/>
      <c r="X2273" s="422">
        <v>0.4</v>
      </c>
      <c r="Y2273" s="327"/>
    </row>
    <row r="2274" spans="1:25" s="3" customFormat="1" ht="55.5" customHeight="1" x14ac:dyDescent="0.2">
      <c r="A2274" s="247">
        <v>43</v>
      </c>
      <c r="B2274" s="416" t="s">
        <v>2829</v>
      </c>
      <c r="C2274" s="417" t="s">
        <v>2830</v>
      </c>
      <c r="D2274" s="417" t="s">
        <v>18</v>
      </c>
      <c r="E2274" s="422">
        <v>0.14224000000000001</v>
      </c>
      <c r="F2274" s="417">
        <v>20</v>
      </c>
      <c r="G2274" s="416" t="s">
        <v>2831</v>
      </c>
      <c r="H2274" s="416" t="s">
        <v>2831</v>
      </c>
      <c r="I2274" s="417" t="s">
        <v>178</v>
      </c>
      <c r="J2274" s="417">
        <v>1500027302</v>
      </c>
      <c r="K2274" s="418">
        <v>45393</v>
      </c>
      <c r="L2274" s="417" t="s">
        <v>291</v>
      </c>
      <c r="M2274" s="417" t="s">
        <v>267</v>
      </c>
      <c r="N2274" s="418">
        <v>45758</v>
      </c>
      <c r="O2274" s="417" t="s">
        <v>21</v>
      </c>
      <c r="P2274" s="423" t="s">
        <v>2823</v>
      </c>
      <c r="Q2274" s="413"/>
      <c r="R2274" s="417"/>
      <c r="S2274" s="418"/>
      <c r="T2274" s="420"/>
      <c r="U2274" s="417"/>
      <c r="V2274" s="417" t="s">
        <v>277</v>
      </c>
      <c r="W2274" s="420"/>
      <c r="X2274" s="422">
        <v>0.14224000000000001</v>
      </c>
      <c r="Y2274" s="327"/>
    </row>
    <row r="2275" spans="1:25" s="3" customFormat="1" ht="55.5" customHeight="1" x14ac:dyDescent="0.2">
      <c r="A2275" s="247">
        <v>44</v>
      </c>
      <c r="B2275" s="416" t="s">
        <v>2832</v>
      </c>
      <c r="C2275" s="417" t="s">
        <v>2833</v>
      </c>
      <c r="D2275" s="417" t="s">
        <v>18</v>
      </c>
      <c r="E2275" s="422">
        <v>5.0000000000000001E-3</v>
      </c>
      <c r="F2275" s="417">
        <v>0.4</v>
      </c>
      <c r="G2275" s="416" t="s">
        <v>2834</v>
      </c>
      <c r="H2275" s="416" t="s">
        <v>2834</v>
      </c>
      <c r="I2275" s="417" t="s">
        <v>178</v>
      </c>
      <c r="J2275" s="417">
        <v>1500028511</v>
      </c>
      <c r="K2275" s="418">
        <v>45411</v>
      </c>
      <c r="L2275" s="417" t="s">
        <v>291</v>
      </c>
      <c r="M2275" s="417" t="s">
        <v>267</v>
      </c>
      <c r="N2275" s="418">
        <v>45776</v>
      </c>
      <c r="O2275" s="417" t="s">
        <v>21</v>
      </c>
      <c r="P2275" s="423" t="s">
        <v>2835</v>
      </c>
      <c r="Q2275" s="413"/>
      <c r="R2275" s="417"/>
      <c r="S2275" s="418"/>
      <c r="T2275" s="420"/>
      <c r="U2275" s="417"/>
      <c r="V2275" s="417" t="s">
        <v>277</v>
      </c>
      <c r="W2275" s="420"/>
      <c r="X2275" s="422">
        <v>5.0000000000000001E-3</v>
      </c>
      <c r="Y2275" s="327"/>
    </row>
    <row r="2276" spans="1:25" s="3" customFormat="1" ht="55.5" customHeight="1" x14ac:dyDescent="0.2">
      <c r="A2276" s="247">
        <v>45</v>
      </c>
      <c r="B2276" s="416" t="s">
        <v>2836</v>
      </c>
      <c r="C2276" s="417" t="s">
        <v>2837</v>
      </c>
      <c r="D2276" s="417" t="s">
        <v>27</v>
      </c>
      <c r="E2276" s="422">
        <v>0.10001500000000001</v>
      </c>
      <c r="F2276" s="417">
        <v>20</v>
      </c>
      <c r="G2276" s="416" t="s">
        <v>2838</v>
      </c>
      <c r="H2276" s="416" t="s">
        <v>2838</v>
      </c>
      <c r="I2276" s="417" t="s">
        <v>178</v>
      </c>
      <c r="J2276" s="417">
        <v>1500028050</v>
      </c>
      <c r="K2276" s="418">
        <v>45405</v>
      </c>
      <c r="L2276" s="417" t="s">
        <v>291</v>
      </c>
      <c r="M2276" s="417" t="s">
        <v>267</v>
      </c>
      <c r="N2276" s="418">
        <v>45770</v>
      </c>
      <c r="O2276" s="417" t="s">
        <v>21</v>
      </c>
      <c r="P2276" s="423" t="s">
        <v>2839</v>
      </c>
      <c r="Q2276" s="413"/>
      <c r="R2276" s="417"/>
      <c r="S2276" s="418"/>
      <c r="T2276" s="420"/>
      <c r="U2276" s="417"/>
      <c r="V2276" s="417" t="s">
        <v>277</v>
      </c>
      <c r="W2276" s="420"/>
      <c r="X2276" s="422">
        <v>0.10001500000000001</v>
      </c>
      <c r="Y2276" s="327"/>
    </row>
    <row r="2277" spans="1:25" s="3" customFormat="1" ht="55.5" customHeight="1" x14ac:dyDescent="0.2">
      <c r="A2277" s="247">
        <v>46</v>
      </c>
      <c r="B2277" s="416" t="s">
        <v>831</v>
      </c>
      <c r="C2277" s="417" t="s">
        <v>832</v>
      </c>
      <c r="D2277" s="417" t="s">
        <v>27</v>
      </c>
      <c r="E2277" s="422">
        <v>0</v>
      </c>
      <c r="F2277" s="417">
        <v>20</v>
      </c>
      <c r="G2277" s="416" t="s">
        <v>2840</v>
      </c>
      <c r="H2277" s="416" t="s">
        <v>2840</v>
      </c>
      <c r="I2277" s="417" t="s">
        <v>178</v>
      </c>
      <c r="J2277" s="417">
        <v>1500028385</v>
      </c>
      <c r="K2277" s="418">
        <v>45411</v>
      </c>
      <c r="L2277" s="417" t="s">
        <v>291</v>
      </c>
      <c r="M2277" s="417" t="s">
        <v>267</v>
      </c>
      <c r="N2277" s="418">
        <v>45776</v>
      </c>
      <c r="O2277" s="417" t="s">
        <v>21</v>
      </c>
      <c r="P2277" s="423" t="s">
        <v>2835</v>
      </c>
      <c r="Q2277" s="413"/>
      <c r="R2277" s="417"/>
      <c r="S2277" s="418"/>
      <c r="T2277" s="420"/>
      <c r="U2277" s="417"/>
      <c r="V2277" s="417" t="s">
        <v>277</v>
      </c>
      <c r="W2277" s="420"/>
      <c r="X2277" s="422">
        <v>0</v>
      </c>
      <c r="Y2277" s="327"/>
    </row>
    <row r="2278" spans="1:25" s="3" customFormat="1" ht="55.5" customHeight="1" x14ac:dyDescent="0.2">
      <c r="A2278" s="247">
        <v>47</v>
      </c>
      <c r="B2278" s="416" t="s">
        <v>2841</v>
      </c>
      <c r="C2278" s="417" t="s">
        <v>2842</v>
      </c>
      <c r="D2278" s="417" t="s">
        <v>2766</v>
      </c>
      <c r="E2278" s="422">
        <v>0.15580000000000002</v>
      </c>
      <c r="F2278" s="417">
        <v>20</v>
      </c>
      <c r="G2278" s="416" t="s">
        <v>2843</v>
      </c>
      <c r="H2278" s="416" t="s">
        <v>2843</v>
      </c>
      <c r="I2278" s="417" t="s">
        <v>178</v>
      </c>
      <c r="J2278" s="417">
        <v>1500028542</v>
      </c>
      <c r="K2278" s="418">
        <v>45411</v>
      </c>
      <c r="L2278" s="417" t="s">
        <v>291</v>
      </c>
      <c r="M2278" s="417" t="s">
        <v>267</v>
      </c>
      <c r="N2278" s="418">
        <v>45776</v>
      </c>
      <c r="O2278" s="417" t="s">
        <v>21</v>
      </c>
      <c r="P2278" s="423" t="s">
        <v>2835</v>
      </c>
      <c r="Q2278" s="413"/>
      <c r="R2278" s="417"/>
      <c r="S2278" s="418"/>
      <c r="T2278" s="420"/>
      <c r="U2278" s="417"/>
      <c r="V2278" s="417" t="s">
        <v>277</v>
      </c>
      <c r="W2278" s="420"/>
      <c r="X2278" s="422">
        <v>0.15580000000000002</v>
      </c>
      <c r="Y2278" s="327"/>
    </row>
    <row r="2279" spans="1:25" s="3" customFormat="1" ht="55.5" customHeight="1" x14ac:dyDescent="0.2">
      <c r="A2279" s="247">
        <v>48</v>
      </c>
      <c r="B2279" s="416" t="s">
        <v>2844</v>
      </c>
      <c r="C2279" s="417" t="s">
        <v>2845</v>
      </c>
      <c r="D2279" s="417" t="s">
        <v>2766</v>
      </c>
      <c r="E2279" s="422">
        <v>4.9200000000000001E-2</v>
      </c>
      <c r="F2279" s="417">
        <v>0.4</v>
      </c>
      <c r="G2279" s="416" t="s">
        <v>2846</v>
      </c>
      <c r="H2279" s="416" t="s">
        <v>2846</v>
      </c>
      <c r="I2279" s="417" t="s">
        <v>178</v>
      </c>
      <c r="J2279" s="417">
        <v>1500028583</v>
      </c>
      <c r="K2279" s="418">
        <v>45412</v>
      </c>
      <c r="L2279" s="417" t="s">
        <v>291</v>
      </c>
      <c r="M2279" s="417" t="s">
        <v>267</v>
      </c>
      <c r="N2279" s="418">
        <v>45777</v>
      </c>
      <c r="O2279" s="417" t="s">
        <v>21</v>
      </c>
      <c r="P2279" s="423" t="s">
        <v>2827</v>
      </c>
      <c r="Q2279" s="413" t="s">
        <v>2847</v>
      </c>
      <c r="R2279" s="417"/>
      <c r="S2279" s="418"/>
      <c r="T2279" s="420"/>
      <c r="U2279" s="417"/>
      <c r="V2279" s="417" t="s">
        <v>277</v>
      </c>
      <c r="W2279" s="420"/>
      <c r="X2279" s="422">
        <v>4.9200000000000001E-2</v>
      </c>
      <c r="Y2279" s="327"/>
    </row>
    <row r="2280" spans="1:25" s="3" customFormat="1" ht="55.5" customHeight="1" x14ac:dyDescent="0.2">
      <c r="A2280" s="247">
        <v>49</v>
      </c>
      <c r="B2280" s="416" t="s">
        <v>2848</v>
      </c>
      <c r="C2280" s="417" t="s">
        <v>2849</v>
      </c>
      <c r="D2280" s="417" t="s">
        <v>18</v>
      </c>
      <c r="E2280" s="422">
        <v>0.15343999999999999</v>
      </c>
      <c r="F2280" s="417">
        <v>0.4</v>
      </c>
      <c r="G2280" s="416" t="s">
        <v>2850</v>
      </c>
      <c r="H2280" s="416" t="s">
        <v>2850</v>
      </c>
      <c r="I2280" s="417" t="s">
        <v>178</v>
      </c>
      <c r="J2280" s="417">
        <v>1500028005</v>
      </c>
      <c r="K2280" s="418">
        <v>45404</v>
      </c>
      <c r="L2280" s="417" t="s">
        <v>291</v>
      </c>
      <c r="M2280" s="417" t="s">
        <v>267</v>
      </c>
      <c r="N2280" s="418">
        <v>45769</v>
      </c>
      <c r="O2280" s="417" t="s">
        <v>21</v>
      </c>
      <c r="P2280" s="423" t="s">
        <v>2828</v>
      </c>
      <c r="Q2280" s="413"/>
      <c r="R2280" s="417"/>
      <c r="S2280" s="418"/>
      <c r="T2280" s="420"/>
      <c r="U2280" s="417"/>
      <c r="V2280" s="417" t="s">
        <v>277</v>
      </c>
      <c r="W2280" s="420"/>
      <c r="X2280" s="422">
        <v>0.15343999999999999</v>
      </c>
      <c r="Y2280" s="327"/>
    </row>
    <row r="2281" spans="1:25" s="3" customFormat="1" ht="55.5" customHeight="1" x14ac:dyDescent="0.2">
      <c r="A2281" s="247">
        <v>50</v>
      </c>
      <c r="B2281" s="416" t="s">
        <v>813</v>
      </c>
      <c r="C2281" s="417" t="s">
        <v>814</v>
      </c>
      <c r="D2281" s="417" t="s">
        <v>32</v>
      </c>
      <c r="E2281" s="422">
        <v>0.15580000000000002</v>
      </c>
      <c r="F2281" s="417">
        <v>0.4</v>
      </c>
      <c r="G2281" s="416" t="s">
        <v>815</v>
      </c>
      <c r="H2281" s="416" t="s">
        <v>815</v>
      </c>
      <c r="I2281" s="417" t="s">
        <v>178</v>
      </c>
      <c r="J2281" s="417">
        <v>1500028489</v>
      </c>
      <c r="K2281" s="418">
        <v>45409</v>
      </c>
      <c r="L2281" s="417" t="s">
        <v>291</v>
      </c>
      <c r="M2281" s="417" t="s">
        <v>267</v>
      </c>
      <c r="N2281" s="418">
        <v>45774</v>
      </c>
      <c r="O2281" s="417" t="s">
        <v>21</v>
      </c>
      <c r="P2281" s="423" t="s">
        <v>2805</v>
      </c>
      <c r="Q2281" s="413"/>
      <c r="R2281" s="417"/>
      <c r="S2281" s="418"/>
      <c r="T2281" s="420"/>
      <c r="U2281" s="417"/>
      <c r="V2281" s="417" t="s">
        <v>277</v>
      </c>
      <c r="W2281" s="420"/>
      <c r="X2281" s="422">
        <v>0.15580000000000002</v>
      </c>
      <c r="Y2281" s="327"/>
    </row>
    <row r="2282" spans="1:25" s="3" customFormat="1" ht="55.5" customHeight="1" x14ac:dyDescent="0.2">
      <c r="A2282" s="247">
        <v>51</v>
      </c>
      <c r="B2282" s="424" t="s">
        <v>3322</v>
      </c>
      <c r="C2282" s="425" t="s">
        <v>3323</v>
      </c>
      <c r="D2282" s="426" t="s">
        <v>298</v>
      </c>
      <c r="E2282" s="427">
        <v>48.18</v>
      </c>
      <c r="F2282" s="425">
        <v>110</v>
      </c>
      <c r="G2282" s="424" t="s">
        <v>3324</v>
      </c>
      <c r="H2282" s="424" t="s">
        <v>3324</v>
      </c>
      <c r="I2282" s="425" t="s">
        <v>178</v>
      </c>
      <c r="J2282" s="425">
        <v>1500030355</v>
      </c>
      <c r="K2282" s="428">
        <v>45441</v>
      </c>
      <c r="L2282" s="425" t="s">
        <v>291</v>
      </c>
      <c r="M2282" s="425" t="s">
        <v>267</v>
      </c>
      <c r="N2282" s="428">
        <v>45806</v>
      </c>
      <c r="O2282" s="425" t="s">
        <v>21</v>
      </c>
      <c r="P2282" s="425" t="s">
        <v>3325</v>
      </c>
      <c r="Q2282" s="429" t="s">
        <v>3326</v>
      </c>
      <c r="R2282" s="417"/>
      <c r="S2282" s="418"/>
      <c r="T2282" s="420"/>
      <c r="U2282" s="425"/>
      <c r="V2282" s="426" t="s">
        <v>277</v>
      </c>
      <c r="W2282" s="430"/>
      <c r="X2282" s="427">
        <v>48.18</v>
      </c>
      <c r="Y2282" s="327"/>
    </row>
    <row r="2283" spans="1:25" s="3" customFormat="1" ht="55.5" customHeight="1" x14ac:dyDescent="0.2">
      <c r="A2283" s="247">
        <v>52</v>
      </c>
      <c r="B2283" s="424" t="s">
        <v>3330</v>
      </c>
      <c r="C2283" s="425" t="s">
        <v>3331</v>
      </c>
      <c r="D2283" s="426" t="s">
        <v>298</v>
      </c>
      <c r="E2283" s="427">
        <v>2.9249999999999998</v>
      </c>
      <c r="F2283" s="425">
        <v>20</v>
      </c>
      <c r="G2283" s="424" t="s">
        <v>3332</v>
      </c>
      <c r="H2283" s="424" t="s">
        <v>3332</v>
      </c>
      <c r="I2283" s="425" t="s">
        <v>178</v>
      </c>
      <c r="J2283" s="425">
        <v>1500029364</v>
      </c>
      <c r="K2283" s="428">
        <v>45427</v>
      </c>
      <c r="L2283" s="425" t="s">
        <v>291</v>
      </c>
      <c r="M2283" s="425" t="s">
        <v>267</v>
      </c>
      <c r="N2283" s="428">
        <v>45792</v>
      </c>
      <c r="O2283" s="425" t="s">
        <v>21</v>
      </c>
      <c r="P2283" s="425" t="s">
        <v>3333</v>
      </c>
      <c r="Q2283" s="429" t="s">
        <v>3334</v>
      </c>
      <c r="R2283" s="417"/>
      <c r="S2283" s="418"/>
      <c r="T2283" s="420"/>
      <c r="U2283" s="425"/>
      <c r="V2283" s="426" t="s">
        <v>277</v>
      </c>
      <c r="W2283" s="430"/>
      <c r="X2283" s="427">
        <v>2.9249999999999998</v>
      </c>
      <c r="Y2283" s="327"/>
    </row>
    <row r="2284" spans="1:25" s="3" customFormat="1" ht="55.5" customHeight="1" x14ac:dyDescent="0.2">
      <c r="A2284" s="247">
        <v>53</v>
      </c>
      <c r="B2284" s="424" t="s">
        <v>3339</v>
      </c>
      <c r="C2284" s="425" t="s">
        <v>3340</v>
      </c>
      <c r="D2284" s="426" t="s">
        <v>32</v>
      </c>
      <c r="E2284" s="427">
        <v>0.20499999999999999</v>
      </c>
      <c r="F2284" s="425">
        <v>20</v>
      </c>
      <c r="G2284" s="424" t="s">
        <v>3341</v>
      </c>
      <c r="H2284" s="424" t="s">
        <v>3341</v>
      </c>
      <c r="I2284" s="425" t="s">
        <v>178</v>
      </c>
      <c r="J2284" s="425">
        <v>1500029179</v>
      </c>
      <c r="K2284" s="428">
        <v>45426</v>
      </c>
      <c r="L2284" s="425" t="s">
        <v>291</v>
      </c>
      <c r="M2284" s="417" t="s">
        <v>267</v>
      </c>
      <c r="N2284" s="428">
        <v>45791</v>
      </c>
      <c r="O2284" s="425" t="s">
        <v>21</v>
      </c>
      <c r="P2284" s="425" t="s">
        <v>3342</v>
      </c>
      <c r="Q2284" s="429"/>
      <c r="R2284" s="417"/>
      <c r="S2284" s="418"/>
      <c r="T2284" s="420"/>
      <c r="U2284" s="425"/>
      <c r="V2284" s="426" t="s">
        <v>277</v>
      </c>
      <c r="W2284" s="430"/>
      <c r="X2284" s="427">
        <v>0.20499999999999999</v>
      </c>
      <c r="Y2284" s="327"/>
    </row>
    <row r="2285" spans="1:25" s="3" customFormat="1" ht="55.5" customHeight="1" x14ac:dyDescent="0.2">
      <c r="A2285" s="247">
        <v>54</v>
      </c>
      <c r="B2285" s="424" t="s">
        <v>844</v>
      </c>
      <c r="C2285" s="425" t="s">
        <v>845</v>
      </c>
      <c r="D2285" s="426" t="s">
        <v>18</v>
      </c>
      <c r="E2285" s="427">
        <v>0.20499999999999999</v>
      </c>
      <c r="F2285" s="425">
        <v>20</v>
      </c>
      <c r="G2285" s="424" t="s">
        <v>846</v>
      </c>
      <c r="H2285" s="424" t="s">
        <v>846</v>
      </c>
      <c r="I2285" s="425" t="s">
        <v>178</v>
      </c>
      <c r="J2285" s="425">
        <v>1500028762</v>
      </c>
      <c r="K2285" s="428">
        <v>45415</v>
      </c>
      <c r="L2285" s="425" t="s">
        <v>291</v>
      </c>
      <c r="M2285" s="425" t="s">
        <v>267</v>
      </c>
      <c r="N2285" s="428">
        <v>45780</v>
      </c>
      <c r="O2285" s="425" t="s">
        <v>21</v>
      </c>
      <c r="P2285" s="425" t="s">
        <v>3343</v>
      </c>
      <c r="Q2285" s="429"/>
      <c r="R2285" s="417"/>
      <c r="S2285" s="418"/>
      <c r="T2285" s="420"/>
      <c r="U2285" s="425"/>
      <c r="V2285" s="426" t="s">
        <v>277</v>
      </c>
      <c r="W2285" s="430"/>
      <c r="X2285" s="427">
        <v>0.20499999999999999</v>
      </c>
      <c r="Y2285" s="327"/>
    </row>
    <row r="2286" spans="1:25" s="3" customFormat="1" ht="55.5" customHeight="1" x14ac:dyDescent="0.2">
      <c r="A2286" s="247">
        <v>55</v>
      </c>
      <c r="B2286" s="424" t="s">
        <v>3344</v>
      </c>
      <c r="C2286" s="425" t="s">
        <v>3345</v>
      </c>
      <c r="D2286" s="426" t="s">
        <v>27</v>
      </c>
      <c r="E2286" s="427">
        <v>2.98E-2</v>
      </c>
      <c r="F2286" s="425">
        <v>0.4</v>
      </c>
      <c r="G2286" s="424" t="s">
        <v>3346</v>
      </c>
      <c r="H2286" s="424" t="s">
        <v>3346</v>
      </c>
      <c r="I2286" s="425" t="s">
        <v>178</v>
      </c>
      <c r="J2286" s="425">
        <v>1500029066</v>
      </c>
      <c r="K2286" s="428">
        <v>45426</v>
      </c>
      <c r="L2286" s="425" t="s">
        <v>291</v>
      </c>
      <c r="M2286" s="417" t="s">
        <v>267</v>
      </c>
      <c r="N2286" s="428">
        <v>45791</v>
      </c>
      <c r="O2286" s="425" t="s">
        <v>21</v>
      </c>
      <c r="P2286" s="425" t="s">
        <v>3342</v>
      </c>
      <c r="Q2286" s="429"/>
      <c r="R2286" s="417"/>
      <c r="S2286" s="418"/>
      <c r="T2286" s="420"/>
      <c r="U2286" s="425"/>
      <c r="V2286" s="426" t="s">
        <v>277</v>
      </c>
      <c r="W2286" s="430"/>
      <c r="X2286" s="427">
        <v>2.98E-2</v>
      </c>
      <c r="Y2286" s="327"/>
    </row>
    <row r="2287" spans="1:25" s="3" customFormat="1" ht="55.5" customHeight="1" x14ac:dyDescent="0.2">
      <c r="A2287" s="247">
        <v>56</v>
      </c>
      <c r="B2287" s="424" t="s">
        <v>839</v>
      </c>
      <c r="C2287" s="425" t="s">
        <v>840</v>
      </c>
      <c r="D2287" s="426" t="s">
        <v>18</v>
      </c>
      <c r="E2287" s="427">
        <v>9.8000000000000004E-2</v>
      </c>
      <c r="F2287" s="425">
        <v>20</v>
      </c>
      <c r="G2287" s="424" t="s">
        <v>3347</v>
      </c>
      <c r="H2287" s="424" t="s">
        <v>3347</v>
      </c>
      <c r="I2287" s="425" t="s">
        <v>178</v>
      </c>
      <c r="J2287" s="425">
        <v>1500028763</v>
      </c>
      <c r="K2287" s="428">
        <v>45420</v>
      </c>
      <c r="L2287" s="425" t="s">
        <v>291</v>
      </c>
      <c r="M2287" s="425" t="s">
        <v>267</v>
      </c>
      <c r="N2287" s="428">
        <v>45785</v>
      </c>
      <c r="O2287" s="425" t="s">
        <v>21</v>
      </c>
      <c r="P2287" s="425" t="s">
        <v>3348</v>
      </c>
      <c r="Q2287" s="429"/>
      <c r="R2287" s="417"/>
      <c r="S2287" s="418"/>
      <c r="T2287" s="420"/>
      <c r="U2287" s="425"/>
      <c r="V2287" s="426" t="s">
        <v>277</v>
      </c>
      <c r="W2287" s="430"/>
      <c r="X2287" s="427">
        <v>9.8000000000000004E-2</v>
      </c>
      <c r="Y2287" s="327"/>
    </row>
    <row r="2288" spans="1:25" s="3" customFormat="1" ht="55.5" customHeight="1" x14ac:dyDescent="0.2">
      <c r="A2288" s="247">
        <v>57</v>
      </c>
      <c r="B2288" s="424" t="s">
        <v>3349</v>
      </c>
      <c r="C2288" s="425" t="s">
        <v>3350</v>
      </c>
      <c r="D2288" s="426" t="s">
        <v>18</v>
      </c>
      <c r="E2288" s="427">
        <v>2.8000000000000001E-2</v>
      </c>
      <c r="F2288" s="425">
        <v>20</v>
      </c>
      <c r="G2288" s="424" t="s">
        <v>3351</v>
      </c>
      <c r="H2288" s="424" t="s">
        <v>3351</v>
      </c>
      <c r="I2288" s="425" t="s">
        <v>178</v>
      </c>
      <c r="J2288" s="425">
        <v>1500028853</v>
      </c>
      <c r="K2288" s="428">
        <v>45421</v>
      </c>
      <c r="L2288" s="425" t="s">
        <v>291</v>
      </c>
      <c r="M2288" s="417" t="s">
        <v>267</v>
      </c>
      <c r="N2288" s="428">
        <v>45786</v>
      </c>
      <c r="O2288" s="425" t="s">
        <v>21</v>
      </c>
      <c r="P2288" s="425" t="s">
        <v>3352</v>
      </c>
      <c r="Q2288" s="429"/>
      <c r="R2288" s="417"/>
      <c r="S2288" s="418"/>
      <c r="T2288" s="420"/>
      <c r="U2288" s="425"/>
      <c r="V2288" s="426" t="s">
        <v>277</v>
      </c>
      <c r="W2288" s="430"/>
      <c r="X2288" s="427">
        <v>2.8000000000000001E-2</v>
      </c>
      <c r="Y2288" s="327"/>
    </row>
    <row r="2289" spans="1:25" s="3" customFormat="1" ht="55.5" customHeight="1" x14ac:dyDescent="0.2">
      <c r="A2289" s="247">
        <v>58</v>
      </c>
      <c r="B2289" s="424" t="s">
        <v>3354</v>
      </c>
      <c r="C2289" s="425" t="s">
        <v>3355</v>
      </c>
      <c r="D2289" s="426" t="s">
        <v>27</v>
      </c>
      <c r="E2289" s="427">
        <v>8.0000000000000002E-3</v>
      </c>
      <c r="F2289" s="425">
        <v>0.4</v>
      </c>
      <c r="G2289" s="424" t="s">
        <v>3356</v>
      </c>
      <c r="H2289" s="424" t="s">
        <v>3356</v>
      </c>
      <c r="I2289" s="425" t="s">
        <v>178</v>
      </c>
      <c r="J2289" s="425">
        <v>1500028994</v>
      </c>
      <c r="K2289" s="428">
        <v>45426</v>
      </c>
      <c r="L2289" s="425" t="s">
        <v>291</v>
      </c>
      <c r="M2289" s="425" t="s">
        <v>267</v>
      </c>
      <c r="N2289" s="428">
        <v>45791</v>
      </c>
      <c r="O2289" s="425" t="s">
        <v>21</v>
      </c>
      <c r="P2289" s="425" t="s">
        <v>3342</v>
      </c>
      <c r="Q2289" s="429"/>
      <c r="R2289" s="417"/>
      <c r="S2289" s="418"/>
      <c r="T2289" s="420"/>
      <c r="U2289" s="425"/>
      <c r="V2289" s="426" t="s">
        <v>277</v>
      </c>
      <c r="W2289" s="430"/>
      <c r="X2289" s="427">
        <v>8.0000000000000002E-3</v>
      </c>
      <c r="Y2289" s="327"/>
    </row>
    <row r="2290" spans="1:25" s="3" customFormat="1" ht="55.5" customHeight="1" x14ac:dyDescent="0.2">
      <c r="A2290" s="247">
        <v>59</v>
      </c>
      <c r="B2290" s="424" t="s">
        <v>3357</v>
      </c>
      <c r="C2290" s="425" t="s">
        <v>3358</v>
      </c>
      <c r="D2290" s="426" t="s">
        <v>32</v>
      </c>
      <c r="E2290" s="427">
        <v>9.8400000000000001E-2</v>
      </c>
      <c r="F2290" s="425">
        <v>20</v>
      </c>
      <c r="G2290" s="424" t="s">
        <v>3359</v>
      </c>
      <c r="H2290" s="424" t="s">
        <v>3359</v>
      </c>
      <c r="I2290" s="425" t="s">
        <v>178</v>
      </c>
      <c r="J2290" s="425">
        <v>1500029766</v>
      </c>
      <c r="K2290" s="428">
        <v>45434</v>
      </c>
      <c r="L2290" s="425" t="s">
        <v>291</v>
      </c>
      <c r="M2290" s="417" t="s">
        <v>267</v>
      </c>
      <c r="N2290" s="428">
        <v>45799</v>
      </c>
      <c r="O2290" s="425" t="s">
        <v>21</v>
      </c>
      <c r="P2290" s="425" t="s">
        <v>3338</v>
      </c>
      <c r="Q2290" s="429"/>
      <c r="R2290" s="417"/>
      <c r="S2290" s="418"/>
      <c r="T2290" s="420"/>
      <c r="U2290" s="425"/>
      <c r="V2290" s="426" t="s">
        <v>277</v>
      </c>
      <c r="W2290" s="430"/>
      <c r="X2290" s="427">
        <v>9.8400000000000001E-2</v>
      </c>
      <c r="Y2290" s="327"/>
    </row>
    <row r="2291" spans="1:25" s="3" customFormat="1" ht="55.5" customHeight="1" x14ac:dyDescent="0.2">
      <c r="A2291" s="247">
        <v>60</v>
      </c>
      <c r="B2291" s="424" t="s">
        <v>822</v>
      </c>
      <c r="C2291" s="425" t="s">
        <v>823</v>
      </c>
      <c r="D2291" s="426" t="s">
        <v>234</v>
      </c>
      <c r="E2291" s="427">
        <v>0.30299999999999999</v>
      </c>
      <c r="F2291" s="425">
        <v>20</v>
      </c>
      <c r="G2291" s="424" t="s">
        <v>824</v>
      </c>
      <c r="H2291" s="424" t="s">
        <v>824</v>
      </c>
      <c r="I2291" s="425" t="s">
        <v>178</v>
      </c>
      <c r="J2291" s="425">
        <v>1500028912</v>
      </c>
      <c r="K2291" s="428">
        <v>45421</v>
      </c>
      <c r="L2291" s="425" t="s">
        <v>291</v>
      </c>
      <c r="M2291" s="417" t="s">
        <v>267</v>
      </c>
      <c r="N2291" s="428">
        <v>45786</v>
      </c>
      <c r="O2291" s="425" t="s">
        <v>21</v>
      </c>
      <c r="P2291" s="425" t="s">
        <v>3352</v>
      </c>
      <c r="Q2291" s="429"/>
      <c r="R2291" s="417"/>
      <c r="S2291" s="418"/>
      <c r="T2291" s="420"/>
      <c r="U2291" s="425"/>
      <c r="V2291" s="426" t="s">
        <v>277</v>
      </c>
      <c r="W2291" s="430"/>
      <c r="X2291" s="427">
        <v>0.30299999999999999</v>
      </c>
      <c r="Y2291" s="327"/>
    </row>
    <row r="2292" spans="1:25" s="3" customFormat="1" ht="55.5" customHeight="1" x14ac:dyDescent="0.2">
      <c r="A2292" s="247">
        <v>61</v>
      </c>
      <c r="B2292" s="424" t="s">
        <v>3360</v>
      </c>
      <c r="C2292" s="425" t="s">
        <v>3361</v>
      </c>
      <c r="D2292" s="426" t="s">
        <v>2766</v>
      </c>
      <c r="E2292" s="427">
        <v>8.5999999999999993E-2</v>
      </c>
      <c r="F2292" s="425">
        <v>20</v>
      </c>
      <c r="G2292" s="424" t="s">
        <v>3362</v>
      </c>
      <c r="H2292" s="424" t="s">
        <v>3362</v>
      </c>
      <c r="I2292" s="425" t="s">
        <v>178</v>
      </c>
      <c r="J2292" s="425">
        <v>1500029750</v>
      </c>
      <c r="K2292" s="428">
        <v>45433</v>
      </c>
      <c r="L2292" s="425" t="s">
        <v>291</v>
      </c>
      <c r="M2292" s="417" t="s">
        <v>267</v>
      </c>
      <c r="N2292" s="428">
        <v>45798</v>
      </c>
      <c r="O2292" s="425" t="s">
        <v>21</v>
      </c>
      <c r="P2292" s="425" t="s">
        <v>3363</v>
      </c>
      <c r="Q2292" s="429"/>
      <c r="R2292" s="417"/>
      <c r="S2292" s="418"/>
      <c r="T2292" s="420"/>
      <c r="U2292" s="425"/>
      <c r="V2292" s="426" t="s">
        <v>277</v>
      </c>
      <c r="W2292" s="430"/>
      <c r="X2292" s="427">
        <v>8.5999999999999993E-2</v>
      </c>
      <c r="Y2292" s="327"/>
    </row>
    <row r="2293" spans="1:25" s="3" customFormat="1" ht="55.5" customHeight="1" x14ac:dyDescent="0.2">
      <c r="A2293" s="247">
        <v>62</v>
      </c>
      <c r="B2293" s="424" t="s">
        <v>3364</v>
      </c>
      <c r="C2293" s="425" t="s">
        <v>3365</v>
      </c>
      <c r="D2293" s="426" t="s">
        <v>27</v>
      </c>
      <c r="E2293" s="427">
        <v>0.05</v>
      </c>
      <c r="F2293" s="425">
        <v>0.4</v>
      </c>
      <c r="G2293" s="424" t="s">
        <v>3366</v>
      </c>
      <c r="H2293" s="424" t="s">
        <v>3366</v>
      </c>
      <c r="I2293" s="425" t="s">
        <v>178</v>
      </c>
      <c r="J2293" s="425">
        <v>1500028863</v>
      </c>
      <c r="K2293" s="428">
        <v>45421</v>
      </c>
      <c r="L2293" s="425" t="s">
        <v>291</v>
      </c>
      <c r="M2293" s="417" t="s">
        <v>267</v>
      </c>
      <c r="N2293" s="428">
        <v>45786</v>
      </c>
      <c r="O2293" s="425" t="s">
        <v>21</v>
      </c>
      <c r="P2293" s="425" t="s">
        <v>3352</v>
      </c>
      <c r="Q2293" s="429"/>
      <c r="R2293" s="417"/>
      <c r="S2293" s="418"/>
      <c r="T2293" s="420"/>
      <c r="U2293" s="425"/>
      <c r="V2293" s="426" t="s">
        <v>277</v>
      </c>
      <c r="W2293" s="430"/>
      <c r="X2293" s="427">
        <v>0.05</v>
      </c>
      <c r="Y2293" s="327"/>
    </row>
    <row r="2294" spans="1:25" s="3" customFormat="1" ht="55.5" customHeight="1" x14ac:dyDescent="0.2">
      <c r="A2294" s="247">
        <v>63</v>
      </c>
      <c r="B2294" s="424" t="s">
        <v>3368</v>
      </c>
      <c r="C2294" s="425" t="s">
        <v>3369</v>
      </c>
      <c r="D2294" s="426" t="s">
        <v>27</v>
      </c>
      <c r="E2294" s="427">
        <v>2.538E-2</v>
      </c>
      <c r="F2294" s="425">
        <v>0.4</v>
      </c>
      <c r="G2294" s="424" t="s">
        <v>3370</v>
      </c>
      <c r="H2294" s="424" t="s">
        <v>3370</v>
      </c>
      <c r="I2294" s="425" t="s">
        <v>178</v>
      </c>
      <c r="J2294" s="425">
        <v>1500029826</v>
      </c>
      <c r="K2294" s="428">
        <v>45435</v>
      </c>
      <c r="L2294" s="425" t="s">
        <v>291</v>
      </c>
      <c r="M2294" s="425" t="s">
        <v>267</v>
      </c>
      <c r="N2294" s="428">
        <v>45800</v>
      </c>
      <c r="O2294" s="425" t="s">
        <v>21</v>
      </c>
      <c r="P2294" s="425" t="s">
        <v>3371</v>
      </c>
      <c r="Q2294" s="429"/>
      <c r="R2294" s="417"/>
      <c r="S2294" s="418"/>
      <c r="T2294" s="420"/>
      <c r="U2294" s="425"/>
      <c r="V2294" s="426" t="s">
        <v>277</v>
      </c>
      <c r="W2294" s="430"/>
      <c r="X2294" s="427">
        <v>2.538E-2</v>
      </c>
      <c r="Y2294" s="327"/>
    </row>
    <row r="2295" spans="1:25" s="3" customFormat="1" ht="55.5" customHeight="1" x14ac:dyDescent="0.2">
      <c r="A2295" s="247">
        <v>64</v>
      </c>
      <c r="B2295" s="424" t="s">
        <v>3373</v>
      </c>
      <c r="C2295" s="425" t="s">
        <v>3374</v>
      </c>
      <c r="D2295" s="426" t="s">
        <v>234</v>
      </c>
      <c r="E2295" s="427">
        <v>0.15</v>
      </c>
      <c r="F2295" s="425">
        <v>20</v>
      </c>
      <c r="G2295" s="424" t="s">
        <v>3375</v>
      </c>
      <c r="H2295" s="424" t="s">
        <v>3375</v>
      </c>
      <c r="I2295" s="425" t="s">
        <v>178</v>
      </c>
      <c r="J2295" s="425">
        <v>1500029697</v>
      </c>
      <c r="K2295" s="428">
        <v>45434</v>
      </c>
      <c r="L2295" s="425" t="s">
        <v>291</v>
      </c>
      <c r="M2295" s="425" t="s">
        <v>267</v>
      </c>
      <c r="N2295" s="428">
        <v>45799</v>
      </c>
      <c r="O2295" s="425" t="s">
        <v>21</v>
      </c>
      <c r="P2295" s="425" t="s">
        <v>3338</v>
      </c>
      <c r="Q2295" s="429"/>
      <c r="R2295" s="417"/>
      <c r="S2295" s="418"/>
      <c r="T2295" s="420"/>
      <c r="U2295" s="425"/>
      <c r="V2295" s="426" t="s">
        <v>277</v>
      </c>
      <c r="W2295" s="430"/>
      <c r="X2295" s="427">
        <v>0.15</v>
      </c>
      <c r="Y2295" s="327"/>
    </row>
    <row r="2296" spans="1:25" s="3" customFormat="1" ht="55.5" customHeight="1" x14ac:dyDescent="0.2">
      <c r="A2296" s="247">
        <v>65</v>
      </c>
      <c r="B2296" s="424" t="s">
        <v>3373</v>
      </c>
      <c r="C2296" s="425" t="s">
        <v>3374</v>
      </c>
      <c r="D2296" s="426" t="s">
        <v>298</v>
      </c>
      <c r="E2296" s="427">
        <v>0.16</v>
      </c>
      <c r="F2296" s="425">
        <v>0.4</v>
      </c>
      <c r="G2296" s="424" t="s">
        <v>3376</v>
      </c>
      <c r="H2296" s="424" t="s">
        <v>3376</v>
      </c>
      <c r="I2296" s="425" t="s">
        <v>178</v>
      </c>
      <c r="J2296" s="425">
        <v>1500029618</v>
      </c>
      <c r="K2296" s="428">
        <v>45435</v>
      </c>
      <c r="L2296" s="425" t="s">
        <v>291</v>
      </c>
      <c r="M2296" s="417" t="s">
        <v>267</v>
      </c>
      <c r="N2296" s="428">
        <v>45800</v>
      </c>
      <c r="O2296" s="425" t="s">
        <v>21</v>
      </c>
      <c r="P2296" s="425" t="s">
        <v>3371</v>
      </c>
      <c r="Q2296" s="429"/>
      <c r="R2296" s="417"/>
      <c r="S2296" s="418"/>
      <c r="T2296" s="420"/>
      <c r="U2296" s="425"/>
      <c r="V2296" s="426" t="s">
        <v>277</v>
      </c>
      <c r="W2296" s="430"/>
      <c r="X2296" s="427">
        <v>0.16</v>
      </c>
      <c r="Y2296" s="327"/>
    </row>
    <row r="2297" spans="1:25" s="3" customFormat="1" ht="55.5" customHeight="1" x14ac:dyDescent="0.2">
      <c r="A2297" s="247">
        <v>66</v>
      </c>
      <c r="B2297" s="424" t="s">
        <v>3377</v>
      </c>
      <c r="C2297" s="425" t="s">
        <v>3378</v>
      </c>
      <c r="D2297" s="426" t="s">
        <v>18</v>
      </c>
      <c r="E2297" s="427">
        <v>0.06</v>
      </c>
      <c r="F2297" s="425">
        <v>0.4</v>
      </c>
      <c r="G2297" s="424" t="s">
        <v>812</v>
      </c>
      <c r="H2297" s="424" t="s">
        <v>812</v>
      </c>
      <c r="I2297" s="425" t="s">
        <v>178</v>
      </c>
      <c r="J2297" s="425">
        <v>1500030287</v>
      </c>
      <c r="K2297" s="428">
        <v>45441</v>
      </c>
      <c r="L2297" s="425" t="s">
        <v>291</v>
      </c>
      <c r="M2297" s="425" t="s">
        <v>267</v>
      </c>
      <c r="N2297" s="428">
        <v>45806</v>
      </c>
      <c r="O2297" s="425" t="s">
        <v>21</v>
      </c>
      <c r="P2297" s="425" t="s">
        <v>3367</v>
      </c>
      <c r="Q2297" s="429"/>
      <c r="R2297" s="417"/>
      <c r="S2297" s="418"/>
      <c r="T2297" s="420"/>
      <c r="U2297" s="425"/>
      <c r="V2297" s="426" t="s">
        <v>277</v>
      </c>
      <c r="W2297" s="430"/>
      <c r="X2297" s="427">
        <v>0.06</v>
      </c>
      <c r="Y2297" s="327"/>
    </row>
    <row r="2298" spans="1:25" s="3" customFormat="1" ht="55.5" customHeight="1" x14ac:dyDescent="0.2">
      <c r="A2298" s="247">
        <v>67</v>
      </c>
      <c r="B2298" s="424" t="s">
        <v>3379</v>
      </c>
      <c r="C2298" s="425" t="s">
        <v>3380</v>
      </c>
      <c r="D2298" s="426" t="s">
        <v>298</v>
      </c>
      <c r="E2298" s="427">
        <v>0.01</v>
      </c>
      <c r="F2298" s="425">
        <v>0.4</v>
      </c>
      <c r="G2298" s="424" t="s">
        <v>3381</v>
      </c>
      <c r="H2298" s="424" t="s">
        <v>3381</v>
      </c>
      <c r="I2298" s="425" t="s">
        <v>178</v>
      </c>
      <c r="J2298" s="425">
        <v>1500029294</v>
      </c>
      <c r="K2298" s="428">
        <v>45428</v>
      </c>
      <c r="L2298" s="425" t="s">
        <v>291</v>
      </c>
      <c r="M2298" s="425" t="s">
        <v>267</v>
      </c>
      <c r="N2298" s="428">
        <v>45793</v>
      </c>
      <c r="O2298" s="425" t="s">
        <v>21</v>
      </c>
      <c r="P2298" s="425" t="s">
        <v>3382</v>
      </c>
      <c r="Q2298" s="429"/>
      <c r="R2298" s="417"/>
      <c r="S2298" s="418"/>
      <c r="T2298" s="420"/>
      <c r="U2298" s="425"/>
      <c r="V2298" s="426" t="s">
        <v>277</v>
      </c>
      <c r="W2298" s="430"/>
      <c r="X2298" s="427">
        <v>0.01</v>
      </c>
      <c r="Y2298" s="327"/>
    </row>
    <row r="2299" spans="1:25" s="3" customFormat="1" ht="55.5" customHeight="1" x14ac:dyDescent="0.2">
      <c r="A2299" s="247">
        <v>68</v>
      </c>
      <c r="B2299" s="424" t="s">
        <v>3383</v>
      </c>
      <c r="C2299" s="425" t="s">
        <v>3384</v>
      </c>
      <c r="D2299" s="426" t="s">
        <v>298</v>
      </c>
      <c r="E2299" s="427">
        <v>0.04</v>
      </c>
      <c r="F2299" s="425">
        <v>0.4</v>
      </c>
      <c r="G2299" s="424" t="s">
        <v>3385</v>
      </c>
      <c r="H2299" s="424" t="s">
        <v>3385</v>
      </c>
      <c r="I2299" s="425" t="s">
        <v>178</v>
      </c>
      <c r="J2299" s="425">
        <v>1500030053</v>
      </c>
      <c r="K2299" s="428">
        <v>45442</v>
      </c>
      <c r="L2299" s="425" t="s">
        <v>291</v>
      </c>
      <c r="M2299" s="417" t="s">
        <v>267</v>
      </c>
      <c r="N2299" s="428">
        <v>45807</v>
      </c>
      <c r="O2299" s="425" t="s">
        <v>21</v>
      </c>
      <c r="P2299" s="425" t="s">
        <v>3335</v>
      </c>
      <c r="Q2299" s="429"/>
      <c r="R2299" s="417"/>
      <c r="S2299" s="418"/>
      <c r="T2299" s="420"/>
      <c r="U2299" s="425"/>
      <c r="V2299" s="426" t="s">
        <v>277</v>
      </c>
      <c r="W2299" s="430"/>
      <c r="X2299" s="427">
        <v>0.04</v>
      </c>
      <c r="Y2299" s="327"/>
    </row>
    <row r="2300" spans="1:25" s="3" customFormat="1" ht="55.5" customHeight="1" x14ac:dyDescent="0.2">
      <c r="A2300" s="247">
        <v>69</v>
      </c>
      <c r="B2300" s="424" t="s">
        <v>3386</v>
      </c>
      <c r="C2300" s="425" t="s">
        <v>3387</v>
      </c>
      <c r="D2300" s="426" t="s">
        <v>234</v>
      </c>
      <c r="E2300" s="427">
        <v>0.108</v>
      </c>
      <c r="F2300" s="425">
        <v>20</v>
      </c>
      <c r="G2300" s="424" t="s">
        <v>3388</v>
      </c>
      <c r="H2300" s="424" t="s">
        <v>3388</v>
      </c>
      <c r="I2300" s="425" t="s">
        <v>178</v>
      </c>
      <c r="J2300" s="425">
        <v>1500030372</v>
      </c>
      <c r="K2300" s="428">
        <v>45443</v>
      </c>
      <c r="L2300" s="425" t="s">
        <v>291</v>
      </c>
      <c r="M2300" s="417" t="s">
        <v>267</v>
      </c>
      <c r="N2300" s="428">
        <v>45808</v>
      </c>
      <c r="O2300" s="425" t="s">
        <v>21</v>
      </c>
      <c r="P2300" s="425" t="s">
        <v>3372</v>
      </c>
      <c r="Q2300" s="429"/>
      <c r="R2300" s="417"/>
      <c r="S2300" s="418"/>
      <c r="T2300" s="420"/>
      <c r="U2300" s="425"/>
      <c r="V2300" s="426" t="s">
        <v>277</v>
      </c>
      <c r="W2300" s="430"/>
      <c r="X2300" s="427">
        <v>0.108</v>
      </c>
      <c r="Y2300" s="327"/>
    </row>
    <row r="2301" spans="1:25" s="3" customFormat="1" ht="55.5" customHeight="1" x14ac:dyDescent="0.2">
      <c r="A2301" s="247">
        <v>70</v>
      </c>
      <c r="B2301" s="424" t="s">
        <v>3955</v>
      </c>
      <c r="C2301" s="425" t="s">
        <v>3956</v>
      </c>
      <c r="D2301" s="425" t="s">
        <v>18</v>
      </c>
      <c r="E2301" s="427">
        <v>48.851999999999997</v>
      </c>
      <c r="F2301" s="425">
        <v>110</v>
      </c>
      <c r="G2301" s="424" t="s">
        <v>3957</v>
      </c>
      <c r="H2301" s="424" t="s">
        <v>3957</v>
      </c>
      <c r="I2301" s="425" t="s">
        <v>178</v>
      </c>
      <c r="J2301" s="425">
        <v>1500031324</v>
      </c>
      <c r="K2301" s="428">
        <v>45454</v>
      </c>
      <c r="L2301" s="425" t="s">
        <v>291</v>
      </c>
      <c r="M2301" s="425" t="s">
        <v>267</v>
      </c>
      <c r="N2301" s="428">
        <v>45819</v>
      </c>
      <c r="O2301" s="425" t="s">
        <v>21</v>
      </c>
      <c r="P2301" s="425" t="s">
        <v>3958</v>
      </c>
      <c r="Q2301" s="429" t="s">
        <v>3959</v>
      </c>
      <c r="R2301" s="417" t="s">
        <v>40</v>
      </c>
      <c r="S2301" s="418"/>
      <c r="T2301" s="420"/>
      <c r="U2301" s="425"/>
      <c r="V2301" s="426" t="s">
        <v>277</v>
      </c>
      <c r="W2301" s="430"/>
      <c r="X2301" s="430">
        <v>48.851999999999997</v>
      </c>
      <c r="Y2301" s="327"/>
    </row>
    <row r="2302" spans="1:25" s="3" customFormat="1" ht="55.5" customHeight="1" x14ac:dyDescent="0.2">
      <c r="A2302" s="247">
        <v>71</v>
      </c>
      <c r="B2302" s="424" t="s">
        <v>3960</v>
      </c>
      <c r="C2302" s="425" t="s">
        <v>3961</v>
      </c>
      <c r="D2302" s="425" t="s">
        <v>187</v>
      </c>
      <c r="E2302" s="427">
        <v>2.97</v>
      </c>
      <c r="F2302" s="425">
        <v>20</v>
      </c>
      <c r="G2302" s="424" t="s">
        <v>3962</v>
      </c>
      <c r="H2302" s="424" t="s">
        <v>3962</v>
      </c>
      <c r="I2302" s="425" t="s">
        <v>178</v>
      </c>
      <c r="J2302" s="425">
        <v>1500031636</v>
      </c>
      <c r="K2302" s="428">
        <v>45457</v>
      </c>
      <c r="L2302" s="425" t="s">
        <v>291</v>
      </c>
      <c r="M2302" s="425" t="s">
        <v>267</v>
      </c>
      <c r="N2302" s="428">
        <v>45822</v>
      </c>
      <c r="O2302" s="425" t="s">
        <v>21</v>
      </c>
      <c r="P2302" s="425" t="s">
        <v>3963</v>
      </c>
      <c r="Q2302" s="429" t="s">
        <v>3964</v>
      </c>
      <c r="R2302" s="417" t="s">
        <v>40</v>
      </c>
      <c r="S2302" s="418"/>
      <c r="T2302" s="420"/>
      <c r="U2302" s="425"/>
      <c r="V2302" s="426" t="s">
        <v>277</v>
      </c>
      <c r="W2302" s="430"/>
      <c r="X2302" s="430">
        <v>2.97</v>
      </c>
      <c r="Y2302" s="327"/>
    </row>
    <row r="2303" spans="1:25" s="3" customFormat="1" ht="55.5" customHeight="1" x14ac:dyDescent="0.2">
      <c r="A2303" s="247">
        <v>72</v>
      </c>
      <c r="B2303" s="424" t="s">
        <v>3965</v>
      </c>
      <c r="C2303" s="425" t="s">
        <v>3966</v>
      </c>
      <c r="D2303" s="425" t="s">
        <v>234</v>
      </c>
      <c r="E2303" s="427">
        <v>49.64</v>
      </c>
      <c r="F2303" s="425">
        <v>110</v>
      </c>
      <c r="G2303" s="424" t="s">
        <v>3967</v>
      </c>
      <c r="H2303" s="424" t="s">
        <v>3967</v>
      </c>
      <c r="I2303" s="425" t="s">
        <v>178</v>
      </c>
      <c r="J2303" s="425">
        <v>1500031448</v>
      </c>
      <c r="K2303" s="428">
        <v>45456</v>
      </c>
      <c r="L2303" s="425" t="s">
        <v>291</v>
      </c>
      <c r="M2303" s="425" t="s">
        <v>267</v>
      </c>
      <c r="N2303" s="428">
        <v>45821</v>
      </c>
      <c r="O2303" s="425" t="s">
        <v>21</v>
      </c>
      <c r="P2303" s="425" t="s">
        <v>3968</v>
      </c>
      <c r="Q2303" s="429" t="s">
        <v>3969</v>
      </c>
      <c r="R2303" s="417" t="s">
        <v>40</v>
      </c>
      <c r="S2303" s="418"/>
      <c r="T2303" s="420"/>
      <c r="U2303" s="425"/>
      <c r="V2303" s="426" t="s">
        <v>277</v>
      </c>
      <c r="W2303" s="430"/>
      <c r="X2303" s="430">
        <v>49.64</v>
      </c>
      <c r="Y2303" s="327"/>
    </row>
    <row r="2304" spans="1:25" s="3" customFormat="1" ht="55.5" customHeight="1" x14ac:dyDescent="0.2">
      <c r="A2304" s="247">
        <v>73</v>
      </c>
      <c r="B2304" s="424" t="s">
        <v>1504</v>
      </c>
      <c r="C2304" s="425" t="s">
        <v>1505</v>
      </c>
      <c r="D2304" s="425" t="s">
        <v>298</v>
      </c>
      <c r="E2304" s="427">
        <v>34.645600000000002</v>
      </c>
      <c r="F2304" s="425">
        <v>110</v>
      </c>
      <c r="G2304" s="424" t="s">
        <v>3970</v>
      </c>
      <c r="H2304" s="424" t="s">
        <v>3970</v>
      </c>
      <c r="I2304" s="425" t="s">
        <v>178</v>
      </c>
      <c r="J2304" s="425">
        <v>1500031959</v>
      </c>
      <c r="K2304" s="428">
        <v>45461</v>
      </c>
      <c r="L2304" s="425" t="s">
        <v>291</v>
      </c>
      <c r="M2304" s="425" t="s">
        <v>267</v>
      </c>
      <c r="N2304" s="428">
        <v>45826</v>
      </c>
      <c r="O2304" s="425" t="s">
        <v>21</v>
      </c>
      <c r="P2304" s="425" t="s">
        <v>3971</v>
      </c>
      <c r="Q2304" s="429" t="s">
        <v>3972</v>
      </c>
      <c r="R2304" s="417" t="s">
        <v>40</v>
      </c>
      <c r="S2304" s="418"/>
      <c r="T2304" s="420"/>
      <c r="U2304" s="425"/>
      <c r="V2304" s="426" t="s">
        <v>277</v>
      </c>
      <c r="W2304" s="430"/>
      <c r="X2304" s="430">
        <v>34.645600000000002</v>
      </c>
      <c r="Y2304" s="327"/>
    </row>
    <row r="2305" spans="1:25" s="3" customFormat="1" ht="55.5" customHeight="1" x14ac:dyDescent="0.2">
      <c r="A2305" s="247">
        <v>74</v>
      </c>
      <c r="B2305" s="424" t="s">
        <v>3973</v>
      </c>
      <c r="C2305" s="425" t="s">
        <v>3974</v>
      </c>
      <c r="D2305" s="425" t="s">
        <v>234</v>
      </c>
      <c r="E2305" s="427">
        <v>49.64</v>
      </c>
      <c r="F2305" s="425">
        <v>110</v>
      </c>
      <c r="G2305" s="424" t="s">
        <v>3967</v>
      </c>
      <c r="H2305" s="424" t="s">
        <v>3967</v>
      </c>
      <c r="I2305" s="425" t="s">
        <v>178</v>
      </c>
      <c r="J2305" s="425">
        <v>1500031159</v>
      </c>
      <c r="K2305" s="428">
        <v>45456</v>
      </c>
      <c r="L2305" s="425" t="s">
        <v>291</v>
      </c>
      <c r="M2305" s="425" t="s">
        <v>267</v>
      </c>
      <c r="N2305" s="428">
        <v>45821</v>
      </c>
      <c r="O2305" s="425" t="s">
        <v>21</v>
      </c>
      <c r="P2305" s="425" t="s">
        <v>3968</v>
      </c>
      <c r="Q2305" s="429" t="s">
        <v>3975</v>
      </c>
      <c r="R2305" s="417" t="s">
        <v>40</v>
      </c>
      <c r="S2305" s="418"/>
      <c r="T2305" s="420"/>
      <c r="U2305" s="425"/>
      <c r="V2305" s="426" t="s">
        <v>277</v>
      </c>
      <c r="W2305" s="430"/>
      <c r="X2305" s="430">
        <v>49.64</v>
      </c>
      <c r="Y2305" s="327"/>
    </row>
    <row r="2306" spans="1:25" s="3" customFormat="1" ht="55.5" customHeight="1" x14ac:dyDescent="0.2">
      <c r="A2306" s="247">
        <v>75</v>
      </c>
      <c r="B2306" s="424" t="s">
        <v>3976</v>
      </c>
      <c r="C2306" s="425" t="s">
        <v>3977</v>
      </c>
      <c r="D2306" s="425" t="s">
        <v>18</v>
      </c>
      <c r="E2306" s="427">
        <v>3.1349999999999998</v>
      </c>
      <c r="F2306" s="425">
        <v>20</v>
      </c>
      <c r="G2306" s="424" t="s">
        <v>3978</v>
      </c>
      <c r="H2306" s="424" t="s">
        <v>3978</v>
      </c>
      <c r="I2306" s="425" t="s">
        <v>178</v>
      </c>
      <c r="J2306" s="425">
        <v>1500032506</v>
      </c>
      <c r="K2306" s="428">
        <v>45469</v>
      </c>
      <c r="L2306" s="425" t="s">
        <v>291</v>
      </c>
      <c r="M2306" s="425" t="s">
        <v>267</v>
      </c>
      <c r="N2306" s="428">
        <v>45834</v>
      </c>
      <c r="O2306" s="425" t="s">
        <v>21</v>
      </c>
      <c r="P2306" s="425" t="s">
        <v>3979</v>
      </c>
      <c r="Q2306" s="429" t="s">
        <v>3980</v>
      </c>
      <c r="R2306" s="417" t="s">
        <v>40</v>
      </c>
      <c r="S2306" s="418"/>
      <c r="T2306" s="420"/>
      <c r="U2306" s="425"/>
      <c r="V2306" s="426" t="s">
        <v>277</v>
      </c>
      <c r="W2306" s="430"/>
      <c r="X2306" s="430">
        <v>3.1349999999999998</v>
      </c>
      <c r="Y2306" s="327"/>
    </row>
    <row r="2307" spans="1:25" s="3" customFormat="1" ht="55.5" customHeight="1" x14ac:dyDescent="0.2">
      <c r="A2307" s="247">
        <v>76</v>
      </c>
      <c r="B2307" s="424" t="s">
        <v>3981</v>
      </c>
      <c r="C2307" s="425" t="s">
        <v>3982</v>
      </c>
      <c r="D2307" s="425" t="s">
        <v>18</v>
      </c>
      <c r="E2307" s="427">
        <v>2.4500000000000002</v>
      </c>
      <c r="F2307" s="425">
        <v>20</v>
      </c>
      <c r="G2307" s="424" t="s">
        <v>3983</v>
      </c>
      <c r="H2307" s="424" t="s">
        <v>3983</v>
      </c>
      <c r="I2307" s="425" t="s">
        <v>178</v>
      </c>
      <c r="J2307" s="425">
        <v>1500031892</v>
      </c>
      <c r="K2307" s="428">
        <v>45461</v>
      </c>
      <c r="L2307" s="425" t="s">
        <v>291</v>
      </c>
      <c r="M2307" s="425" t="s">
        <v>267</v>
      </c>
      <c r="N2307" s="428">
        <v>45826</v>
      </c>
      <c r="O2307" s="425" t="s">
        <v>21</v>
      </c>
      <c r="P2307" s="425" t="s">
        <v>3971</v>
      </c>
      <c r="Q2307" s="429" t="s">
        <v>3984</v>
      </c>
      <c r="R2307" s="417" t="s">
        <v>40</v>
      </c>
      <c r="S2307" s="418"/>
      <c r="T2307" s="420"/>
      <c r="U2307" s="425"/>
      <c r="V2307" s="426" t="s">
        <v>277</v>
      </c>
      <c r="W2307" s="430"/>
      <c r="X2307" s="430">
        <v>2.4500000000000002</v>
      </c>
      <c r="Y2307" s="327"/>
    </row>
    <row r="2308" spans="1:25" s="3" customFormat="1" ht="55.5" customHeight="1" x14ac:dyDescent="0.2">
      <c r="A2308" s="247">
        <v>77</v>
      </c>
      <c r="B2308" s="424" t="s">
        <v>3336</v>
      </c>
      <c r="C2308" s="425" t="s">
        <v>3337</v>
      </c>
      <c r="D2308" s="425" t="s">
        <v>27</v>
      </c>
      <c r="E2308" s="427">
        <v>2.7480000000000002</v>
      </c>
      <c r="F2308" s="425">
        <v>20</v>
      </c>
      <c r="G2308" s="424" t="s">
        <v>3986</v>
      </c>
      <c r="H2308" s="424" t="s">
        <v>3986</v>
      </c>
      <c r="I2308" s="425" t="s">
        <v>178</v>
      </c>
      <c r="J2308" s="425">
        <v>1500029794</v>
      </c>
      <c r="K2308" s="428">
        <v>45461</v>
      </c>
      <c r="L2308" s="425" t="s">
        <v>291</v>
      </c>
      <c r="M2308" s="425" t="s">
        <v>267</v>
      </c>
      <c r="N2308" s="428">
        <v>45826</v>
      </c>
      <c r="O2308" s="425" t="s">
        <v>21</v>
      </c>
      <c r="P2308" s="425" t="s">
        <v>3971</v>
      </c>
      <c r="Q2308" s="429" t="s">
        <v>3987</v>
      </c>
      <c r="R2308" s="417" t="s">
        <v>40</v>
      </c>
      <c r="S2308" s="418"/>
      <c r="T2308" s="420"/>
      <c r="U2308" s="425"/>
      <c r="V2308" s="426" t="s">
        <v>277</v>
      </c>
      <c r="W2308" s="430"/>
      <c r="X2308" s="430">
        <v>2.7480000000000002</v>
      </c>
      <c r="Y2308" s="327"/>
    </row>
    <row r="2309" spans="1:25" s="3" customFormat="1" ht="55.5" customHeight="1" x14ac:dyDescent="0.2">
      <c r="A2309" s="247">
        <v>78</v>
      </c>
      <c r="B2309" s="424" t="s">
        <v>3988</v>
      </c>
      <c r="C2309" s="425" t="s">
        <v>3989</v>
      </c>
      <c r="D2309" s="425" t="s">
        <v>2766</v>
      </c>
      <c r="E2309" s="427">
        <v>0.15580000000000002</v>
      </c>
      <c r="F2309" s="425">
        <v>20</v>
      </c>
      <c r="G2309" s="424" t="s">
        <v>3990</v>
      </c>
      <c r="H2309" s="424" t="s">
        <v>3990</v>
      </c>
      <c r="I2309" s="425" t="s">
        <v>178</v>
      </c>
      <c r="J2309" s="425">
        <v>1500032318</v>
      </c>
      <c r="K2309" s="428">
        <v>45464</v>
      </c>
      <c r="L2309" s="425" t="s">
        <v>291</v>
      </c>
      <c r="M2309" s="425" t="s">
        <v>267</v>
      </c>
      <c r="N2309" s="428">
        <v>45829</v>
      </c>
      <c r="O2309" s="425" t="s">
        <v>21</v>
      </c>
      <c r="P2309" s="425" t="s">
        <v>3991</v>
      </c>
      <c r="Q2309" s="429"/>
      <c r="R2309" s="417" t="s">
        <v>40</v>
      </c>
      <c r="S2309" s="418"/>
      <c r="T2309" s="420"/>
      <c r="U2309" s="425"/>
      <c r="V2309" s="426" t="s">
        <v>277</v>
      </c>
      <c r="W2309" s="430"/>
      <c r="X2309" s="430">
        <v>0.15580000000000002</v>
      </c>
      <c r="Y2309" s="327"/>
    </row>
    <row r="2310" spans="1:25" s="3" customFormat="1" ht="55.5" customHeight="1" x14ac:dyDescent="0.2">
      <c r="A2310" s="247">
        <v>79</v>
      </c>
      <c r="B2310" s="424" t="s">
        <v>808</v>
      </c>
      <c r="C2310" s="425" t="s">
        <v>809</v>
      </c>
      <c r="D2310" s="425" t="s">
        <v>27</v>
      </c>
      <c r="E2310" s="427">
        <v>19.556999999999999</v>
      </c>
      <c r="F2310" s="425">
        <v>110</v>
      </c>
      <c r="G2310" s="424" t="s">
        <v>810</v>
      </c>
      <c r="H2310" s="424" t="s">
        <v>810</v>
      </c>
      <c r="I2310" s="425" t="s">
        <v>178</v>
      </c>
      <c r="J2310" s="425">
        <v>1500032214</v>
      </c>
      <c r="K2310" s="428">
        <v>45463</v>
      </c>
      <c r="L2310" s="425" t="s">
        <v>291</v>
      </c>
      <c r="M2310" s="425" t="s">
        <v>267</v>
      </c>
      <c r="N2310" s="428">
        <v>45828</v>
      </c>
      <c r="O2310" s="425" t="s">
        <v>21</v>
      </c>
      <c r="P2310" s="425" t="s">
        <v>3992</v>
      </c>
      <c r="Q2310" s="429" t="s">
        <v>3993</v>
      </c>
      <c r="R2310" s="417" t="s">
        <v>40</v>
      </c>
      <c r="S2310" s="418"/>
      <c r="T2310" s="420"/>
      <c r="U2310" s="425"/>
      <c r="V2310" s="426" t="s">
        <v>277</v>
      </c>
      <c r="W2310" s="430"/>
      <c r="X2310" s="430">
        <v>19.556999999999999</v>
      </c>
      <c r="Y2310" s="327"/>
    </row>
    <row r="2311" spans="1:25" s="3" customFormat="1" ht="55.5" customHeight="1" x14ac:dyDescent="0.2">
      <c r="A2311" s="247">
        <v>80</v>
      </c>
      <c r="B2311" s="424" t="s">
        <v>3994</v>
      </c>
      <c r="C2311" s="425" t="s">
        <v>3995</v>
      </c>
      <c r="D2311" s="425" t="s">
        <v>234</v>
      </c>
      <c r="E2311" s="427">
        <v>3.0000000000000001E-3</v>
      </c>
      <c r="F2311" s="425">
        <v>0.4</v>
      </c>
      <c r="G2311" s="424" t="s">
        <v>3996</v>
      </c>
      <c r="H2311" s="424" t="s">
        <v>3996</v>
      </c>
      <c r="I2311" s="425" t="s">
        <v>178</v>
      </c>
      <c r="J2311" s="425">
        <v>1500030588</v>
      </c>
      <c r="K2311" s="428">
        <v>45446</v>
      </c>
      <c r="L2311" s="425" t="s">
        <v>291</v>
      </c>
      <c r="M2311" s="425" t="s">
        <v>267</v>
      </c>
      <c r="N2311" s="428">
        <v>45811</v>
      </c>
      <c r="O2311" s="425" t="s">
        <v>21</v>
      </c>
      <c r="P2311" s="425" t="s">
        <v>3997</v>
      </c>
      <c r="Q2311" s="429"/>
      <c r="R2311" s="417" t="s">
        <v>40</v>
      </c>
      <c r="S2311" s="418"/>
      <c r="T2311" s="420"/>
      <c r="U2311" s="425"/>
      <c r="V2311" s="426" t="s">
        <v>277</v>
      </c>
      <c r="W2311" s="430"/>
      <c r="X2311" s="430">
        <v>3.0000000000000001E-3</v>
      </c>
      <c r="Y2311" s="327"/>
    </row>
    <row r="2312" spans="1:25" s="3" customFormat="1" ht="55.5" customHeight="1" x14ac:dyDescent="0.2">
      <c r="A2312" s="247">
        <v>81</v>
      </c>
      <c r="B2312" s="424" t="s">
        <v>3998</v>
      </c>
      <c r="C2312" s="425" t="s">
        <v>3999</v>
      </c>
      <c r="D2312" s="425" t="s">
        <v>2766</v>
      </c>
      <c r="E2312" s="427">
        <v>3.0000000000000001E-3</v>
      </c>
      <c r="F2312" s="425">
        <v>0.23</v>
      </c>
      <c r="G2312" s="424" t="s">
        <v>4000</v>
      </c>
      <c r="H2312" s="424" t="s">
        <v>4000</v>
      </c>
      <c r="I2312" s="425" t="s">
        <v>178</v>
      </c>
      <c r="J2312" s="425">
        <v>1500030962</v>
      </c>
      <c r="K2312" s="428">
        <v>45449</v>
      </c>
      <c r="L2312" s="425" t="s">
        <v>291</v>
      </c>
      <c r="M2312" s="425" t="s">
        <v>267</v>
      </c>
      <c r="N2312" s="428">
        <v>45814</v>
      </c>
      <c r="O2312" s="425" t="s">
        <v>21</v>
      </c>
      <c r="P2312" s="425" t="s">
        <v>3985</v>
      </c>
      <c r="Q2312" s="429"/>
      <c r="R2312" s="417" t="s">
        <v>40</v>
      </c>
      <c r="S2312" s="418"/>
      <c r="T2312" s="420"/>
      <c r="U2312" s="425"/>
      <c r="V2312" s="426" t="s">
        <v>277</v>
      </c>
      <c r="W2312" s="430"/>
      <c r="X2312" s="430">
        <v>3.0000000000000001E-3</v>
      </c>
      <c r="Y2312" s="327"/>
    </row>
    <row r="2313" spans="1:25" s="3" customFormat="1" ht="55.5" customHeight="1" x14ac:dyDescent="0.2">
      <c r="A2313" s="247">
        <v>82</v>
      </c>
      <c r="B2313" s="424" t="s">
        <v>4001</v>
      </c>
      <c r="C2313" s="425" t="s">
        <v>4002</v>
      </c>
      <c r="D2313" s="425" t="s">
        <v>187</v>
      </c>
      <c r="E2313" s="427">
        <v>0.39359</v>
      </c>
      <c r="F2313" s="425">
        <v>20</v>
      </c>
      <c r="G2313" s="424" t="s">
        <v>4003</v>
      </c>
      <c r="H2313" s="424" t="s">
        <v>4003</v>
      </c>
      <c r="I2313" s="425" t="s">
        <v>178</v>
      </c>
      <c r="J2313" s="425">
        <v>1500030869</v>
      </c>
      <c r="K2313" s="428">
        <v>45448</v>
      </c>
      <c r="L2313" s="425" t="s">
        <v>291</v>
      </c>
      <c r="M2313" s="425" t="s">
        <v>267</v>
      </c>
      <c r="N2313" s="428">
        <v>45813</v>
      </c>
      <c r="O2313" s="425" t="s">
        <v>21</v>
      </c>
      <c r="P2313" s="425" t="s">
        <v>4004</v>
      </c>
      <c r="Q2313" s="429"/>
      <c r="R2313" s="417" t="s">
        <v>40</v>
      </c>
      <c r="S2313" s="418"/>
      <c r="T2313" s="420"/>
      <c r="U2313" s="425"/>
      <c r="V2313" s="426" t="s">
        <v>277</v>
      </c>
      <c r="W2313" s="430"/>
      <c r="X2313" s="430">
        <v>0.39359</v>
      </c>
      <c r="Y2313" s="327"/>
    </row>
    <row r="2314" spans="1:25" s="3" customFormat="1" ht="55.5" customHeight="1" x14ac:dyDescent="0.2">
      <c r="A2314" s="247">
        <v>83</v>
      </c>
      <c r="B2314" s="424" t="s">
        <v>4006</v>
      </c>
      <c r="C2314" s="425" t="s">
        <v>4007</v>
      </c>
      <c r="D2314" s="425" t="s">
        <v>2766</v>
      </c>
      <c r="E2314" s="427">
        <v>0.39964</v>
      </c>
      <c r="F2314" s="425">
        <v>20</v>
      </c>
      <c r="G2314" s="424" t="s">
        <v>4008</v>
      </c>
      <c r="H2314" s="424" t="s">
        <v>4008</v>
      </c>
      <c r="I2314" s="425" t="s">
        <v>178</v>
      </c>
      <c r="J2314" s="425">
        <v>1500031421</v>
      </c>
      <c r="K2314" s="428">
        <v>45455</v>
      </c>
      <c r="L2314" s="425" t="s">
        <v>291</v>
      </c>
      <c r="M2314" s="425" t="s">
        <v>267</v>
      </c>
      <c r="N2314" s="428">
        <v>45820</v>
      </c>
      <c r="O2314" s="425" t="s">
        <v>21</v>
      </c>
      <c r="P2314" s="425" t="s">
        <v>4009</v>
      </c>
      <c r="Q2314" s="429"/>
      <c r="R2314" s="417" t="s">
        <v>40</v>
      </c>
      <c r="S2314" s="418"/>
      <c r="T2314" s="420"/>
      <c r="U2314" s="425"/>
      <c r="V2314" s="426" t="s">
        <v>277</v>
      </c>
      <c r="W2314" s="430"/>
      <c r="X2314" s="430">
        <v>0.39964</v>
      </c>
      <c r="Y2314" s="327"/>
    </row>
    <row r="2315" spans="1:25" s="3" customFormat="1" ht="55.5" customHeight="1" x14ac:dyDescent="0.2">
      <c r="A2315" s="247">
        <v>84</v>
      </c>
      <c r="B2315" s="424" t="s">
        <v>4010</v>
      </c>
      <c r="C2315" s="425" t="s">
        <v>4011</v>
      </c>
      <c r="D2315" s="425" t="s">
        <v>18</v>
      </c>
      <c r="E2315" s="427">
        <v>0.15319999999999998</v>
      </c>
      <c r="F2315" s="425">
        <v>20</v>
      </c>
      <c r="G2315" s="424" t="s">
        <v>4012</v>
      </c>
      <c r="H2315" s="424" t="s">
        <v>4012</v>
      </c>
      <c r="I2315" s="425" t="s">
        <v>178</v>
      </c>
      <c r="J2315" s="425">
        <v>1500032062</v>
      </c>
      <c r="K2315" s="428">
        <v>45464</v>
      </c>
      <c r="L2315" s="425" t="s">
        <v>291</v>
      </c>
      <c r="M2315" s="425" t="s">
        <v>267</v>
      </c>
      <c r="N2315" s="428">
        <v>45829</v>
      </c>
      <c r="O2315" s="425" t="s">
        <v>21</v>
      </c>
      <c r="P2315" s="425" t="s">
        <v>3991</v>
      </c>
      <c r="Q2315" s="429"/>
      <c r="R2315" s="417" t="s">
        <v>40</v>
      </c>
      <c r="S2315" s="418"/>
      <c r="T2315" s="420"/>
      <c r="U2315" s="425"/>
      <c r="V2315" s="426" t="s">
        <v>277</v>
      </c>
      <c r="W2315" s="430"/>
      <c r="X2315" s="430">
        <v>0.15319999999999998</v>
      </c>
      <c r="Y2315" s="327"/>
    </row>
    <row r="2316" spans="1:25" s="3" customFormat="1" ht="55.5" customHeight="1" x14ac:dyDescent="0.2">
      <c r="A2316" s="247">
        <v>85</v>
      </c>
      <c r="B2316" s="424" t="s">
        <v>4013</v>
      </c>
      <c r="C2316" s="425" t="s">
        <v>4014</v>
      </c>
      <c r="D2316" s="425" t="s">
        <v>187</v>
      </c>
      <c r="E2316" s="427">
        <v>0.1</v>
      </c>
      <c r="F2316" s="425">
        <v>0.4</v>
      </c>
      <c r="G2316" s="424" t="s">
        <v>4015</v>
      </c>
      <c r="H2316" s="424" t="s">
        <v>4015</v>
      </c>
      <c r="I2316" s="425" t="s">
        <v>178</v>
      </c>
      <c r="J2316" s="425">
        <v>1500032260</v>
      </c>
      <c r="K2316" s="428">
        <v>45464</v>
      </c>
      <c r="L2316" s="425" t="s">
        <v>291</v>
      </c>
      <c r="M2316" s="425" t="s">
        <v>267</v>
      </c>
      <c r="N2316" s="428">
        <v>45829</v>
      </c>
      <c r="O2316" s="425" t="s">
        <v>21</v>
      </c>
      <c r="P2316" s="425" t="s">
        <v>3991</v>
      </c>
      <c r="Q2316" s="429"/>
      <c r="R2316" s="417" t="s">
        <v>40</v>
      </c>
      <c r="S2316" s="418"/>
      <c r="T2316" s="420"/>
      <c r="U2316" s="425"/>
      <c r="V2316" s="426" t="s">
        <v>277</v>
      </c>
      <c r="W2316" s="430"/>
      <c r="X2316" s="430">
        <v>0.1</v>
      </c>
      <c r="Y2316" s="327"/>
    </row>
    <row r="2317" spans="1:25" s="3" customFormat="1" ht="55.5" customHeight="1" x14ac:dyDescent="0.2">
      <c r="A2317" s="247">
        <v>86</v>
      </c>
      <c r="B2317" s="424" t="s">
        <v>4013</v>
      </c>
      <c r="C2317" s="425" t="s">
        <v>4014</v>
      </c>
      <c r="D2317" s="425" t="s">
        <v>187</v>
      </c>
      <c r="E2317" s="427">
        <v>0.16200000000000001</v>
      </c>
      <c r="F2317" s="425">
        <v>0.4</v>
      </c>
      <c r="G2317" s="424" t="s">
        <v>4016</v>
      </c>
      <c r="H2317" s="424" t="s">
        <v>4016</v>
      </c>
      <c r="I2317" s="425" t="s">
        <v>178</v>
      </c>
      <c r="J2317" s="425">
        <v>1500032262</v>
      </c>
      <c r="K2317" s="428">
        <v>45464</v>
      </c>
      <c r="L2317" s="425" t="s">
        <v>291</v>
      </c>
      <c r="M2317" s="425" t="s">
        <v>267</v>
      </c>
      <c r="N2317" s="428">
        <v>45829</v>
      </c>
      <c r="O2317" s="425" t="s">
        <v>21</v>
      </c>
      <c r="P2317" s="425" t="s">
        <v>3991</v>
      </c>
      <c r="Q2317" s="429"/>
      <c r="R2317" s="417" t="s">
        <v>40</v>
      </c>
      <c r="S2317" s="418"/>
      <c r="T2317" s="420"/>
      <c r="U2317" s="425"/>
      <c r="V2317" s="426" t="s">
        <v>277</v>
      </c>
      <c r="W2317" s="430"/>
      <c r="X2317" s="430">
        <v>0.16200000000000001</v>
      </c>
      <c r="Y2317" s="327"/>
    </row>
    <row r="2318" spans="1:25" s="3" customFormat="1" ht="55.5" customHeight="1" x14ac:dyDescent="0.2">
      <c r="A2318" s="247">
        <v>87</v>
      </c>
      <c r="B2318" s="424" t="s">
        <v>4013</v>
      </c>
      <c r="C2318" s="425" t="s">
        <v>4014</v>
      </c>
      <c r="D2318" s="425" t="s">
        <v>187</v>
      </c>
      <c r="E2318" s="427">
        <v>0.15</v>
      </c>
      <c r="F2318" s="425">
        <v>0.4</v>
      </c>
      <c r="G2318" s="424" t="s">
        <v>4017</v>
      </c>
      <c r="H2318" s="424" t="s">
        <v>4017</v>
      </c>
      <c r="I2318" s="425" t="s">
        <v>178</v>
      </c>
      <c r="J2318" s="425">
        <v>1500032264</v>
      </c>
      <c r="K2318" s="428">
        <v>45464</v>
      </c>
      <c r="L2318" s="425" t="s">
        <v>291</v>
      </c>
      <c r="M2318" s="425" t="s">
        <v>267</v>
      </c>
      <c r="N2318" s="428">
        <v>45829</v>
      </c>
      <c r="O2318" s="425" t="s">
        <v>21</v>
      </c>
      <c r="P2318" s="425" t="s">
        <v>3991</v>
      </c>
      <c r="Q2318" s="429"/>
      <c r="R2318" s="417" t="s">
        <v>40</v>
      </c>
      <c r="S2318" s="418"/>
      <c r="T2318" s="420"/>
      <c r="U2318" s="425"/>
      <c r="V2318" s="426" t="s">
        <v>277</v>
      </c>
      <c r="W2318" s="430"/>
      <c r="X2318" s="430">
        <v>0.15</v>
      </c>
      <c r="Y2318" s="327"/>
    </row>
    <row r="2319" spans="1:25" s="3" customFormat="1" ht="55.5" customHeight="1" x14ac:dyDescent="0.2">
      <c r="A2319" s="247">
        <v>88</v>
      </c>
      <c r="B2319" s="424" t="s">
        <v>4013</v>
      </c>
      <c r="C2319" s="425" t="s">
        <v>4014</v>
      </c>
      <c r="D2319" s="425" t="s">
        <v>187</v>
      </c>
      <c r="E2319" s="427">
        <v>0.15</v>
      </c>
      <c r="F2319" s="425">
        <v>0.4</v>
      </c>
      <c r="G2319" s="424" t="s">
        <v>4018</v>
      </c>
      <c r="H2319" s="424" t="s">
        <v>4018</v>
      </c>
      <c r="I2319" s="425" t="s">
        <v>178</v>
      </c>
      <c r="J2319" s="425">
        <v>1500032266</v>
      </c>
      <c r="K2319" s="428">
        <v>45464</v>
      </c>
      <c r="L2319" s="425" t="s">
        <v>291</v>
      </c>
      <c r="M2319" s="425" t="s">
        <v>267</v>
      </c>
      <c r="N2319" s="428">
        <v>45829</v>
      </c>
      <c r="O2319" s="425" t="s">
        <v>21</v>
      </c>
      <c r="P2319" s="425" t="s">
        <v>3991</v>
      </c>
      <c r="Q2319" s="429"/>
      <c r="R2319" s="417" t="s">
        <v>40</v>
      </c>
      <c r="S2319" s="418"/>
      <c r="T2319" s="420"/>
      <c r="U2319" s="425"/>
      <c r="V2319" s="426" t="s">
        <v>277</v>
      </c>
      <c r="W2319" s="430"/>
      <c r="X2319" s="430">
        <v>0.15</v>
      </c>
      <c r="Y2319" s="327"/>
    </row>
    <row r="2320" spans="1:25" s="3" customFormat="1" ht="55.5" customHeight="1" x14ac:dyDescent="0.2">
      <c r="A2320" s="247">
        <v>89</v>
      </c>
      <c r="B2320" s="424" t="s">
        <v>4019</v>
      </c>
      <c r="C2320" s="425" t="s">
        <v>4020</v>
      </c>
      <c r="D2320" s="425" t="s">
        <v>2766</v>
      </c>
      <c r="E2320" s="427">
        <v>0.20499999999999999</v>
      </c>
      <c r="F2320" s="425">
        <v>20</v>
      </c>
      <c r="G2320" s="424" t="s">
        <v>4021</v>
      </c>
      <c r="H2320" s="424" t="s">
        <v>4021</v>
      </c>
      <c r="I2320" s="425" t="s">
        <v>178</v>
      </c>
      <c r="J2320" s="425">
        <v>1500031945</v>
      </c>
      <c r="K2320" s="428">
        <v>45461</v>
      </c>
      <c r="L2320" s="425" t="s">
        <v>291</v>
      </c>
      <c r="M2320" s="425" t="s">
        <v>267</v>
      </c>
      <c r="N2320" s="428">
        <v>45826</v>
      </c>
      <c r="O2320" s="425" t="s">
        <v>21</v>
      </c>
      <c r="P2320" s="425" t="s">
        <v>3971</v>
      </c>
      <c r="Q2320" s="429"/>
      <c r="R2320" s="417" t="s">
        <v>40</v>
      </c>
      <c r="S2320" s="418"/>
      <c r="T2320" s="420"/>
      <c r="U2320" s="425"/>
      <c r="V2320" s="426" t="s">
        <v>277</v>
      </c>
      <c r="W2320" s="430"/>
      <c r="X2320" s="430">
        <v>0.20499999999999999</v>
      </c>
      <c r="Y2320" s="327"/>
    </row>
    <row r="2321" spans="1:25" s="3" customFormat="1" ht="55.5" customHeight="1" x14ac:dyDescent="0.2">
      <c r="A2321" s="247">
        <v>90</v>
      </c>
      <c r="B2321" s="424" t="s">
        <v>4022</v>
      </c>
      <c r="C2321" s="425" t="s">
        <v>4023</v>
      </c>
      <c r="D2321" s="425" t="s">
        <v>32</v>
      </c>
      <c r="E2321" s="427">
        <v>3.2399999999999998E-2</v>
      </c>
      <c r="F2321" s="425">
        <v>0.4</v>
      </c>
      <c r="G2321" s="424" t="s">
        <v>4024</v>
      </c>
      <c r="H2321" s="424" t="s">
        <v>4024</v>
      </c>
      <c r="I2321" s="425" t="s">
        <v>178</v>
      </c>
      <c r="J2321" s="425">
        <v>1500032653</v>
      </c>
      <c r="K2321" s="428">
        <v>45469</v>
      </c>
      <c r="L2321" s="425" t="s">
        <v>291</v>
      </c>
      <c r="M2321" s="425" t="s">
        <v>267</v>
      </c>
      <c r="N2321" s="428">
        <v>45834</v>
      </c>
      <c r="O2321" s="425" t="s">
        <v>21</v>
      </c>
      <c r="P2321" s="425" t="s">
        <v>3979</v>
      </c>
      <c r="Q2321" s="429"/>
      <c r="R2321" s="417"/>
      <c r="S2321" s="418"/>
      <c r="T2321" s="420"/>
      <c r="U2321" s="425"/>
      <c r="V2321" s="426" t="s">
        <v>277</v>
      </c>
      <c r="W2321" s="430"/>
      <c r="X2321" s="430">
        <v>3.2399999999999998E-2</v>
      </c>
      <c r="Y2321" s="327"/>
    </row>
    <row r="2322" spans="1:25" s="3" customFormat="1" ht="55.5" customHeight="1" x14ac:dyDescent="0.2">
      <c r="A2322" s="247">
        <v>91</v>
      </c>
      <c r="B2322" s="424" t="s">
        <v>4025</v>
      </c>
      <c r="C2322" s="425" t="s">
        <v>4026</v>
      </c>
      <c r="D2322" s="425" t="s">
        <v>234</v>
      </c>
      <c r="E2322" s="427">
        <v>0.10529999999999999</v>
      </c>
      <c r="F2322" s="425">
        <v>0.4</v>
      </c>
      <c r="G2322" s="424" t="s">
        <v>4027</v>
      </c>
      <c r="H2322" s="424" t="s">
        <v>4027</v>
      </c>
      <c r="I2322" s="425" t="s">
        <v>178</v>
      </c>
      <c r="J2322" s="425">
        <v>1500031419</v>
      </c>
      <c r="K2322" s="428">
        <v>45455</v>
      </c>
      <c r="L2322" s="425" t="s">
        <v>291</v>
      </c>
      <c r="M2322" s="425" t="s">
        <v>267</v>
      </c>
      <c r="N2322" s="428">
        <v>45820</v>
      </c>
      <c r="O2322" s="425" t="s">
        <v>21</v>
      </c>
      <c r="P2322" s="425" t="s">
        <v>4009</v>
      </c>
      <c r="Q2322" s="429"/>
      <c r="R2322" s="417" t="s">
        <v>40</v>
      </c>
      <c r="S2322" s="418"/>
      <c r="T2322" s="420"/>
      <c r="U2322" s="425"/>
      <c r="V2322" s="426" t="s">
        <v>277</v>
      </c>
      <c r="W2322" s="430"/>
      <c r="X2322" s="430">
        <v>0.10529999999999999</v>
      </c>
      <c r="Y2322" s="327"/>
    </row>
    <row r="2323" spans="1:25" s="3" customFormat="1" ht="55.5" customHeight="1" x14ac:dyDescent="0.2">
      <c r="A2323" s="247">
        <v>92</v>
      </c>
      <c r="B2323" s="424" t="s">
        <v>4028</v>
      </c>
      <c r="C2323" s="425" t="s">
        <v>4029</v>
      </c>
      <c r="D2323" s="425" t="s">
        <v>187</v>
      </c>
      <c r="E2323" s="427">
        <v>4.0000000000000001E-3</v>
      </c>
      <c r="F2323" s="425">
        <v>0.23</v>
      </c>
      <c r="G2323" s="424" t="s">
        <v>4030</v>
      </c>
      <c r="H2323" s="424" t="s">
        <v>4030</v>
      </c>
      <c r="I2323" s="425" t="s">
        <v>178</v>
      </c>
      <c r="J2323" s="425">
        <v>1500032281</v>
      </c>
      <c r="K2323" s="428">
        <v>45464</v>
      </c>
      <c r="L2323" s="425" t="s">
        <v>291</v>
      </c>
      <c r="M2323" s="425" t="s">
        <v>267</v>
      </c>
      <c r="N2323" s="428">
        <v>45829</v>
      </c>
      <c r="O2323" s="425" t="s">
        <v>21</v>
      </c>
      <c r="P2323" s="425" t="s">
        <v>3991</v>
      </c>
      <c r="Q2323" s="429"/>
      <c r="R2323" s="417" t="s">
        <v>40</v>
      </c>
      <c r="S2323" s="418"/>
      <c r="T2323" s="420"/>
      <c r="U2323" s="425"/>
      <c r="V2323" s="426" t="s">
        <v>277</v>
      </c>
      <c r="W2323" s="430"/>
      <c r="X2323" s="430">
        <v>4.0000000000000001E-3</v>
      </c>
      <c r="Y2323" s="327"/>
    </row>
    <row r="2324" spans="1:25" s="3" customFormat="1" ht="55.5" customHeight="1" x14ac:dyDescent="0.2">
      <c r="A2324" s="247">
        <v>93</v>
      </c>
      <c r="B2324" s="424" t="s">
        <v>4031</v>
      </c>
      <c r="C2324" s="425" t="s">
        <v>4032</v>
      </c>
      <c r="D2324" s="425" t="s">
        <v>298</v>
      </c>
      <c r="E2324" s="427">
        <v>0</v>
      </c>
      <c r="F2324" s="425">
        <v>20</v>
      </c>
      <c r="G2324" s="424" t="s">
        <v>4033</v>
      </c>
      <c r="H2324" s="424" t="s">
        <v>4033</v>
      </c>
      <c r="I2324" s="425" t="s">
        <v>178</v>
      </c>
      <c r="J2324" s="425">
        <v>1500030698</v>
      </c>
      <c r="K2324" s="428">
        <v>45454</v>
      </c>
      <c r="L2324" s="425" t="s">
        <v>291</v>
      </c>
      <c r="M2324" s="425" t="s">
        <v>267</v>
      </c>
      <c r="N2324" s="428">
        <v>45819</v>
      </c>
      <c r="O2324" s="425" t="s">
        <v>21</v>
      </c>
      <c r="P2324" s="425" t="s">
        <v>3958</v>
      </c>
      <c r="Q2324" s="429"/>
      <c r="R2324" s="417" t="s">
        <v>40</v>
      </c>
      <c r="S2324" s="418"/>
      <c r="T2324" s="420"/>
      <c r="U2324" s="425"/>
      <c r="V2324" s="426" t="s">
        <v>277</v>
      </c>
      <c r="W2324" s="430"/>
      <c r="X2324" s="430">
        <v>0</v>
      </c>
      <c r="Y2324" s="327"/>
    </row>
    <row r="2325" spans="1:25" s="3" customFormat="1" ht="55.5" customHeight="1" x14ac:dyDescent="0.2">
      <c r="A2325" s="247">
        <v>94</v>
      </c>
      <c r="B2325" s="424" t="s">
        <v>4034</v>
      </c>
      <c r="C2325" s="425" t="s">
        <v>4035</v>
      </c>
      <c r="D2325" s="425" t="s">
        <v>27</v>
      </c>
      <c r="E2325" s="427">
        <v>0.05</v>
      </c>
      <c r="F2325" s="425">
        <v>0.4</v>
      </c>
      <c r="G2325" s="424" t="s">
        <v>4036</v>
      </c>
      <c r="H2325" s="424" t="s">
        <v>4036</v>
      </c>
      <c r="I2325" s="425" t="s">
        <v>178</v>
      </c>
      <c r="J2325" s="425">
        <v>1500031466</v>
      </c>
      <c r="K2325" s="428">
        <v>45456</v>
      </c>
      <c r="L2325" s="425" t="s">
        <v>291</v>
      </c>
      <c r="M2325" s="425" t="s">
        <v>267</v>
      </c>
      <c r="N2325" s="428">
        <v>45821</v>
      </c>
      <c r="O2325" s="425" t="s">
        <v>21</v>
      </c>
      <c r="P2325" s="425" t="s">
        <v>3968</v>
      </c>
      <c r="Q2325" s="429"/>
      <c r="R2325" s="417" t="s">
        <v>40</v>
      </c>
      <c r="S2325" s="418"/>
      <c r="T2325" s="420"/>
      <c r="U2325" s="425"/>
      <c r="V2325" s="426" t="s">
        <v>277</v>
      </c>
      <c r="W2325" s="430"/>
      <c r="X2325" s="430">
        <v>0.05</v>
      </c>
      <c r="Y2325" s="327"/>
    </row>
    <row r="2326" spans="1:25" s="3" customFormat="1" ht="55.5" customHeight="1" x14ac:dyDescent="0.2">
      <c r="A2326" s="247">
        <v>95</v>
      </c>
      <c r="B2326" s="424" t="s">
        <v>4037</v>
      </c>
      <c r="C2326" s="425" t="s">
        <v>4038</v>
      </c>
      <c r="D2326" s="425" t="s">
        <v>298</v>
      </c>
      <c r="E2326" s="427">
        <v>0.1</v>
      </c>
      <c r="F2326" s="425">
        <v>20</v>
      </c>
      <c r="G2326" s="424" t="s">
        <v>4039</v>
      </c>
      <c r="H2326" s="424" t="s">
        <v>4039</v>
      </c>
      <c r="I2326" s="425" t="s">
        <v>178</v>
      </c>
      <c r="J2326" s="425">
        <v>1500031194</v>
      </c>
      <c r="K2326" s="428">
        <v>45455</v>
      </c>
      <c r="L2326" s="425" t="s">
        <v>291</v>
      </c>
      <c r="M2326" s="425" t="s">
        <v>267</v>
      </c>
      <c r="N2326" s="428">
        <v>45820</v>
      </c>
      <c r="O2326" s="425" t="s">
        <v>21</v>
      </c>
      <c r="P2326" s="425" t="s">
        <v>4009</v>
      </c>
      <c r="Q2326" s="429"/>
      <c r="R2326" s="417" t="s">
        <v>40</v>
      </c>
      <c r="S2326" s="418"/>
      <c r="T2326" s="420"/>
      <c r="U2326" s="425"/>
      <c r="V2326" s="426" t="s">
        <v>277</v>
      </c>
      <c r="W2326" s="430"/>
      <c r="X2326" s="430">
        <v>0.1</v>
      </c>
      <c r="Y2326" s="327"/>
    </row>
    <row r="2327" spans="1:25" s="3" customFormat="1" ht="55.5" customHeight="1" x14ac:dyDescent="0.2">
      <c r="A2327" s="247">
        <v>96</v>
      </c>
      <c r="B2327" s="424" t="s">
        <v>4041</v>
      </c>
      <c r="C2327" s="425" t="s">
        <v>4042</v>
      </c>
      <c r="D2327" s="425" t="s">
        <v>234</v>
      </c>
      <c r="E2327" s="427">
        <v>0.20519999999999999</v>
      </c>
      <c r="F2327" s="425">
        <v>20</v>
      </c>
      <c r="G2327" s="424" t="s">
        <v>4043</v>
      </c>
      <c r="H2327" s="424" t="s">
        <v>4043</v>
      </c>
      <c r="I2327" s="425" t="s">
        <v>178</v>
      </c>
      <c r="J2327" s="425">
        <v>1500031845</v>
      </c>
      <c r="K2327" s="428">
        <v>45461</v>
      </c>
      <c r="L2327" s="425" t="s">
        <v>291</v>
      </c>
      <c r="M2327" s="425" t="s">
        <v>267</v>
      </c>
      <c r="N2327" s="428">
        <v>45826</v>
      </c>
      <c r="O2327" s="425" t="s">
        <v>21</v>
      </c>
      <c r="P2327" s="425" t="s">
        <v>3971</v>
      </c>
      <c r="Q2327" s="429"/>
      <c r="R2327" s="417" t="s">
        <v>40</v>
      </c>
      <c r="S2327" s="418"/>
      <c r="T2327" s="420"/>
      <c r="U2327" s="425"/>
      <c r="V2327" s="426" t="s">
        <v>277</v>
      </c>
      <c r="W2327" s="430"/>
      <c r="X2327" s="430">
        <v>0.20519999999999999</v>
      </c>
      <c r="Y2327" s="327"/>
    </row>
    <row r="2328" spans="1:25" s="3" customFormat="1" ht="55.5" customHeight="1" x14ac:dyDescent="0.2">
      <c r="A2328" s="247">
        <v>97</v>
      </c>
      <c r="B2328" s="424" t="s">
        <v>825</v>
      </c>
      <c r="C2328" s="425" t="s">
        <v>826</v>
      </c>
      <c r="D2328" s="425" t="s">
        <v>27</v>
      </c>
      <c r="E2328" s="427">
        <v>0.20499999999999999</v>
      </c>
      <c r="F2328" s="425">
        <v>20</v>
      </c>
      <c r="G2328" s="424" t="s">
        <v>827</v>
      </c>
      <c r="H2328" s="424" t="s">
        <v>827</v>
      </c>
      <c r="I2328" s="425" t="s">
        <v>178</v>
      </c>
      <c r="J2328" s="425">
        <v>1500032006</v>
      </c>
      <c r="K2328" s="428">
        <v>45462</v>
      </c>
      <c r="L2328" s="425" t="s">
        <v>291</v>
      </c>
      <c r="M2328" s="425" t="s">
        <v>267</v>
      </c>
      <c r="N2328" s="428">
        <v>45827</v>
      </c>
      <c r="O2328" s="425" t="s">
        <v>21</v>
      </c>
      <c r="P2328" s="425" t="s">
        <v>4005</v>
      </c>
      <c r="Q2328" s="429"/>
      <c r="R2328" s="417" t="s">
        <v>40</v>
      </c>
      <c r="S2328" s="418"/>
      <c r="T2328" s="420"/>
      <c r="U2328" s="425"/>
      <c r="V2328" s="426" t="s">
        <v>277</v>
      </c>
      <c r="W2328" s="430"/>
      <c r="X2328" s="430">
        <v>0.20499999999999999</v>
      </c>
      <c r="Y2328" s="327"/>
    </row>
    <row r="2329" spans="1:25" s="3" customFormat="1" ht="55.5" customHeight="1" x14ac:dyDescent="0.2">
      <c r="A2329" s="247">
        <v>98</v>
      </c>
      <c r="B2329" s="424" t="s">
        <v>841</v>
      </c>
      <c r="C2329" s="425" t="s">
        <v>842</v>
      </c>
      <c r="D2329" s="425" t="s">
        <v>2766</v>
      </c>
      <c r="E2329" s="427">
        <v>0.25419999999999998</v>
      </c>
      <c r="F2329" s="425">
        <v>20</v>
      </c>
      <c r="G2329" s="424" t="s">
        <v>843</v>
      </c>
      <c r="H2329" s="424" t="s">
        <v>843</v>
      </c>
      <c r="I2329" s="425" t="s">
        <v>178</v>
      </c>
      <c r="J2329" s="425">
        <v>1500032317</v>
      </c>
      <c r="K2329" s="428">
        <v>45464</v>
      </c>
      <c r="L2329" s="425" t="s">
        <v>291</v>
      </c>
      <c r="M2329" s="425" t="s">
        <v>267</v>
      </c>
      <c r="N2329" s="428">
        <v>45829</v>
      </c>
      <c r="O2329" s="425" t="s">
        <v>21</v>
      </c>
      <c r="P2329" s="425" t="s">
        <v>3991</v>
      </c>
      <c r="Q2329" s="429"/>
      <c r="R2329" s="417" t="s">
        <v>40</v>
      </c>
      <c r="S2329" s="418"/>
      <c r="T2329" s="420"/>
      <c r="U2329" s="425"/>
      <c r="V2329" s="426" t="s">
        <v>277</v>
      </c>
      <c r="W2329" s="430"/>
      <c r="X2329" s="430">
        <v>0.25419999999999998</v>
      </c>
      <c r="Y2329" s="327"/>
    </row>
    <row r="2330" spans="1:25" s="3" customFormat="1" ht="55.5" customHeight="1" x14ac:dyDescent="0.2">
      <c r="A2330" s="247">
        <v>99</v>
      </c>
      <c r="B2330" s="424" t="s">
        <v>1837</v>
      </c>
      <c r="C2330" s="425" t="s">
        <v>1838</v>
      </c>
      <c r="D2330" s="425" t="s">
        <v>27</v>
      </c>
      <c r="E2330" s="427">
        <v>0.35749999999999998</v>
      </c>
      <c r="F2330" s="425">
        <v>20</v>
      </c>
      <c r="G2330" s="424" t="s">
        <v>1839</v>
      </c>
      <c r="H2330" s="424" t="s">
        <v>1839</v>
      </c>
      <c r="I2330" s="425" t="s">
        <v>178</v>
      </c>
      <c r="J2330" s="425">
        <v>1500032479</v>
      </c>
      <c r="K2330" s="428">
        <v>45468</v>
      </c>
      <c r="L2330" s="425" t="s">
        <v>291</v>
      </c>
      <c r="M2330" s="425" t="s">
        <v>267</v>
      </c>
      <c r="N2330" s="428">
        <v>45833</v>
      </c>
      <c r="O2330" s="425" t="s">
        <v>21</v>
      </c>
      <c r="P2330" s="425" t="s">
        <v>4040</v>
      </c>
      <c r="Q2330" s="429"/>
      <c r="R2330" s="417" t="s">
        <v>40</v>
      </c>
      <c r="S2330" s="418"/>
      <c r="T2330" s="420"/>
      <c r="U2330" s="425"/>
      <c r="V2330" s="426" t="s">
        <v>277</v>
      </c>
      <c r="W2330" s="430"/>
      <c r="X2330" s="430">
        <v>0.35749999999999998</v>
      </c>
      <c r="Y2330" s="327"/>
    </row>
    <row r="2331" spans="1:25" s="3" customFormat="1" ht="55.5" customHeight="1" x14ac:dyDescent="0.2">
      <c r="A2331" s="247">
        <v>100</v>
      </c>
      <c r="B2331" s="424" t="s">
        <v>820</v>
      </c>
      <c r="C2331" s="425" t="s">
        <v>821</v>
      </c>
      <c r="D2331" s="425" t="s">
        <v>234</v>
      </c>
      <c r="E2331" s="427">
        <v>0.1148</v>
      </c>
      <c r="F2331" s="425">
        <v>20</v>
      </c>
      <c r="G2331" s="424" t="s">
        <v>4045</v>
      </c>
      <c r="H2331" s="424" t="s">
        <v>4045</v>
      </c>
      <c r="I2331" s="425" t="s">
        <v>178</v>
      </c>
      <c r="J2331" s="425">
        <v>1500032648</v>
      </c>
      <c r="K2331" s="428">
        <v>45470</v>
      </c>
      <c r="L2331" s="425" t="s">
        <v>291</v>
      </c>
      <c r="M2331" s="425" t="s">
        <v>267</v>
      </c>
      <c r="N2331" s="428">
        <v>45835</v>
      </c>
      <c r="O2331" s="425" t="s">
        <v>21</v>
      </c>
      <c r="P2331" s="425" t="s">
        <v>4044</v>
      </c>
      <c r="Q2331" s="429"/>
      <c r="R2331" s="417" t="s">
        <v>40</v>
      </c>
      <c r="S2331" s="418"/>
      <c r="T2331" s="420"/>
      <c r="U2331" s="425"/>
      <c r="V2331" s="426" t="s">
        <v>277</v>
      </c>
      <c r="W2331" s="430"/>
      <c r="X2331" s="430">
        <v>0.1148</v>
      </c>
      <c r="Y2331" s="327"/>
    </row>
    <row r="2332" spans="1:25" s="3" customFormat="1" ht="55.5" customHeight="1" x14ac:dyDescent="0.2">
      <c r="A2332" s="247">
        <v>101</v>
      </c>
      <c r="B2332" s="424" t="s">
        <v>4429</v>
      </c>
      <c r="C2332" s="425" t="s">
        <v>4430</v>
      </c>
      <c r="D2332" s="425" t="s">
        <v>27</v>
      </c>
      <c r="E2332" s="427">
        <v>49.6</v>
      </c>
      <c r="F2332" s="425">
        <v>110</v>
      </c>
      <c r="G2332" s="424" t="s">
        <v>4431</v>
      </c>
      <c r="H2332" s="424" t="s">
        <v>4431</v>
      </c>
      <c r="I2332" s="425" t="s">
        <v>178</v>
      </c>
      <c r="J2332" s="426">
        <v>1500034012</v>
      </c>
      <c r="K2332" s="431">
        <v>45494</v>
      </c>
      <c r="L2332" s="425" t="s">
        <v>291</v>
      </c>
      <c r="M2332" s="425" t="s">
        <v>267</v>
      </c>
      <c r="N2332" s="428">
        <v>45859</v>
      </c>
      <c r="O2332" s="425" t="s">
        <v>21</v>
      </c>
      <c r="P2332" s="425" t="s">
        <v>4432</v>
      </c>
      <c r="Q2332" s="429" t="s">
        <v>4433</v>
      </c>
      <c r="R2332" s="417"/>
      <c r="S2332" s="418"/>
      <c r="T2332" s="420"/>
      <c r="U2332" s="425"/>
      <c r="V2332" s="426" t="s">
        <v>277</v>
      </c>
      <c r="W2332" s="430"/>
      <c r="X2332" s="427">
        <v>49.6</v>
      </c>
      <c r="Y2332" s="327"/>
    </row>
    <row r="2333" spans="1:25" s="3" customFormat="1" ht="55.5" customHeight="1" x14ac:dyDescent="0.2">
      <c r="A2333" s="247">
        <v>102</v>
      </c>
      <c r="B2333" s="424" t="s">
        <v>4434</v>
      </c>
      <c r="C2333" s="425" t="s">
        <v>4435</v>
      </c>
      <c r="D2333" s="425" t="s">
        <v>234</v>
      </c>
      <c r="E2333" s="427">
        <v>39.799999999999997</v>
      </c>
      <c r="F2333" s="425">
        <v>110</v>
      </c>
      <c r="G2333" s="424" t="s">
        <v>4436</v>
      </c>
      <c r="H2333" s="424" t="s">
        <v>4436</v>
      </c>
      <c r="I2333" s="425" t="s">
        <v>178</v>
      </c>
      <c r="J2333" s="426">
        <v>1500028883</v>
      </c>
      <c r="K2333" s="431">
        <v>45504</v>
      </c>
      <c r="L2333" s="425" t="s">
        <v>291</v>
      </c>
      <c r="M2333" s="425" t="s">
        <v>267</v>
      </c>
      <c r="N2333" s="428">
        <v>45869</v>
      </c>
      <c r="O2333" s="425" t="s">
        <v>21</v>
      </c>
      <c r="P2333" s="425" t="s">
        <v>4437</v>
      </c>
      <c r="Q2333" s="429" t="s">
        <v>4438</v>
      </c>
      <c r="R2333" s="417"/>
      <c r="S2333" s="418"/>
      <c r="T2333" s="420"/>
      <c r="U2333" s="425"/>
      <c r="V2333" s="426" t="s">
        <v>277</v>
      </c>
      <c r="W2333" s="430"/>
      <c r="X2333" s="427">
        <v>39.799999999999997</v>
      </c>
      <c r="Y2333" s="327"/>
    </row>
    <row r="2334" spans="1:25" s="3" customFormat="1" ht="55.5" customHeight="1" x14ac:dyDescent="0.2">
      <c r="A2334" s="247">
        <v>103</v>
      </c>
      <c r="B2334" s="424" t="s">
        <v>4439</v>
      </c>
      <c r="C2334" s="425" t="s">
        <v>4440</v>
      </c>
      <c r="D2334" s="425" t="s">
        <v>298</v>
      </c>
      <c r="E2334" s="427">
        <v>1.234</v>
      </c>
      <c r="F2334" s="425">
        <v>20</v>
      </c>
      <c r="G2334" s="424" t="s">
        <v>4441</v>
      </c>
      <c r="H2334" s="424" t="s">
        <v>4441</v>
      </c>
      <c r="I2334" s="425" t="s">
        <v>178</v>
      </c>
      <c r="J2334" s="426">
        <v>1500033376</v>
      </c>
      <c r="K2334" s="431">
        <v>45499</v>
      </c>
      <c r="L2334" s="425" t="s">
        <v>291</v>
      </c>
      <c r="M2334" s="425" t="s">
        <v>267</v>
      </c>
      <c r="N2334" s="428">
        <v>45864</v>
      </c>
      <c r="O2334" s="425" t="s">
        <v>21</v>
      </c>
      <c r="P2334" s="425" t="s">
        <v>4442</v>
      </c>
      <c r="Q2334" s="429" t="s">
        <v>4443</v>
      </c>
      <c r="R2334" s="417"/>
      <c r="S2334" s="418"/>
      <c r="T2334" s="420"/>
      <c r="U2334" s="425"/>
      <c r="V2334" s="426" t="s">
        <v>277</v>
      </c>
      <c r="W2334" s="430"/>
      <c r="X2334" s="427">
        <v>1.234</v>
      </c>
      <c r="Y2334" s="327"/>
    </row>
    <row r="2335" spans="1:25" s="3" customFormat="1" ht="55.5" customHeight="1" x14ac:dyDescent="0.2">
      <c r="A2335" s="247">
        <v>104</v>
      </c>
      <c r="B2335" s="424" t="s">
        <v>4444</v>
      </c>
      <c r="C2335" s="425" t="s">
        <v>4445</v>
      </c>
      <c r="D2335" s="425" t="s">
        <v>298</v>
      </c>
      <c r="E2335" s="427">
        <v>2.895</v>
      </c>
      <c r="F2335" s="425">
        <v>20</v>
      </c>
      <c r="G2335" s="424" t="s">
        <v>4446</v>
      </c>
      <c r="H2335" s="424" t="s">
        <v>4446</v>
      </c>
      <c r="I2335" s="425" t="s">
        <v>178</v>
      </c>
      <c r="J2335" s="426">
        <v>1500034224</v>
      </c>
      <c r="K2335" s="431">
        <v>45497</v>
      </c>
      <c r="L2335" s="425" t="s">
        <v>291</v>
      </c>
      <c r="M2335" s="425" t="s">
        <v>267</v>
      </c>
      <c r="N2335" s="428">
        <v>45862</v>
      </c>
      <c r="O2335" s="425" t="s">
        <v>21</v>
      </c>
      <c r="P2335" s="425" t="s">
        <v>4447</v>
      </c>
      <c r="Q2335" s="429" t="s">
        <v>4448</v>
      </c>
      <c r="R2335" s="417"/>
      <c r="S2335" s="418"/>
      <c r="T2335" s="420"/>
      <c r="U2335" s="425"/>
      <c r="V2335" s="426" t="s">
        <v>277</v>
      </c>
      <c r="W2335" s="430"/>
      <c r="X2335" s="427">
        <v>2.895</v>
      </c>
      <c r="Y2335" s="327"/>
    </row>
    <row r="2336" spans="1:25" s="3" customFormat="1" ht="55.5" customHeight="1" x14ac:dyDescent="0.2">
      <c r="A2336" s="247">
        <v>105</v>
      </c>
      <c r="B2336" s="424" t="s">
        <v>4449</v>
      </c>
      <c r="C2336" s="425" t="s">
        <v>4450</v>
      </c>
      <c r="D2336" s="425" t="s">
        <v>27</v>
      </c>
      <c r="E2336" s="427">
        <v>48.802</v>
      </c>
      <c r="F2336" s="425">
        <v>110</v>
      </c>
      <c r="G2336" s="424" t="s">
        <v>4451</v>
      </c>
      <c r="H2336" s="424" t="s">
        <v>4451</v>
      </c>
      <c r="I2336" s="425" t="s">
        <v>178</v>
      </c>
      <c r="J2336" s="426">
        <v>1500032849</v>
      </c>
      <c r="K2336" s="431">
        <v>45478</v>
      </c>
      <c r="L2336" s="425" t="s">
        <v>291</v>
      </c>
      <c r="M2336" s="425" t="s">
        <v>267</v>
      </c>
      <c r="N2336" s="428">
        <v>45843</v>
      </c>
      <c r="O2336" s="425" t="s">
        <v>21</v>
      </c>
      <c r="P2336" s="425" t="s">
        <v>4452</v>
      </c>
      <c r="Q2336" s="429" t="s">
        <v>4453</v>
      </c>
      <c r="R2336" s="417"/>
      <c r="S2336" s="418"/>
      <c r="T2336" s="420"/>
      <c r="U2336" s="425"/>
      <c r="V2336" s="426" t="s">
        <v>277</v>
      </c>
      <c r="W2336" s="430"/>
      <c r="X2336" s="427">
        <v>48.802</v>
      </c>
      <c r="Y2336" s="327"/>
    </row>
    <row r="2337" spans="1:25" s="3" customFormat="1" ht="55.5" customHeight="1" x14ac:dyDescent="0.2">
      <c r="A2337" s="247">
        <v>106</v>
      </c>
      <c r="B2337" s="424" t="s">
        <v>4454</v>
      </c>
      <c r="C2337" s="425" t="s">
        <v>4455</v>
      </c>
      <c r="D2337" s="425" t="s">
        <v>27</v>
      </c>
      <c r="E2337" s="427">
        <v>48.82</v>
      </c>
      <c r="F2337" s="425">
        <v>110</v>
      </c>
      <c r="G2337" s="424" t="s">
        <v>4451</v>
      </c>
      <c r="H2337" s="424" t="s">
        <v>4451</v>
      </c>
      <c r="I2337" s="425" t="s">
        <v>178</v>
      </c>
      <c r="J2337" s="426">
        <v>1500032850</v>
      </c>
      <c r="K2337" s="431">
        <v>45478</v>
      </c>
      <c r="L2337" s="425" t="s">
        <v>291</v>
      </c>
      <c r="M2337" s="425" t="s">
        <v>267</v>
      </c>
      <c r="N2337" s="428">
        <v>45843</v>
      </c>
      <c r="O2337" s="425" t="s">
        <v>21</v>
      </c>
      <c r="P2337" s="425" t="s">
        <v>4452</v>
      </c>
      <c r="Q2337" s="429" t="s">
        <v>4456</v>
      </c>
      <c r="R2337" s="417"/>
      <c r="S2337" s="418"/>
      <c r="T2337" s="420"/>
      <c r="U2337" s="425"/>
      <c r="V2337" s="426" t="s">
        <v>277</v>
      </c>
      <c r="W2337" s="430"/>
      <c r="X2337" s="427">
        <v>48.82</v>
      </c>
      <c r="Y2337" s="327"/>
    </row>
    <row r="2338" spans="1:25" s="3" customFormat="1" ht="55.5" customHeight="1" x14ac:dyDescent="0.2">
      <c r="A2338" s="247">
        <v>107</v>
      </c>
      <c r="B2338" s="424" t="s">
        <v>4457</v>
      </c>
      <c r="C2338" s="425" t="s">
        <v>4458</v>
      </c>
      <c r="D2338" s="425" t="s">
        <v>18</v>
      </c>
      <c r="E2338" s="427">
        <v>2.2426300000000001</v>
      </c>
      <c r="F2338" s="425">
        <v>20</v>
      </c>
      <c r="G2338" s="424" t="s">
        <v>4459</v>
      </c>
      <c r="H2338" s="424" t="s">
        <v>4459</v>
      </c>
      <c r="I2338" s="425" t="s">
        <v>178</v>
      </c>
      <c r="J2338" s="426">
        <v>1500033127</v>
      </c>
      <c r="K2338" s="431">
        <v>45478</v>
      </c>
      <c r="L2338" s="425" t="s">
        <v>291</v>
      </c>
      <c r="M2338" s="425" t="s">
        <v>267</v>
      </c>
      <c r="N2338" s="428">
        <v>45843</v>
      </c>
      <c r="O2338" s="425" t="s">
        <v>21</v>
      </c>
      <c r="P2338" s="425" t="s">
        <v>4452</v>
      </c>
      <c r="Q2338" s="429" t="s">
        <v>40</v>
      </c>
      <c r="R2338" s="417"/>
      <c r="S2338" s="418"/>
      <c r="T2338" s="420"/>
      <c r="U2338" s="425"/>
      <c r="V2338" s="426" t="s">
        <v>277</v>
      </c>
      <c r="W2338" s="430"/>
      <c r="X2338" s="427">
        <v>2.2426300000000001</v>
      </c>
      <c r="Y2338" s="327"/>
    </row>
    <row r="2339" spans="1:25" s="3" customFormat="1" ht="55.5" customHeight="1" x14ac:dyDescent="0.2">
      <c r="A2339" s="247">
        <v>108</v>
      </c>
      <c r="B2339" s="424" t="s">
        <v>4460</v>
      </c>
      <c r="C2339" s="425" t="s">
        <v>4461</v>
      </c>
      <c r="D2339" s="425" t="s">
        <v>234</v>
      </c>
      <c r="E2339" s="427">
        <v>49.8</v>
      </c>
      <c r="F2339" s="425">
        <v>110</v>
      </c>
      <c r="G2339" s="424" t="s">
        <v>4462</v>
      </c>
      <c r="H2339" s="424" t="s">
        <v>4462</v>
      </c>
      <c r="I2339" s="425" t="s">
        <v>178</v>
      </c>
      <c r="J2339" s="426">
        <v>1500034323</v>
      </c>
      <c r="K2339" s="431">
        <v>45498</v>
      </c>
      <c r="L2339" s="425" t="s">
        <v>291</v>
      </c>
      <c r="M2339" s="425" t="s">
        <v>267</v>
      </c>
      <c r="N2339" s="428">
        <v>45863</v>
      </c>
      <c r="O2339" s="425" t="s">
        <v>21</v>
      </c>
      <c r="P2339" s="425" t="s">
        <v>4463</v>
      </c>
      <c r="Q2339" s="429" t="s">
        <v>4464</v>
      </c>
      <c r="R2339" s="417"/>
      <c r="S2339" s="418"/>
      <c r="T2339" s="420"/>
      <c r="U2339" s="425"/>
      <c r="V2339" s="426" t="s">
        <v>277</v>
      </c>
      <c r="W2339" s="430"/>
      <c r="X2339" s="427">
        <v>49.8</v>
      </c>
      <c r="Y2339" s="327"/>
    </row>
    <row r="2340" spans="1:25" s="3" customFormat="1" ht="55.5" customHeight="1" x14ac:dyDescent="0.2">
      <c r="A2340" s="247">
        <v>109</v>
      </c>
      <c r="B2340" s="424" t="s">
        <v>4465</v>
      </c>
      <c r="C2340" s="425" t="s">
        <v>4466</v>
      </c>
      <c r="D2340" s="425" t="s">
        <v>298</v>
      </c>
      <c r="E2340" s="427">
        <v>1.76</v>
      </c>
      <c r="F2340" s="425">
        <v>20</v>
      </c>
      <c r="G2340" s="424" t="s">
        <v>4467</v>
      </c>
      <c r="H2340" s="424" t="s">
        <v>4467</v>
      </c>
      <c r="I2340" s="425" t="s">
        <v>178</v>
      </c>
      <c r="J2340" s="426">
        <v>1500033384</v>
      </c>
      <c r="K2340" s="431">
        <v>45482</v>
      </c>
      <c r="L2340" s="425" t="s">
        <v>291</v>
      </c>
      <c r="M2340" s="425" t="s">
        <v>267</v>
      </c>
      <c r="N2340" s="428">
        <v>45847</v>
      </c>
      <c r="O2340" s="425" t="s">
        <v>21</v>
      </c>
      <c r="P2340" s="425" t="s">
        <v>4468</v>
      </c>
      <c r="Q2340" s="429" t="s">
        <v>4469</v>
      </c>
      <c r="R2340" s="417"/>
      <c r="S2340" s="418"/>
      <c r="T2340" s="420"/>
      <c r="U2340" s="425"/>
      <c r="V2340" s="426" t="s">
        <v>277</v>
      </c>
      <c r="W2340" s="430"/>
      <c r="X2340" s="427">
        <v>1.76</v>
      </c>
      <c r="Y2340" s="327"/>
    </row>
    <row r="2341" spans="1:25" s="3" customFormat="1" ht="55.5" customHeight="1" x14ac:dyDescent="0.2">
      <c r="A2341" s="247">
        <v>110</v>
      </c>
      <c r="B2341" s="424" t="s">
        <v>4470</v>
      </c>
      <c r="C2341" s="425" t="s">
        <v>4471</v>
      </c>
      <c r="D2341" s="425" t="s">
        <v>27</v>
      </c>
      <c r="E2341" s="427">
        <v>2.9123200000000002</v>
      </c>
      <c r="F2341" s="425">
        <v>20</v>
      </c>
      <c r="G2341" s="424" t="s">
        <v>4472</v>
      </c>
      <c r="H2341" s="424" t="s">
        <v>4472</v>
      </c>
      <c r="I2341" s="425" t="s">
        <v>178</v>
      </c>
      <c r="J2341" s="426">
        <v>1500034216</v>
      </c>
      <c r="K2341" s="431">
        <v>45503</v>
      </c>
      <c r="L2341" s="425" t="s">
        <v>291</v>
      </c>
      <c r="M2341" s="425" t="s">
        <v>267</v>
      </c>
      <c r="N2341" s="428">
        <v>45868</v>
      </c>
      <c r="O2341" s="425" t="s">
        <v>21</v>
      </c>
      <c r="P2341" s="425" t="s">
        <v>4473</v>
      </c>
      <c r="Q2341" s="429" t="s">
        <v>4474</v>
      </c>
      <c r="R2341" s="417"/>
      <c r="S2341" s="418"/>
      <c r="T2341" s="420"/>
      <c r="U2341" s="425"/>
      <c r="V2341" s="426" t="s">
        <v>277</v>
      </c>
      <c r="W2341" s="430"/>
      <c r="X2341" s="427">
        <v>2.9123200000000002</v>
      </c>
      <c r="Y2341" s="327"/>
    </row>
    <row r="2342" spans="1:25" s="3" customFormat="1" ht="55.5" customHeight="1" x14ac:dyDescent="0.2">
      <c r="A2342" s="247">
        <v>111</v>
      </c>
      <c r="B2342" s="424" t="s">
        <v>817</v>
      </c>
      <c r="C2342" s="425" t="s">
        <v>818</v>
      </c>
      <c r="D2342" s="425" t="s">
        <v>32</v>
      </c>
      <c r="E2342" s="427">
        <v>0.1804</v>
      </c>
      <c r="F2342" s="425">
        <v>20</v>
      </c>
      <c r="G2342" s="424" t="s">
        <v>819</v>
      </c>
      <c r="H2342" s="424" t="s">
        <v>819</v>
      </c>
      <c r="I2342" s="425" t="s">
        <v>178</v>
      </c>
      <c r="J2342" s="426">
        <v>1500032859</v>
      </c>
      <c r="K2342" s="431">
        <v>45475</v>
      </c>
      <c r="L2342" s="425" t="s">
        <v>291</v>
      </c>
      <c r="M2342" s="425" t="s">
        <v>267</v>
      </c>
      <c r="N2342" s="428">
        <v>45840</v>
      </c>
      <c r="O2342" s="425" t="s">
        <v>21</v>
      </c>
      <c r="P2342" s="425" t="s">
        <v>4476</v>
      </c>
      <c r="Q2342" s="429"/>
      <c r="R2342" s="417"/>
      <c r="S2342" s="418"/>
      <c r="T2342" s="420"/>
      <c r="U2342" s="425"/>
      <c r="V2342" s="426" t="s">
        <v>277</v>
      </c>
      <c r="W2342" s="430"/>
      <c r="X2342" s="427">
        <v>0.1804</v>
      </c>
      <c r="Y2342" s="327"/>
    </row>
    <row r="2343" spans="1:25" s="3" customFormat="1" ht="55.5" customHeight="1" x14ac:dyDescent="0.2">
      <c r="A2343" s="247">
        <v>112</v>
      </c>
      <c r="B2343" s="424" t="s">
        <v>4477</v>
      </c>
      <c r="C2343" s="425" t="s">
        <v>4478</v>
      </c>
      <c r="D2343" s="425" t="s">
        <v>27</v>
      </c>
      <c r="E2343" s="427">
        <v>2.9</v>
      </c>
      <c r="F2343" s="425">
        <v>20</v>
      </c>
      <c r="G2343" s="424" t="s">
        <v>4479</v>
      </c>
      <c r="H2343" s="424" t="s">
        <v>4479</v>
      </c>
      <c r="I2343" s="425" t="s">
        <v>178</v>
      </c>
      <c r="J2343" s="426">
        <v>1500034196</v>
      </c>
      <c r="K2343" s="431">
        <v>45503</v>
      </c>
      <c r="L2343" s="425" t="s">
        <v>291</v>
      </c>
      <c r="M2343" s="425" t="s">
        <v>267</v>
      </c>
      <c r="N2343" s="428">
        <v>45868</v>
      </c>
      <c r="O2343" s="425" t="s">
        <v>21</v>
      </c>
      <c r="P2343" s="425" t="s">
        <v>4473</v>
      </c>
      <c r="Q2343" s="429" t="s">
        <v>4480</v>
      </c>
      <c r="R2343" s="417"/>
      <c r="S2343" s="418"/>
      <c r="T2343" s="420"/>
      <c r="U2343" s="425"/>
      <c r="V2343" s="426" t="s">
        <v>277</v>
      </c>
      <c r="W2343" s="430"/>
      <c r="X2343" s="427">
        <v>2.9</v>
      </c>
      <c r="Y2343" s="327"/>
    </row>
    <row r="2344" spans="1:25" s="3" customFormat="1" ht="55.5" customHeight="1" x14ac:dyDescent="0.2">
      <c r="A2344" s="247">
        <v>113</v>
      </c>
      <c r="B2344" s="424" t="s">
        <v>4481</v>
      </c>
      <c r="C2344" s="425" t="s">
        <v>4482</v>
      </c>
      <c r="D2344" s="425" t="s">
        <v>32</v>
      </c>
      <c r="E2344" s="427">
        <v>3.04E-2</v>
      </c>
      <c r="F2344" s="425">
        <v>0.4</v>
      </c>
      <c r="G2344" s="424" t="s">
        <v>4483</v>
      </c>
      <c r="H2344" s="424" t="s">
        <v>4483</v>
      </c>
      <c r="I2344" s="425" t="s">
        <v>178</v>
      </c>
      <c r="J2344" s="426">
        <v>1500033771</v>
      </c>
      <c r="K2344" s="431">
        <v>45488</v>
      </c>
      <c r="L2344" s="425" t="s">
        <v>291</v>
      </c>
      <c r="M2344" s="425" t="s">
        <v>267</v>
      </c>
      <c r="N2344" s="428">
        <v>45853</v>
      </c>
      <c r="O2344" s="425" t="s">
        <v>21</v>
      </c>
      <c r="P2344" s="425" t="s">
        <v>4484</v>
      </c>
      <c r="Q2344" s="429"/>
      <c r="R2344" s="417"/>
      <c r="S2344" s="418"/>
      <c r="T2344" s="420"/>
      <c r="U2344" s="425"/>
      <c r="V2344" s="426" t="s">
        <v>277</v>
      </c>
      <c r="W2344" s="430"/>
      <c r="X2344" s="427">
        <v>3.04E-2</v>
      </c>
      <c r="Y2344" s="327"/>
    </row>
    <row r="2345" spans="1:25" s="3" customFormat="1" ht="55.5" customHeight="1" x14ac:dyDescent="0.2">
      <c r="A2345" s="247">
        <v>114</v>
      </c>
      <c r="B2345" s="424" t="s">
        <v>833</v>
      </c>
      <c r="C2345" s="425" t="s">
        <v>834</v>
      </c>
      <c r="D2345" s="425" t="s">
        <v>27</v>
      </c>
      <c r="E2345" s="427">
        <v>0.15580000000000002</v>
      </c>
      <c r="F2345" s="425">
        <v>20</v>
      </c>
      <c r="G2345" s="424" t="s">
        <v>835</v>
      </c>
      <c r="H2345" s="424" t="s">
        <v>835</v>
      </c>
      <c r="I2345" s="425" t="s">
        <v>178</v>
      </c>
      <c r="J2345" s="426">
        <v>1500032827</v>
      </c>
      <c r="K2345" s="431">
        <v>45476</v>
      </c>
      <c r="L2345" s="425" t="s">
        <v>291</v>
      </c>
      <c r="M2345" s="425" t="s">
        <v>267</v>
      </c>
      <c r="N2345" s="428">
        <v>45841</v>
      </c>
      <c r="O2345" s="425" t="s">
        <v>21</v>
      </c>
      <c r="P2345" s="425" t="s">
        <v>4475</v>
      </c>
      <c r="Q2345" s="429"/>
      <c r="R2345" s="417"/>
      <c r="S2345" s="418"/>
      <c r="T2345" s="420"/>
      <c r="U2345" s="425"/>
      <c r="V2345" s="426" t="s">
        <v>277</v>
      </c>
      <c r="W2345" s="430"/>
      <c r="X2345" s="427">
        <v>0.15580000000000002</v>
      </c>
      <c r="Y2345" s="327"/>
    </row>
    <row r="2346" spans="1:25" s="3" customFormat="1" ht="55.5" customHeight="1" x14ac:dyDescent="0.2">
      <c r="A2346" s="247">
        <v>115</v>
      </c>
      <c r="B2346" s="424" t="s">
        <v>4485</v>
      </c>
      <c r="C2346" s="425" t="s">
        <v>4486</v>
      </c>
      <c r="D2346" s="425" t="s">
        <v>32</v>
      </c>
      <c r="E2346" s="427">
        <v>1.12E-2</v>
      </c>
      <c r="F2346" s="425">
        <v>0.4</v>
      </c>
      <c r="G2346" s="424" t="s">
        <v>4487</v>
      </c>
      <c r="H2346" s="424" t="s">
        <v>4487</v>
      </c>
      <c r="I2346" s="425" t="s">
        <v>178</v>
      </c>
      <c r="J2346" s="426">
        <v>1500032831</v>
      </c>
      <c r="K2346" s="431">
        <v>45474</v>
      </c>
      <c r="L2346" s="425" t="s">
        <v>291</v>
      </c>
      <c r="M2346" s="425" t="s">
        <v>267</v>
      </c>
      <c r="N2346" s="428">
        <v>45839</v>
      </c>
      <c r="O2346" s="425" t="s">
        <v>21</v>
      </c>
      <c r="P2346" s="425" t="s">
        <v>4488</v>
      </c>
      <c r="Q2346" s="429"/>
      <c r="R2346" s="417"/>
      <c r="S2346" s="418"/>
      <c r="T2346" s="420"/>
      <c r="U2346" s="425"/>
      <c r="V2346" s="426" t="s">
        <v>277</v>
      </c>
      <c r="W2346" s="430"/>
      <c r="X2346" s="427">
        <v>1.12E-2</v>
      </c>
      <c r="Y2346" s="327"/>
    </row>
    <row r="2347" spans="1:25" s="3" customFormat="1" ht="55.5" customHeight="1" x14ac:dyDescent="0.2">
      <c r="A2347" s="247">
        <v>116</v>
      </c>
      <c r="B2347" s="424" t="s">
        <v>4489</v>
      </c>
      <c r="C2347" s="425" t="s">
        <v>4490</v>
      </c>
      <c r="D2347" s="425" t="s">
        <v>32</v>
      </c>
      <c r="E2347" s="427">
        <v>0.4</v>
      </c>
      <c r="F2347" s="425">
        <v>20</v>
      </c>
      <c r="G2347" s="424" t="s">
        <v>4491</v>
      </c>
      <c r="H2347" s="424" t="s">
        <v>4491</v>
      </c>
      <c r="I2347" s="425" t="s">
        <v>178</v>
      </c>
      <c r="J2347" s="426">
        <v>1500034278</v>
      </c>
      <c r="K2347" s="431">
        <v>45497</v>
      </c>
      <c r="L2347" s="425" t="s">
        <v>291</v>
      </c>
      <c r="M2347" s="425" t="s">
        <v>267</v>
      </c>
      <c r="N2347" s="428">
        <v>45862</v>
      </c>
      <c r="O2347" s="425" t="s">
        <v>21</v>
      </c>
      <c r="P2347" s="425" t="s">
        <v>4447</v>
      </c>
      <c r="Q2347" s="429"/>
      <c r="R2347" s="417"/>
      <c r="S2347" s="418"/>
      <c r="T2347" s="420"/>
      <c r="U2347" s="425"/>
      <c r="V2347" s="426" t="s">
        <v>277</v>
      </c>
      <c r="W2347" s="430"/>
      <c r="X2347" s="427">
        <v>0.4</v>
      </c>
      <c r="Y2347" s="327"/>
    </row>
    <row r="2348" spans="1:25" s="3" customFormat="1" ht="55.5" customHeight="1" x14ac:dyDescent="0.2">
      <c r="A2348" s="247">
        <v>117</v>
      </c>
      <c r="B2348" s="424" t="s">
        <v>4492</v>
      </c>
      <c r="C2348" s="425" t="s">
        <v>4493</v>
      </c>
      <c r="D2348" s="425" t="s">
        <v>27</v>
      </c>
      <c r="E2348" s="427">
        <v>0.19980000000000001</v>
      </c>
      <c r="F2348" s="425">
        <v>0.4</v>
      </c>
      <c r="G2348" s="424" t="s">
        <v>4494</v>
      </c>
      <c r="H2348" s="424" t="s">
        <v>4494</v>
      </c>
      <c r="I2348" s="425" t="s">
        <v>178</v>
      </c>
      <c r="J2348" s="426">
        <v>1500033082</v>
      </c>
      <c r="K2348" s="431">
        <v>45477</v>
      </c>
      <c r="L2348" s="425" t="s">
        <v>291</v>
      </c>
      <c r="M2348" s="425" t="s">
        <v>267</v>
      </c>
      <c r="N2348" s="428">
        <v>45842</v>
      </c>
      <c r="O2348" s="425" t="s">
        <v>21</v>
      </c>
      <c r="P2348" s="425" t="s">
        <v>4495</v>
      </c>
      <c r="Q2348" s="429"/>
      <c r="R2348" s="417"/>
      <c r="S2348" s="418"/>
      <c r="T2348" s="420"/>
      <c r="U2348" s="425"/>
      <c r="V2348" s="426" t="s">
        <v>277</v>
      </c>
      <c r="W2348" s="430"/>
      <c r="X2348" s="427">
        <v>0.19980000000000001</v>
      </c>
      <c r="Y2348" s="327"/>
    </row>
    <row r="2349" spans="1:25" s="3" customFormat="1" ht="55.5" customHeight="1" x14ac:dyDescent="0.2">
      <c r="A2349" s="247">
        <v>118</v>
      </c>
      <c r="B2349" s="424" t="s">
        <v>4496</v>
      </c>
      <c r="C2349" s="425" t="s">
        <v>4497</v>
      </c>
      <c r="D2349" s="425" t="s">
        <v>234</v>
      </c>
      <c r="E2349" s="427">
        <v>0.03</v>
      </c>
      <c r="F2349" s="425">
        <v>0.4</v>
      </c>
      <c r="G2349" s="424" t="s">
        <v>4498</v>
      </c>
      <c r="H2349" s="424" t="s">
        <v>4498</v>
      </c>
      <c r="I2349" s="425" t="s">
        <v>178</v>
      </c>
      <c r="J2349" s="426">
        <v>1500034408</v>
      </c>
      <c r="K2349" s="431">
        <v>45498</v>
      </c>
      <c r="L2349" s="425" t="s">
        <v>291</v>
      </c>
      <c r="M2349" s="425" t="s">
        <v>267</v>
      </c>
      <c r="N2349" s="428">
        <v>45863</v>
      </c>
      <c r="O2349" s="425" t="s">
        <v>21</v>
      </c>
      <c r="P2349" s="425" t="s">
        <v>4463</v>
      </c>
      <c r="Q2349" s="429"/>
      <c r="R2349" s="417"/>
      <c r="S2349" s="418"/>
      <c r="T2349" s="420"/>
      <c r="U2349" s="425"/>
      <c r="V2349" s="426" t="s">
        <v>277</v>
      </c>
      <c r="W2349" s="430"/>
      <c r="X2349" s="427">
        <v>0.03</v>
      </c>
      <c r="Y2349" s="327"/>
    </row>
    <row r="2350" spans="1:25" s="3" customFormat="1" ht="55.5" customHeight="1" x14ac:dyDescent="0.2">
      <c r="A2350" s="247">
        <v>119</v>
      </c>
      <c r="B2350" s="424" t="s">
        <v>4499</v>
      </c>
      <c r="C2350" s="425" t="s">
        <v>4500</v>
      </c>
      <c r="D2350" s="425" t="s">
        <v>27</v>
      </c>
      <c r="E2350" s="427">
        <v>0.18962000000000001</v>
      </c>
      <c r="F2350" s="425">
        <v>0.4</v>
      </c>
      <c r="G2350" s="424" t="s">
        <v>4501</v>
      </c>
      <c r="H2350" s="424" t="s">
        <v>4501</v>
      </c>
      <c r="I2350" s="425" t="s">
        <v>178</v>
      </c>
      <c r="J2350" s="426">
        <v>1500033379</v>
      </c>
      <c r="K2350" s="431">
        <v>45482</v>
      </c>
      <c r="L2350" s="425" t="s">
        <v>291</v>
      </c>
      <c r="M2350" s="425" t="s">
        <v>267</v>
      </c>
      <c r="N2350" s="428">
        <v>45847</v>
      </c>
      <c r="O2350" s="425" t="s">
        <v>21</v>
      </c>
      <c r="P2350" s="425" t="s">
        <v>4468</v>
      </c>
      <c r="Q2350" s="429" t="s">
        <v>4502</v>
      </c>
      <c r="R2350" s="417"/>
      <c r="S2350" s="418"/>
      <c r="T2350" s="420"/>
      <c r="U2350" s="425"/>
      <c r="V2350" s="426" t="s">
        <v>277</v>
      </c>
      <c r="W2350" s="430"/>
      <c r="X2350" s="427">
        <v>0.18962000000000001</v>
      </c>
      <c r="Y2350" s="327"/>
    </row>
    <row r="2351" spans="1:25" s="3" customFormat="1" ht="55.5" customHeight="1" x14ac:dyDescent="0.2">
      <c r="A2351" s="247">
        <v>120</v>
      </c>
      <c r="B2351" s="424" t="s">
        <v>828</v>
      </c>
      <c r="C2351" s="425" t="s">
        <v>829</v>
      </c>
      <c r="D2351" s="425" t="s">
        <v>234</v>
      </c>
      <c r="E2351" s="427">
        <v>0.20499999999999999</v>
      </c>
      <c r="F2351" s="425">
        <v>20</v>
      </c>
      <c r="G2351" s="424" t="s">
        <v>830</v>
      </c>
      <c r="H2351" s="424" t="s">
        <v>830</v>
      </c>
      <c r="I2351" s="425" t="s">
        <v>178</v>
      </c>
      <c r="J2351" s="426">
        <v>1500034727</v>
      </c>
      <c r="K2351" s="431">
        <v>45504</v>
      </c>
      <c r="L2351" s="425" t="s">
        <v>291</v>
      </c>
      <c r="M2351" s="425" t="s">
        <v>267</v>
      </c>
      <c r="N2351" s="428">
        <v>45869</v>
      </c>
      <c r="O2351" s="425" t="s">
        <v>21</v>
      </c>
      <c r="P2351" s="425" t="s">
        <v>4437</v>
      </c>
      <c r="Q2351" s="429"/>
      <c r="R2351" s="417"/>
      <c r="S2351" s="418"/>
      <c r="T2351" s="427"/>
      <c r="U2351" s="425"/>
      <c r="V2351" s="426" t="s">
        <v>277</v>
      </c>
      <c r="W2351" s="430"/>
      <c r="X2351" s="427">
        <v>0.20499999999999999</v>
      </c>
      <c r="Y2351" s="327"/>
    </row>
    <row r="2352" spans="1:25" s="3" customFormat="1" ht="55.5" customHeight="1" thickBot="1" x14ac:dyDescent="0.25">
      <c r="A2352" s="247">
        <v>121</v>
      </c>
      <c r="B2352" s="424" t="s">
        <v>4506</v>
      </c>
      <c r="C2352" s="425" t="s">
        <v>4507</v>
      </c>
      <c r="D2352" s="425" t="s">
        <v>298</v>
      </c>
      <c r="E2352" s="427">
        <v>0.39023000000000002</v>
      </c>
      <c r="F2352" s="425">
        <v>20</v>
      </c>
      <c r="G2352" s="424" t="s">
        <v>4508</v>
      </c>
      <c r="H2352" s="424" t="s">
        <v>4508</v>
      </c>
      <c r="I2352" s="425" t="s">
        <v>178</v>
      </c>
      <c r="J2352" s="426">
        <v>1500034156</v>
      </c>
      <c r="K2352" s="431">
        <v>45497</v>
      </c>
      <c r="L2352" s="425" t="s">
        <v>291</v>
      </c>
      <c r="M2352" s="425" t="s">
        <v>267</v>
      </c>
      <c r="N2352" s="428">
        <v>45862</v>
      </c>
      <c r="O2352" s="425" t="s">
        <v>21</v>
      </c>
      <c r="P2352" s="425" t="s">
        <v>4447</v>
      </c>
      <c r="Q2352" s="429"/>
      <c r="R2352" s="417"/>
      <c r="S2352" s="418"/>
      <c r="T2352" s="420"/>
      <c r="U2352" s="425"/>
      <c r="V2352" s="426" t="s">
        <v>277</v>
      </c>
      <c r="W2352" s="430"/>
      <c r="X2352" s="427">
        <v>0.39023000000000002</v>
      </c>
      <c r="Y2352" s="327"/>
    </row>
    <row r="2353" spans="1:25" s="3" customFormat="1" ht="55.5" customHeight="1" x14ac:dyDescent="0.2">
      <c r="A2353" s="247">
        <v>122</v>
      </c>
      <c r="B2353" s="432" t="s">
        <v>5281</v>
      </c>
      <c r="C2353" s="432" t="s">
        <v>5282</v>
      </c>
      <c r="D2353" s="432" t="s">
        <v>2766</v>
      </c>
      <c r="E2353" s="433">
        <v>4.122E-2</v>
      </c>
      <c r="F2353" s="434">
        <v>110</v>
      </c>
      <c r="G2353" s="432" t="s">
        <v>5283</v>
      </c>
      <c r="H2353" s="432" t="s">
        <v>5283</v>
      </c>
      <c r="I2353" s="435" t="s">
        <v>178</v>
      </c>
      <c r="J2353" s="436">
        <v>1500035640</v>
      </c>
      <c r="K2353" s="437">
        <v>45520</v>
      </c>
      <c r="L2353" s="435" t="s">
        <v>291</v>
      </c>
      <c r="M2353" s="435" t="s">
        <v>267</v>
      </c>
      <c r="N2353" s="438">
        <v>45885</v>
      </c>
      <c r="O2353" s="435" t="s">
        <v>21</v>
      </c>
      <c r="P2353" s="439" t="s">
        <v>5284</v>
      </c>
      <c r="Q2353" s="432" t="s">
        <v>5285</v>
      </c>
      <c r="R2353" s="436"/>
      <c r="S2353" s="437"/>
      <c r="T2353" s="440"/>
      <c r="U2353" s="435"/>
      <c r="V2353" s="435" t="s">
        <v>277</v>
      </c>
      <c r="W2353" s="436" t="s">
        <v>40</v>
      </c>
      <c r="X2353" s="433">
        <v>4.122E-2</v>
      </c>
      <c r="Y2353" s="327"/>
    </row>
    <row r="2354" spans="1:25" s="3" customFormat="1" ht="55.5" customHeight="1" x14ac:dyDescent="0.2">
      <c r="A2354" s="247">
        <v>123</v>
      </c>
      <c r="B2354" s="403" t="s">
        <v>5286</v>
      </c>
      <c r="C2354" s="403" t="s">
        <v>5287</v>
      </c>
      <c r="D2354" s="403" t="s">
        <v>298</v>
      </c>
      <c r="E2354" s="441">
        <v>0</v>
      </c>
      <c r="F2354" s="442">
        <v>110</v>
      </c>
      <c r="G2354" s="403" t="s">
        <v>5288</v>
      </c>
      <c r="H2354" s="403" t="s">
        <v>5288</v>
      </c>
      <c r="I2354" s="426" t="s">
        <v>178</v>
      </c>
      <c r="J2354" s="409">
        <v>1500035341</v>
      </c>
      <c r="K2354" s="411">
        <v>45516</v>
      </c>
      <c r="L2354" s="426" t="s">
        <v>291</v>
      </c>
      <c r="M2354" s="426" t="s">
        <v>267</v>
      </c>
      <c r="N2354" s="443">
        <v>45881</v>
      </c>
      <c r="O2354" s="426" t="s">
        <v>21</v>
      </c>
      <c r="P2354" s="429" t="s">
        <v>5289</v>
      </c>
      <c r="Q2354" s="404"/>
      <c r="R2354" s="409"/>
      <c r="S2354" s="411"/>
      <c r="T2354" s="412"/>
      <c r="U2354" s="426"/>
      <c r="V2354" s="426" t="s">
        <v>277</v>
      </c>
      <c r="W2354" s="409" t="s">
        <v>40</v>
      </c>
      <c r="X2354" s="441">
        <v>0</v>
      </c>
      <c r="Y2354" s="327"/>
    </row>
    <row r="2355" spans="1:25" s="3" customFormat="1" ht="55.5" customHeight="1" x14ac:dyDescent="0.2">
      <c r="A2355" s="247">
        <v>124</v>
      </c>
      <c r="B2355" s="403" t="s">
        <v>5290</v>
      </c>
      <c r="C2355" s="403" t="s">
        <v>5291</v>
      </c>
      <c r="D2355" s="403" t="s">
        <v>18</v>
      </c>
      <c r="E2355" s="441">
        <v>2.7</v>
      </c>
      <c r="F2355" s="442">
        <v>20</v>
      </c>
      <c r="G2355" s="403" t="s">
        <v>5292</v>
      </c>
      <c r="H2355" s="403" t="s">
        <v>5292</v>
      </c>
      <c r="I2355" s="426" t="s">
        <v>178</v>
      </c>
      <c r="J2355" s="409">
        <v>1500035174</v>
      </c>
      <c r="K2355" s="411">
        <v>45512</v>
      </c>
      <c r="L2355" s="426" t="s">
        <v>291</v>
      </c>
      <c r="M2355" s="426" t="s">
        <v>267</v>
      </c>
      <c r="N2355" s="443">
        <v>45877</v>
      </c>
      <c r="O2355" s="426" t="s">
        <v>21</v>
      </c>
      <c r="P2355" s="429" t="s">
        <v>5293</v>
      </c>
      <c r="Q2355" s="404" t="s">
        <v>5294</v>
      </c>
      <c r="R2355" s="409"/>
      <c r="S2355" s="411"/>
      <c r="T2355" s="412"/>
      <c r="U2355" s="426"/>
      <c r="V2355" s="426" t="s">
        <v>277</v>
      </c>
      <c r="W2355" s="409" t="s">
        <v>40</v>
      </c>
      <c r="X2355" s="441">
        <v>2.7</v>
      </c>
      <c r="Y2355" s="327"/>
    </row>
    <row r="2356" spans="1:25" s="3" customFormat="1" ht="55.5" customHeight="1" x14ac:dyDescent="0.2">
      <c r="A2356" s="247">
        <v>125</v>
      </c>
      <c r="B2356" s="403" t="s">
        <v>5290</v>
      </c>
      <c r="C2356" s="403" t="s">
        <v>5291</v>
      </c>
      <c r="D2356" s="403" t="s">
        <v>18</v>
      </c>
      <c r="E2356" s="441">
        <v>2.7</v>
      </c>
      <c r="F2356" s="442">
        <v>20</v>
      </c>
      <c r="G2356" s="403" t="s">
        <v>5295</v>
      </c>
      <c r="H2356" s="403" t="s">
        <v>5295</v>
      </c>
      <c r="I2356" s="426" t="s">
        <v>178</v>
      </c>
      <c r="J2356" s="409">
        <v>1500035124</v>
      </c>
      <c r="K2356" s="411">
        <v>45512</v>
      </c>
      <c r="L2356" s="426" t="s">
        <v>291</v>
      </c>
      <c r="M2356" s="426" t="s">
        <v>267</v>
      </c>
      <c r="N2356" s="443">
        <v>45877</v>
      </c>
      <c r="O2356" s="426" t="s">
        <v>21</v>
      </c>
      <c r="P2356" s="429" t="s">
        <v>5293</v>
      </c>
      <c r="Q2356" s="404" t="s">
        <v>5296</v>
      </c>
      <c r="R2356" s="409"/>
      <c r="S2356" s="411"/>
      <c r="T2356" s="412"/>
      <c r="U2356" s="426"/>
      <c r="V2356" s="426" t="s">
        <v>277</v>
      </c>
      <c r="W2356" s="409"/>
      <c r="X2356" s="441">
        <v>2.7</v>
      </c>
      <c r="Y2356" s="327"/>
    </row>
    <row r="2357" spans="1:25" s="3" customFormat="1" ht="55.5" customHeight="1" x14ac:dyDescent="0.2">
      <c r="A2357" s="247">
        <v>126</v>
      </c>
      <c r="B2357" s="403" t="s">
        <v>5297</v>
      </c>
      <c r="C2357" s="403" t="s">
        <v>5298</v>
      </c>
      <c r="D2357" s="403" t="s">
        <v>18</v>
      </c>
      <c r="E2357" s="441">
        <v>0.98150000000000004</v>
      </c>
      <c r="F2357" s="442">
        <v>20</v>
      </c>
      <c r="G2357" s="403" t="s">
        <v>5299</v>
      </c>
      <c r="H2357" s="403" t="s">
        <v>5299</v>
      </c>
      <c r="I2357" s="426" t="s">
        <v>178</v>
      </c>
      <c r="J2357" s="409">
        <v>1500035060</v>
      </c>
      <c r="K2357" s="411">
        <v>45511</v>
      </c>
      <c r="L2357" s="426" t="s">
        <v>291</v>
      </c>
      <c r="M2357" s="426" t="s">
        <v>267</v>
      </c>
      <c r="N2357" s="443">
        <v>45876</v>
      </c>
      <c r="O2357" s="426" t="s">
        <v>21</v>
      </c>
      <c r="P2357" s="429" t="s">
        <v>5300</v>
      </c>
      <c r="Q2357" s="404" t="s">
        <v>5301</v>
      </c>
      <c r="R2357" s="409"/>
      <c r="S2357" s="411"/>
      <c r="T2357" s="412"/>
      <c r="U2357" s="426"/>
      <c r="V2357" s="426" t="s">
        <v>277</v>
      </c>
      <c r="W2357" s="409"/>
      <c r="X2357" s="441">
        <v>0.98150000000000004</v>
      </c>
      <c r="Y2357" s="327"/>
    </row>
    <row r="2358" spans="1:25" s="3" customFormat="1" ht="55.5" customHeight="1" x14ac:dyDescent="0.2">
      <c r="A2358" s="247">
        <v>127</v>
      </c>
      <c r="B2358" s="403" t="s">
        <v>5302</v>
      </c>
      <c r="C2358" s="403" t="s">
        <v>5303</v>
      </c>
      <c r="D2358" s="403" t="s">
        <v>298</v>
      </c>
      <c r="E2358" s="441">
        <v>0.81100000000000005</v>
      </c>
      <c r="F2358" s="442">
        <v>20</v>
      </c>
      <c r="G2358" s="403" t="s">
        <v>5304</v>
      </c>
      <c r="H2358" s="403" t="s">
        <v>5304</v>
      </c>
      <c r="I2358" s="426" t="s">
        <v>178</v>
      </c>
      <c r="J2358" s="409">
        <v>1500035401</v>
      </c>
      <c r="K2358" s="411">
        <v>45516</v>
      </c>
      <c r="L2358" s="426" t="s">
        <v>291</v>
      </c>
      <c r="M2358" s="426" t="s">
        <v>267</v>
      </c>
      <c r="N2358" s="443">
        <v>45881</v>
      </c>
      <c r="O2358" s="426" t="s">
        <v>21</v>
      </c>
      <c r="P2358" s="429" t="s">
        <v>5289</v>
      </c>
      <c r="Q2358" s="404" t="s">
        <v>5305</v>
      </c>
      <c r="R2358" s="409"/>
      <c r="S2358" s="411"/>
      <c r="T2358" s="412"/>
      <c r="U2358" s="426"/>
      <c r="V2358" s="426" t="s">
        <v>277</v>
      </c>
      <c r="W2358" s="409"/>
      <c r="X2358" s="441">
        <v>0.81100000000000005</v>
      </c>
      <c r="Y2358" s="327"/>
    </row>
    <row r="2359" spans="1:25" s="3" customFormat="1" ht="55.5" customHeight="1" x14ac:dyDescent="0.2">
      <c r="A2359" s="247">
        <v>128</v>
      </c>
      <c r="B2359" s="403" t="s">
        <v>5306</v>
      </c>
      <c r="C2359" s="403" t="s">
        <v>5307</v>
      </c>
      <c r="D2359" s="403" t="s">
        <v>27</v>
      </c>
      <c r="E2359" s="441">
        <v>0.99</v>
      </c>
      <c r="F2359" s="442">
        <v>20</v>
      </c>
      <c r="G2359" s="403" t="s">
        <v>5308</v>
      </c>
      <c r="H2359" s="403" t="s">
        <v>5308</v>
      </c>
      <c r="I2359" s="426" t="s">
        <v>178</v>
      </c>
      <c r="J2359" s="409">
        <v>1500035451</v>
      </c>
      <c r="K2359" s="411">
        <v>45518</v>
      </c>
      <c r="L2359" s="426" t="s">
        <v>291</v>
      </c>
      <c r="M2359" s="426" t="s">
        <v>267</v>
      </c>
      <c r="N2359" s="443">
        <v>45883</v>
      </c>
      <c r="O2359" s="426" t="s">
        <v>21</v>
      </c>
      <c r="P2359" s="429" t="s">
        <v>5309</v>
      </c>
      <c r="Q2359" s="404" t="s">
        <v>5310</v>
      </c>
      <c r="R2359" s="409"/>
      <c r="S2359" s="411"/>
      <c r="T2359" s="412"/>
      <c r="U2359" s="426"/>
      <c r="V2359" s="426" t="s">
        <v>277</v>
      </c>
      <c r="W2359" s="409"/>
      <c r="X2359" s="441">
        <v>0.99</v>
      </c>
      <c r="Y2359" s="327"/>
    </row>
    <row r="2360" spans="1:25" s="3" customFormat="1" ht="55.5" customHeight="1" x14ac:dyDescent="0.2">
      <c r="A2360" s="247">
        <v>129</v>
      </c>
      <c r="B2360" s="403" t="s">
        <v>5311</v>
      </c>
      <c r="C2360" s="403" t="s">
        <v>5312</v>
      </c>
      <c r="D2360" s="403" t="s">
        <v>27</v>
      </c>
      <c r="E2360" s="441">
        <v>0.39500000000000002</v>
      </c>
      <c r="F2360" s="442">
        <v>20</v>
      </c>
      <c r="G2360" s="403" t="s">
        <v>5313</v>
      </c>
      <c r="H2360" s="403" t="s">
        <v>5313</v>
      </c>
      <c r="I2360" s="426" t="s">
        <v>178</v>
      </c>
      <c r="J2360" s="409">
        <v>1500036222</v>
      </c>
      <c r="K2360" s="411">
        <v>45533</v>
      </c>
      <c r="L2360" s="426" t="s">
        <v>291</v>
      </c>
      <c r="M2360" s="426" t="s">
        <v>267</v>
      </c>
      <c r="N2360" s="443">
        <v>45898</v>
      </c>
      <c r="O2360" s="426" t="s">
        <v>21</v>
      </c>
      <c r="P2360" s="429" t="s">
        <v>5314</v>
      </c>
      <c r="Q2360" s="404" t="s">
        <v>5315</v>
      </c>
      <c r="R2360" s="409"/>
      <c r="S2360" s="411"/>
      <c r="T2360" s="412"/>
      <c r="U2360" s="426"/>
      <c r="V2360" s="426" t="s">
        <v>277</v>
      </c>
      <c r="W2360" s="409"/>
      <c r="X2360" s="441">
        <v>0.39500000000000002</v>
      </c>
      <c r="Y2360" s="327"/>
    </row>
    <row r="2361" spans="1:25" s="3" customFormat="1" ht="55.5" customHeight="1" x14ac:dyDescent="0.2">
      <c r="A2361" s="247">
        <v>130</v>
      </c>
      <c r="B2361" s="403" t="s">
        <v>5316</v>
      </c>
      <c r="C2361" s="403" t="s">
        <v>5317</v>
      </c>
      <c r="D2361" s="403" t="s">
        <v>18</v>
      </c>
      <c r="E2361" s="441">
        <v>0.3</v>
      </c>
      <c r="F2361" s="442">
        <v>20</v>
      </c>
      <c r="G2361" s="403" t="s">
        <v>4505</v>
      </c>
      <c r="H2361" s="403" t="s">
        <v>4505</v>
      </c>
      <c r="I2361" s="426" t="s">
        <v>178</v>
      </c>
      <c r="J2361" s="409">
        <v>1500035244</v>
      </c>
      <c r="K2361" s="411">
        <v>45513</v>
      </c>
      <c r="L2361" s="426" t="s">
        <v>291</v>
      </c>
      <c r="M2361" s="426" t="s">
        <v>267</v>
      </c>
      <c r="N2361" s="443">
        <v>45878</v>
      </c>
      <c r="O2361" s="426" t="s">
        <v>21</v>
      </c>
      <c r="P2361" s="429" t="s">
        <v>5318</v>
      </c>
      <c r="Q2361" s="404"/>
      <c r="R2361" s="409"/>
      <c r="S2361" s="411"/>
      <c r="T2361" s="412"/>
      <c r="U2361" s="426"/>
      <c r="V2361" s="426" t="s">
        <v>277</v>
      </c>
      <c r="W2361" s="409"/>
      <c r="X2361" s="441">
        <v>0.3</v>
      </c>
      <c r="Y2361" s="327"/>
    </row>
    <row r="2362" spans="1:25" s="3" customFormat="1" ht="55.5" customHeight="1" x14ac:dyDescent="0.2">
      <c r="A2362" s="247">
        <v>131</v>
      </c>
      <c r="B2362" s="403" t="s">
        <v>4489</v>
      </c>
      <c r="C2362" s="403" t="s">
        <v>4490</v>
      </c>
      <c r="D2362" s="403" t="s">
        <v>32</v>
      </c>
      <c r="E2362" s="441">
        <v>0.4</v>
      </c>
      <c r="F2362" s="442">
        <v>20</v>
      </c>
      <c r="G2362" s="403" t="s">
        <v>5320</v>
      </c>
      <c r="H2362" s="403" t="s">
        <v>5320</v>
      </c>
      <c r="I2362" s="426" t="s">
        <v>178</v>
      </c>
      <c r="J2362" s="409">
        <v>1500036071</v>
      </c>
      <c r="K2362" s="411">
        <v>45528</v>
      </c>
      <c r="L2362" s="426" t="s">
        <v>291</v>
      </c>
      <c r="M2362" s="426" t="s">
        <v>267</v>
      </c>
      <c r="N2362" s="443">
        <v>45893</v>
      </c>
      <c r="O2362" s="426" t="s">
        <v>21</v>
      </c>
      <c r="P2362" s="429" t="s">
        <v>5321</v>
      </c>
      <c r="Q2362" s="404"/>
      <c r="R2362" s="409"/>
      <c r="S2362" s="411"/>
      <c r="T2362" s="412"/>
      <c r="U2362" s="426"/>
      <c r="V2362" s="426" t="s">
        <v>277</v>
      </c>
      <c r="W2362" s="409"/>
      <c r="X2362" s="441">
        <v>0.4</v>
      </c>
      <c r="Y2362" s="327"/>
    </row>
    <row r="2363" spans="1:25" s="3" customFormat="1" ht="55.5" customHeight="1" x14ac:dyDescent="0.2">
      <c r="A2363" s="247">
        <v>132</v>
      </c>
      <c r="B2363" s="403" t="s">
        <v>5322</v>
      </c>
      <c r="C2363" s="403" t="s">
        <v>5323</v>
      </c>
      <c r="D2363" s="403" t="s">
        <v>32</v>
      </c>
      <c r="E2363" s="441">
        <v>0.01</v>
      </c>
      <c r="F2363" s="444">
        <v>0.4</v>
      </c>
      <c r="G2363" s="403" t="s">
        <v>5324</v>
      </c>
      <c r="H2363" s="403" t="s">
        <v>5324</v>
      </c>
      <c r="I2363" s="426" t="s">
        <v>178</v>
      </c>
      <c r="J2363" s="409">
        <v>1500036072</v>
      </c>
      <c r="K2363" s="411">
        <v>45528</v>
      </c>
      <c r="L2363" s="426" t="s">
        <v>291</v>
      </c>
      <c r="M2363" s="426" t="s">
        <v>267</v>
      </c>
      <c r="N2363" s="443">
        <v>45893</v>
      </c>
      <c r="O2363" s="426" t="s">
        <v>21</v>
      </c>
      <c r="P2363" s="429" t="s">
        <v>5321</v>
      </c>
      <c r="Q2363" s="404"/>
      <c r="R2363" s="409"/>
      <c r="S2363" s="411"/>
      <c r="T2363" s="412"/>
      <c r="U2363" s="426"/>
      <c r="V2363" s="426" t="s">
        <v>277</v>
      </c>
      <c r="W2363" s="409"/>
      <c r="X2363" s="441">
        <v>0.01</v>
      </c>
      <c r="Y2363" s="327"/>
    </row>
    <row r="2364" spans="1:25" s="3" customFormat="1" ht="55.5" customHeight="1" x14ac:dyDescent="0.2">
      <c r="A2364" s="247">
        <v>133</v>
      </c>
      <c r="B2364" s="403" t="s">
        <v>5326</v>
      </c>
      <c r="C2364" s="403" t="s">
        <v>5327</v>
      </c>
      <c r="D2364" s="403" t="s">
        <v>18</v>
      </c>
      <c r="E2364" s="441">
        <v>0.35</v>
      </c>
      <c r="F2364" s="442">
        <v>20</v>
      </c>
      <c r="G2364" s="403" t="s">
        <v>5328</v>
      </c>
      <c r="H2364" s="403" t="s">
        <v>5328</v>
      </c>
      <c r="I2364" s="426" t="s">
        <v>178</v>
      </c>
      <c r="J2364" s="409">
        <v>1500035043</v>
      </c>
      <c r="K2364" s="411">
        <v>45512</v>
      </c>
      <c r="L2364" s="426" t="s">
        <v>291</v>
      </c>
      <c r="M2364" s="426" t="s">
        <v>267</v>
      </c>
      <c r="N2364" s="443">
        <v>45877</v>
      </c>
      <c r="O2364" s="426" t="s">
        <v>21</v>
      </c>
      <c r="P2364" s="429" t="s">
        <v>5293</v>
      </c>
      <c r="Q2364" s="404"/>
      <c r="R2364" s="409"/>
      <c r="S2364" s="411"/>
      <c r="T2364" s="412"/>
      <c r="U2364" s="426"/>
      <c r="V2364" s="426" t="s">
        <v>277</v>
      </c>
      <c r="W2364" s="409"/>
      <c r="X2364" s="441">
        <v>0.35</v>
      </c>
      <c r="Y2364" s="327"/>
    </row>
    <row r="2365" spans="1:25" s="3" customFormat="1" ht="55.5" customHeight="1" x14ac:dyDescent="0.2">
      <c r="A2365" s="247">
        <v>134</v>
      </c>
      <c r="B2365" s="403" t="s">
        <v>3373</v>
      </c>
      <c r="C2365" s="403" t="s">
        <v>3374</v>
      </c>
      <c r="D2365" s="403" t="s">
        <v>187</v>
      </c>
      <c r="E2365" s="441">
        <v>0.09</v>
      </c>
      <c r="F2365" s="442">
        <v>20.399999999999999</v>
      </c>
      <c r="G2365" s="403" t="s">
        <v>5329</v>
      </c>
      <c r="H2365" s="403" t="s">
        <v>5329</v>
      </c>
      <c r="I2365" s="426" t="s">
        <v>178</v>
      </c>
      <c r="J2365" s="409">
        <v>1500034988</v>
      </c>
      <c r="K2365" s="411">
        <v>45509</v>
      </c>
      <c r="L2365" s="426" t="s">
        <v>291</v>
      </c>
      <c r="M2365" s="426" t="s">
        <v>267</v>
      </c>
      <c r="N2365" s="443">
        <v>45874</v>
      </c>
      <c r="O2365" s="426" t="s">
        <v>21</v>
      </c>
      <c r="P2365" s="429" t="s">
        <v>5330</v>
      </c>
      <c r="Q2365" s="404" t="s">
        <v>40</v>
      </c>
      <c r="R2365" s="409"/>
      <c r="S2365" s="411"/>
      <c r="T2365" s="412"/>
      <c r="U2365" s="426"/>
      <c r="V2365" s="426" t="s">
        <v>277</v>
      </c>
      <c r="W2365" s="409"/>
      <c r="X2365" s="441">
        <v>0.09</v>
      </c>
      <c r="Y2365" s="327"/>
    </row>
    <row r="2366" spans="1:25" s="3" customFormat="1" ht="55.5" customHeight="1" x14ac:dyDescent="0.2">
      <c r="A2366" s="247">
        <v>135</v>
      </c>
      <c r="B2366" s="403" t="s">
        <v>5332</v>
      </c>
      <c r="C2366" s="403" t="s">
        <v>5333</v>
      </c>
      <c r="D2366" s="403" t="s">
        <v>298</v>
      </c>
      <c r="E2366" s="441">
        <v>0.04</v>
      </c>
      <c r="F2366" s="444">
        <v>0.4</v>
      </c>
      <c r="G2366" s="403" t="s">
        <v>5334</v>
      </c>
      <c r="H2366" s="403" t="s">
        <v>5334</v>
      </c>
      <c r="I2366" s="426" t="s">
        <v>178</v>
      </c>
      <c r="J2366" s="409">
        <v>1500035958</v>
      </c>
      <c r="K2366" s="411">
        <v>45526</v>
      </c>
      <c r="L2366" s="426" t="s">
        <v>291</v>
      </c>
      <c r="M2366" s="426" t="s">
        <v>267</v>
      </c>
      <c r="N2366" s="443">
        <v>45891</v>
      </c>
      <c r="O2366" s="426" t="s">
        <v>21</v>
      </c>
      <c r="P2366" s="429" t="s">
        <v>5335</v>
      </c>
      <c r="Q2366" s="404" t="s">
        <v>40</v>
      </c>
      <c r="R2366" s="409"/>
      <c r="S2366" s="411"/>
      <c r="T2366" s="412"/>
      <c r="U2366" s="426"/>
      <c r="V2366" s="426" t="s">
        <v>277</v>
      </c>
      <c r="W2366" s="409"/>
      <c r="X2366" s="441">
        <v>0.04</v>
      </c>
      <c r="Y2366" s="327"/>
    </row>
    <row r="2367" spans="1:25" s="3" customFormat="1" ht="55.5" customHeight="1" x14ac:dyDescent="0.2">
      <c r="A2367" s="247">
        <v>136</v>
      </c>
      <c r="B2367" s="403" t="s">
        <v>5336</v>
      </c>
      <c r="C2367" s="403" t="s">
        <v>5337</v>
      </c>
      <c r="D2367" s="403" t="s">
        <v>32</v>
      </c>
      <c r="E2367" s="441">
        <v>2.5700000000000001E-2</v>
      </c>
      <c r="F2367" s="444">
        <v>0.4</v>
      </c>
      <c r="G2367" s="403" t="s">
        <v>5338</v>
      </c>
      <c r="H2367" s="403" t="s">
        <v>5338</v>
      </c>
      <c r="I2367" s="426" t="s">
        <v>178</v>
      </c>
      <c r="J2367" s="409">
        <v>1500036017</v>
      </c>
      <c r="K2367" s="411">
        <v>45527</v>
      </c>
      <c r="L2367" s="426" t="s">
        <v>291</v>
      </c>
      <c r="M2367" s="426" t="s">
        <v>267</v>
      </c>
      <c r="N2367" s="443">
        <v>45892</v>
      </c>
      <c r="O2367" s="426" t="s">
        <v>21</v>
      </c>
      <c r="P2367" s="429" t="s">
        <v>5319</v>
      </c>
      <c r="Q2367" s="404"/>
      <c r="R2367" s="409"/>
      <c r="S2367" s="411"/>
      <c r="T2367" s="412"/>
      <c r="U2367" s="426"/>
      <c r="V2367" s="426" t="s">
        <v>277</v>
      </c>
      <c r="W2367" s="409"/>
      <c r="X2367" s="441">
        <v>2.5700000000000001E-2</v>
      </c>
      <c r="Y2367" s="327"/>
    </row>
    <row r="2368" spans="1:25" s="3" customFormat="1" ht="55.5" customHeight="1" x14ac:dyDescent="0.2">
      <c r="A2368" s="247">
        <v>137</v>
      </c>
      <c r="B2368" s="403" t="s">
        <v>5339</v>
      </c>
      <c r="C2368" s="403" t="s">
        <v>5340</v>
      </c>
      <c r="D2368" s="403" t="s">
        <v>234</v>
      </c>
      <c r="E2368" s="441">
        <v>4.4999999999999998E-2</v>
      </c>
      <c r="F2368" s="444">
        <v>0.4</v>
      </c>
      <c r="G2368" s="403" t="s">
        <v>5341</v>
      </c>
      <c r="H2368" s="403" t="s">
        <v>5341</v>
      </c>
      <c r="I2368" s="426" t="s">
        <v>178</v>
      </c>
      <c r="J2368" s="409">
        <v>1500035442</v>
      </c>
      <c r="K2368" s="411">
        <v>45517</v>
      </c>
      <c r="L2368" s="426" t="s">
        <v>291</v>
      </c>
      <c r="M2368" s="426" t="s">
        <v>267</v>
      </c>
      <c r="N2368" s="443">
        <v>45882</v>
      </c>
      <c r="O2368" s="426" t="s">
        <v>21</v>
      </c>
      <c r="P2368" s="429" t="s">
        <v>5325</v>
      </c>
      <c r="Q2368" s="404"/>
      <c r="R2368" s="409"/>
      <c r="S2368" s="411"/>
      <c r="T2368" s="412"/>
      <c r="U2368" s="426"/>
      <c r="V2368" s="426" t="s">
        <v>277</v>
      </c>
      <c r="W2368" s="409"/>
      <c r="X2368" s="441">
        <v>4.4999999999999998E-2</v>
      </c>
      <c r="Y2368" s="327"/>
    </row>
    <row r="2369" spans="1:25" s="3" customFormat="1" ht="55.5" customHeight="1" x14ac:dyDescent="0.2">
      <c r="A2369" s="247">
        <v>138</v>
      </c>
      <c r="B2369" s="403" t="s">
        <v>5342</v>
      </c>
      <c r="C2369" s="403" t="s">
        <v>5343</v>
      </c>
      <c r="D2369" s="403" t="s">
        <v>234</v>
      </c>
      <c r="E2369" s="441">
        <v>3.0000000000000001E-3</v>
      </c>
      <c r="F2369" s="444">
        <v>0.4</v>
      </c>
      <c r="G2369" s="403" t="s">
        <v>5344</v>
      </c>
      <c r="H2369" s="403" t="s">
        <v>5344</v>
      </c>
      <c r="I2369" s="426" t="s">
        <v>178</v>
      </c>
      <c r="J2369" s="409">
        <v>1500035956</v>
      </c>
      <c r="K2369" s="411">
        <v>45526</v>
      </c>
      <c r="L2369" s="426" t="s">
        <v>291</v>
      </c>
      <c r="M2369" s="426" t="s">
        <v>267</v>
      </c>
      <c r="N2369" s="443">
        <v>45891</v>
      </c>
      <c r="O2369" s="426" t="s">
        <v>21</v>
      </c>
      <c r="P2369" s="429" t="s">
        <v>5335</v>
      </c>
      <c r="Q2369" s="404"/>
      <c r="R2369" s="409"/>
      <c r="S2369" s="411"/>
      <c r="T2369" s="412"/>
      <c r="U2369" s="426"/>
      <c r="V2369" s="426" t="s">
        <v>277</v>
      </c>
      <c r="W2369" s="409"/>
      <c r="X2369" s="441">
        <v>3.0000000000000001E-3</v>
      </c>
      <c r="Y2369" s="327"/>
    </row>
    <row r="2370" spans="1:25" s="3" customFormat="1" ht="55.5" customHeight="1" x14ac:dyDescent="0.2">
      <c r="A2370" s="247">
        <v>139</v>
      </c>
      <c r="B2370" s="403" t="s">
        <v>5345</v>
      </c>
      <c r="C2370" s="403" t="s">
        <v>5346</v>
      </c>
      <c r="D2370" s="403" t="s">
        <v>27</v>
      </c>
      <c r="E2370" s="441">
        <v>0.06</v>
      </c>
      <c r="F2370" s="442">
        <v>20</v>
      </c>
      <c r="G2370" s="403" t="s">
        <v>5347</v>
      </c>
      <c r="H2370" s="403" t="s">
        <v>5347</v>
      </c>
      <c r="I2370" s="426" t="s">
        <v>178</v>
      </c>
      <c r="J2370" s="409">
        <v>1500035775</v>
      </c>
      <c r="K2370" s="411">
        <v>45524</v>
      </c>
      <c r="L2370" s="426" t="s">
        <v>291</v>
      </c>
      <c r="M2370" s="426" t="s">
        <v>267</v>
      </c>
      <c r="N2370" s="443">
        <v>45889</v>
      </c>
      <c r="O2370" s="426" t="s">
        <v>21</v>
      </c>
      <c r="P2370" s="429" t="s">
        <v>5331</v>
      </c>
      <c r="Q2370" s="404"/>
      <c r="R2370" s="409"/>
      <c r="S2370" s="411"/>
      <c r="T2370" s="412"/>
      <c r="U2370" s="426"/>
      <c r="V2370" s="426" t="s">
        <v>277</v>
      </c>
      <c r="W2370" s="409"/>
      <c r="X2370" s="441">
        <v>0.06</v>
      </c>
      <c r="Y2370" s="327"/>
    </row>
    <row r="2371" spans="1:25" s="3" customFormat="1" ht="55.5" customHeight="1" x14ac:dyDescent="0.2">
      <c r="A2371" s="247">
        <v>140</v>
      </c>
      <c r="B2371" s="403" t="s">
        <v>5348</v>
      </c>
      <c r="C2371" s="403" t="s">
        <v>5349</v>
      </c>
      <c r="D2371" s="403" t="s">
        <v>27</v>
      </c>
      <c r="E2371" s="441">
        <v>3.85E-2</v>
      </c>
      <c r="F2371" s="444">
        <v>0.4</v>
      </c>
      <c r="G2371" s="403" t="s">
        <v>5350</v>
      </c>
      <c r="H2371" s="403" t="s">
        <v>5350</v>
      </c>
      <c r="I2371" s="426" t="s">
        <v>178</v>
      </c>
      <c r="J2371" s="409">
        <v>1500036217</v>
      </c>
      <c r="K2371" s="411">
        <v>45531</v>
      </c>
      <c r="L2371" s="426" t="s">
        <v>291</v>
      </c>
      <c r="M2371" s="426" t="s">
        <v>267</v>
      </c>
      <c r="N2371" s="443">
        <v>45896</v>
      </c>
      <c r="O2371" s="426" t="s">
        <v>21</v>
      </c>
      <c r="P2371" s="429" t="s">
        <v>5351</v>
      </c>
      <c r="Q2371" s="404"/>
      <c r="R2371" s="409"/>
      <c r="S2371" s="411"/>
      <c r="T2371" s="412"/>
      <c r="U2371" s="426"/>
      <c r="V2371" s="426" t="s">
        <v>277</v>
      </c>
      <c r="W2371" s="409"/>
      <c r="X2371" s="441">
        <v>3.85E-2</v>
      </c>
      <c r="Y2371" s="327"/>
    </row>
    <row r="2372" spans="1:25" s="3" customFormat="1" ht="55.5" customHeight="1" x14ac:dyDescent="0.2">
      <c r="A2372" s="247">
        <v>141</v>
      </c>
      <c r="B2372" s="403" t="s">
        <v>836</v>
      </c>
      <c r="C2372" s="403" t="s">
        <v>837</v>
      </c>
      <c r="D2372" s="403" t="s">
        <v>18</v>
      </c>
      <c r="E2372" s="441">
        <v>0.15580000000000002</v>
      </c>
      <c r="F2372" s="442">
        <v>20</v>
      </c>
      <c r="G2372" s="403" t="s">
        <v>838</v>
      </c>
      <c r="H2372" s="403" t="s">
        <v>838</v>
      </c>
      <c r="I2372" s="426" t="s">
        <v>178</v>
      </c>
      <c r="J2372" s="409">
        <v>1500036325</v>
      </c>
      <c r="K2372" s="411">
        <v>45532</v>
      </c>
      <c r="L2372" s="426" t="s">
        <v>291</v>
      </c>
      <c r="M2372" s="426" t="s">
        <v>267</v>
      </c>
      <c r="N2372" s="443">
        <v>45897</v>
      </c>
      <c r="O2372" s="426" t="s">
        <v>21</v>
      </c>
      <c r="P2372" s="429" t="s">
        <v>5352</v>
      </c>
      <c r="Q2372" s="404" t="s">
        <v>40</v>
      </c>
      <c r="R2372" s="409"/>
      <c r="S2372" s="411"/>
      <c r="T2372" s="412"/>
      <c r="U2372" s="426"/>
      <c r="V2372" s="426" t="s">
        <v>277</v>
      </c>
      <c r="W2372" s="409"/>
      <c r="X2372" s="441">
        <v>0.15580000000000002</v>
      </c>
      <c r="Y2372" s="327"/>
    </row>
    <row r="2373" spans="1:25" s="3" customFormat="1" ht="55.5" customHeight="1" x14ac:dyDescent="0.2">
      <c r="A2373" s="247">
        <v>142</v>
      </c>
      <c r="B2373" s="445" t="s">
        <v>1798</v>
      </c>
      <c r="C2373" s="445" t="s">
        <v>1799</v>
      </c>
      <c r="D2373" s="445" t="s">
        <v>27</v>
      </c>
      <c r="E2373" s="446">
        <v>1.2</v>
      </c>
      <c r="F2373" s="447">
        <v>20</v>
      </c>
      <c r="G2373" s="445" t="s">
        <v>1802</v>
      </c>
      <c r="H2373" s="445" t="s">
        <v>1802</v>
      </c>
      <c r="I2373" s="448" t="s">
        <v>178</v>
      </c>
      <c r="J2373" s="449">
        <v>1500036176</v>
      </c>
      <c r="K2373" s="450">
        <v>45531</v>
      </c>
      <c r="L2373" s="448" t="s">
        <v>291</v>
      </c>
      <c r="M2373" s="448" t="s">
        <v>267</v>
      </c>
      <c r="N2373" s="451">
        <v>45896</v>
      </c>
      <c r="O2373" s="448" t="s">
        <v>21</v>
      </c>
      <c r="P2373" s="452" t="s">
        <v>6071</v>
      </c>
      <c r="Q2373" s="445" t="s">
        <v>5353</v>
      </c>
      <c r="R2373" s="449"/>
      <c r="S2373" s="450"/>
      <c r="T2373" s="453"/>
      <c r="U2373" s="448"/>
      <c r="V2373" s="448" t="s">
        <v>277</v>
      </c>
      <c r="W2373" s="449"/>
      <c r="X2373" s="446">
        <v>1.2</v>
      </c>
      <c r="Y2373" s="327"/>
    </row>
    <row r="2374" spans="1:25" s="3" customFormat="1" ht="55.5" customHeight="1" x14ac:dyDescent="0.2">
      <c r="A2374" s="247">
        <v>143</v>
      </c>
      <c r="B2374" s="425" t="s">
        <v>6073</v>
      </c>
      <c r="C2374" s="427" t="s">
        <v>6074</v>
      </c>
      <c r="D2374" s="425" t="s">
        <v>32</v>
      </c>
      <c r="E2374" s="427">
        <v>0.4</v>
      </c>
      <c r="F2374" s="424">
        <v>20</v>
      </c>
      <c r="G2374" s="424" t="s">
        <v>6075</v>
      </c>
      <c r="H2374" s="424" t="s">
        <v>6075</v>
      </c>
      <c r="I2374" s="428" t="s">
        <v>178</v>
      </c>
      <c r="J2374" s="426">
        <v>1500037000</v>
      </c>
      <c r="K2374" s="431">
        <v>45545</v>
      </c>
      <c r="L2374" s="426" t="s">
        <v>291</v>
      </c>
      <c r="M2374" s="426" t="s">
        <v>267</v>
      </c>
      <c r="N2374" s="428">
        <v>45910</v>
      </c>
      <c r="O2374" s="429" t="s">
        <v>21</v>
      </c>
      <c r="P2374" s="417" t="s">
        <v>6076</v>
      </c>
      <c r="Q2374" s="419"/>
      <c r="R2374" s="417"/>
      <c r="S2374" s="418"/>
      <c r="T2374" s="420"/>
      <c r="U2374" s="425"/>
      <c r="V2374" s="430" t="s">
        <v>277</v>
      </c>
      <c r="W2374" s="430"/>
      <c r="X2374" s="427">
        <v>0.4</v>
      </c>
      <c r="Y2374" s="327"/>
    </row>
    <row r="2375" spans="1:25" s="3" customFormat="1" ht="55.5" customHeight="1" x14ac:dyDescent="0.2">
      <c r="A2375" s="247">
        <v>144</v>
      </c>
      <c r="B2375" s="425" t="s">
        <v>6077</v>
      </c>
      <c r="C2375" s="427" t="s">
        <v>6078</v>
      </c>
      <c r="D2375" s="425" t="s">
        <v>234</v>
      </c>
      <c r="E2375" s="427">
        <v>0.30104000000000003</v>
      </c>
      <c r="F2375" s="424">
        <v>20</v>
      </c>
      <c r="G2375" s="424" t="s">
        <v>6079</v>
      </c>
      <c r="H2375" s="424" t="s">
        <v>6079</v>
      </c>
      <c r="I2375" s="428" t="s">
        <v>178</v>
      </c>
      <c r="J2375" s="426">
        <v>1500037866</v>
      </c>
      <c r="K2375" s="431">
        <v>45562</v>
      </c>
      <c r="L2375" s="426" t="s">
        <v>291</v>
      </c>
      <c r="M2375" s="426" t="s">
        <v>267</v>
      </c>
      <c r="N2375" s="428">
        <v>45927</v>
      </c>
      <c r="O2375" s="429" t="s">
        <v>21</v>
      </c>
      <c r="P2375" s="417" t="s">
        <v>6080</v>
      </c>
      <c r="Q2375" s="419"/>
      <c r="R2375" s="417"/>
      <c r="S2375" s="418"/>
      <c r="T2375" s="420"/>
      <c r="U2375" s="425"/>
      <c r="V2375" s="430" t="s">
        <v>277</v>
      </c>
      <c r="W2375" s="430"/>
      <c r="X2375" s="427">
        <v>0.30104000000000003</v>
      </c>
      <c r="Y2375" s="327"/>
    </row>
    <row r="2376" spans="1:25" s="3" customFormat="1" ht="55.5" customHeight="1" x14ac:dyDescent="0.2">
      <c r="A2376" s="247">
        <v>145</v>
      </c>
      <c r="B2376" s="425" t="s">
        <v>6081</v>
      </c>
      <c r="C2376" s="427" t="s">
        <v>6082</v>
      </c>
      <c r="D2376" s="425" t="s">
        <v>234</v>
      </c>
      <c r="E2376" s="427">
        <v>3</v>
      </c>
      <c r="F2376" s="424">
        <v>20</v>
      </c>
      <c r="G2376" s="424" t="s">
        <v>6083</v>
      </c>
      <c r="H2376" s="424" t="s">
        <v>6083</v>
      </c>
      <c r="I2376" s="428" t="s">
        <v>178</v>
      </c>
      <c r="J2376" s="426">
        <v>1500037441</v>
      </c>
      <c r="K2376" s="431">
        <v>45554</v>
      </c>
      <c r="L2376" s="426" t="s">
        <v>291</v>
      </c>
      <c r="M2376" s="426" t="s">
        <v>267</v>
      </c>
      <c r="N2376" s="428">
        <v>45919</v>
      </c>
      <c r="O2376" s="429" t="s">
        <v>21</v>
      </c>
      <c r="P2376" s="417" t="s">
        <v>6084</v>
      </c>
      <c r="Q2376" s="419" t="s">
        <v>6085</v>
      </c>
      <c r="R2376" s="417"/>
      <c r="S2376" s="418"/>
      <c r="T2376" s="420"/>
      <c r="U2376" s="425"/>
      <c r="V2376" s="430" t="s">
        <v>277</v>
      </c>
      <c r="W2376" s="430"/>
      <c r="X2376" s="427">
        <v>3</v>
      </c>
      <c r="Y2376" s="327"/>
    </row>
    <row r="2377" spans="1:25" s="3" customFormat="1" ht="55.5" customHeight="1" x14ac:dyDescent="0.2">
      <c r="A2377" s="247">
        <v>146</v>
      </c>
      <c r="B2377" s="425" t="s">
        <v>6086</v>
      </c>
      <c r="C2377" s="427" t="s">
        <v>6087</v>
      </c>
      <c r="D2377" s="425" t="s">
        <v>18</v>
      </c>
      <c r="E2377" s="427">
        <v>0.4</v>
      </c>
      <c r="F2377" s="424">
        <v>0.4</v>
      </c>
      <c r="G2377" s="424" t="s">
        <v>6088</v>
      </c>
      <c r="H2377" s="424" t="s">
        <v>6088</v>
      </c>
      <c r="I2377" s="428" t="s">
        <v>178</v>
      </c>
      <c r="J2377" s="426">
        <v>1500036845</v>
      </c>
      <c r="K2377" s="431">
        <v>45541</v>
      </c>
      <c r="L2377" s="426" t="s">
        <v>291</v>
      </c>
      <c r="M2377" s="426" t="s">
        <v>267</v>
      </c>
      <c r="N2377" s="428">
        <v>45906</v>
      </c>
      <c r="O2377" s="429" t="s">
        <v>21</v>
      </c>
      <c r="P2377" s="417" t="s">
        <v>6089</v>
      </c>
      <c r="Q2377" s="419"/>
      <c r="R2377" s="417"/>
      <c r="S2377" s="418"/>
      <c r="T2377" s="420"/>
      <c r="U2377" s="425"/>
      <c r="V2377" s="430" t="s">
        <v>277</v>
      </c>
      <c r="W2377" s="430"/>
      <c r="X2377" s="427">
        <v>0.4</v>
      </c>
      <c r="Y2377" s="327"/>
    </row>
    <row r="2378" spans="1:25" s="3" customFormat="1" ht="55.5" customHeight="1" x14ac:dyDescent="0.2">
      <c r="A2378" s="247">
        <v>147</v>
      </c>
      <c r="B2378" s="425" t="s">
        <v>6090</v>
      </c>
      <c r="C2378" s="427" t="s">
        <v>6091</v>
      </c>
      <c r="D2378" s="425" t="s">
        <v>27</v>
      </c>
      <c r="E2378" s="427">
        <v>0.20565</v>
      </c>
      <c r="F2378" s="424">
        <v>0.4</v>
      </c>
      <c r="G2378" s="424" t="s">
        <v>6092</v>
      </c>
      <c r="H2378" s="424" t="s">
        <v>6092</v>
      </c>
      <c r="I2378" s="428" t="s">
        <v>178</v>
      </c>
      <c r="J2378" s="426">
        <v>1500036160</v>
      </c>
      <c r="K2378" s="431">
        <v>45540</v>
      </c>
      <c r="L2378" s="426" t="s">
        <v>291</v>
      </c>
      <c r="M2378" s="426" t="s">
        <v>267</v>
      </c>
      <c r="N2378" s="428">
        <v>45905</v>
      </c>
      <c r="O2378" s="429" t="s">
        <v>21</v>
      </c>
      <c r="P2378" s="417" t="s">
        <v>6093</v>
      </c>
      <c r="Q2378" s="419" t="s">
        <v>6094</v>
      </c>
      <c r="R2378" s="417"/>
      <c r="S2378" s="418"/>
      <c r="T2378" s="420"/>
      <c r="U2378" s="425"/>
      <c r="V2378" s="430" t="s">
        <v>277</v>
      </c>
      <c r="W2378" s="430"/>
      <c r="X2378" s="427">
        <v>0.20565</v>
      </c>
      <c r="Y2378" s="327"/>
    </row>
    <row r="2379" spans="1:25" s="3" customFormat="1" ht="55.5" customHeight="1" x14ac:dyDescent="0.2">
      <c r="A2379" s="247">
        <v>148</v>
      </c>
      <c r="B2379" s="425" t="s">
        <v>6096</v>
      </c>
      <c r="C2379" s="427" t="s">
        <v>6097</v>
      </c>
      <c r="D2379" s="425" t="s">
        <v>32</v>
      </c>
      <c r="E2379" s="427">
        <v>0.4</v>
      </c>
      <c r="F2379" s="424">
        <v>20</v>
      </c>
      <c r="G2379" s="424" t="s">
        <v>6098</v>
      </c>
      <c r="H2379" s="424" t="s">
        <v>6098</v>
      </c>
      <c r="I2379" s="428" t="s">
        <v>178</v>
      </c>
      <c r="J2379" s="426">
        <v>1500036486</v>
      </c>
      <c r="K2379" s="431">
        <v>45536</v>
      </c>
      <c r="L2379" s="426" t="s">
        <v>291</v>
      </c>
      <c r="M2379" s="426" t="s">
        <v>267</v>
      </c>
      <c r="N2379" s="428">
        <v>45901</v>
      </c>
      <c r="O2379" s="429" t="s">
        <v>21</v>
      </c>
      <c r="P2379" s="417" t="s">
        <v>6099</v>
      </c>
      <c r="Q2379" s="419"/>
      <c r="R2379" s="417"/>
      <c r="S2379" s="418"/>
      <c r="T2379" s="420"/>
      <c r="U2379" s="425"/>
      <c r="V2379" s="430" t="s">
        <v>277</v>
      </c>
      <c r="W2379" s="430"/>
      <c r="X2379" s="427">
        <v>0.4</v>
      </c>
      <c r="Y2379" s="327"/>
    </row>
    <row r="2380" spans="1:25" s="3" customFormat="1" ht="55.5" customHeight="1" x14ac:dyDescent="0.2">
      <c r="A2380" s="247">
        <v>149</v>
      </c>
      <c r="B2380" s="425" t="s">
        <v>6101</v>
      </c>
      <c r="C2380" s="427" t="s">
        <v>6102</v>
      </c>
      <c r="D2380" s="425" t="s">
        <v>234</v>
      </c>
      <c r="E2380" s="427">
        <v>0.03</v>
      </c>
      <c r="F2380" s="424">
        <v>0.4</v>
      </c>
      <c r="G2380" s="424" t="s">
        <v>6103</v>
      </c>
      <c r="H2380" s="424" t="s">
        <v>6103</v>
      </c>
      <c r="I2380" s="428" t="s">
        <v>178</v>
      </c>
      <c r="J2380" s="426">
        <v>1500036986</v>
      </c>
      <c r="K2380" s="431">
        <v>45545</v>
      </c>
      <c r="L2380" s="426" t="s">
        <v>291</v>
      </c>
      <c r="M2380" s="426" t="s">
        <v>267</v>
      </c>
      <c r="N2380" s="428">
        <v>45910</v>
      </c>
      <c r="O2380" s="429" t="s">
        <v>21</v>
      </c>
      <c r="P2380" s="417" t="s">
        <v>6076</v>
      </c>
      <c r="Q2380" s="419"/>
      <c r="R2380" s="417"/>
      <c r="S2380" s="418"/>
      <c r="T2380" s="420"/>
      <c r="U2380" s="425"/>
      <c r="V2380" s="430" t="s">
        <v>277</v>
      </c>
      <c r="W2380" s="430"/>
      <c r="X2380" s="427">
        <v>0.03</v>
      </c>
      <c r="Y2380" s="327"/>
    </row>
    <row r="2381" spans="1:25" s="3" customFormat="1" ht="55.5" customHeight="1" x14ac:dyDescent="0.2">
      <c r="A2381" s="247">
        <v>150</v>
      </c>
      <c r="B2381" s="425" t="s">
        <v>6104</v>
      </c>
      <c r="C2381" s="427" t="s">
        <v>6105</v>
      </c>
      <c r="D2381" s="425" t="s">
        <v>187</v>
      </c>
      <c r="E2381" s="427">
        <v>7.0000000000000007E-2</v>
      </c>
      <c r="F2381" s="424">
        <v>0.4</v>
      </c>
      <c r="G2381" s="424" t="s">
        <v>6106</v>
      </c>
      <c r="H2381" s="424" t="s">
        <v>6106</v>
      </c>
      <c r="I2381" s="428" t="s">
        <v>178</v>
      </c>
      <c r="J2381" s="426">
        <v>1500037455</v>
      </c>
      <c r="K2381" s="431">
        <v>45554</v>
      </c>
      <c r="L2381" s="426" t="s">
        <v>291</v>
      </c>
      <c r="M2381" s="426" t="s">
        <v>267</v>
      </c>
      <c r="N2381" s="428">
        <v>45919</v>
      </c>
      <c r="O2381" s="429" t="s">
        <v>21</v>
      </c>
      <c r="P2381" s="417" t="s">
        <v>6095</v>
      </c>
      <c r="Q2381" s="419"/>
      <c r="R2381" s="417"/>
      <c r="S2381" s="418"/>
      <c r="T2381" s="420"/>
      <c r="U2381" s="425"/>
      <c r="V2381" s="430" t="s">
        <v>277</v>
      </c>
      <c r="W2381" s="430"/>
      <c r="X2381" s="427">
        <v>7.0000000000000007E-2</v>
      </c>
      <c r="Y2381" s="327"/>
    </row>
    <row r="2382" spans="1:25" s="3" customFormat="1" ht="55.5" customHeight="1" x14ac:dyDescent="0.2">
      <c r="A2382" s="247">
        <v>151</v>
      </c>
      <c r="B2382" s="425" t="s">
        <v>6108</v>
      </c>
      <c r="C2382" s="427" t="s">
        <v>6109</v>
      </c>
      <c r="D2382" s="425" t="s">
        <v>27</v>
      </c>
      <c r="E2382" s="427">
        <v>0.11015999999999999</v>
      </c>
      <c r="F2382" s="424">
        <v>20</v>
      </c>
      <c r="G2382" s="424" t="s">
        <v>6110</v>
      </c>
      <c r="H2382" s="424" t="s">
        <v>6110</v>
      </c>
      <c r="I2382" s="428" t="s">
        <v>178</v>
      </c>
      <c r="J2382" s="426">
        <v>1500037445</v>
      </c>
      <c r="K2382" s="431">
        <v>45558</v>
      </c>
      <c r="L2382" s="426" t="s">
        <v>291</v>
      </c>
      <c r="M2382" s="426" t="s">
        <v>267</v>
      </c>
      <c r="N2382" s="428">
        <v>45923</v>
      </c>
      <c r="O2382" s="429" t="s">
        <v>21</v>
      </c>
      <c r="P2382" s="417" t="s">
        <v>6111</v>
      </c>
      <c r="Q2382" s="419"/>
      <c r="R2382" s="417"/>
      <c r="S2382" s="418"/>
      <c r="T2382" s="420"/>
      <c r="U2382" s="425"/>
      <c r="V2382" s="430" t="s">
        <v>277</v>
      </c>
      <c r="W2382" s="430"/>
      <c r="X2382" s="427">
        <v>0.11015999999999999</v>
      </c>
      <c r="Y2382" s="327"/>
    </row>
    <row r="2383" spans="1:25" s="3" customFormat="1" ht="55.5" customHeight="1" x14ac:dyDescent="0.2">
      <c r="A2383" s="247">
        <v>152</v>
      </c>
      <c r="B2383" s="425" t="s">
        <v>6108</v>
      </c>
      <c r="C2383" s="427" t="s">
        <v>6109</v>
      </c>
      <c r="D2383" s="425" t="s">
        <v>27</v>
      </c>
      <c r="E2383" s="427">
        <v>6.966E-2</v>
      </c>
      <c r="F2383" s="424">
        <v>0.4</v>
      </c>
      <c r="G2383" s="424" t="s">
        <v>6112</v>
      </c>
      <c r="H2383" s="424" t="s">
        <v>6112</v>
      </c>
      <c r="I2383" s="428" t="s">
        <v>178</v>
      </c>
      <c r="J2383" s="426">
        <v>1500037544</v>
      </c>
      <c r="K2383" s="431">
        <v>45558</v>
      </c>
      <c r="L2383" s="426" t="s">
        <v>291</v>
      </c>
      <c r="M2383" s="426" t="s">
        <v>267</v>
      </c>
      <c r="N2383" s="428">
        <v>45923</v>
      </c>
      <c r="O2383" s="429" t="s">
        <v>21</v>
      </c>
      <c r="P2383" s="417" t="s">
        <v>6113</v>
      </c>
      <c r="Q2383" s="419" t="s">
        <v>6114</v>
      </c>
      <c r="R2383" s="417"/>
      <c r="S2383" s="418"/>
      <c r="T2383" s="420"/>
      <c r="U2383" s="425"/>
      <c r="V2383" s="430" t="s">
        <v>277</v>
      </c>
      <c r="W2383" s="430"/>
      <c r="X2383" s="427">
        <v>6.966E-2</v>
      </c>
      <c r="Y2383" s="327"/>
    </row>
    <row r="2384" spans="1:25" s="3" customFormat="1" ht="55.5" customHeight="1" x14ac:dyDescent="0.2">
      <c r="A2384" s="247">
        <v>153</v>
      </c>
      <c r="B2384" s="425" t="s">
        <v>6115</v>
      </c>
      <c r="C2384" s="427" t="s">
        <v>6116</v>
      </c>
      <c r="D2384" s="425" t="s">
        <v>32</v>
      </c>
      <c r="E2384" s="427">
        <v>5.0000000000000001E-3</v>
      </c>
      <c r="F2384" s="424">
        <v>0.23</v>
      </c>
      <c r="G2384" s="424" t="s">
        <v>6117</v>
      </c>
      <c r="H2384" s="424" t="s">
        <v>6117</v>
      </c>
      <c r="I2384" s="428" t="s">
        <v>178</v>
      </c>
      <c r="J2384" s="426">
        <v>1500037910</v>
      </c>
      <c r="K2384" s="431">
        <v>45562</v>
      </c>
      <c r="L2384" s="426" t="s">
        <v>291</v>
      </c>
      <c r="M2384" s="426" t="s">
        <v>267</v>
      </c>
      <c r="N2384" s="428">
        <v>45927</v>
      </c>
      <c r="O2384" s="429" t="s">
        <v>21</v>
      </c>
      <c r="P2384" s="417" t="s">
        <v>6080</v>
      </c>
      <c r="Q2384" s="419"/>
      <c r="R2384" s="417"/>
      <c r="S2384" s="418"/>
      <c r="T2384" s="420"/>
      <c r="U2384" s="425"/>
      <c r="V2384" s="430" t="s">
        <v>277</v>
      </c>
      <c r="W2384" s="430"/>
      <c r="X2384" s="427">
        <v>5.0000000000000001E-3</v>
      </c>
      <c r="Y2384" s="327"/>
    </row>
    <row r="2385" spans="1:25" s="3" customFormat="1" ht="55.5" customHeight="1" x14ac:dyDescent="0.2">
      <c r="A2385" s="247">
        <v>154</v>
      </c>
      <c r="B2385" s="425" t="s">
        <v>6118</v>
      </c>
      <c r="C2385" s="427" t="s">
        <v>6119</v>
      </c>
      <c r="D2385" s="425" t="s">
        <v>27</v>
      </c>
      <c r="E2385" s="427">
        <v>6.3479999999999995E-2</v>
      </c>
      <c r="F2385" s="424">
        <v>0.4</v>
      </c>
      <c r="G2385" s="424" t="s">
        <v>6120</v>
      </c>
      <c r="H2385" s="424" t="s">
        <v>6120</v>
      </c>
      <c r="I2385" s="428" t="s">
        <v>178</v>
      </c>
      <c r="J2385" s="426">
        <v>1500037930</v>
      </c>
      <c r="K2385" s="431">
        <v>45565</v>
      </c>
      <c r="L2385" s="426" t="s">
        <v>291</v>
      </c>
      <c r="M2385" s="426" t="s">
        <v>267</v>
      </c>
      <c r="N2385" s="428">
        <v>45930</v>
      </c>
      <c r="O2385" s="429" t="s">
        <v>21</v>
      </c>
      <c r="P2385" s="417" t="s">
        <v>6121</v>
      </c>
      <c r="Q2385" s="419"/>
      <c r="R2385" s="417"/>
      <c r="S2385" s="418"/>
      <c r="T2385" s="420"/>
      <c r="U2385" s="425"/>
      <c r="V2385" s="430" t="s">
        <v>277</v>
      </c>
      <c r="W2385" s="430"/>
      <c r="X2385" s="427">
        <v>6.3479999999999995E-2</v>
      </c>
      <c r="Y2385" s="327"/>
    </row>
    <row r="2386" spans="1:25" s="3" customFormat="1" ht="55.5" customHeight="1" x14ac:dyDescent="0.2">
      <c r="A2386" s="247">
        <v>155</v>
      </c>
      <c r="B2386" s="425" t="s">
        <v>6122</v>
      </c>
      <c r="C2386" s="427" t="s">
        <v>6123</v>
      </c>
      <c r="D2386" s="425" t="s">
        <v>187</v>
      </c>
      <c r="E2386" s="427">
        <v>5.0000000000000001E-3</v>
      </c>
      <c r="F2386" s="424">
        <v>0.4</v>
      </c>
      <c r="G2386" s="424" t="s">
        <v>6124</v>
      </c>
      <c r="H2386" s="424" t="s">
        <v>6124</v>
      </c>
      <c r="I2386" s="428" t="s">
        <v>178</v>
      </c>
      <c r="J2386" s="426">
        <v>1500037529</v>
      </c>
      <c r="K2386" s="431">
        <v>45554</v>
      </c>
      <c r="L2386" s="426" t="s">
        <v>291</v>
      </c>
      <c r="M2386" s="426" t="s">
        <v>267</v>
      </c>
      <c r="N2386" s="428">
        <v>45919</v>
      </c>
      <c r="O2386" s="429" t="s">
        <v>21</v>
      </c>
      <c r="P2386" s="417" t="s">
        <v>6095</v>
      </c>
      <c r="Q2386" s="419"/>
      <c r="R2386" s="417"/>
      <c r="S2386" s="418"/>
      <c r="T2386" s="420"/>
      <c r="U2386" s="425"/>
      <c r="V2386" s="430" t="s">
        <v>277</v>
      </c>
      <c r="W2386" s="430"/>
      <c r="X2386" s="427">
        <v>5.0000000000000001E-3</v>
      </c>
      <c r="Y2386" s="327"/>
    </row>
    <row r="2387" spans="1:25" s="3" customFormat="1" ht="55.5" customHeight="1" x14ac:dyDescent="0.2">
      <c r="A2387" s="247">
        <v>156</v>
      </c>
      <c r="B2387" s="425" t="s">
        <v>6125</v>
      </c>
      <c r="C2387" s="427" t="s">
        <v>6126</v>
      </c>
      <c r="D2387" s="425" t="s">
        <v>298</v>
      </c>
      <c r="E2387" s="427">
        <v>0.38500000000000001</v>
      </c>
      <c r="F2387" s="424">
        <v>20</v>
      </c>
      <c r="G2387" s="424" t="s">
        <v>6127</v>
      </c>
      <c r="H2387" s="424" t="s">
        <v>6127</v>
      </c>
      <c r="I2387" s="428" t="s">
        <v>178</v>
      </c>
      <c r="J2387" s="426">
        <v>1500037021</v>
      </c>
      <c r="K2387" s="431">
        <v>45546</v>
      </c>
      <c r="L2387" s="426" t="s">
        <v>291</v>
      </c>
      <c r="M2387" s="426" t="s">
        <v>267</v>
      </c>
      <c r="N2387" s="428">
        <v>45911</v>
      </c>
      <c r="O2387" s="429" t="s">
        <v>21</v>
      </c>
      <c r="P2387" s="417" t="s">
        <v>6128</v>
      </c>
      <c r="Q2387" s="419"/>
      <c r="R2387" s="417"/>
      <c r="S2387" s="418"/>
      <c r="T2387" s="420"/>
      <c r="U2387" s="425"/>
      <c r="V2387" s="430" t="s">
        <v>277</v>
      </c>
      <c r="W2387" s="430"/>
      <c r="X2387" s="427">
        <v>0.38500000000000001</v>
      </c>
      <c r="Y2387" s="327"/>
    </row>
    <row r="2388" spans="1:25" s="3" customFormat="1" ht="55.5" customHeight="1" x14ac:dyDescent="0.2">
      <c r="A2388" s="247">
        <v>157</v>
      </c>
      <c r="B2388" s="425" t="s">
        <v>6129</v>
      </c>
      <c r="C2388" s="427" t="s">
        <v>6130</v>
      </c>
      <c r="D2388" s="425" t="s">
        <v>18</v>
      </c>
      <c r="E2388" s="427">
        <v>0.39</v>
      </c>
      <c r="F2388" s="424">
        <v>20</v>
      </c>
      <c r="G2388" s="424" t="s">
        <v>6131</v>
      </c>
      <c r="H2388" s="424" t="s">
        <v>6131</v>
      </c>
      <c r="I2388" s="428" t="s">
        <v>178</v>
      </c>
      <c r="J2388" s="426">
        <v>1500037706</v>
      </c>
      <c r="K2388" s="431">
        <v>45561</v>
      </c>
      <c r="L2388" s="426" t="s">
        <v>291</v>
      </c>
      <c r="M2388" s="426" t="s">
        <v>267</v>
      </c>
      <c r="N2388" s="428">
        <v>45926</v>
      </c>
      <c r="O2388" s="429" t="s">
        <v>21</v>
      </c>
      <c r="P2388" s="417" t="s">
        <v>6132</v>
      </c>
      <c r="Q2388" s="419"/>
      <c r="R2388" s="417"/>
      <c r="S2388" s="418"/>
      <c r="T2388" s="420"/>
      <c r="U2388" s="425"/>
      <c r="V2388" s="430" t="s">
        <v>277</v>
      </c>
      <c r="W2388" s="430"/>
      <c r="X2388" s="427">
        <v>0.39</v>
      </c>
      <c r="Y2388" s="327"/>
    </row>
    <row r="2389" spans="1:25" s="3" customFormat="1" ht="55.5" customHeight="1" x14ac:dyDescent="0.2">
      <c r="A2389" s="247">
        <v>158</v>
      </c>
      <c r="B2389" s="425" t="s">
        <v>6133</v>
      </c>
      <c r="C2389" s="427" t="s">
        <v>6134</v>
      </c>
      <c r="D2389" s="425" t="s">
        <v>234</v>
      </c>
      <c r="E2389" s="427">
        <v>8.6080000000000004E-2</v>
      </c>
      <c r="F2389" s="424">
        <v>20</v>
      </c>
      <c r="G2389" s="424" t="s">
        <v>6135</v>
      </c>
      <c r="H2389" s="424" t="s">
        <v>6135</v>
      </c>
      <c r="I2389" s="428" t="s">
        <v>178</v>
      </c>
      <c r="J2389" s="426">
        <v>1500037840</v>
      </c>
      <c r="K2389" s="431">
        <v>45561</v>
      </c>
      <c r="L2389" s="426" t="s">
        <v>291</v>
      </c>
      <c r="M2389" s="426" t="s">
        <v>267</v>
      </c>
      <c r="N2389" s="428">
        <v>45926</v>
      </c>
      <c r="O2389" s="429" t="s">
        <v>21</v>
      </c>
      <c r="P2389" s="417" t="s">
        <v>6132</v>
      </c>
      <c r="Q2389" s="419"/>
      <c r="R2389" s="417"/>
      <c r="S2389" s="418"/>
      <c r="T2389" s="420"/>
      <c r="U2389" s="425"/>
      <c r="V2389" s="430" t="s">
        <v>277</v>
      </c>
      <c r="W2389" s="430"/>
      <c r="X2389" s="427">
        <v>8.6080000000000004E-2</v>
      </c>
      <c r="Y2389" s="327"/>
    </row>
    <row r="2390" spans="1:25" s="3" customFormat="1" ht="55.5" customHeight="1" x14ac:dyDescent="0.2">
      <c r="A2390" s="247">
        <v>159</v>
      </c>
      <c r="B2390" s="425" t="s">
        <v>6137</v>
      </c>
      <c r="C2390" s="427" t="s">
        <v>6138</v>
      </c>
      <c r="D2390" s="425" t="s">
        <v>27</v>
      </c>
      <c r="E2390" s="427">
        <v>8.0000000000000002E-3</v>
      </c>
      <c r="F2390" s="424">
        <v>0.4</v>
      </c>
      <c r="G2390" s="424" t="s">
        <v>6139</v>
      </c>
      <c r="H2390" s="424" t="s">
        <v>6139</v>
      </c>
      <c r="I2390" s="428" t="s">
        <v>178</v>
      </c>
      <c r="J2390" s="426">
        <v>1500037342</v>
      </c>
      <c r="K2390" s="431">
        <v>45553</v>
      </c>
      <c r="L2390" s="426" t="s">
        <v>291</v>
      </c>
      <c r="M2390" s="426" t="s">
        <v>267</v>
      </c>
      <c r="N2390" s="428">
        <v>45918</v>
      </c>
      <c r="O2390" s="429" t="s">
        <v>21</v>
      </c>
      <c r="P2390" s="417" t="s">
        <v>6072</v>
      </c>
      <c r="Q2390" s="419"/>
      <c r="R2390" s="417"/>
      <c r="S2390" s="418"/>
      <c r="T2390" s="420"/>
      <c r="U2390" s="425"/>
      <c r="V2390" s="430" t="s">
        <v>277</v>
      </c>
      <c r="W2390" s="430"/>
      <c r="X2390" s="427">
        <v>8.0000000000000002E-3</v>
      </c>
      <c r="Y2390" s="327"/>
    </row>
    <row r="2391" spans="1:25" s="3" customFormat="1" ht="55.5" customHeight="1" x14ac:dyDescent="0.2">
      <c r="A2391" s="247">
        <v>160</v>
      </c>
      <c r="B2391" s="425" t="s">
        <v>6141</v>
      </c>
      <c r="C2391" s="427" t="s">
        <v>6142</v>
      </c>
      <c r="D2391" s="425" t="s">
        <v>234</v>
      </c>
      <c r="E2391" s="427">
        <v>8.0000000000000002E-3</v>
      </c>
      <c r="F2391" s="424">
        <v>0.4</v>
      </c>
      <c r="G2391" s="424" t="s">
        <v>6143</v>
      </c>
      <c r="H2391" s="424" t="s">
        <v>6143</v>
      </c>
      <c r="I2391" s="428" t="s">
        <v>178</v>
      </c>
      <c r="J2391" s="426">
        <v>1500037378</v>
      </c>
      <c r="K2391" s="431">
        <v>45552</v>
      </c>
      <c r="L2391" s="426" t="s">
        <v>291</v>
      </c>
      <c r="M2391" s="426" t="s">
        <v>267</v>
      </c>
      <c r="N2391" s="428">
        <v>45917</v>
      </c>
      <c r="O2391" s="429" t="s">
        <v>21</v>
      </c>
      <c r="P2391" s="417" t="s">
        <v>6100</v>
      </c>
      <c r="Q2391" s="419"/>
      <c r="R2391" s="417"/>
      <c r="S2391" s="418"/>
      <c r="T2391" s="420"/>
      <c r="U2391" s="425"/>
      <c r="V2391" s="430" t="s">
        <v>277</v>
      </c>
      <c r="W2391" s="430"/>
      <c r="X2391" s="427">
        <v>8.0000000000000002E-3</v>
      </c>
      <c r="Y2391" s="327"/>
    </row>
    <row r="2392" spans="1:25" s="3" customFormat="1" ht="55.5" customHeight="1" x14ac:dyDescent="0.2">
      <c r="A2392" s="247">
        <v>161</v>
      </c>
      <c r="B2392" s="425" t="s">
        <v>6144</v>
      </c>
      <c r="C2392" s="427" t="s">
        <v>6145</v>
      </c>
      <c r="D2392" s="425" t="s">
        <v>32</v>
      </c>
      <c r="E2392" s="427">
        <v>0.1</v>
      </c>
      <c r="F2392" s="424">
        <v>20</v>
      </c>
      <c r="G2392" s="424" t="s">
        <v>6146</v>
      </c>
      <c r="H2392" s="424" t="s">
        <v>6146</v>
      </c>
      <c r="I2392" s="428" t="s">
        <v>178</v>
      </c>
      <c r="J2392" s="426">
        <v>1500037918</v>
      </c>
      <c r="K2392" s="431">
        <v>45564</v>
      </c>
      <c r="L2392" s="426" t="s">
        <v>291</v>
      </c>
      <c r="M2392" s="426" t="s">
        <v>267</v>
      </c>
      <c r="N2392" s="428">
        <v>45929</v>
      </c>
      <c r="O2392" s="429" t="s">
        <v>21</v>
      </c>
      <c r="P2392" s="417" t="s">
        <v>6147</v>
      </c>
      <c r="Q2392" s="419" t="s">
        <v>40</v>
      </c>
      <c r="R2392" s="417"/>
      <c r="S2392" s="418"/>
      <c r="T2392" s="420"/>
      <c r="U2392" s="425"/>
      <c r="V2392" s="430" t="s">
        <v>277</v>
      </c>
      <c r="W2392" s="430"/>
      <c r="X2392" s="427">
        <v>0.1</v>
      </c>
      <c r="Y2392" s="327"/>
    </row>
    <row r="2393" spans="1:25" s="3" customFormat="1" ht="55.5" customHeight="1" x14ac:dyDescent="0.2">
      <c r="A2393" s="247">
        <v>162</v>
      </c>
      <c r="B2393" s="425" t="s">
        <v>624</v>
      </c>
      <c r="C2393" s="427" t="s">
        <v>625</v>
      </c>
      <c r="D2393" s="425" t="s">
        <v>27</v>
      </c>
      <c r="E2393" s="427">
        <v>0.15</v>
      </c>
      <c r="F2393" s="424">
        <v>0.4</v>
      </c>
      <c r="G2393" s="424" t="s">
        <v>6148</v>
      </c>
      <c r="H2393" s="424" t="s">
        <v>6148</v>
      </c>
      <c r="I2393" s="428" t="s">
        <v>178</v>
      </c>
      <c r="J2393" s="426">
        <v>1500037753</v>
      </c>
      <c r="K2393" s="431">
        <v>45565</v>
      </c>
      <c r="L2393" s="426" t="s">
        <v>291</v>
      </c>
      <c r="M2393" s="426" t="s">
        <v>267</v>
      </c>
      <c r="N2393" s="428">
        <v>45930</v>
      </c>
      <c r="O2393" s="429" t="s">
        <v>21</v>
      </c>
      <c r="P2393" s="417" t="s">
        <v>6149</v>
      </c>
      <c r="Q2393" s="419" t="s">
        <v>6150</v>
      </c>
      <c r="R2393" s="417"/>
      <c r="S2393" s="418"/>
      <c r="T2393" s="420"/>
      <c r="U2393" s="425"/>
      <c r="V2393" s="430" t="s">
        <v>277</v>
      </c>
      <c r="W2393" s="430"/>
      <c r="X2393" s="427">
        <v>0.15</v>
      </c>
      <c r="Y2393" s="327"/>
    </row>
    <row r="2394" spans="1:25" s="3" customFormat="1" ht="55.5" customHeight="1" x14ac:dyDescent="0.2">
      <c r="A2394" s="247">
        <v>163</v>
      </c>
      <c r="B2394" s="425" t="s">
        <v>6151</v>
      </c>
      <c r="C2394" s="427" t="s">
        <v>6152</v>
      </c>
      <c r="D2394" s="425" t="s">
        <v>234</v>
      </c>
      <c r="E2394" s="427">
        <v>0.4</v>
      </c>
      <c r="F2394" s="424">
        <v>20</v>
      </c>
      <c r="G2394" s="424" t="s">
        <v>6153</v>
      </c>
      <c r="H2394" s="424" t="s">
        <v>6153</v>
      </c>
      <c r="I2394" s="428" t="s">
        <v>178</v>
      </c>
      <c r="J2394" s="426">
        <v>1500037787</v>
      </c>
      <c r="K2394" s="431">
        <v>45560</v>
      </c>
      <c r="L2394" s="426" t="s">
        <v>291</v>
      </c>
      <c r="M2394" s="426" t="s">
        <v>267</v>
      </c>
      <c r="N2394" s="428">
        <v>45925</v>
      </c>
      <c r="O2394" s="429" t="s">
        <v>21</v>
      </c>
      <c r="P2394" s="417" t="s">
        <v>6154</v>
      </c>
      <c r="Q2394" s="419"/>
      <c r="R2394" s="417"/>
      <c r="S2394" s="418"/>
      <c r="T2394" s="420"/>
      <c r="U2394" s="425"/>
      <c r="V2394" s="430" t="s">
        <v>277</v>
      </c>
      <c r="W2394" s="430"/>
      <c r="X2394" s="427">
        <v>0.4</v>
      </c>
      <c r="Y2394" s="327"/>
    </row>
    <row r="2395" spans="1:25" s="3" customFormat="1" ht="55.5" customHeight="1" x14ac:dyDescent="0.2">
      <c r="A2395" s="247">
        <v>164</v>
      </c>
      <c r="B2395" s="425" t="s">
        <v>6155</v>
      </c>
      <c r="C2395" s="427" t="s">
        <v>6156</v>
      </c>
      <c r="D2395" s="425" t="s">
        <v>187</v>
      </c>
      <c r="E2395" s="427">
        <v>28.8</v>
      </c>
      <c r="F2395" s="424">
        <v>110</v>
      </c>
      <c r="G2395" s="424" t="s">
        <v>6157</v>
      </c>
      <c r="H2395" s="424" t="s">
        <v>6157</v>
      </c>
      <c r="I2395" s="428" t="s">
        <v>178</v>
      </c>
      <c r="J2395" s="426">
        <v>1500037186</v>
      </c>
      <c r="K2395" s="431">
        <v>45548</v>
      </c>
      <c r="L2395" s="426" t="s">
        <v>291</v>
      </c>
      <c r="M2395" s="426" t="s">
        <v>267</v>
      </c>
      <c r="N2395" s="428">
        <v>45913</v>
      </c>
      <c r="O2395" s="429" t="s">
        <v>21</v>
      </c>
      <c r="P2395" s="417" t="s">
        <v>6158</v>
      </c>
      <c r="Q2395" s="419" t="s">
        <v>6159</v>
      </c>
      <c r="R2395" s="417"/>
      <c r="S2395" s="418"/>
      <c r="T2395" s="420"/>
      <c r="U2395" s="425"/>
      <c r="V2395" s="430" t="s">
        <v>277</v>
      </c>
      <c r="W2395" s="430"/>
      <c r="X2395" s="427">
        <v>28.8</v>
      </c>
      <c r="Y2395" s="465"/>
    </row>
    <row r="2396" spans="1:25" s="3" customFormat="1" ht="55.5" customHeight="1" x14ac:dyDescent="0.2">
      <c r="A2396" s="247">
        <v>165</v>
      </c>
      <c r="B2396" s="454" t="s">
        <v>7016</v>
      </c>
      <c r="C2396" s="455" t="s">
        <v>7017</v>
      </c>
      <c r="D2396" s="455" t="s">
        <v>298</v>
      </c>
      <c r="E2396" s="456">
        <v>2.5186999999999999</v>
      </c>
      <c r="F2396" s="455">
        <v>20</v>
      </c>
      <c r="G2396" s="454" t="s">
        <v>7018</v>
      </c>
      <c r="H2396" s="454" t="s">
        <v>7018</v>
      </c>
      <c r="I2396" s="457" t="s">
        <v>178</v>
      </c>
      <c r="J2396" s="405">
        <v>1500038936</v>
      </c>
      <c r="K2396" s="407">
        <v>45589</v>
      </c>
      <c r="L2396" s="455" t="s">
        <v>291</v>
      </c>
      <c r="M2396" s="455" t="s">
        <v>267</v>
      </c>
      <c r="N2396" s="457">
        <v>45954</v>
      </c>
      <c r="O2396" s="454" t="s">
        <v>21</v>
      </c>
      <c r="P2396" s="455" t="s">
        <v>7019</v>
      </c>
      <c r="Q2396" s="404" t="s">
        <v>7020</v>
      </c>
      <c r="R2396" s="405"/>
      <c r="S2396" s="407"/>
      <c r="T2396" s="408"/>
      <c r="U2396" s="455"/>
      <c r="V2396" s="458" t="s">
        <v>277</v>
      </c>
      <c r="W2396" s="455" t="s">
        <v>40</v>
      </c>
      <c r="X2396" s="456">
        <v>2.5186999999999999</v>
      </c>
      <c r="Y2396" s="327"/>
    </row>
    <row r="2397" spans="1:25" s="3" customFormat="1" ht="55.5" customHeight="1" x14ac:dyDescent="0.2">
      <c r="A2397" s="247">
        <v>166</v>
      </c>
      <c r="B2397" s="429" t="s">
        <v>7021</v>
      </c>
      <c r="C2397" s="426" t="s">
        <v>7022</v>
      </c>
      <c r="D2397" s="426" t="s">
        <v>298</v>
      </c>
      <c r="E2397" s="459">
        <v>2.8792800000000001</v>
      </c>
      <c r="F2397" s="426">
        <v>20</v>
      </c>
      <c r="G2397" s="429" t="s">
        <v>7023</v>
      </c>
      <c r="H2397" s="429" t="s">
        <v>7023</v>
      </c>
      <c r="I2397" s="431" t="s">
        <v>178</v>
      </c>
      <c r="J2397" s="409">
        <v>1500038390</v>
      </c>
      <c r="K2397" s="411">
        <v>45582</v>
      </c>
      <c r="L2397" s="426" t="s">
        <v>291</v>
      </c>
      <c r="M2397" s="426" t="s">
        <v>267</v>
      </c>
      <c r="N2397" s="431">
        <v>45947</v>
      </c>
      <c r="O2397" s="429" t="s">
        <v>21</v>
      </c>
      <c r="P2397" s="426" t="s">
        <v>7024</v>
      </c>
      <c r="Q2397" s="429" t="s">
        <v>7025</v>
      </c>
      <c r="R2397" s="409"/>
      <c r="S2397" s="411"/>
      <c r="T2397" s="412"/>
      <c r="U2397" s="426"/>
      <c r="V2397" s="460" t="s">
        <v>277</v>
      </c>
      <c r="W2397" s="426"/>
      <c r="X2397" s="459">
        <v>2.8792800000000001</v>
      </c>
      <c r="Y2397" s="327"/>
    </row>
    <row r="2398" spans="1:25" s="3" customFormat="1" ht="55.5" customHeight="1" x14ac:dyDescent="0.2">
      <c r="A2398" s="247">
        <v>167</v>
      </c>
      <c r="B2398" s="429" t="s">
        <v>7026</v>
      </c>
      <c r="C2398" s="426" t="s">
        <v>7027</v>
      </c>
      <c r="D2398" s="426" t="s">
        <v>298</v>
      </c>
      <c r="E2398" s="459">
        <v>2.1949999999999998</v>
      </c>
      <c r="F2398" s="426">
        <v>20</v>
      </c>
      <c r="G2398" s="429" t="s">
        <v>7028</v>
      </c>
      <c r="H2398" s="429" t="s">
        <v>7028</v>
      </c>
      <c r="I2398" s="431" t="s">
        <v>178</v>
      </c>
      <c r="J2398" s="409">
        <v>1500038803</v>
      </c>
      <c r="K2398" s="411">
        <v>45587</v>
      </c>
      <c r="L2398" s="426" t="s">
        <v>291</v>
      </c>
      <c r="M2398" s="426" t="s">
        <v>267</v>
      </c>
      <c r="N2398" s="431">
        <v>45952</v>
      </c>
      <c r="O2398" s="429" t="s">
        <v>21</v>
      </c>
      <c r="P2398" s="426" t="s">
        <v>7029</v>
      </c>
      <c r="Q2398" s="429"/>
      <c r="R2398" s="409"/>
      <c r="S2398" s="411"/>
      <c r="T2398" s="412"/>
      <c r="U2398" s="426"/>
      <c r="V2398" s="460" t="s">
        <v>277</v>
      </c>
      <c r="W2398" s="426"/>
      <c r="X2398" s="459">
        <v>2.1949999999999998</v>
      </c>
      <c r="Y2398" s="327"/>
    </row>
    <row r="2399" spans="1:25" s="3" customFormat="1" ht="55.5" customHeight="1" x14ac:dyDescent="0.2">
      <c r="A2399" s="247">
        <v>168</v>
      </c>
      <c r="B2399" s="429" t="s">
        <v>7030</v>
      </c>
      <c r="C2399" s="426" t="s">
        <v>7031</v>
      </c>
      <c r="D2399" s="426" t="s">
        <v>298</v>
      </c>
      <c r="E2399" s="459">
        <v>13.07</v>
      </c>
      <c r="F2399" s="426">
        <v>110</v>
      </c>
      <c r="G2399" s="429" t="s">
        <v>7032</v>
      </c>
      <c r="H2399" s="429" t="s">
        <v>7032</v>
      </c>
      <c r="I2399" s="431" t="s">
        <v>178</v>
      </c>
      <c r="J2399" s="409">
        <v>1500038935</v>
      </c>
      <c r="K2399" s="411">
        <v>45589</v>
      </c>
      <c r="L2399" s="426" t="s">
        <v>291</v>
      </c>
      <c r="M2399" s="426" t="s">
        <v>267</v>
      </c>
      <c r="N2399" s="431">
        <v>45954</v>
      </c>
      <c r="O2399" s="429" t="s">
        <v>21</v>
      </c>
      <c r="P2399" s="426" t="s">
        <v>7033</v>
      </c>
      <c r="Q2399" s="429" t="s">
        <v>7034</v>
      </c>
      <c r="R2399" s="409"/>
      <c r="S2399" s="411"/>
      <c r="T2399" s="412"/>
      <c r="U2399" s="426"/>
      <c r="V2399" s="460" t="s">
        <v>277</v>
      </c>
      <c r="W2399" s="426"/>
      <c r="X2399" s="459">
        <v>13.07</v>
      </c>
      <c r="Y2399" s="327"/>
    </row>
    <row r="2400" spans="1:25" s="3" customFormat="1" ht="55.5" customHeight="1" x14ac:dyDescent="0.2">
      <c r="A2400" s="247">
        <v>169</v>
      </c>
      <c r="B2400" s="429" t="s">
        <v>7035</v>
      </c>
      <c r="C2400" s="426" t="s">
        <v>7036</v>
      </c>
      <c r="D2400" s="426" t="s">
        <v>27</v>
      </c>
      <c r="E2400" s="459">
        <v>2.9771999999999998</v>
      </c>
      <c r="F2400" s="426">
        <v>20</v>
      </c>
      <c r="G2400" s="429" t="s">
        <v>7037</v>
      </c>
      <c r="H2400" s="429" t="s">
        <v>7037</v>
      </c>
      <c r="I2400" s="431" t="s">
        <v>178</v>
      </c>
      <c r="J2400" s="409">
        <v>1500038271</v>
      </c>
      <c r="K2400" s="411">
        <v>45583</v>
      </c>
      <c r="L2400" s="426" t="s">
        <v>291</v>
      </c>
      <c r="M2400" s="426" t="s">
        <v>267</v>
      </c>
      <c r="N2400" s="431">
        <v>45948</v>
      </c>
      <c r="O2400" s="429" t="s">
        <v>21</v>
      </c>
      <c r="P2400" s="426" t="s">
        <v>7038</v>
      </c>
      <c r="Q2400" s="429" t="s">
        <v>7039</v>
      </c>
      <c r="R2400" s="409"/>
      <c r="S2400" s="411"/>
      <c r="T2400" s="412"/>
      <c r="U2400" s="426"/>
      <c r="V2400" s="460" t="s">
        <v>277</v>
      </c>
      <c r="W2400" s="426"/>
      <c r="X2400" s="459">
        <v>2.9771999999999998</v>
      </c>
      <c r="Y2400" s="327"/>
    </row>
    <row r="2401" spans="1:25" s="3" customFormat="1" ht="55.5" customHeight="1" x14ac:dyDescent="0.2">
      <c r="A2401" s="247">
        <v>170</v>
      </c>
      <c r="B2401" s="429" t="s">
        <v>3327</v>
      </c>
      <c r="C2401" s="426" t="s">
        <v>3328</v>
      </c>
      <c r="D2401" s="426" t="s">
        <v>27</v>
      </c>
      <c r="E2401" s="459">
        <v>2.7280000000000002</v>
      </c>
      <c r="F2401" s="426">
        <v>20</v>
      </c>
      <c r="G2401" s="429" t="s">
        <v>3329</v>
      </c>
      <c r="H2401" s="429" t="s">
        <v>3329</v>
      </c>
      <c r="I2401" s="431" t="s">
        <v>178</v>
      </c>
      <c r="J2401" s="409">
        <v>1500037747</v>
      </c>
      <c r="K2401" s="411">
        <v>45573</v>
      </c>
      <c r="L2401" s="426" t="s">
        <v>291</v>
      </c>
      <c r="M2401" s="426" t="s">
        <v>267</v>
      </c>
      <c r="N2401" s="431">
        <v>45938</v>
      </c>
      <c r="O2401" s="429" t="s">
        <v>21</v>
      </c>
      <c r="P2401" s="426" t="s">
        <v>7040</v>
      </c>
      <c r="Q2401" s="429" t="s">
        <v>7041</v>
      </c>
      <c r="R2401" s="409"/>
      <c r="S2401" s="411"/>
      <c r="T2401" s="412"/>
      <c r="U2401" s="426"/>
      <c r="V2401" s="460" t="s">
        <v>277</v>
      </c>
      <c r="W2401" s="426"/>
      <c r="X2401" s="459">
        <v>2.7280000000000002</v>
      </c>
      <c r="Y2401" s="327"/>
    </row>
    <row r="2402" spans="1:25" s="3" customFormat="1" ht="55.5" customHeight="1" x14ac:dyDescent="0.2">
      <c r="A2402" s="247">
        <v>171</v>
      </c>
      <c r="B2402" s="429" t="s">
        <v>7042</v>
      </c>
      <c r="C2402" s="426" t="s">
        <v>7043</v>
      </c>
      <c r="D2402" s="426" t="s">
        <v>27</v>
      </c>
      <c r="E2402" s="459">
        <v>0</v>
      </c>
      <c r="F2402" s="426">
        <v>20</v>
      </c>
      <c r="G2402" s="429" t="s">
        <v>7044</v>
      </c>
      <c r="H2402" s="429" t="s">
        <v>7044</v>
      </c>
      <c r="I2402" s="431" t="s">
        <v>178</v>
      </c>
      <c r="J2402" s="409">
        <v>1500038216</v>
      </c>
      <c r="K2402" s="411">
        <v>45575</v>
      </c>
      <c r="L2402" s="426" t="s">
        <v>291</v>
      </c>
      <c r="M2402" s="426" t="s">
        <v>267</v>
      </c>
      <c r="N2402" s="431">
        <v>45940</v>
      </c>
      <c r="O2402" s="429" t="s">
        <v>21</v>
      </c>
      <c r="P2402" s="426" t="s">
        <v>7045</v>
      </c>
      <c r="Q2402" s="429"/>
      <c r="R2402" s="409"/>
      <c r="S2402" s="411"/>
      <c r="T2402" s="412"/>
      <c r="U2402" s="426"/>
      <c r="V2402" s="460" t="s">
        <v>277</v>
      </c>
      <c r="W2402" s="426"/>
      <c r="X2402" s="459">
        <v>0</v>
      </c>
      <c r="Y2402" s="327"/>
    </row>
    <row r="2403" spans="1:25" s="3" customFormat="1" ht="55.5" customHeight="1" x14ac:dyDescent="0.2">
      <c r="A2403" s="247">
        <v>172</v>
      </c>
      <c r="B2403" s="429" t="s">
        <v>7046</v>
      </c>
      <c r="C2403" s="426" t="s">
        <v>7047</v>
      </c>
      <c r="D2403" s="426" t="s">
        <v>27</v>
      </c>
      <c r="E2403" s="459">
        <v>0.1197</v>
      </c>
      <c r="F2403" s="426">
        <v>0.4</v>
      </c>
      <c r="G2403" s="429" t="s">
        <v>7048</v>
      </c>
      <c r="H2403" s="429" t="s">
        <v>7048</v>
      </c>
      <c r="I2403" s="431" t="s">
        <v>178</v>
      </c>
      <c r="J2403" s="409">
        <v>1500038029</v>
      </c>
      <c r="K2403" s="411">
        <v>45567</v>
      </c>
      <c r="L2403" s="426" t="s">
        <v>291</v>
      </c>
      <c r="M2403" s="426" t="s">
        <v>267</v>
      </c>
      <c r="N2403" s="431">
        <v>45932</v>
      </c>
      <c r="O2403" s="429" t="s">
        <v>21</v>
      </c>
      <c r="P2403" s="426" t="s">
        <v>7049</v>
      </c>
      <c r="Q2403" s="429"/>
      <c r="R2403" s="409"/>
      <c r="S2403" s="411"/>
      <c r="T2403" s="412"/>
      <c r="U2403" s="426"/>
      <c r="V2403" s="460" t="s">
        <v>277</v>
      </c>
      <c r="W2403" s="426"/>
      <c r="X2403" s="459">
        <v>0.1197</v>
      </c>
      <c r="Y2403" s="327"/>
    </row>
    <row r="2404" spans="1:25" s="3" customFormat="1" ht="55.5" customHeight="1" x14ac:dyDescent="0.2">
      <c r="A2404" s="247">
        <v>173</v>
      </c>
      <c r="B2404" s="429" t="s">
        <v>7050</v>
      </c>
      <c r="C2404" s="426" t="s">
        <v>7051</v>
      </c>
      <c r="D2404" s="426" t="s">
        <v>27</v>
      </c>
      <c r="E2404" s="459">
        <v>0.05</v>
      </c>
      <c r="F2404" s="426">
        <v>0.4</v>
      </c>
      <c r="G2404" s="429" t="s">
        <v>7052</v>
      </c>
      <c r="H2404" s="429" t="s">
        <v>7052</v>
      </c>
      <c r="I2404" s="431" t="s">
        <v>178</v>
      </c>
      <c r="J2404" s="409">
        <v>1500038067</v>
      </c>
      <c r="K2404" s="411">
        <v>45567</v>
      </c>
      <c r="L2404" s="426" t="s">
        <v>291</v>
      </c>
      <c r="M2404" s="426" t="s">
        <v>267</v>
      </c>
      <c r="N2404" s="431">
        <v>45932</v>
      </c>
      <c r="O2404" s="429" t="s">
        <v>21</v>
      </c>
      <c r="P2404" s="426" t="s">
        <v>7049</v>
      </c>
      <c r="Q2404" s="429"/>
      <c r="R2404" s="409"/>
      <c r="S2404" s="411"/>
      <c r="T2404" s="412"/>
      <c r="U2404" s="426"/>
      <c r="V2404" s="460" t="s">
        <v>277</v>
      </c>
      <c r="W2404" s="426"/>
      <c r="X2404" s="459">
        <v>0.05</v>
      </c>
      <c r="Y2404" s="327"/>
    </row>
    <row r="2405" spans="1:25" s="3" customFormat="1" ht="55.5" customHeight="1" x14ac:dyDescent="0.2">
      <c r="A2405" s="247">
        <v>174</v>
      </c>
      <c r="B2405" s="429" t="s">
        <v>7054</v>
      </c>
      <c r="C2405" s="426" t="s">
        <v>7055</v>
      </c>
      <c r="D2405" s="426" t="s">
        <v>18</v>
      </c>
      <c r="E2405" s="459">
        <v>0.16</v>
      </c>
      <c r="F2405" s="426">
        <v>20</v>
      </c>
      <c r="G2405" s="429" t="s">
        <v>7056</v>
      </c>
      <c r="H2405" s="429" t="s">
        <v>7056</v>
      </c>
      <c r="I2405" s="431" t="s">
        <v>178</v>
      </c>
      <c r="J2405" s="409">
        <v>1500038033</v>
      </c>
      <c r="K2405" s="411">
        <v>45567</v>
      </c>
      <c r="L2405" s="426" t="s">
        <v>291</v>
      </c>
      <c r="M2405" s="426" t="s">
        <v>267</v>
      </c>
      <c r="N2405" s="431">
        <v>45932</v>
      </c>
      <c r="O2405" s="429" t="s">
        <v>21</v>
      </c>
      <c r="P2405" s="426" t="s">
        <v>7049</v>
      </c>
      <c r="Q2405" s="429"/>
      <c r="R2405" s="409"/>
      <c r="S2405" s="411"/>
      <c r="T2405" s="412"/>
      <c r="U2405" s="426"/>
      <c r="V2405" s="460" t="s">
        <v>277</v>
      </c>
      <c r="W2405" s="426"/>
      <c r="X2405" s="459">
        <v>0.16</v>
      </c>
      <c r="Y2405" s="327"/>
    </row>
    <row r="2406" spans="1:25" s="3" customFormat="1" ht="55.5" customHeight="1" x14ac:dyDescent="0.2">
      <c r="A2406" s="247">
        <v>175</v>
      </c>
      <c r="B2406" s="429" t="s">
        <v>7057</v>
      </c>
      <c r="C2406" s="426" t="s">
        <v>7058</v>
      </c>
      <c r="D2406" s="426" t="s">
        <v>234</v>
      </c>
      <c r="E2406" s="459">
        <v>0.4</v>
      </c>
      <c r="F2406" s="426">
        <v>20</v>
      </c>
      <c r="G2406" s="429" t="s">
        <v>7059</v>
      </c>
      <c r="H2406" s="429" t="s">
        <v>7059</v>
      </c>
      <c r="I2406" s="431" t="s">
        <v>178</v>
      </c>
      <c r="J2406" s="409">
        <v>1500039197</v>
      </c>
      <c r="K2406" s="411">
        <v>45595</v>
      </c>
      <c r="L2406" s="426" t="s">
        <v>291</v>
      </c>
      <c r="M2406" s="426" t="s">
        <v>267</v>
      </c>
      <c r="N2406" s="431">
        <v>45960</v>
      </c>
      <c r="O2406" s="429" t="s">
        <v>21</v>
      </c>
      <c r="P2406" s="426" t="s">
        <v>7060</v>
      </c>
      <c r="Q2406" s="429"/>
      <c r="R2406" s="409"/>
      <c r="S2406" s="411"/>
      <c r="T2406" s="412"/>
      <c r="U2406" s="426"/>
      <c r="V2406" s="460" t="s">
        <v>277</v>
      </c>
      <c r="W2406" s="426"/>
      <c r="X2406" s="459">
        <v>0.4</v>
      </c>
      <c r="Y2406" s="327"/>
    </row>
    <row r="2407" spans="1:25" s="3" customFormat="1" ht="55.5" customHeight="1" x14ac:dyDescent="0.2">
      <c r="A2407" s="247">
        <v>176</v>
      </c>
      <c r="B2407" s="429" t="s">
        <v>7061</v>
      </c>
      <c r="C2407" s="426" t="s">
        <v>7062</v>
      </c>
      <c r="D2407" s="426" t="s">
        <v>32</v>
      </c>
      <c r="E2407" s="459">
        <v>0.39360000000000001</v>
      </c>
      <c r="F2407" s="426">
        <v>20</v>
      </c>
      <c r="G2407" s="429" t="s">
        <v>7063</v>
      </c>
      <c r="H2407" s="429" t="s">
        <v>7063</v>
      </c>
      <c r="I2407" s="431" t="s">
        <v>178</v>
      </c>
      <c r="J2407" s="409">
        <v>1500038666</v>
      </c>
      <c r="K2407" s="411">
        <v>45582</v>
      </c>
      <c r="L2407" s="426" t="s">
        <v>291</v>
      </c>
      <c r="M2407" s="426" t="s">
        <v>267</v>
      </c>
      <c r="N2407" s="431">
        <v>45947</v>
      </c>
      <c r="O2407" s="429" t="s">
        <v>21</v>
      </c>
      <c r="P2407" s="426" t="s">
        <v>7064</v>
      </c>
      <c r="Q2407" s="429"/>
      <c r="R2407" s="409"/>
      <c r="S2407" s="411"/>
      <c r="T2407" s="412"/>
      <c r="U2407" s="426"/>
      <c r="V2407" s="460" t="s">
        <v>277</v>
      </c>
      <c r="W2407" s="426"/>
      <c r="X2407" s="459">
        <v>0.39360000000000001</v>
      </c>
      <c r="Y2407" s="327"/>
    </row>
    <row r="2408" spans="1:25" s="3" customFormat="1" ht="55.5" customHeight="1" x14ac:dyDescent="0.2">
      <c r="A2408" s="247">
        <v>177</v>
      </c>
      <c r="B2408" s="429" t="s">
        <v>7065</v>
      </c>
      <c r="C2408" s="426" t="s">
        <v>7066</v>
      </c>
      <c r="D2408" s="426" t="s">
        <v>298</v>
      </c>
      <c r="E2408" s="459">
        <v>0.28999999999999998</v>
      </c>
      <c r="F2408" s="426">
        <v>0.4</v>
      </c>
      <c r="G2408" s="429" t="s">
        <v>7067</v>
      </c>
      <c r="H2408" s="429" t="s">
        <v>7067</v>
      </c>
      <c r="I2408" s="431" t="s">
        <v>178</v>
      </c>
      <c r="J2408" s="409">
        <v>1500038006</v>
      </c>
      <c r="K2408" s="411">
        <v>45568</v>
      </c>
      <c r="L2408" s="426" t="s">
        <v>291</v>
      </c>
      <c r="M2408" s="426" t="s">
        <v>267</v>
      </c>
      <c r="N2408" s="431">
        <v>45933</v>
      </c>
      <c r="O2408" s="429" t="s">
        <v>21</v>
      </c>
      <c r="P2408" s="426" t="s">
        <v>7068</v>
      </c>
      <c r="Q2408" s="429"/>
      <c r="R2408" s="409"/>
      <c r="S2408" s="411"/>
      <c r="T2408" s="412"/>
      <c r="U2408" s="426"/>
      <c r="V2408" s="460" t="s">
        <v>277</v>
      </c>
      <c r="W2408" s="426"/>
      <c r="X2408" s="459">
        <v>0.28999999999999998</v>
      </c>
      <c r="Y2408" s="327"/>
    </row>
    <row r="2409" spans="1:25" s="3" customFormat="1" ht="55.5" customHeight="1" x14ac:dyDescent="0.2">
      <c r="A2409" s="247">
        <v>178</v>
      </c>
      <c r="B2409" s="429" t="s">
        <v>7069</v>
      </c>
      <c r="C2409" s="426" t="s">
        <v>7070</v>
      </c>
      <c r="D2409" s="426" t="s">
        <v>234</v>
      </c>
      <c r="E2409" s="459">
        <v>0.37</v>
      </c>
      <c r="F2409" s="426">
        <v>20</v>
      </c>
      <c r="G2409" s="429" t="s">
        <v>7071</v>
      </c>
      <c r="H2409" s="429" t="s">
        <v>7071</v>
      </c>
      <c r="I2409" s="431" t="s">
        <v>178</v>
      </c>
      <c r="J2409" s="409">
        <v>1500038581</v>
      </c>
      <c r="K2409" s="411">
        <v>45581</v>
      </c>
      <c r="L2409" s="426" t="s">
        <v>291</v>
      </c>
      <c r="M2409" s="426" t="s">
        <v>267</v>
      </c>
      <c r="N2409" s="431">
        <v>45946</v>
      </c>
      <c r="O2409" s="429" t="s">
        <v>21</v>
      </c>
      <c r="P2409" s="426" t="s">
        <v>7072</v>
      </c>
      <c r="Q2409" s="429"/>
      <c r="R2409" s="409"/>
      <c r="S2409" s="411"/>
      <c r="T2409" s="412"/>
      <c r="U2409" s="426"/>
      <c r="V2409" s="460" t="s">
        <v>277</v>
      </c>
      <c r="W2409" s="426"/>
      <c r="X2409" s="459">
        <v>0.37</v>
      </c>
      <c r="Y2409" s="327"/>
    </row>
    <row r="2410" spans="1:25" s="3" customFormat="1" ht="55.5" customHeight="1" x14ac:dyDescent="0.2">
      <c r="A2410" s="247">
        <v>179</v>
      </c>
      <c r="B2410" s="429" t="s">
        <v>7074</v>
      </c>
      <c r="C2410" s="426" t="s">
        <v>7075</v>
      </c>
      <c r="D2410" s="426" t="s">
        <v>298</v>
      </c>
      <c r="E2410" s="459">
        <v>1.96244</v>
      </c>
      <c r="F2410" s="426">
        <v>20</v>
      </c>
      <c r="G2410" s="429" t="s">
        <v>7076</v>
      </c>
      <c r="H2410" s="429" t="s">
        <v>7076</v>
      </c>
      <c r="I2410" s="431" t="s">
        <v>178</v>
      </c>
      <c r="J2410" s="409">
        <v>1500038974</v>
      </c>
      <c r="K2410" s="411">
        <v>45589</v>
      </c>
      <c r="L2410" s="426" t="s">
        <v>291</v>
      </c>
      <c r="M2410" s="426" t="s">
        <v>267</v>
      </c>
      <c r="N2410" s="431">
        <v>45954</v>
      </c>
      <c r="O2410" s="429" t="s">
        <v>21</v>
      </c>
      <c r="P2410" s="426" t="s">
        <v>7024</v>
      </c>
      <c r="Q2410" s="429" t="s">
        <v>7077</v>
      </c>
      <c r="R2410" s="409"/>
      <c r="S2410" s="411"/>
      <c r="T2410" s="412"/>
      <c r="U2410" s="426"/>
      <c r="V2410" s="460" t="s">
        <v>277</v>
      </c>
      <c r="W2410" s="426"/>
      <c r="X2410" s="459">
        <v>1.96244</v>
      </c>
      <c r="Y2410" s="327"/>
    </row>
    <row r="2411" spans="1:25" s="3" customFormat="1" ht="55.5" customHeight="1" x14ac:dyDescent="0.2">
      <c r="A2411" s="247">
        <v>180</v>
      </c>
      <c r="B2411" s="429" t="s">
        <v>7078</v>
      </c>
      <c r="C2411" s="426" t="s">
        <v>7079</v>
      </c>
      <c r="D2411" s="426" t="s">
        <v>298</v>
      </c>
      <c r="E2411" s="459">
        <v>2.9250000000000002E-2</v>
      </c>
      <c r="F2411" s="426">
        <v>20</v>
      </c>
      <c r="G2411" s="429" t="s">
        <v>7080</v>
      </c>
      <c r="H2411" s="429" t="s">
        <v>7080</v>
      </c>
      <c r="I2411" s="431" t="s">
        <v>178</v>
      </c>
      <c r="J2411" s="409">
        <v>1500038316</v>
      </c>
      <c r="K2411" s="411">
        <v>45574</v>
      </c>
      <c r="L2411" s="426" t="s">
        <v>291</v>
      </c>
      <c r="M2411" s="426" t="s">
        <v>267</v>
      </c>
      <c r="N2411" s="431">
        <v>45939</v>
      </c>
      <c r="O2411" s="429" t="s">
        <v>21</v>
      </c>
      <c r="P2411" s="426" t="s">
        <v>7081</v>
      </c>
      <c r="Q2411" s="429"/>
      <c r="R2411" s="409"/>
      <c r="S2411" s="411"/>
      <c r="T2411" s="412"/>
      <c r="U2411" s="426"/>
      <c r="V2411" s="460" t="s">
        <v>277</v>
      </c>
      <c r="W2411" s="426"/>
      <c r="X2411" s="459">
        <v>2.9250000000000002E-2</v>
      </c>
      <c r="Y2411" s="327"/>
    </row>
    <row r="2412" spans="1:25" s="3" customFormat="1" ht="55.5" customHeight="1" x14ac:dyDescent="0.2">
      <c r="A2412" s="247">
        <v>181</v>
      </c>
      <c r="B2412" s="429" t="s">
        <v>7082</v>
      </c>
      <c r="C2412" s="426" t="s">
        <v>7083</v>
      </c>
      <c r="D2412" s="426" t="s">
        <v>32</v>
      </c>
      <c r="E2412" s="459">
        <v>0.32663999999999999</v>
      </c>
      <c r="F2412" s="426">
        <v>20</v>
      </c>
      <c r="G2412" s="429" t="s">
        <v>7084</v>
      </c>
      <c r="H2412" s="429" t="s">
        <v>7084</v>
      </c>
      <c r="I2412" s="431" t="s">
        <v>178</v>
      </c>
      <c r="J2412" s="409">
        <v>1500038716</v>
      </c>
      <c r="K2412" s="411">
        <v>45584</v>
      </c>
      <c r="L2412" s="426" t="s">
        <v>291</v>
      </c>
      <c r="M2412" s="426" t="s">
        <v>267</v>
      </c>
      <c r="N2412" s="431">
        <v>45949</v>
      </c>
      <c r="O2412" s="429" t="s">
        <v>21</v>
      </c>
      <c r="P2412" s="426" t="s">
        <v>7085</v>
      </c>
      <c r="Q2412" s="429"/>
      <c r="R2412" s="409"/>
      <c r="S2412" s="411"/>
      <c r="T2412" s="412"/>
      <c r="U2412" s="426"/>
      <c r="V2412" s="460" t="s">
        <v>277</v>
      </c>
      <c r="W2412" s="426"/>
      <c r="X2412" s="459">
        <v>0.32663999999999999</v>
      </c>
      <c r="Y2412" s="327"/>
    </row>
    <row r="2413" spans="1:25" s="3" customFormat="1" ht="55.5" customHeight="1" x14ac:dyDescent="0.2">
      <c r="A2413" s="247">
        <v>182</v>
      </c>
      <c r="B2413" s="429" t="s">
        <v>7086</v>
      </c>
      <c r="C2413" s="426" t="s">
        <v>7087</v>
      </c>
      <c r="D2413" s="426" t="s">
        <v>27</v>
      </c>
      <c r="E2413" s="459">
        <v>0.03</v>
      </c>
      <c r="F2413" s="426">
        <v>0.4</v>
      </c>
      <c r="G2413" s="429" t="s">
        <v>7088</v>
      </c>
      <c r="H2413" s="429" t="s">
        <v>7088</v>
      </c>
      <c r="I2413" s="431" t="s">
        <v>178</v>
      </c>
      <c r="J2413" s="409">
        <v>1500038419</v>
      </c>
      <c r="K2413" s="411">
        <v>45581</v>
      </c>
      <c r="L2413" s="426" t="s">
        <v>291</v>
      </c>
      <c r="M2413" s="426" t="s">
        <v>267</v>
      </c>
      <c r="N2413" s="431">
        <v>45946</v>
      </c>
      <c r="O2413" s="429" t="s">
        <v>21</v>
      </c>
      <c r="P2413" s="426" t="s">
        <v>7072</v>
      </c>
      <c r="Q2413" s="429"/>
      <c r="R2413" s="409"/>
      <c r="S2413" s="411"/>
      <c r="T2413" s="412"/>
      <c r="U2413" s="426"/>
      <c r="V2413" s="460" t="s">
        <v>277</v>
      </c>
      <c r="W2413" s="426"/>
      <c r="X2413" s="459">
        <v>0.03</v>
      </c>
      <c r="Y2413" s="327"/>
    </row>
    <row r="2414" spans="1:25" s="3" customFormat="1" ht="55.5" customHeight="1" x14ac:dyDescent="0.2">
      <c r="A2414" s="247">
        <v>183</v>
      </c>
      <c r="B2414" s="429" t="s">
        <v>7089</v>
      </c>
      <c r="C2414" s="426" t="s">
        <v>7090</v>
      </c>
      <c r="D2414" s="426" t="s">
        <v>18</v>
      </c>
      <c r="E2414" s="459">
        <v>5.9400000000000001E-2</v>
      </c>
      <c r="F2414" s="426">
        <v>0.4</v>
      </c>
      <c r="G2414" s="429" t="s">
        <v>3353</v>
      </c>
      <c r="H2414" s="429" t="s">
        <v>3353</v>
      </c>
      <c r="I2414" s="431" t="s">
        <v>178</v>
      </c>
      <c r="J2414" s="409">
        <v>1500038738</v>
      </c>
      <c r="K2414" s="411">
        <v>45586</v>
      </c>
      <c r="L2414" s="426" t="s">
        <v>291</v>
      </c>
      <c r="M2414" s="426" t="s">
        <v>267</v>
      </c>
      <c r="N2414" s="431">
        <v>45951</v>
      </c>
      <c r="O2414" s="429" t="s">
        <v>21</v>
      </c>
      <c r="P2414" s="426" t="s">
        <v>7053</v>
      </c>
      <c r="Q2414" s="429"/>
      <c r="R2414" s="409"/>
      <c r="S2414" s="411"/>
      <c r="T2414" s="412"/>
      <c r="U2414" s="426"/>
      <c r="V2414" s="460" t="s">
        <v>277</v>
      </c>
      <c r="W2414" s="426"/>
      <c r="X2414" s="459">
        <v>5.9400000000000001E-2</v>
      </c>
      <c r="Y2414" s="327"/>
    </row>
    <row r="2415" spans="1:25" s="3" customFormat="1" ht="55.5" customHeight="1" x14ac:dyDescent="0.2">
      <c r="A2415" s="247">
        <v>184</v>
      </c>
      <c r="B2415" s="429" t="s">
        <v>7091</v>
      </c>
      <c r="C2415" s="426" t="s">
        <v>7092</v>
      </c>
      <c r="D2415" s="426" t="s">
        <v>32</v>
      </c>
      <c r="E2415" s="459">
        <v>6.0000000000000001E-3</v>
      </c>
      <c r="F2415" s="426">
        <v>0.23</v>
      </c>
      <c r="G2415" s="429" t="s">
        <v>7093</v>
      </c>
      <c r="H2415" s="429" t="s">
        <v>7093</v>
      </c>
      <c r="I2415" s="431" t="s">
        <v>178</v>
      </c>
      <c r="J2415" s="409">
        <v>1500039142</v>
      </c>
      <c r="K2415" s="411">
        <v>45594</v>
      </c>
      <c r="L2415" s="426" t="s">
        <v>291</v>
      </c>
      <c r="M2415" s="426" t="s">
        <v>267</v>
      </c>
      <c r="N2415" s="431">
        <v>45959</v>
      </c>
      <c r="O2415" s="429" t="s">
        <v>21</v>
      </c>
      <c r="P2415" s="426" t="s">
        <v>7094</v>
      </c>
      <c r="Q2415" s="429"/>
      <c r="R2415" s="409"/>
      <c r="S2415" s="411"/>
      <c r="T2415" s="412"/>
      <c r="U2415" s="426"/>
      <c r="V2415" s="460" t="s">
        <v>277</v>
      </c>
      <c r="W2415" s="426"/>
      <c r="X2415" s="459">
        <v>6.0000000000000001E-3</v>
      </c>
      <c r="Y2415" s="327"/>
    </row>
    <row r="2416" spans="1:25" s="3" customFormat="1" ht="55.5" customHeight="1" x14ac:dyDescent="0.2">
      <c r="A2416" s="247">
        <v>185</v>
      </c>
      <c r="B2416" s="429" t="s">
        <v>7095</v>
      </c>
      <c r="C2416" s="426" t="s">
        <v>7096</v>
      </c>
      <c r="D2416" s="426" t="s">
        <v>32</v>
      </c>
      <c r="E2416" s="459">
        <v>4.4550000000000001</v>
      </c>
      <c r="F2416" s="426">
        <v>20</v>
      </c>
      <c r="G2416" s="429" t="s">
        <v>7097</v>
      </c>
      <c r="H2416" s="429" t="s">
        <v>7097</v>
      </c>
      <c r="I2416" s="431" t="s">
        <v>178</v>
      </c>
      <c r="J2416" s="409">
        <v>1500038486</v>
      </c>
      <c r="K2416" s="411">
        <v>45582</v>
      </c>
      <c r="L2416" s="426" t="s">
        <v>291</v>
      </c>
      <c r="M2416" s="426" t="s">
        <v>267</v>
      </c>
      <c r="N2416" s="431">
        <v>45947</v>
      </c>
      <c r="O2416" s="429" t="s">
        <v>21</v>
      </c>
      <c r="P2416" s="426" t="s">
        <v>7064</v>
      </c>
      <c r="Q2416" s="429"/>
      <c r="R2416" s="409"/>
      <c r="S2416" s="411"/>
      <c r="T2416" s="412"/>
      <c r="U2416" s="426"/>
      <c r="V2416" s="460" t="s">
        <v>277</v>
      </c>
      <c r="W2416" s="426"/>
      <c r="X2416" s="459">
        <v>4.4550000000000001</v>
      </c>
      <c r="Y2416" s="327"/>
    </row>
    <row r="2417" spans="1:25" s="3" customFormat="1" ht="55.5" customHeight="1" x14ac:dyDescent="0.2">
      <c r="A2417" s="247">
        <v>186</v>
      </c>
      <c r="B2417" s="429" t="s">
        <v>7098</v>
      </c>
      <c r="C2417" s="426" t="s">
        <v>7099</v>
      </c>
      <c r="D2417" s="426" t="s">
        <v>18</v>
      </c>
      <c r="E2417" s="459">
        <v>0.15559999999999999</v>
      </c>
      <c r="F2417" s="426">
        <v>20</v>
      </c>
      <c r="G2417" s="429" t="s">
        <v>7100</v>
      </c>
      <c r="H2417" s="429" t="s">
        <v>7100</v>
      </c>
      <c r="I2417" s="431" t="s">
        <v>178</v>
      </c>
      <c r="J2417" s="409">
        <v>1500038686</v>
      </c>
      <c r="K2417" s="411">
        <v>45583</v>
      </c>
      <c r="L2417" s="426" t="s">
        <v>291</v>
      </c>
      <c r="M2417" s="426" t="s">
        <v>267</v>
      </c>
      <c r="N2417" s="431">
        <v>45948</v>
      </c>
      <c r="O2417" s="429" t="s">
        <v>21</v>
      </c>
      <c r="P2417" s="426" t="s">
        <v>7101</v>
      </c>
      <c r="Q2417" s="429"/>
      <c r="R2417" s="409"/>
      <c r="S2417" s="411"/>
      <c r="T2417" s="412"/>
      <c r="U2417" s="426"/>
      <c r="V2417" s="460" t="s">
        <v>277</v>
      </c>
      <c r="W2417" s="426"/>
      <c r="X2417" s="459">
        <v>0.15559999999999999</v>
      </c>
      <c r="Y2417" s="327"/>
    </row>
    <row r="2418" spans="1:25" s="3" customFormat="1" ht="55.5" customHeight="1" x14ac:dyDescent="0.2">
      <c r="A2418" s="247">
        <v>187</v>
      </c>
      <c r="B2418" s="429" t="s">
        <v>7102</v>
      </c>
      <c r="C2418" s="426" t="s">
        <v>7103</v>
      </c>
      <c r="D2418" s="426" t="s">
        <v>27</v>
      </c>
      <c r="E2418" s="459">
        <v>54</v>
      </c>
      <c r="F2418" s="426">
        <v>110</v>
      </c>
      <c r="G2418" s="429" t="s">
        <v>7104</v>
      </c>
      <c r="H2418" s="429" t="s">
        <v>7104</v>
      </c>
      <c r="I2418" s="431" t="s">
        <v>178</v>
      </c>
      <c r="J2418" s="409">
        <v>1500038415</v>
      </c>
      <c r="K2418" s="411">
        <v>45579</v>
      </c>
      <c r="L2418" s="426" t="s">
        <v>291</v>
      </c>
      <c r="M2418" s="426" t="s">
        <v>267</v>
      </c>
      <c r="N2418" s="431">
        <v>45944</v>
      </c>
      <c r="O2418" s="429" t="s">
        <v>21</v>
      </c>
      <c r="P2418" s="426" t="s">
        <v>7105</v>
      </c>
      <c r="Q2418" s="429"/>
      <c r="R2418" s="409"/>
      <c r="S2418" s="411"/>
      <c r="T2418" s="412"/>
      <c r="U2418" s="426"/>
      <c r="V2418" s="460" t="s">
        <v>277</v>
      </c>
      <c r="W2418" s="426"/>
      <c r="X2418" s="459">
        <v>54</v>
      </c>
      <c r="Y2418" s="327"/>
    </row>
    <row r="2419" spans="1:25" s="3" customFormat="1" ht="55.5" customHeight="1" x14ac:dyDescent="0.2">
      <c r="A2419" s="247">
        <v>188</v>
      </c>
      <c r="B2419" s="429" t="s">
        <v>7106</v>
      </c>
      <c r="C2419" s="426" t="s">
        <v>7107</v>
      </c>
      <c r="D2419" s="426" t="s">
        <v>27</v>
      </c>
      <c r="E2419" s="459">
        <v>0.25419999999999998</v>
      </c>
      <c r="F2419" s="426">
        <v>20</v>
      </c>
      <c r="G2419" s="429" t="s">
        <v>7108</v>
      </c>
      <c r="H2419" s="429" t="s">
        <v>7108</v>
      </c>
      <c r="I2419" s="431" t="s">
        <v>178</v>
      </c>
      <c r="J2419" s="409">
        <v>1500039061</v>
      </c>
      <c r="K2419" s="411">
        <v>45593</v>
      </c>
      <c r="L2419" s="426" t="s">
        <v>291</v>
      </c>
      <c r="M2419" s="426" t="s">
        <v>267</v>
      </c>
      <c r="N2419" s="431">
        <v>45958</v>
      </c>
      <c r="O2419" s="429" t="s">
        <v>21</v>
      </c>
      <c r="P2419" s="426" t="s">
        <v>7109</v>
      </c>
      <c r="Q2419" s="429"/>
      <c r="R2419" s="409"/>
      <c r="S2419" s="411"/>
      <c r="T2419" s="412"/>
      <c r="U2419" s="426"/>
      <c r="V2419" s="460" t="s">
        <v>277</v>
      </c>
      <c r="W2419" s="426"/>
      <c r="X2419" s="459">
        <v>0.25419999999999998</v>
      </c>
      <c r="Y2419" s="327"/>
    </row>
    <row r="2420" spans="1:25" s="3" customFormat="1" ht="55.5" customHeight="1" x14ac:dyDescent="0.2">
      <c r="A2420" s="247">
        <v>189</v>
      </c>
      <c r="B2420" s="429" t="s">
        <v>7110</v>
      </c>
      <c r="C2420" s="426" t="s">
        <v>7111</v>
      </c>
      <c r="D2420" s="426" t="s">
        <v>27</v>
      </c>
      <c r="E2420" s="459">
        <v>0.39500000000000002</v>
      </c>
      <c r="F2420" s="426">
        <v>20</v>
      </c>
      <c r="G2420" s="429" t="s">
        <v>7112</v>
      </c>
      <c r="H2420" s="429" t="s">
        <v>7112</v>
      </c>
      <c r="I2420" s="431" t="s">
        <v>178</v>
      </c>
      <c r="J2420" s="409">
        <v>1500038852</v>
      </c>
      <c r="K2420" s="411">
        <v>45588</v>
      </c>
      <c r="L2420" s="426" t="s">
        <v>291</v>
      </c>
      <c r="M2420" s="426" t="s">
        <v>267</v>
      </c>
      <c r="N2420" s="431">
        <v>45953</v>
      </c>
      <c r="O2420" s="429" t="s">
        <v>21</v>
      </c>
      <c r="P2420" s="426" t="s">
        <v>7113</v>
      </c>
      <c r="Q2420" s="429"/>
      <c r="R2420" s="409"/>
      <c r="S2420" s="411"/>
      <c r="T2420" s="412"/>
      <c r="U2420" s="426"/>
      <c r="V2420" s="460" t="s">
        <v>277</v>
      </c>
      <c r="W2420" s="426"/>
      <c r="X2420" s="459">
        <v>0.39500000000000002</v>
      </c>
      <c r="Y2420" s="327"/>
    </row>
    <row r="2421" spans="1:25" s="3" customFormat="1" ht="55.5" customHeight="1" x14ac:dyDescent="0.2">
      <c r="A2421" s="247">
        <v>190</v>
      </c>
      <c r="B2421" s="429" t="s">
        <v>7114</v>
      </c>
      <c r="C2421" s="426" t="s">
        <v>7115</v>
      </c>
      <c r="D2421" s="426" t="s">
        <v>234</v>
      </c>
      <c r="E2421" s="459">
        <v>6.0000000000000001E-3</v>
      </c>
      <c r="F2421" s="426">
        <v>0.4</v>
      </c>
      <c r="G2421" s="429" t="s">
        <v>7116</v>
      </c>
      <c r="H2421" s="429" t="s">
        <v>7116</v>
      </c>
      <c r="I2421" s="431" t="s">
        <v>178</v>
      </c>
      <c r="J2421" s="409">
        <v>1500038770</v>
      </c>
      <c r="K2421" s="411">
        <v>45586</v>
      </c>
      <c r="L2421" s="426" t="s">
        <v>291</v>
      </c>
      <c r="M2421" s="426" t="s">
        <v>267</v>
      </c>
      <c r="N2421" s="431">
        <v>45951</v>
      </c>
      <c r="O2421" s="429" t="s">
        <v>21</v>
      </c>
      <c r="P2421" s="426" t="s">
        <v>7053</v>
      </c>
      <c r="Q2421" s="429"/>
      <c r="R2421" s="409"/>
      <c r="S2421" s="411"/>
      <c r="T2421" s="412"/>
      <c r="U2421" s="426"/>
      <c r="V2421" s="460" t="s">
        <v>277</v>
      </c>
      <c r="W2421" s="426"/>
      <c r="X2421" s="459">
        <v>6.0000000000000001E-3</v>
      </c>
      <c r="Y2421" s="327"/>
    </row>
    <row r="2422" spans="1:25" s="3" customFormat="1" ht="55.5" customHeight="1" x14ac:dyDescent="0.2">
      <c r="A2422" s="247">
        <v>191</v>
      </c>
      <c r="B2422" s="429" t="s">
        <v>7117</v>
      </c>
      <c r="C2422" s="426" t="s">
        <v>7118</v>
      </c>
      <c r="D2422" s="426" t="s">
        <v>234</v>
      </c>
      <c r="E2422" s="459">
        <v>2.511E-2</v>
      </c>
      <c r="F2422" s="426">
        <v>0.4</v>
      </c>
      <c r="G2422" s="429" t="s">
        <v>7119</v>
      </c>
      <c r="H2422" s="429" t="s">
        <v>7119</v>
      </c>
      <c r="I2422" s="431" t="s">
        <v>178</v>
      </c>
      <c r="J2422" s="409">
        <v>1500038929</v>
      </c>
      <c r="K2422" s="411">
        <v>45590</v>
      </c>
      <c r="L2422" s="426" t="s">
        <v>291</v>
      </c>
      <c r="M2422" s="426" t="s">
        <v>267</v>
      </c>
      <c r="N2422" s="431">
        <v>45955</v>
      </c>
      <c r="O2422" s="429" t="s">
        <v>21</v>
      </c>
      <c r="P2422" s="426" t="s">
        <v>7073</v>
      </c>
      <c r="Q2422" s="429"/>
      <c r="R2422" s="409"/>
      <c r="S2422" s="411"/>
      <c r="T2422" s="412"/>
      <c r="U2422" s="426"/>
      <c r="V2422" s="460" t="s">
        <v>277</v>
      </c>
      <c r="W2422" s="426"/>
      <c r="X2422" s="459">
        <v>2.511E-2</v>
      </c>
      <c r="Y2422" s="327"/>
    </row>
    <row r="2423" spans="1:25" s="3" customFormat="1" ht="55.5" customHeight="1" x14ac:dyDescent="0.2">
      <c r="A2423" s="247">
        <v>192</v>
      </c>
      <c r="B2423" s="429" t="s">
        <v>7121</v>
      </c>
      <c r="C2423" s="426" t="s">
        <v>7122</v>
      </c>
      <c r="D2423" s="426" t="s">
        <v>234</v>
      </c>
      <c r="E2423" s="459">
        <v>0.2</v>
      </c>
      <c r="F2423" s="426">
        <v>20</v>
      </c>
      <c r="G2423" s="429" t="s">
        <v>7123</v>
      </c>
      <c r="H2423" s="429" t="s">
        <v>7123</v>
      </c>
      <c r="I2423" s="431" t="s">
        <v>178</v>
      </c>
      <c r="J2423" s="409">
        <v>1500039135</v>
      </c>
      <c r="K2423" s="411">
        <v>45594</v>
      </c>
      <c r="L2423" s="426" t="s">
        <v>291</v>
      </c>
      <c r="M2423" s="426" t="s">
        <v>267</v>
      </c>
      <c r="N2423" s="431">
        <v>45959</v>
      </c>
      <c r="O2423" s="429" t="s">
        <v>21</v>
      </c>
      <c r="P2423" s="426" t="s">
        <v>7094</v>
      </c>
      <c r="Q2423" s="429"/>
      <c r="R2423" s="409"/>
      <c r="S2423" s="411"/>
      <c r="T2423" s="412"/>
      <c r="U2423" s="426"/>
      <c r="V2423" s="460" t="s">
        <v>277</v>
      </c>
      <c r="W2423" s="426"/>
      <c r="X2423" s="459">
        <v>0.2</v>
      </c>
      <c r="Y2423" s="327"/>
    </row>
    <row r="2424" spans="1:25" s="3" customFormat="1" ht="55.5" customHeight="1" x14ac:dyDescent="0.2">
      <c r="A2424" s="247">
        <v>193</v>
      </c>
      <c r="B2424" s="429" t="s">
        <v>6104</v>
      </c>
      <c r="C2424" s="426" t="s">
        <v>6105</v>
      </c>
      <c r="D2424" s="426" t="s">
        <v>187</v>
      </c>
      <c r="E2424" s="459">
        <v>2.7E-2</v>
      </c>
      <c r="F2424" s="426">
        <v>0.4</v>
      </c>
      <c r="G2424" s="429" t="s">
        <v>6136</v>
      </c>
      <c r="H2424" s="429" t="s">
        <v>6136</v>
      </c>
      <c r="I2424" s="431" t="s">
        <v>178</v>
      </c>
      <c r="J2424" s="409">
        <v>1500039213</v>
      </c>
      <c r="K2424" s="411">
        <v>45595</v>
      </c>
      <c r="L2424" s="426" t="s">
        <v>291</v>
      </c>
      <c r="M2424" s="426" t="s">
        <v>267</v>
      </c>
      <c r="N2424" s="431">
        <v>45960</v>
      </c>
      <c r="O2424" s="429" t="s">
        <v>21</v>
      </c>
      <c r="P2424" s="426" t="s">
        <v>7060</v>
      </c>
      <c r="Q2424" s="429"/>
      <c r="R2424" s="409"/>
      <c r="S2424" s="411"/>
      <c r="T2424" s="412"/>
      <c r="U2424" s="426"/>
      <c r="V2424" s="460" t="s">
        <v>277</v>
      </c>
      <c r="W2424" s="426"/>
      <c r="X2424" s="459">
        <v>2.7E-2</v>
      </c>
      <c r="Y2424" s="327"/>
    </row>
    <row r="2425" spans="1:25" s="3" customFormat="1" ht="55.5" customHeight="1" x14ac:dyDescent="0.2">
      <c r="A2425" s="247">
        <v>194</v>
      </c>
      <c r="B2425" s="424" t="s">
        <v>7124</v>
      </c>
      <c r="C2425" s="425" t="s">
        <v>7125</v>
      </c>
      <c r="D2425" s="425" t="s">
        <v>18</v>
      </c>
      <c r="E2425" s="427">
        <v>0.97</v>
      </c>
      <c r="F2425" s="425">
        <v>20</v>
      </c>
      <c r="G2425" s="424" t="s">
        <v>7126</v>
      </c>
      <c r="H2425" s="424" t="s">
        <v>7126</v>
      </c>
      <c r="I2425" s="425" t="s">
        <v>178</v>
      </c>
      <c r="J2425" s="425">
        <v>1500040397</v>
      </c>
      <c r="K2425" s="428">
        <v>45625</v>
      </c>
      <c r="L2425" s="425" t="s">
        <v>291</v>
      </c>
      <c r="M2425" s="425" t="s">
        <v>267</v>
      </c>
      <c r="N2425" s="428">
        <v>45990</v>
      </c>
      <c r="O2425" s="425" t="s">
        <v>21</v>
      </c>
      <c r="P2425" s="425" t="s">
        <v>7127</v>
      </c>
      <c r="Q2425" s="429" t="s">
        <v>7128</v>
      </c>
      <c r="R2425" s="425"/>
      <c r="S2425" s="428"/>
      <c r="T2425" s="430"/>
      <c r="U2425" s="425"/>
      <c r="V2425" s="425" t="s">
        <v>277</v>
      </c>
      <c r="W2425" s="430"/>
      <c r="X2425" s="427">
        <v>0.97</v>
      </c>
      <c r="Y2425" s="327"/>
    </row>
    <row r="2426" spans="1:25" s="3" customFormat="1" ht="55.5" customHeight="1" x14ac:dyDescent="0.2">
      <c r="A2426" s="247">
        <v>195</v>
      </c>
      <c r="B2426" s="424" t="s">
        <v>6194</v>
      </c>
      <c r="C2426" s="425" t="s">
        <v>7129</v>
      </c>
      <c r="D2426" s="425" t="s">
        <v>27</v>
      </c>
      <c r="E2426" s="427">
        <v>9.8400000000000001E-2</v>
      </c>
      <c r="F2426" s="425">
        <v>0.4</v>
      </c>
      <c r="G2426" s="424" t="s">
        <v>7130</v>
      </c>
      <c r="H2426" s="424" t="s">
        <v>7130</v>
      </c>
      <c r="I2426" s="425" t="s">
        <v>178</v>
      </c>
      <c r="J2426" s="425">
        <v>1500039950</v>
      </c>
      <c r="K2426" s="428">
        <v>45615</v>
      </c>
      <c r="L2426" s="425" t="s">
        <v>291</v>
      </c>
      <c r="M2426" s="425" t="s">
        <v>267</v>
      </c>
      <c r="N2426" s="428">
        <v>45980</v>
      </c>
      <c r="O2426" s="425" t="s">
        <v>21</v>
      </c>
      <c r="P2426" s="425" t="s">
        <v>7131</v>
      </c>
      <c r="Q2426" s="429" t="s">
        <v>7132</v>
      </c>
      <c r="R2426" s="425"/>
      <c r="S2426" s="428"/>
      <c r="T2426" s="430"/>
      <c r="U2426" s="425"/>
      <c r="V2426" s="425" t="s">
        <v>277</v>
      </c>
      <c r="W2426" s="430"/>
      <c r="X2426" s="427">
        <v>9.8400000000000001E-2</v>
      </c>
      <c r="Y2426" s="327"/>
    </row>
    <row r="2427" spans="1:25" s="3" customFormat="1" ht="55.5" customHeight="1" x14ac:dyDescent="0.2">
      <c r="A2427" s="247">
        <v>196</v>
      </c>
      <c r="B2427" s="424" t="s">
        <v>7133</v>
      </c>
      <c r="C2427" s="425" t="s">
        <v>7134</v>
      </c>
      <c r="D2427" s="425" t="s">
        <v>27</v>
      </c>
      <c r="E2427" s="427">
        <v>4.8</v>
      </c>
      <c r="F2427" s="425">
        <v>20</v>
      </c>
      <c r="G2427" s="424" t="s">
        <v>7135</v>
      </c>
      <c r="H2427" s="424" t="s">
        <v>7136</v>
      </c>
      <c r="I2427" s="425" t="s">
        <v>178</v>
      </c>
      <c r="J2427" s="425">
        <v>1500040100</v>
      </c>
      <c r="K2427" s="428">
        <v>45618</v>
      </c>
      <c r="L2427" s="425" t="s">
        <v>291</v>
      </c>
      <c r="M2427" s="425" t="s">
        <v>267</v>
      </c>
      <c r="N2427" s="428">
        <v>45983</v>
      </c>
      <c r="O2427" s="425" t="s">
        <v>21</v>
      </c>
      <c r="P2427" s="425" t="s">
        <v>7137</v>
      </c>
      <c r="Q2427" s="429"/>
      <c r="R2427" s="425"/>
      <c r="S2427" s="428"/>
      <c r="T2427" s="430"/>
      <c r="U2427" s="425"/>
      <c r="V2427" s="425" t="s">
        <v>277</v>
      </c>
      <c r="W2427" s="430"/>
      <c r="X2427" s="427">
        <v>4.8</v>
      </c>
      <c r="Y2427" s="327"/>
    </row>
    <row r="2428" spans="1:25" s="3" customFormat="1" ht="55.5" customHeight="1" x14ac:dyDescent="0.2">
      <c r="A2428" s="247">
        <v>197</v>
      </c>
      <c r="B2428" s="424" t="s">
        <v>7133</v>
      </c>
      <c r="C2428" s="425" t="s">
        <v>7134</v>
      </c>
      <c r="D2428" s="425" t="s">
        <v>27</v>
      </c>
      <c r="E2428" s="427">
        <v>4.8</v>
      </c>
      <c r="F2428" s="425">
        <v>20</v>
      </c>
      <c r="G2428" s="424" t="s">
        <v>7138</v>
      </c>
      <c r="H2428" s="424" t="s">
        <v>7136</v>
      </c>
      <c r="I2428" s="425" t="s">
        <v>178</v>
      </c>
      <c r="J2428" s="425">
        <v>1500040101</v>
      </c>
      <c r="K2428" s="428">
        <v>45618</v>
      </c>
      <c r="L2428" s="425" t="s">
        <v>291</v>
      </c>
      <c r="M2428" s="425" t="s">
        <v>267</v>
      </c>
      <c r="N2428" s="428">
        <v>45983</v>
      </c>
      <c r="O2428" s="425" t="s">
        <v>21</v>
      </c>
      <c r="P2428" s="425" t="s">
        <v>7137</v>
      </c>
      <c r="Q2428" s="429" t="s">
        <v>40</v>
      </c>
      <c r="R2428" s="425"/>
      <c r="S2428" s="428"/>
      <c r="T2428" s="430"/>
      <c r="U2428" s="425"/>
      <c r="V2428" s="425" t="s">
        <v>277</v>
      </c>
      <c r="W2428" s="430"/>
      <c r="X2428" s="427">
        <v>4.8</v>
      </c>
      <c r="Y2428" s="327"/>
    </row>
    <row r="2429" spans="1:25" s="3" customFormat="1" ht="55.5" customHeight="1" x14ac:dyDescent="0.2">
      <c r="A2429" s="247">
        <v>198</v>
      </c>
      <c r="B2429" s="424" t="s">
        <v>7133</v>
      </c>
      <c r="C2429" s="425" t="s">
        <v>7134</v>
      </c>
      <c r="D2429" s="425" t="s">
        <v>27</v>
      </c>
      <c r="E2429" s="427">
        <v>4.8</v>
      </c>
      <c r="F2429" s="425">
        <v>20</v>
      </c>
      <c r="G2429" s="424" t="s">
        <v>7138</v>
      </c>
      <c r="H2429" s="424" t="s">
        <v>7136</v>
      </c>
      <c r="I2429" s="425" t="s">
        <v>178</v>
      </c>
      <c r="J2429" s="425">
        <v>1500040102</v>
      </c>
      <c r="K2429" s="428">
        <v>45618</v>
      </c>
      <c r="L2429" s="425" t="s">
        <v>291</v>
      </c>
      <c r="M2429" s="425" t="s">
        <v>267</v>
      </c>
      <c r="N2429" s="428">
        <v>45983</v>
      </c>
      <c r="O2429" s="425" t="s">
        <v>21</v>
      </c>
      <c r="P2429" s="425" t="s">
        <v>7137</v>
      </c>
      <c r="Q2429" s="429" t="s">
        <v>40</v>
      </c>
      <c r="R2429" s="425"/>
      <c r="S2429" s="428"/>
      <c r="T2429" s="430"/>
      <c r="U2429" s="425"/>
      <c r="V2429" s="425" t="s">
        <v>277</v>
      </c>
      <c r="W2429" s="430"/>
      <c r="X2429" s="427">
        <v>4.8</v>
      </c>
      <c r="Y2429" s="327"/>
    </row>
    <row r="2430" spans="1:25" s="3" customFormat="1" ht="55.5" customHeight="1" x14ac:dyDescent="0.2">
      <c r="A2430" s="247">
        <v>199</v>
      </c>
      <c r="B2430" s="424" t="s">
        <v>7139</v>
      </c>
      <c r="C2430" s="425" t="s">
        <v>7140</v>
      </c>
      <c r="D2430" s="425" t="s">
        <v>234</v>
      </c>
      <c r="E2430" s="427">
        <v>0.02</v>
      </c>
      <c r="F2430" s="425">
        <v>20</v>
      </c>
      <c r="G2430" s="424" t="s">
        <v>7141</v>
      </c>
      <c r="H2430" s="424" t="s">
        <v>7141</v>
      </c>
      <c r="I2430" s="425" t="s">
        <v>178</v>
      </c>
      <c r="J2430" s="425">
        <v>1500039899</v>
      </c>
      <c r="K2430" s="428">
        <v>45614</v>
      </c>
      <c r="L2430" s="425" t="s">
        <v>291</v>
      </c>
      <c r="M2430" s="425" t="s">
        <v>267</v>
      </c>
      <c r="N2430" s="428">
        <v>45979</v>
      </c>
      <c r="O2430" s="425" t="s">
        <v>21</v>
      </c>
      <c r="P2430" s="425" t="s">
        <v>7142</v>
      </c>
      <c r="Q2430" s="429" t="s">
        <v>7143</v>
      </c>
      <c r="R2430" s="425"/>
      <c r="S2430" s="428"/>
      <c r="T2430" s="430"/>
      <c r="U2430" s="425"/>
      <c r="V2430" s="425" t="s">
        <v>277</v>
      </c>
      <c r="W2430" s="430"/>
      <c r="X2430" s="427">
        <v>0.02</v>
      </c>
      <c r="Y2430" s="327"/>
    </row>
    <row r="2431" spans="1:25" s="3" customFormat="1" ht="55.5" customHeight="1" x14ac:dyDescent="0.2">
      <c r="A2431" s="247">
        <v>200</v>
      </c>
      <c r="B2431" s="424" t="s">
        <v>7139</v>
      </c>
      <c r="C2431" s="425" t="s">
        <v>7140</v>
      </c>
      <c r="D2431" s="425" t="s">
        <v>234</v>
      </c>
      <c r="E2431" s="427">
        <v>0.02</v>
      </c>
      <c r="F2431" s="425">
        <v>20</v>
      </c>
      <c r="G2431" s="424" t="s">
        <v>7144</v>
      </c>
      <c r="H2431" s="424" t="s">
        <v>7144</v>
      </c>
      <c r="I2431" s="425" t="s">
        <v>178</v>
      </c>
      <c r="J2431" s="425">
        <v>1500039900</v>
      </c>
      <c r="K2431" s="428">
        <v>45614</v>
      </c>
      <c r="L2431" s="425" t="s">
        <v>291</v>
      </c>
      <c r="M2431" s="425" t="s">
        <v>267</v>
      </c>
      <c r="N2431" s="428">
        <v>45979</v>
      </c>
      <c r="O2431" s="425" t="s">
        <v>21</v>
      </c>
      <c r="P2431" s="425" t="s">
        <v>7142</v>
      </c>
      <c r="Q2431" s="429" t="s">
        <v>7145</v>
      </c>
      <c r="R2431" s="425"/>
      <c r="S2431" s="428"/>
      <c r="T2431" s="430"/>
      <c r="U2431" s="425"/>
      <c r="V2431" s="425" t="s">
        <v>277</v>
      </c>
      <c r="W2431" s="430"/>
      <c r="X2431" s="427">
        <v>0.02</v>
      </c>
      <c r="Y2431" s="327"/>
    </row>
    <row r="2432" spans="1:25" s="3" customFormat="1" ht="55.5" customHeight="1" x14ac:dyDescent="0.2">
      <c r="A2432" s="247">
        <v>201</v>
      </c>
      <c r="B2432" s="424" t="s">
        <v>7146</v>
      </c>
      <c r="C2432" s="425" t="s">
        <v>7147</v>
      </c>
      <c r="D2432" s="425" t="s">
        <v>234</v>
      </c>
      <c r="E2432" s="427">
        <v>4.8</v>
      </c>
      <c r="F2432" s="425">
        <v>20</v>
      </c>
      <c r="G2432" s="424" t="s">
        <v>7148</v>
      </c>
      <c r="H2432" s="424" t="s">
        <v>7148</v>
      </c>
      <c r="I2432" s="425" t="s">
        <v>178</v>
      </c>
      <c r="J2432" s="425">
        <v>1500039897</v>
      </c>
      <c r="K2432" s="428">
        <v>45614</v>
      </c>
      <c r="L2432" s="425" t="s">
        <v>291</v>
      </c>
      <c r="M2432" s="425" t="s">
        <v>267</v>
      </c>
      <c r="N2432" s="428">
        <v>45979</v>
      </c>
      <c r="O2432" s="425" t="s">
        <v>21</v>
      </c>
      <c r="P2432" s="425" t="s">
        <v>7142</v>
      </c>
      <c r="Q2432" s="429" t="s">
        <v>7149</v>
      </c>
      <c r="R2432" s="425"/>
      <c r="S2432" s="428"/>
      <c r="T2432" s="430"/>
      <c r="U2432" s="425"/>
      <c r="V2432" s="425" t="s">
        <v>277</v>
      </c>
      <c r="W2432" s="430"/>
      <c r="X2432" s="427">
        <v>4.8</v>
      </c>
      <c r="Y2432" s="327"/>
    </row>
    <row r="2433" spans="1:25" s="3" customFormat="1" ht="55.5" customHeight="1" x14ac:dyDescent="0.2">
      <c r="A2433" s="247">
        <v>202</v>
      </c>
      <c r="B2433" s="424" t="s">
        <v>7146</v>
      </c>
      <c r="C2433" s="425" t="s">
        <v>7147</v>
      </c>
      <c r="D2433" s="425" t="s">
        <v>234</v>
      </c>
      <c r="E2433" s="427">
        <v>4.8</v>
      </c>
      <c r="F2433" s="425">
        <v>20</v>
      </c>
      <c r="G2433" s="424" t="s">
        <v>7148</v>
      </c>
      <c r="H2433" s="424" t="s">
        <v>7148</v>
      </c>
      <c r="I2433" s="425" t="s">
        <v>178</v>
      </c>
      <c r="J2433" s="425">
        <v>1500039904</v>
      </c>
      <c r="K2433" s="428">
        <v>45614</v>
      </c>
      <c r="L2433" s="425" t="s">
        <v>291</v>
      </c>
      <c r="M2433" s="425" t="s">
        <v>267</v>
      </c>
      <c r="N2433" s="428">
        <v>45979</v>
      </c>
      <c r="O2433" s="425" t="s">
        <v>21</v>
      </c>
      <c r="P2433" s="425" t="s">
        <v>7142</v>
      </c>
      <c r="Q2433" s="429" t="s">
        <v>7150</v>
      </c>
      <c r="R2433" s="425"/>
      <c r="S2433" s="428"/>
      <c r="T2433" s="430"/>
      <c r="U2433" s="425"/>
      <c r="V2433" s="425" t="s">
        <v>277</v>
      </c>
      <c r="W2433" s="430"/>
      <c r="X2433" s="427">
        <v>4.8</v>
      </c>
      <c r="Y2433" s="327"/>
    </row>
    <row r="2434" spans="1:25" s="3" customFormat="1" ht="55.5" customHeight="1" x14ac:dyDescent="0.2">
      <c r="A2434" s="247">
        <v>203</v>
      </c>
      <c r="B2434" s="424" t="s">
        <v>1501</v>
      </c>
      <c r="C2434" s="425" t="s">
        <v>1502</v>
      </c>
      <c r="D2434" s="425" t="s">
        <v>187</v>
      </c>
      <c r="E2434" s="427">
        <v>1.1599999999999999</v>
      </c>
      <c r="F2434" s="425">
        <v>110</v>
      </c>
      <c r="G2434" s="424" t="s">
        <v>7152</v>
      </c>
      <c r="H2434" s="424" t="s">
        <v>7152</v>
      </c>
      <c r="I2434" s="425" t="s">
        <v>178</v>
      </c>
      <c r="J2434" s="425">
        <v>1500040114</v>
      </c>
      <c r="K2434" s="428">
        <v>45618</v>
      </c>
      <c r="L2434" s="425" t="s">
        <v>291</v>
      </c>
      <c r="M2434" s="425" t="s">
        <v>267</v>
      </c>
      <c r="N2434" s="428">
        <v>45983</v>
      </c>
      <c r="O2434" s="425" t="s">
        <v>21</v>
      </c>
      <c r="P2434" s="425" t="s">
        <v>7153</v>
      </c>
      <c r="Q2434" s="429" t="s">
        <v>7154</v>
      </c>
      <c r="R2434" s="425"/>
      <c r="S2434" s="428"/>
      <c r="T2434" s="430"/>
      <c r="U2434" s="425"/>
      <c r="V2434" s="425" t="s">
        <v>277</v>
      </c>
      <c r="W2434" s="430"/>
      <c r="X2434" s="427">
        <v>1.1599999999999999</v>
      </c>
      <c r="Y2434" s="327"/>
    </row>
    <row r="2435" spans="1:25" s="3" customFormat="1" ht="55.5" customHeight="1" x14ac:dyDescent="0.2">
      <c r="A2435" s="247">
        <v>204</v>
      </c>
      <c r="B2435" s="424" t="s">
        <v>816</v>
      </c>
      <c r="C2435" s="425" t="s">
        <v>7155</v>
      </c>
      <c r="D2435" s="425" t="s">
        <v>32</v>
      </c>
      <c r="E2435" s="427">
        <v>0.06</v>
      </c>
      <c r="F2435" s="425">
        <v>0.4</v>
      </c>
      <c r="G2435" s="424" t="s">
        <v>7156</v>
      </c>
      <c r="H2435" s="424" t="s">
        <v>7156</v>
      </c>
      <c r="I2435" s="425" t="s">
        <v>178</v>
      </c>
      <c r="J2435" s="425">
        <v>1500039639</v>
      </c>
      <c r="K2435" s="428">
        <v>45607</v>
      </c>
      <c r="L2435" s="425" t="s">
        <v>291</v>
      </c>
      <c r="M2435" s="425" t="s">
        <v>267</v>
      </c>
      <c r="N2435" s="428">
        <v>45972</v>
      </c>
      <c r="O2435" s="425" t="s">
        <v>21</v>
      </c>
      <c r="P2435" s="425" t="s">
        <v>7157</v>
      </c>
      <c r="Q2435" s="429"/>
      <c r="R2435" s="425"/>
      <c r="S2435" s="428"/>
      <c r="T2435" s="430"/>
      <c r="U2435" s="425"/>
      <c r="V2435" s="425" t="s">
        <v>277</v>
      </c>
      <c r="W2435" s="430"/>
      <c r="X2435" s="427">
        <v>0.06</v>
      </c>
      <c r="Y2435" s="327"/>
    </row>
    <row r="2436" spans="1:25" s="3" customFormat="1" ht="55.5" customHeight="1" x14ac:dyDescent="0.2">
      <c r="A2436" s="247">
        <v>205</v>
      </c>
      <c r="B2436" s="424" t="s">
        <v>1028</v>
      </c>
      <c r="C2436" s="425" t="s">
        <v>1029</v>
      </c>
      <c r="D2436" s="425" t="s">
        <v>2766</v>
      </c>
      <c r="E2436" s="427">
        <v>0.39955000000000002</v>
      </c>
      <c r="F2436" s="425">
        <v>20</v>
      </c>
      <c r="G2436" s="424" t="s">
        <v>7158</v>
      </c>
      <c r="H2436" s="424" t="s">
        <v>7158</v>
      </c>
      <c r="I2436" s="425" t="s">
        <v>178</v>
      </c>
      <c r="J2436" s="425">
        <v>1500039668</v>
      </c>
      <c r="K2436" s="428">
        <v>45608</v>
      </c>
      <c r="L2436" s="425" t="s">
        <v>291</v>
      </c>
      <c r="M2436" s="425" t="s">
        <v>267</v>
      </c>
      <c r="N2436" s="428">
        <v>45973</v>
      </c>
      <c r="O2436" s="425" t="s">
        <v>21</v>
      </c>
      <c r="P2436" s="425" t="s">
        <v>7159</v>
      </c>
      <c r="Q2436" s="429"/>
      <c r="R2436" s="425"/>
      <c r="S2436" s="428"/>
      <c r="T2436" s="430"/>
      <c r="U2436" s="425"/>
      <c r="V2436" s="425" t="s">
        <v>277</v>
      </c>
      <c r="W2436" s="430"/>
      <c r="X2436" s="427">
        <v>0.39955000000000002</v>
      </c>
      <c r="Y2436" s="327"/>
    </row>
    <row r="2437" spans="1:25" s="3" customFormat="1" ht="55.5" customHeight="1" x14ac:dyDescent="0.2">
      <c r="A2437" s="247">
        <v>206</v>
      </c>
      <c r="B2437" s="424" t="s">
        <v>7160</v>
      </c>
      <c r="C2437" s="425" t="s">
        <v>7161</v>
      </c>
      <c r="D2437" s="425" t="s">
        <v>298</v>
      </c>
      <c r="E2437" s="427">
        <v>5.0000000000000001E-3</v>
      </c>
      <c r="F2437" s="425">
        <v>0.4</v>
      </c>
      <c r="G2437" s="424" t="s">
        <v>7162</v>
      </c>
      <c r="H2437" s="424" t="s">
        <v>7162</v>
      </c>
      <c r="I2437" s="425" t="s">
        <v>178</v>
      </c>
      <c r="J2437" s="425">
        <v>1500039777</v>
      </c>
      <c r="K2437" s="428">
        <v>45611</v>
      </c>
      <c r="L2437" s="425" t="s">
        <v>291</v>
      </c>
      <c r="M2437" s="425" t="s">
        <v>267</v>
      </c>
      <c r="N2437" s="428">
        <v>45976</v>
      </c>
      <c r="O2437" s="425" t="s">
        <v>21</v>
      </c>
      <c r="P2437" s="425" t="s">
        <v>7163</v>
      </c>
      <c r="Q2437" s="429"/>
      <c r="R2437" s="425"/>
      <c r="S2437" s="428"/>
      <c r="T2437" s="430"/>
      <c r="U2437" s="425"/>
      <c r="V2437" s="425" t="s">
        <v>277</v>
      </c>
      <c r="W2437" s="430"/>
      <c r="X2437" s="427">
        <v>5.0000000000000001E-3</v>
      </c>
      <c r="Y2437" s="327"/>
    </row>
    <row r="2438" spans="1:25" s="3" customFormat="1" ht="55.5" customHeight="1" x14ac:dyDescent="0.2">
      <c r="A2438" s="247">
        <v>207</v>
      </c>
      <c r="B2438" s="424" t="s">
        <v>7164</v>
      </c>
      <c r="C2438" s="425" t="s">
        <v>7165</v>
      </c>
      <c r="D2438" s="425" t="s">
        <v>298</v>
      </c>
      <c r="E2438" s="427">
        <v>8.1899999999999994E-3</v>
      </c>
      <c r="F2438" s="425">
        <v>0.4</v>
      </c>
      <c r="G2438" s="424" t="s">
        <v>7166</v>
      </c>
      <c r="H2438" s="424" t="s">
        <v>7166</v>
      </c>
      <c r="I2438" s="425" t="s">
        <v>178</v>
      </c>
      <c r="J2438" s="425">
        <v>1500039321</v>
      </c>
      <c r="K2438" s="428">
        <v>45602</v>
      </c>
      <c r="L2438" s="425" t="s">
        <v>291</v>
      </c>
      <c r="M2438" s="425" t="s">
        <v>267</v>
      </c>
      <c r="N2438" s="428">
        <v>45967</v>
      </c>
      <c r="O2438" s="425" t="s">
        <v>21</v>
      </c>
      <c r="P2438" s="425" t="s">
        <v>7167</v>
      </c>
      <c r="Q2438" s="429"/>
      <c r="R2438" s="425"/>
      <c r="S2438" s="428"/>
      <c r="T2438" s="430"/>
      <c r="U2438" s="425"/>
      <c r="V2438" s="425" t="s">
        <v>277</v>
      </c>
      <c r="W2438" s="430"/>
      <c r="X2438" s="427">
        <v>8.1899999999999994E-3</v>
      </c>
      <c r="Y2438" s="327"/>
    </row>
    <row r="2439" spans="1:25" s="3" customFormat="1" ht="55.5" customHeight="1" x14ac:dyDescent="0.2">
      <c r="A2439" s="247">
        <v>208</v>
      </c>
      <c r="B2439" s="424" t="s">
        <v>7168</v>
      </c>
      <c r="C2439" s="425" t="s">
        <v>7169</v>
      </c>
      <c r="D2439" s="425" t="s">
        <v>187</v>
      </c>
      <c r="E2439" s="427">
        <v>0.14699999999999999</v>
      </c>
      <c r="F2439" s="425">
        <v>0.4</v>
      </c>
      <c r="G2439" s="424" t="s">
        <v>7170</v>
      </c>
      <c r="H2439" s="424" t="s">
        <v>7170</v>
      </c>
      <c r="I2439" s="425" t="s">
        <v>178</v>
      </c>
      <c r="J2439" s="425">
        <v>1500040273</v>
      </c>
      <c r="K2439" s="428">
        <v>45622</v>
      </c>
      <c r="L2439" s="425" t="s">
        <v>291</v>
      </c>
      <c r="M2439" s="425" t="s">
        <v>267</v>
      </c>
      <c r="N2439" s="428">
        <v>45987</v>
      </c>
      <c r="O2439" s="425" t="s">
        <v>21</v>
      </c>
      <c r="P2439" s="425" t="s">
        <v>7171</v>
      </c>
      <c r="Q2439" s="429"/>
      <c r="R2439" s="425"/>
      <c r="S2439" s="428"/>
      <c r="T2439" s="430"/>
      <c r="U2439" s="425"/>
      <c r="V2439" s="425" t="s">
        <v>277</v>
      </c>
      <c r="W2439" s="430"/>
      <c r="X2439" s="427">
        <v>0.14699999999999999</v>
      </c>
      <c r="Y2439" s="327"/>
    </row>
    <row r="2440" spans="1:25" s="3" customFormat="1" ht="55.5" customHeight="1" x14ac:dyDescent="0.2">
      <c r="A2440" s="247">
        <v>209</v>
      </c>
      <c r="B2440" s="424" t="s">
        <v>7168</v>
      </c>
      <c r="C2440" s="425" t="s">
        <v>7169</v>
      </c>
      <c r="D2440" s="425" t="s">
        <v>187</v>
      </c>
      <c r="E2440" s="427">
        <v>0.09</v>
      </c>
      <c r="F2440" s="425">
        <v>0.4</v>
      </c>
      <c r="G2440" s="424" t="s">
        <v>7172</v>
      </c>
      <c r="H2440" s="424" t="s">
        <v>7172</v>
      </c>
      <c r="I2440" s="425" t="s">
        <v>178</v>
      </c>
      <c r="J2440" s="425">
        <v>1500040275</v>
      </c>
      <c r="K2440" s="428">
        <v>45622</v>
      </c>
      <c r="L2440" s="425" t="s">
        <v>291</v>
      </c>
      <c r="M2440" s="425" t="s">
        <v>267</v>
      </c>
      <c r="N2440" s="428">
        <v>45987</v>
      </c>
      <c r="O2440" s="425" t="s">
        <v>21</v>
      </c>
      <c r="P2440" s="425" t="s">
        <v>7171</v>
      </c>
      <c r="Q2440" s="429"/>
      <c r="R2440" s="425"/>
      <c r="S2440" s="428"/>
      <c r="T2440" s="430"/>
      <c r="U2440" s="425"/>
      <c r="V2440" s="425" t="s">
        <v>277</v>
      </c>
      <c r="W2440" s="430"/>
      <c r="X2440" s="427">
        <v>0.09</v>
      </c>
      <c r="Y2440" s="327"/>
    </row>
    <row r="2441" spans="1:25" s="3" customFormat="1" ht="55.5" customHeight="1" x14ac:dyDescent="0.2">
      <c r="A2441" s="247">
        <v>210</v>
      </c>
      <c r="B2441" s="424" t="s">
        <v>7173</v>
      </c>
      <c r="C2441" s="425" t="s">
        <v>7174</v>
      </c>
      <c r="D2441" s="425" t="s">
        <v>2766</v>
      </c>
      <c r="E2441" s="427">
        <v>0.15580000000000002</v>
      </c>
      <c r="F2441" s="425">
        <v>20</v>
      </c>
      <c r="G2441" s="424" t="s">
        <v>7175</v>
      </c>
      <c r="H2441" s="424" t="s">
        <v>7175</v>
      </c>
      <c r="I2441" s="425" t="s">
        <v>178</v>
      </c>
      <c r="J2441" s="425">
        <v>1500039314</v>
      </c>
      <c r="K2441" s="428">
        <v>45597</v>
      </c>
      <c r="L2441" s="425" t="s">
        <v>291</v>
      </c>
      <c r="M2441" s="425" t="s">
        <v>267</v>
      </c>
      <c r="N2441" s="428">
        <v>45962</v>
      </c>
      <c r="O2441" s="425" t="s">
        <v>21</v>
      </c>
      <c r="P2441" s="425" t="s">
        <v>7176</v>
      </c>
      <c r="Q2441" s="429"/>
      <c r="R2441" s="425"/>
      <c r="S2441" s="428"/>
      <c r="T2441" s="430"/>
      <c r="U2441" s="425"/>
      <c r="V2441" s="425" t="s">
        <v>277</v>
      </c>
      <c r="W2441" s="430"/>
      <c r="X2441" s="427">
        <v>0.15580000000000002</v>
      </c>
      <c r="Y2441" s="327"/>
    </row>
    <row r="2442" spans="1:25" s="3" customFormat="1" ht="55.5" customHeight="1" x14ac:dyDescent="0.2">
      <c r="A2442" s="247">
        <v>211</v>
      </c>
      <c r="B2442" s="424" t="s">
        <v>7177</v>
      </c>
      <c r="C2442" s="425" t="s">
        <v>7178</v>
      </c>
      <c r="D2442" s="425" t="s">
        <v>18</v>
      </c>
      <c r="E2442" s="427">
        <v>0.02</v>
      </c>
      <c r="F2442" s="425">
        <v>0.4</v>
      </c>
      <c r="G2442" s="424" t="s">
        <v>7179</v>
      </c>
      <c r="H2442" s="424" t="s">
        <v>7179</v>
      </c>
      <c r="I2442" s="425" t="s">
        <v>178</v>
      </c>
      <c r="J2442" s="425">
        <v>1500039522</v>
      </c>
      <c r="K2442" s="428">
        <v>45608</v>
      </c>
      <c r="L2442" s="425" t="s">
        <v>291</v>
      </c>
      <c r="M2442" s="425" t="s">
        <v>267</v>
      </c>
      <c r="N2442" s="428">
        <v>45973</v>
      </c>
      <c r="O2442" s="425" t="s">
        <v>21</v>
      </c>
      <c r="P2442" s="425" t="s">
        <v>7159</v>
      </c>
      <c r="Q2442" s="429"/>
      <c r="R2442" s="425"/>
      <c r="S2442" s="428"/>
      <c r="T2442" s="430"/>
      <c r="U2442" s="425"/>
      <c r="V2442" s="425" t="s">
        <v>277</v>
      </c>
      <c r="W2442" s="430"/>
      <c r="X2442" s="427">
        <v>0.02</v>
      </c>
      <c r="Y2442" s="327"/>
    </row>
    <row r="2443" spans="1:25" s="3" customFormat="1" ht="55.5" customHeight="1" x14ac:dyDescent="0.2">
      <c r="A2443" s="247">
        <v>212</v>
      </c>
      <c r="B2443" s="424" t="s">
        <v>7182</v>
      </c>
      <c r="C2443" s="425" t="s">
        <v>7183</v>
      </c>
      <c r="D2443" s="425" t="s">
        <v>234</v>
      </c>
      <c r="E2443" s="427">
        <v>8.1000000000000003E-2</v>
      </c>
      <c r="F2443" s="425">
        <v>0.4</v>
      </c>
      <c r="G2443" s="424" t="s">
        <v>7184</v>
      </c>
      <c r="H2443" s="424" t="s">
        <v>7184</v>
      </c>
      <c r="I2443" s="425" t="s">
        <v>178</v>
      </c>
      <c r="J2443" s="425">
        <v>1500040037</v>
      </c>
      <c r="K2443" s="428">
        <v>45616</v>
      </c>
      <c r="L2443" s="425" t="s">
        <v>291</v>
      </c>
      <c r="M2443" s="425" t="s">
        <v>267</v>
      </c>
      <c r="N2443" s="428">
        <v>45981</v>
      </c>
      <c r="O2443" s="425" t="s">
        <v>21</v>
      </c>
      <c r="P2443" s="425" t="s">
        <v>7185</v>
      </c>
      <c r="Q2443" s="429"/>
      <c r="R2443" s="425"/>
      <c r="S2443" s="428"/>
      <c r="T2443" s="430"/>
      <c r="U2443" s="425"/>
      <c r="V2443" s="425" t="s">
        <v>277</v>
      </c>
      <c r="W2443" s="430"/>
      <c r="X2443" s="427">
        <v>8.1000000000000003E-2</v>
      </c>
      <c r="Y2443" s="327"/>
    </row>
    <row r="2444" spans="1:25" s="3" customFormat="1" ht="55.5" customHeight="1" x14ac:dyDescent="0.2">
      <c r="A2444" s="247">
        <v>213</v>
      </c>
      <c r="B2444" s="424" t="s">
        <v>7186</v>
      </c>
      <c r="C2444" s="425" t="s">
        <v>7187</v>
      </c>
      <c r="D2444" s="425" t="s">
        <v>2766</v>
      </c>
      <c r="E2444" s="427">
        <v>4.7480000000000002</v>
      </c>
      <c r="F2444" s="425">
        <v>20</v>
      </c>
      <c r="G2444" s="424" t="s">
        <v>7188</v>
      </c>
      <c r="H2444" s="424" t="s">
        <v>7188</v>
      </c>
      <c r="I2444" s="425" t="s">
        <v>178</v>
      </c>
      <c r="J2444" s="425">
        <v>1500039322</v>
      </c>
      <c r="K2444" s="428">
        <v>45597</v>
      </c>
      <c r="L2444" s="425" t="s">
        <v>291</v>
      </c>
      <c r="M2444" s="425" t="s">
        <v>267</v>
      </c>
      <c r="N2444" s="428">
        <v>45962</v>
      </c>
      <c r="O2444" s="425" t="s">
        <v>21</v>
      </c>
      <c r="P2444" s="425" t="s">
        <v>7176</v>
      </c>
      <c r="Q2444" s="429" t="s">
        <v>7189</v>
      </c>
      <c r="R2444" s="425"/>
      <c r="S2444" s="428"/>
      <c r="T2444" s="430"/>
      <c r="U2444" s="425"/>
      <c r="V2444" s="425" t="s">
        <v>277</v>
      </c>
      <c r="W2444" s="430"/>
      <c r="X2444" s="427">
        <v>4.7480000000000002</v>
      </c>
      <c r="Y2444" s="327"/>
    </row>
    <row r="2445" spans="1:25" s="3" customFormat="1" ht="55.5" customHeight="1" x14ac:dyDescent="0.2">
      <c r="A2445" s="247">
        <v>214</v>
      </c>
      <c r="B2445" s="424" t="s">
        <v>7194</v>
      </c>
      <c r="C2445" s="425" t="s">
        <v>7195</v>
      </c>
      <c r="D2445" s="425" t="s">
        <v>234</v>
      </c>
      <c r="E2445" s="427">
        <v>0.15580000000000002</v>
      </c>
      <c r="F2445" s="425">
        <v>20</v>
      </c>
      <c r="G2445" s="424" t="s">
        <v>7196</v>
      </c>
      <c r="H2445" s="424" t="s">
        <v>7196</v>
      </c>
      <c r="I2445" s="425" t="s">
        <v>178</v>
      </c>
      <c r="J2445" s="425">
        <v>1500040213</v>
      </c>
      <c r="K2445" s="428">
        <v>45621</v>
      </c>
      <c r="L2445" s="425" t="s">
        <v>291</v>
      </c>
      <c r="M2445" s="425" t="s">
        <v>267</v>
      </c>
      <c r="N2445" s="428">
        <v>45986</v>
      </c>
      <c r="O2445" s="425" t="s">
        <v>21</v>
      </c>
      <c r="P2445" s="425" t="s">
        <v>7151</v>
      </c>
      <c r="Q2445" s="429"/>
      <c r="R2445" s="425"/>
      <c r="S2445" s="428"/>
      <c r="T2445" s="430"/>
      <c r="U2445" s="425"/>
      <c r="V2445" s="425" t="s">
        <v>277</v>
      </c>
      <c r="W2445" s="430"/>
      <c r="X2445" s="427">
        <v>0.15580000000000002</v>
      </c>
      <c r="Y2445" s="327"/>
    </row>
    <row r="2446" spans="1:25" s="3" customFormat="1" ht="55.5" customHeight="1" x14ac:dyDescent="0.2">
      <c r="A2446" s="247">
        <v>215</v>
      </c>
      <c r="B2446" s="424" t="s">
        <v>7042</v>
      </c>
      <c r="C2446" s="425" t="s">
        <v>7043</v>
      </c>
      <c r="D2446" s="425" t="s">
        <v>298</v>
      </c>
      <c r="E2446" s="427">
        <v>0</v>
      </c>
      <c r="F2446" s="425">
        <v>20</v>
      </c>
      <c r="G2446" s="424" t="s">
        <v>7197</v>
      </c>
      <c r="H2446" s="424" t="s">
        <v>7197</v>
      </c>
      <c r="I2446" s="425" t="s">
        <v>178</v>
      </c>
      <c r="J2446" s="425">
        <v>1500039972</v>
      </c>
      <c r="K2446" s="428">
        <v>45616</v>
      </c>
      <c r="L2446" s="425" t="s">
        <v>291</v>
      </c>
      <c r="M2446" s="425" t="s">
        <v>267</v>
      </c>
      <c r="N2446" s="428">
        <v>45981</v>
      </c>
      <c r="O2446" s="425" t="s">
        <v>21</v>
      </c>
      <c r="P2446" s="425" t="s">
        <v>7185</v>
      </c>
      <c r="Q2446" s="429"/>
      <c r="R2446" s="425"/>
      <c r="S2446" s="428"/>
      <c r="T2446" s="430"/>
      <c r="U2446" s="425"/>
      <c r="V2446" s="425" t="s">
        <v>277</v>
      </c>
      <c r="W2446" s="430"/>
      <c r="X2446" s="427">
        <v>0</v>
      </c>
      <c r="Y2446" s="327"/>
    </row>
    <row r="2447" spans="1:25" s="3" customFormat="1" ht="55.5" customHeight="1" x14ac:dyDescent="0.2">
      <c r="A2447" s="247">
        <v>216</v>
      </c>
      <c r="B2447" s="424" t="s">
        <v>7198</v>
      </c>
      <c r="C2447" s="425" t="s">
        <v>7199</v>
      </c>
      <c r="D2447" s="425" t="s">
        <v>18</v>
      </c>
      <c r="E2447" s="427">
        <v>4.4999999999999998E-2</v>
      </c>
      <c r="F2447" s="425">
        <v>0.4</v>
      </c>
      <c r="G2447" s="424" t="s">
        <v>7200</v>
      </c>
      <c r="H2447" s="424" t="s">
        <v>7200</v>
      </c>
      <c r="I2447" s="425" t="s">
        <v>178</v>
      </c>
      <c r="J2447" s="425">
        <v>1500039588</v>
      </c>
      <c r="K2447" s="428">
        <v>45607</v>
      </c>
      <c r="L2447" s="425" t="s">
        <v>291</v>
      </c>
      <c r="M2447" s="425" t="s">
        <v>267</v>
      </c>
      <c r="N2447" s="428">
        <v>45972</v>
      </c>
      <c r="O2447" s="425" t="s">
        <v>21</v>
      </c>
      <c r="P2447" s="425" t="s">
        <v>7157</v>
      </c>
      <c r="Q2447" s="429"/>
      <c r="R2447" s="425"/>
      <c r="S2447" s="428"/>
      <c r="T2447" s="430"/>
      <c r="U2447" s="425"/>
      <c r="V2447" s="425" t="s">
        <v>277</v>
      </c>
      <c r="W2447" s="430"/>
      <c r="X2447" s="427">
        <v>4.4999999999999998E-2</v>
      </c>
      <c r="Y2447" s="327"/>
    </row>
    <row r="2448" spans="1:25" s="3" customFormat="1" ht="55.5" customHeight="1" x14ac:dyDescent="0.2">
      <c r="A2448" s="247">
        <v>217</v>
      </c>
      <c r="B2448" s="424" t="s">
        <v>7201</v>
      </c>
      <c r="C2448" s="425" t="s">
        <v>7202</v>
      </c>
      <c r="D2448" s="425" t="s">
        <v>27</v>
      </c>
      <c r="E2448" s="427">
        <v>9.5000000000000001E-2</v>
      </c>
      <c r="F2448" s="425">
        <v>20</v>
      </c>
      <c r="G2448" s="424" t="s">
        <v>7203</v>
      </c>
      <c r="H2448" s="424" t="s">
        <v>7203</v>
      </c>
      <c r="I2448" s="425" t="s">
        <v>178</v>
      </c>
      <c r="J2448" s="425">
        <v>1500039867</v>
      </c>
      <c r="K2448" s="428">
        <v>45614</v>
      </c>
      <c r="L2448" s="425" t="s">
        <v>291</v>
      </c>
      <c r="M2448" s="425" t="s">
        <v>267</v>
      </c>
      <c r="N2448" s="428">
        <v>45979</v>
      </c>
      <c r="O2448" s="425" t="s">
        <v>21</v>
      </c>
      <c r="P2448" s="425" t="s">
        <v>7180</v>
      </c>
      <c r="Q2448" s="429"/>
      <c r="R2448" s="425"/>
      <c r="S2448" s="428"/>
      <c r="T2448" s="430"/>
      <c r="U2448" s="425"/>
      <c r="V2448" s="425" t="s">
        <v>277</v>
      </c>
      <c r="W2448" s="430"/>
      <c r="X2448" s="427">
        <v>9.5000000000000001E-2</v>
      </c>
      <c r="Y2448" s="327"/>
    </row>
    <row r="2449" spans="1:25" s="3" customFormat="1" ht="55.5" customHeight="1" x14ac:dyDescent="0.2">
      <c r="A2449" s="247">
        <v>218</v>
      </c>
      <c r="B2449" s="424" t="s">
        <v>7204</v>
      </c>
      <c r="C2449" s="425" t="s">
        <v>7205</v>
      </c>
      <c r="D2449" s="425" t="s">
        <v>234</v>
      </c>
      <c r="E2449" s="427">
        <v>5.0000000000000001E-3</v>
      </c>
      <c r="F2449" s="425">
        <v>0.23</v>
      </c>
      <c r="G2449" s="424" t="s">
        <v>7206</v>
      </c>
      <c r="H2449" s="424" t="s">
        <v>7206</v>
      </c>
      <c r="I2449" s="425" t="s">
        <v>178</v>
      </c>
      <c r="J2449" s="425">
        <v>1500039662</v>
      </c>
      <c r="K2449" s="428">
        <v>45608</v>
      </c>
      <c r="L2449" s="425" t="s">
        <v>291</v>
      </c>
      <c r="M2449" s="425" t="s">
        <v>267</v>
      </c>
      <c r="N2449" s="428">
        <v>45973</v>
      </c>
      <c r="O2449" s="425" t="s">
        <v>21</v>
      </c>
      <c r="P2449" s="425" t="s">
        <v>7159</v>
      </c>
      <c r="Q2449" s="429"/>
      <c r="R2449" s="425"/>
      <c r="S2449" s="428"/>
      <c r="T2449" s="430"/>
      <c r="U2449" s="425"/>
      <c r="V2449" s="425" t="s">
        <v>277</v>
      </c>
      <c r="W2449" s="430"/>
      <c r="X2449" s="427">
        <v>5.0000000000000001E-3</v>
      </c>
      <c r="Y2449" s="327"/>
    </row>
    <row r="2450" spans="1:25" s="3" customFormat="1" ht="55.5" customHeight="1" x14ac:dyDescent="0.2">
      <c r="A2450" s="247">
        <v>219</v>
      </c>
      <c r="B2450" s="424" t="s">
        <v>7210</v>
      </c>
      <c r="C2450" s="425" t="s">
        <v>7211</v>
      </c>
      <c r="D2450" s="425" t="s">
        <v>18</v>
      </c>
      <c r="E2450" s="427">
        <v>0.13980999999999999</v>
      </c>
      <c r="F2450" s="425">
        <v>20</v>
      </c>
      <c r="G2450" s="424" t="s">
        <v>7212</v>
      </c>
      <c r="H2450" s="424" t="s">
        <v>7212</v>
      </c>
      <c r="I2450" s="425" t="s">
        <v>178</v>
      </c>
      <c r="J2450" s="425">
        <v>1500039834</v>
      </c>
      <c r="K2450" s="428">
        <v>45611</v>
      </c>
      <c r="L2450" s="425" t="s">
        <v>291</v>
      </c>
      <c r="M2450" s="425" t="s">
        <v>267</v>
      </c>
      <c r="N2450" s="428">
        <v>45976</v>
      </c>
      <c r="O2450" s="425" t="s">
        <v>21</v>
      </c>
      <c r="P2450" s="425" t="s">
        <v>7163</v>
      </c>
      <c r="Q2450" s="429"/>
      <c r="R2450" s="425"/>
      <c r="S2450" s="428"/>
      <c r="T2450" s="430"/>
      <c r="U2450" s="425"/>
      <c r="V2450" s="425" t="s">
        <v>277</v>
      </c>
      <c r="W2450" s="430"/>
      <c r="X2450" s="427">
        <v>0.13980999999999999</v>
      </c>
      <c r="Y2450" s="327"/>
    </row>
    <row r="2451" spans="1:25" s="3" customFormat="1" ht="55.5" customHeight="1" x14ac:dyDescent="0.2">
      <c r="A2451" s="247">
        <v>220</v>
      </c>
      <c r="B2451" s="424" t="s">
        <v>7213</v>
      </c>
      <c r="C2451" s="425" t="s">
        <v>7214</v>
      </c>
      <c r="D2451" s="425" t="s">
        <v>18</v>
      </c>
      <c r="E2451" s="427">
        <v>1.592E-2</v>
      </c>
      <c r="F2451" s="425">
        <v>0.4</v>
      </c>
      <c r="G2451" s="424" t="s">
        <v>812</v>
      </c>
      <c r="H2451" s="424" t="s">
        <v>812</v>
      </c>
      <c r="I2451" s="425" t="s">
        <v>178</v>
      </c>
      <c r="J2451" s="425">
        <v>1500040428</v>
      </c>
      <c r="K2451" s="428">
        <v>45625</v>
      </c>
      <c r="L2451" s="425" t="s">
        <v>291</v>
      </c>
      <c r="M2451" s="425" t="s">
        <v>267</v>
      </c>
      <c r="N2451" s="428">
        <v>45990</v>
      </c>
      <c r="O2451" s="425" t="s">
        <v>21</v>
      </c>
      <c r="P2451" s="425" t="s">
        <v>7181</v>
      </c>
      <c r="Q2451" s="429"/>
      <c r="R2451" s="425"/>
      <c r="S2451" s="428"/>
      <c r="T2451" s="430"/>
      <c r="U2451" s="425"/>
      <c r="V2451" s="425" t="s">
        <v>277</v>
      </c>
      <c r="W2451" s="430"/>
      <c r="X2451" s="427">
        <v>1.592E-2</v>
      </c>
      <c r="Y2451" s="327"/>
    </row>
    <row r="2452" spans="1:25" s="3" customFormat="1" ht="55.5" customHeight="1" x14ac:dyDescent="0.2">
      <c r="A2452" s="247">
        <v>221</v>
      </c>
      <c r="B2452" s="424" t="s">
        <v>7215</v>
      </c>
      <c r="C2452" s="425" t="s">
        <v>7216</v>
      </c>
      <c r="D2452" s="425" t="s">
        <v>27</v>
      </c>
      <c r="E2452" s="427">
        <v>0.3987</v>
      </c>
      <c r="F2452" s="425">
        <v>20</v>
      </c>
      <c r="G2452" s="424" t="s">
        <v>7217</v>
      </c>
      <c r="H2452" s="424" t="s">
        <v>7217</v>
      </c>
      <c r="I2452" s="425" t="s">
        <v>178</v>
      </c>
      <c r="J2452" s="425">
        <v>1500040276</v>
      </c>
      <c r="K2452" s="428">
        <v>45623</v>
      </c>
      <c r="L2452" s="425" t="s">
        <v>291</v>
      </c>
      <c r="M2452" s="425" t="s">
        <v>267</v>
      </c>
      <c r="N2452" s="428">
        <v>45988</v>
      </c>
      <c r="O2452" s="425" t="s">
        <v>21</v>
      </c>
      <c r="P2452" s="425" t="s">
        <v>7190</v>
      </c>
      <c r="Q2452" s="429"/>
      <c r="R2452" s="425"/>
      <c r="S2452" s="428"/>
      <c r="T2452" s="430"/>
      <c r="U2452" s="425"/>
      <c r="V2452" s="425" t="s">
        <v>277</v>
      </c>
      <c r="W2452" s="430"/>
      <c r="X2452" s="427">
        <v>0.3987</v>
      </c>
      <c r="Y2452" s="327"/>
    </row>
    <row r="2453" spans="1:25" s="3" customFormat="1" ht="55.5" customHeight="1" x14ac:dyDescent="0.2">
      <c r="A2453" s="247">
        <v>222</v>
      </c>
      <c r="B2453" s="424" t="s">
        <v>7218</v>
      </c>
      <c r="C2453" s="425" t="s">
        <v>7219</v>
      </c>
      <c r="D2453" s="425" t="s">
        <v>234</v>
      </c>
      <c r="E2453" s="427">
        <v>5.0000000000000001E-3</v>
      </c>
      <c r="F2453" s="425">
        <v>0.4</v>
      </c>
      <c r="G2453" s="424" t="s">
        <v>7220</v>
      </c>
      <c r="H2453" s="424" t="s">
        <v>7220</v>
      </c>
      <c r="I2453" s="425" t="s">
        <v>178</v>
      </c>
      <c r="J2453" s="425">
        <v>1500040224</v>
      </c>
      <c r="K2453" s="428">
        <v>45622</v>
      </c>
      <c r="L2453" s="425" t="s">
        <v>291</v>
      </c>
      <c r="M2453" s="425" t="s">
        <v>267</v>
      </c>
      <c r="N2453" s="428">
        <v>45987</v>
      </c>
      <c r="O2453" s="425" t="s">
        <v>21</v>
      </c>
      <c r="P2453" s="425" t="s">
        <v>7171</v>
      </c>
      <c r="Q2453" s="429"/>
      <c r="R2453" s="425"/>
      <c r="S2453" s="428"/>
      <c r="T2453" s="430"/>
      <c r="U2453" s="425"/>
      <c r="V2453" s="425" t="s">
        <v>277</v>
      </c>
      <c r="W2453" s="430"/>
      <c r="X2453" s="427">
        <v>5.0000000000000001E-3</v>
      </c>
      <c r="Y2453" s="327"/>
    </row>
    <row r="2454" spans="1:25" s="3" customFormat="1" ht="55.5" customHeight="1" x14ac:dyDescent="0.2">
      <c r="A2454" s="247">
        <v>223</v>
      </c>
      <c r="B2454" s="424" t="s">
        <v>7221</v>
      </c>
      <c r="C2454" s="425" t="s">
        <v>7222</v>
      </c>
      <c r="D2454" s="425" t="s">
        <v>234</v>
      </c>
      <c r="E2454" s="427">
        <v>5.3999999999999999E-2</v>
      </c>
      <c r="F2454" s="425">
        <v>0.4</v>
      </c>
      <c r="G2454" s="424" t="s">
        <v>7223</v>
      </c>
      <c r="H2454" s="424" t="s">
        <v>7223</v>
      </c>
      <c r="I2454" s="425" t="s">
        <v>178</v>
      </c>
      <c r="J2454" s="425">
        <v>1500040121</v>
      </c>
      <c r="K2454" s="428">
        <v>45618</v>
      </c>
      <c r="L2454" s="425" t="s">
        <v>291</v>
      </c>
      <c r="M2454" s="425" t="s">
        <v>267</v>
      </c>
      <c r="N2454" s="428">
        <v>45983</v>
      </c>
      <c r="O2454" s="425" t="s">
        <v>21</v>
      </c>
      <c r="P2454" s="425" t="s">
        <v>7137</v>
      </c>
      <c r="Q2454" s="429"/>
      <c r="R2454" s="425"/>
      <c r="S2454" s="428"/>
      <c r="T2454" s="430"/>
      <c r="U2454" s="425"/>
      <c r="V2454" s="425" t="s">
        <v>277</v>
      </c>
      <c r="W2454" s="430"/>
      <c r="X2454" s="427">
        <v>5.3999999999999999E-2</v>
      </c>
      <c r="Y2454" s="327"/>
    </row>
    <row r="2455" spans="1:25" s="3" customFormat="1" ht="55.5" customHeight="1" x14ac:dyDescent="0.2">
      <c r="A2455" s="247">
        <v>224</v>
      </c>
      <c r="B2455" s="424" t="s">
        <v>7224</v>
      </c>
      <c r="C2455" s="425" t="s">
        <v>7225</v>
      </c>
      <c r="D2455" s="425" t="s">
        <v>298</v>
      </c>
      <c r="E2455" s="427">
        <v>0.39600000000000002</v>
      </c>
      <c r="F2455" s="425">
        <v>20</v>
      </c>
      <c r="G2455" s="424" t="s">
        <v>7226</v>
      </c>
      <c r="H2455" s="424" t="s">
        <v>7226</v>
      </c>
      <c r="I2455" s="425" t="s">
        <v>178</v>
      </c>
      <c r="J2455" s="425">
        <v>1500040098</v>
      </c>
      <c r="K2455" s="428">
        <v>45617</v>
      </c>
      <c r="L2455" s="425" t="s">
        <v>291</v>
      </c>
      <c r="M2455" s="425" t="s">
        <v>267</v>
      </c>
      <c r="N2455" s="428">
        <v>45982</v>
      </c>
      <c r="O2455" s="425" t="s">
        <v>21</v>
      </c>
      <c r="P2455" s="425" t="s">
        <v>7207</v>
      </c>
      <c r="Q2455" s="429"/>
      <c r="R2455" s="425"/>
      <c r="S2455" s="428"/>
      <c r="T2455" s="430"/>
      <c r="U2455" s="425"/>
      <c r="V2455" s="425" t="s">
        <v>277</v>
      </c>
      <c r="W2455" s="430"/>
      <c r="X2455" s="427">
        <v>0.39600000000000002</v>
      </c>
      <c r="Y2455" s="327"/>
    </row>
    <row r="2456" spans="1:25" s="3" customFormat="1" ht="55.5" customHeight="1" x14ac:dyDescent="0.2">
      <c r="A2456" s="247">
        <v>225</v>
      </c>
      <c r="B2456" s="424" t="s">
        <v>7227</v>
      </c>
      <c r="C2456" s="425" t="s">
        <v>7228</v>
      </c>
      <c r="D2456" s="425" t="s">
        <v>298</v>
      </c>
      <c r="E2456" s="427">
        <v>0.39600000000000002</v>
      </c>
      <c r="F2456" s="425">
        <v>20</v>
      </c>
      <c r="G2456" s="424" t="s">
        <v>7229</v>
      </c>
      <c r="H2456" s="424" t="s">
        <v>7229</v>
      </c>
      <c r="I2456" s="425" t="s">
        <v>178</v>
      </c>
      <c r="J2456" s="425">
        <v>1500040099</v>
      </c>
      <c r="K2456" s="428">
        <v>45617</v>
      </c>
      <c r="L2456" s="425" t="s">
        <v>291</v>
      </c>
      <c r="M2456" s="425" t="s">
        <v>267</v>
      </c>
      <c r="N2456" s="428">
        <v>45982</v>
      </c>
      <c r="O2456" s="425" t="s">
        <v>21</v>
      </c>
      <c r="P2456" s="425" t="s">
        <v>7207</v>
      </c>
      <c r="Q2456" s="429"/>
      <c r="R2456" s="425"/>
      <c r="S2456" s="428"/>
      <c r="T2456" s="430"/>
      <c r="U2456" s="425"/>
      <c r="V2456" s="425" t="s">
        <v>277</v>
      </c>
      <c r="W2456" s="430"/>
      <c r="X2456" s="427">
        <v>0.39600000000000002</v>
      </c>
      <c r="Y2456" s="327"/>
    </row>
    <row r="2457" spans="1:25" s="3" customFormat="1" ht="55.5" customHeight="1" x14ac:dyDescent="0.2">
      <c r="A2457" s="247">
        <v>226</v>
      </c>
      <c r="B2457" s="424" t="s">
        <v>7230</v>
      </c>
      <c r="C2457" s="425" t="s">
        <v>7231</v>
      </c>
      <c r="D2457" s="425" t="s">
        <v>32</v>
      </c>
      <c r="E2457" s="427">
        <v>2.59301</v>
      </c>
      <c r="F2457" s="425">
        <v>20</v>
      </c>
      <c r="G2457" s="424" t="s">
        <v>7232</v>
      </c>
      <c r="H2457" s="424" t="s">
        <v>7232</v>
      </c>
      <c r="I2457" s="425" t="s">
        <v>178</v>
      </c>
      <c r="J2457" s="425">
        <v>1500040347</v>
      </c>
      <c r="K2457" s="428">
        <v>45624</v>
      </c>
      <c r="L2457" s="425" t="s">
        <v>291</v>
      </c>
      <c r="M2457" s="425" t="s">
        <v>267</v>
      </c>
      <c r="N2457" s="428">
        <v>45989</v>
      </c>
      <c r="O2457" s="425" t="s">
        <v>21</v>
      </c>
      <c r="P2457" s="425" t="s">
        <v>7120</v>
      </c>
      <c r="Q2457" s="429" t="s">
        <v>7233</v>
      </c>
      <c r="R2457" s="425"/>
      <c r="S2457" s="428"/>
      <c r="T2457" s="430"/>
      <c r="U2457" s="425"/>
      <c r="V2457" s="425" t="s">
        <v>277</v>
      </c>
      <c r="W2457" s="430"/>
      <c r="X2457" s="427">
        <v>2.59301</v>
      </c>
      <c r="Y2457" s="327"/>
    </row>
    <row r="2458" spans="1:25" s="3" customFormat="1" ht="55.5" customHeight="1" x14ac:dyDescent="0.2">
      <c r="A2458" s="247">
        <v>227</v>
      </c>
      <c r="B2458" s="424" t="s">
        <v>7716</v>
      </c>
      <c r="C2458" s="425" t="s">
        <v>7717</v>
      </c>
      <c r="D2458" s="425" t="s">
        <v>187</v>
      </c>
      <c r="E2458" s="427">
        <v>7</v>
      </c>
      <c r="F2458" s="425">
        <v>20</v>
      </c>
      <c r="G2458" s="424" t="s">
        <v>7718</v>
      </c>
      <c r="H2458" s="424" t="s">
        <v>7718</v>
      </c>
      <c r="I2458" s="425" t="s">
        <v>178</v>
      </c>
      <c r="J2458" s="426">
        <v>1500040501</v>
      </c>
      <c r="K2458" s="431">
        <v>45629</v>
      </c>
      <c r="L2458" s="425" t="s">
        <v>291</v>
      </c>
      <c r="M2458" s="425" t="s">
        <v>267</v>
      </c>
      <c r="N2458" s="428">
        <v>45994</v>
      </c>
      <c r="O2458" s="425" t="s">
        <v>21</v>
      </c>
      <c r="P2458" s="417" t="s">
        <v>7719</v>
      </c>
      <c r="Q2458" s="429" t="s">
        <v>7720</v>
      </c>
      <c r="R2458" s="426"/>
      <c r="S2458" s="431"/>
      <c r="T2458" s="420"/>
      <c r="U2458" s="425"/>
      <c r="V2458" s="426" t="s">
        <v>277</v>
      </c>
      <c r="W2458" s="430"/>
      <c r="X2458" s="427">
        <v>7</v>
      </c>
      <c r="Y2458" s="327"/>
    </row>
    <row r="2459" spans="1:25" s="3" customFormat="1" ht="55.5" customHeight="1" x14ac:dyDescent="0.2">
      <c r="A2459" s="247">
        <v>228</v>
      </c>
      <c r="B2459" s="424" t="s">
        <v>7721</v>
      </c>
      <c r="C2459" s="425" t="s">
        <v>7722</v>
      </c>
      <c r="D2459" s="425" t="s">
        <v>27</v>
      </c>
      <c r="E2459" s="427">
        <v>45.251080000000002</v>
      </c>
      <c r="F2459" s="425">
        <v>110</v>
      </c>
      <c r="G2459" s="424" t="s">
        <v>7723</v>
      </c>
      <c r="H2459" s="424" t="s">
        <v>7723</v>
      </c>
      <c r="I2459" s="425" t="s">
        <v>178</v>
      </c>
      <c r="J2459" s="426">
        <v>1500040652</v>
      </c>
      <c r="K2459" s="431">
        <v>45634</v>
      </c>
      <c r="L2459" s="425" t="s">
        <v>291</v>
      </c>
      <c r="M2459" s="425" t="s">
        <v>267</v>
      </c>
      <c r="N2459" s="428">
        <v>45999</v>
      </c>
      <c r="O2459" s="425" t="s">
        <v>21</v>
      </c>
      <c r="P2459" s="417" t="s">
        <v>7724</v>
      </c>
      <c r="Q2459" s="429"/>
      <c r="R2459" s="426"/>
      <c r="S2459" s="431"/>
      <c r="T2459" s="420"/>
      <c r="U2459" s="425"/>
      <c r="V2459" s="426" t="s">
        <v>277</v>
      </c>
      <c r="W2459" s="430"/>
      <c r="X2459" s="427">
        <v>45.251080000000002</v>
      </c>
      <c r="Y2459" s="327"/>
    </row>
    <row r="2460" spans="1:25" s="3" customFormat="1" ht="55.5" customHeight="1" x14ac:dyDescent="0.2">
      <c r="A2460" s="247">
        <v>229</v>
      </c>
      <c r="B2460" s="424" t="s">
        <v>4509</v>
      </c>
      <c r="C2460" s="425" t="s">
        <v>4510</v>
      </c>
      <c r="D2460" s="425" t="s">
        <v>18</v>
      </c>
      <c r="E2460" s="427">
        <v>14.6</v>
      </c>
      <c r="F2460" s="425">
        <v>20</v>
      </c>
      <c r="G2460" s="424" t="s">
        <v>4511</v>
      </c>
      <c r="H2460" s="424" t="s">
        <v>4511</v>
      </c>
      <c r="I2460" s="425" t="s">
        <v>178</v>
      </c>
      <c r="J2460" s="426">
        <v>1500034112</v>
      </c>
      <c r="K2460" s="431">
        <v>45636</v>
      </c>
      <c r="L2460" s="425" t="s">
        <v>291</v>
      </c>
      <c r="M2460" s="425" t="s">
        <v>267</v>
      </c>
      <c r="N2460" s="428">
        <v>46001</v>
      </c>
      <c r="O2460" s="425" t="s">
        <v>21</v>
      </c>
      <c r="P2460" s="417" t="s">
        <v>7725</v>
      </c>
      <c r="Q2460" s="429" t="s">
        <v>7726</v>
      </c>
      <c r="R2460" s="426"/>
      <c r="S2460" s="431"/>
      <c r="T2460" s="420"/>
      <c r="U2460" s="425"/>
      <c r="V2460" s="426" t="s">
        <v>277</v>
      </c>
      <c r="W2460" s="430"/>
      <c r="X2460" s="427">
        <v>14.6</v>
      </c>
      <c r="Y2460" s="327"/>
    </row>
    <row r="2461" spans="1:25" s="3" customFormat="1" ht="55.5" customHeight="1" x14ac:dyDescent="0.2">
      <c r="A2461" s="247">
        <v>230</v>
      </c>
      <c r="B2461" s="424" t="s">
        <v>7727</v>
      </c>
      <c r="C2461" s="425" t="s">
        <v>7728</v>
      </c>
      <c r="D2461" s="425" t="s">
        <v>18</v>
      </c>
      <c r="E2461" s="427">
        <v>6.0000000000000001E-3</v>
      </c>
      <c r="F2461" s="425">
        <v>0.4</v>
      </c>
      <c r="G2461" s="424" t="s">
        <v>812</v>
      </c>
      <c r="H2461" s="424" t="s">
        <v>812</v>
      </c>
      <c r="I2461" s="425" t="s">
        <v>178</v>
      </c>
      <c r="J2461" s="426">
        <v>1500040993</v>
      </c>
      <c r="K2461" s="431">
        <v>45643</v>
      </c>
      <c r="L2461" s="425" t="s">
        <v>291</v>
      </c>
      <c r="M2461" s="425" t="s">
        <v>267</v>
      </c>
      <c r="N2461" s="428">
        <v>46008</v>
      </c>
      <c r="O2461" s="425" t="s">
        <v>21</v>
      </c>
      <c r="P2461" s="417" t="s">
        <v>7729</v>
      </c>
      <c r="Q2461" s="429"/>
      <c r="R2461" s="426"/>
      <c r="S2461" s="431"/>
      <c r="T2461" s="420"/>
      <c r="U2461" s="425"/>
      <c r="V2461" s="426" t="s">
        <v>277</v>
      </c>
      <c r="W2461" s="430"/>
      <c r="X2461" s="427">
        <v>6.0000000000000001E-3</v>
      </c>
      <c r="Y2461" s="327"/>
    </row>
    <row r="2462" spans="1:25" s="3" customFormat="1" ht="55.5" customHeight="1" x14ac:dyDescent="0.2">
      <c r="A2462" s="247">
        <v>231</v>
      </c>
      <c r="B2462" s="424" t="s">
        <v>7730</v>
      </c>
      <c r="C2462" s="425" t="s">
        <v>7731</v>
      </c>
      <c r="D2462" s="425" t="s">
        <v>234</v>
      </c>
      <c r="E2462" s="427">
        <v>9.8400000000000001E-2</v>
      </c>
      <c r="F2462" s="425">
        <v>0.4</v>
      </c>
      <c r="G2462" s="424" t="s">
        <v>7732</v>
      </c>
      <c r="H2462" s="424" t="s">
        <v>7732</v>
      </c>
      <c r="I2462" s="425" t="s">
        <v>178</v>
      </c>
      <c r="J2462" s="426">
        <v>1500041090</v>
      </c>
      <c r="K2462" s="431">
        <v>45644</v>
      </c>
      <c r="L2462" s="425" t="s">
        <v>291</v>
      </c>
      <c r="M2462" s="425" t="s">
        <v>267</v>
      </c>
      <c r="N2462" s="428">
        <v>46009</v>
      </c>
      <c r="O2462" s="425" t="s">
        <v>21</v>
      </c>
      <c r="P2462" s="417" t="s">
        <v>7733</v>
      </c>
      <c r="Q2462" s="429" t="s">
        <v>7734</v>
      </c>
      <c r="R2462" s="426"/>
      <c r="S2462" s="431"/>
      <c r="T2462" s="420"/>
      <c r="U2462" s="425"/>
      <c r="V2462" s="426" t="s">
        <v>277</v>
      </c>
      <c r="W2462" s="430"/>
      <c r="X2462" s="427">
        <v>9.8400000000000001E-2</v>
      </c>
      <c r="Y2462" s="327"/>
    </row>
    <row r="2463" spans="1:25" s="3" customFormat="1" ht="55.5" customHeight="1" x14ac:dyDescent="0.2">
      <c r="A2463" s="247">
        <v>232</v>
      </c>
      <c r="B2463" s="424" t="s">
        <v>7735</v>
      </c>
      <c r="C2463" s="425" t="s">
        <v>7736</v>
      </c>
      <c r="D2463" s="425" t="s">
        <v>32</v>
      </c>
      <c r="E2463" s="427">
        <v>0.38</v>
      </c>
      <c r="F2463" s="425">
        <v>20</v>
      </c>
      <c r="G2463" s="424" t="s">
        <v>7737</v>
      </c>
      <c r="H2463" s="424" t="s">
        <v>7737</v>
      </c>
      <c r="I2463" s="425" t="s">
        <v>178</v>
      </c>
      <c r="J2463" s="426">
        <v>1500040562</v>
      </c>
      <c r="K2463" s="431">
        <v>45630</v>
      </c>
      <c r="L2463" s="425" t="s">
        <v>291</v>
      </c>
      <c r="M2463" s="425" t="s">
        <v>267</v>
      </c>
      <c r="N2463" s="428">
        <v>45995</v>
      </c>
      <c r="O2463" s="425" t="s">
        <v>21</v>
      </c>
      <c r="P2463" s="417" t="s">
        <v>7738</v>
      </c>
      <c r="Q2463" s="429"/>
      <c r="R2463" s="426"/>
      <c r="S2463" s="431"/>
      <c r="T2463" s="420"/>
      <c r="U2463" s="425"/>
      <c r="V2463" s="426" t="s">
        <v>277</v>
      </c>
      <c r="W2463" s="430"/>
      <c r="X2463" s="427">
        <v>0.38</v>
      </c>
      <c r="Y2463" s="327"/>
    </row>
    <row r="2464" spans="1:25" s="3" customFormat="1" ht="55.5" customHeight="1" x14ac:dyDescent="0.2">
      <c r="A2464" s="247">
        <v>233</v>
      </c>
      <c r="B2464" s="424" t="s">
        <v>4481</v>
      </c>
      <c r="C2464" s="425" t="s">
        <v>4482</v>
      </c>
      <c r="D2464" s="425" t="s">
        <v>32</v>
      </c>
      <c r="E2464" s="427">
        <v>2.4E-2</v>
      </c>
      <c r="F2464" s="425">
        <v>20</v>
      </c>
      <c r="G2464" s="424" t="s">
        <v>7739</v>
      </c>
      <c r="H2464" s="424" t="s">
        <v>7739</v>
      </c>
      <c r="I2464" s="425" t="s">
        <v>178</v>
      </c>
      <c r="J2464" s="426">
        <v>1500040725</v>
      </c>
      <c r="K2464" s="431">
        <v>45636</v>
      </c>
      <c r="L2464" s="425" t="s">
        <v>291</v>
      </c>
      <c r="M2464" s="425" t="s">
        <v>267</v>
      </c>
      <c r="N2464" s="428">
        <v>46001</v>
      </c>
      <c r="O2464" s="425" t="s">
        <v>21</v>
      </c>
      <c r="P2464" s="417" t="s">
        <v>7725</v>
      </c>
      <c r="Q2464" s="429"/>
      <c r="R2464" s="426"/>
      <c r="S2464" s="431"/>
      <c r="T2464" s="420"/>
      <c r="U2464" s="425"/>
      <c r="V2464" s="426" t="s">
        <v>277</v>
      </c>
      <c r="W2464" s="430"/>
      <c r="X2464" s="427">
        <v>2.4E-2</v>
      </c>
      <c r="Y2464" s="327"/>
    </row>
    <row r="2465" spans="1:25" s="3" customFormat="1" ht="55.5" customHeight="1" x14ac:dyDescent="0.2">
      <c r="A2465" s="247">
        <v>234</v>
      </c>
      <c r="B2465" s="424" t="s">
        <v>7740</v>
      </c>
      <c r="C2465" s="425" t="s">
        <v>7741</v>
      </c>
      <c r="D2465" s="425" t="s">
        <v>32</v>
      </c>
      <c r="E2465" s="427">
        <v>3.0000000000000001E-3</v>
      </c>
      <c r="F2465" s="425">
        <v>0.4</v>
      </c>
      <c r="G2465" s="424" t="s">
        <v>7742</v>
      </c>
      <c r="H2465" s="424" t="s">
        <v>7742</v>
      </c>
      <c r="I2465" s="425" t="s">
        <v>178</v>
      </c>
      <c r="J2465" s="426">
        <v>1500040781</v>
      </c>
      <c r="K2465" s="431">
        <v>45636</v>
      </c>
      <c r="L2465" s="425" t="s">
        <v>291</v>
      </c>
      <c r="M2465" s="425" t="s">
        <v>267</v>
      </c>
      <c r="N2465" s="428">
        <v>46001</v>
      </c>
      <c r="O2465" s="425" t="s">
        <v>21</v>
      </c>
      <c r="P2465" s="417" t="s">
        <v>7725</v>
      </c>
      <c r="Q2465" s="429"/>
      <c r="R2465" s="426"/>
      <c r="S2465" s="431"/>
      <c r="T2465" s="420"/>
      <c r="U2465" s="425"/>
      <c r="V2465" s="426" t="s">
        <v>277</v>
      </c>
      <c r="W2465" s="430"/>
      <c r="X2465" s="427">
        <v>3.0000000000000001E-3</v>
      </c>
      <c r="Y2465" s="327"/>
    </row>
    <row r="2466" spans="1:25" s="3" customFormat="1" ht="55.5" customHeight="1" x14ac:dyDescent="0.2">
      <c r="A2466" s="247">
        <v>235</v>
      </c>
      <c r="B2466" s="424" t="s">
        <v>7743</v>
      </c>
      <c r="C2466" s="425" t="s">
        <v>7744</v>
      </c>
      <c r="D2466" s="425" t="s">
        <v>32</v>
      </c>
      <c r="E2466" s="427">
        <v>1.455E-2</v>
      </c>
      <c r="F2466" s="425">
        <v>0.4</v>
      </c>
      <c r="G2466" s="424" t="s">
        <v>7745</v>
      </c>
      <c r="H2466" s="424" t="s">
        <v>7745</v>
      </c>
      <c r="I2466" s="425" t="s">
        <v>178</v>
      </c>
      <c r="J2466" s="426">
        <v>1500040718</v>
      </c>
      <c r="K2466" s="431">
        <v>45629</v>
      </c>
      <c r="L2466" s="425" t="s">
        <v>291</v>
      </c>
      <c r="M2466" s="425" t="s">
        <v>267</v>
      </c>
      <c r="N2466" s="428">
        <v>45994</v>
      </c>
      <c r="O2466" s="425" t="s">
        <v>21</v>
      </c>
      <c r="P2466" s="417" t="s">
        <v>7746</v>
      </c>
      <c r="Q2466" s="429"/>
      <c r="R2466" s="426"/>
      <c r="S2466" s="431"/>
      <c r="T2466" s="420"/>
      <c r="U2466" s="425"/>
      <c r="V2466" s="426" t="s">
        <v>277</v>
      </c>
      <c r="W2466" s="430"/>
      <c r="X2466" s="427">
        <v>1.455E-2</v>
      </c>
      <c r="Y2466" s="327"/>
    </row>
    <row r="2467" spans="1:25" s="3" customFormat="1" ht="55.5" customHeight="1" x14ac:dyDescent="0.2">
      <c r="A2467" s="247">
        <v>236</v>
      </c>
      <c r="B2467" s="424" t="s">
        <v>7743</v>
      </c>
      <c r="C2467" s="425" t="s">
        <v>7744</v>
      </c>
      <c r="D2467" s="425" t="s">
        <v>32</v>
      </c>
      <c r="E2467" s="427">
        <v>2.4250000000000001E-2</v>
      </c>
      <c r="F2467" s="425">
        <v>0.4</v>
      </c>
      <c r="G2467" s="424" t="s">
        <v>7747</v>
      </c>
      <c r="H2467" s="424" t="s">
        <v>7747</v>
      </c>
      <c r="I2467" s="425" t="s">
        <v>178</v>
      </c>
      <c r="J2467" s="426">
        <v>1500040727</v>
      </c>
      <c r="K2467" s="431">
        <v>45629</v>
      </c>
      <c r="L2467" s="425" t="s">
        <v>291</v>
      </c>
      <c r="M2467" s="425" t="s">
        <v>267</v>
      </c>
      <c r="N2467" s="428">
        <v>45994</v>
      </c>
      <c r="O2467" s="425" t="s">
        <v>21</v>
      </c>
      <c r="P2467" s="417" t="s">
        <v>7746</v>
      </c>
      <c r="Q2467" s="429"/>
      <c r="R2467" s="426"/>
      <c r="S2467" s="431"/>
      <c r="T2467" s="420"/>
      <c r="U2467" s="425"/>
      <c r="V2467" s="426" t="s">
        <v>277</v>
      </c>
      <c r="W2467" s="430"/>
      <c r="X2467" s="427">
        <v>2.4250000000000001E-2</v>
      </c>
      <c r="Y2467" s="327"/>
    </row>
    <row r="2468" spans="1:25" s="3" customFormat="1" ht="55.5" customHeight="1" x14ac:dyDescent="0.2">
      <c r="A2468" s="247">
        <v>237</v>
      </c>
      <c r="B2468" s="424" t="s">
        <v>7743</v>
      </c>
      <c r="C2468" s="425" t="s">
        <v>7744</v>
      </c>
      <c r="D2468" s="425" t="s">
        <v>32</v>
      </c>
      <c r="E2468" s="427">
        <v>2.8129999999999999E-2</v>
      </c>
      <c r="F2468" s="425">
        <v>0.4</v>
      </c>
      <c r="G2468" s="424" t="s">
        <v>7748</v>
      </c>
      <c r="H2468" s="424" t="s">
        <v>7748</v>
      </c>
      <c r="I2468" s="425" t="s">
        <v>178</v>
      </c>
      <c r="J2468" s="426">
        <v>1500040728</v>
      </c>
      <c r="K2468" s="431">
        <v>45629</v>
      </c>
      <c r="L2468" s="425" t="s">
        <v>291</v>
      </c>
      <c r="M2468" s="425" t="s">
        <v>267</v>
      </c>
      <c r="N2468" s="428">
        <v>45994</v>
      </c>
      <c r="O2468" s="425" t="s">
        <v>21</v>
      </c>
      <c r="P2468" s="417" t="s">
        <v>7746</v>
      </c>
      <c r="Q2468" s="429"/>
      <c r="R2468" s="426"/>
      <c r="S2468" s="431"/>
      <c r="T2468" s="420"/>
      <c r="U2468" s="425"/>
      <c r="V2468" s="426" t="s">
        <v>277</v>
      </c>
      <c r="W2468" s="430"/>
      <c r="X2468" s="427">
        <v>2.8129999999999999E-2</v>
      </c>
      <c r="Y2468" s="327"/>
    </row>
    <row r="2469" spans="1:25" s="3" customFormat="1" ht="55.5" customHeight="1" x14ac:dyDescent="0.2">
      <c r="A2469" s="247">
        <v>238</v>
      </c>
      <c r="B2469" s="424" t="s">
        <v>7749</v>
      </c>
      <c r="C2469" s="425" t="s">
        <v>7750</v>
      </c>
      <c r="D2469" s="425" t="s">
        <v>32</v>
      </c>
      <c r="E2469" s="427">
        <v>0.02</v>
      </c>
      <c r="F2469" s="425">
        <v>0.4</v>
      </c>
      <c r="G2469" s="424" t="s">
        <v>7751</v>
      </c>
      <c r="H2469" s="424" t="s">
        <v>7751</v>
      </c>
      <c r="I2469" s="425" t="s">
        <v>178</v>
      </c>
      <c r="J2469" s="426">
        <v>1500040729</v>
      </c>
      <c r="K2469" s="431">
        <v>45629</v>
      </c>
      <c r="L2469" s="425" t="s">
        <v>291</v>
      </c>
      <c r="M2469" s="425" t="s">
        <v>267</v>
      </c>
      <c r="N2469" s="428">
        <v>45994</v>
      </c>
      <c r="O2469" s="425" t="s">
        <v>21</v>
      </c>
      <c r="P2469" s="417" t="s">
        <v>7746</v>
      </c>
      <c r="Q2469" s="429"/>
      <c r="R2469" s="426"/>
      <c r="S2469" s="431"/>
      <c r="T2469" s="420"/>
      <c r="U2469" s="425"/>
      <c r="V2469" s="426" t="s">
        <v>277</v>
      </c>
      <c r="W2469" s="430"/>
      <c r="X2469" s="427">
        <v>0.02</v>
      </c>
      <c r="Y2469" s="327"/>
    </row>
    <row r="2470" spans="1:25" s="3" customFormat="1" ht="55.5" customHeight="1" x14ac:dyDescent="0.2">
      <c r="A2470" s="247">
        <v>239</v>
      </c>
      <c r="B2470" s="424" t="s">
        <v>7749</v>
      </c>
      <c r="C2470" s="425" t="s">
        <v>7750</v>
      </c>
      <c r="D2470" s="425" t="s">
        <v>32</v>
      </c>
      <c r="E2470" s="427">
        <v>1.746E-2</v>
      </c>
      <c r="F2470" s="425">
        <v>0.4</v>
      </c>
      <c r="G2470" s="424" t="s">
        <v>7752</v>
      </c>
      <c r="H2470" s="424" t="s">
        <v>7752</v>
      </c>
      <c r="I2470" s="425" t="s">
        <v>178</v>
      </c>
      <c r="J2470" s="426">
        <v>1500040726</v>
      </c>
      <c r="K2470" s="431">
        <v>45629</v>
      </c>
      <c r="L2470" s="425" t="s">
        <v>291</v>
      </c>
      <c r="M2470" s="425" t="s">
        <v>267</v>
      </c>
      <c r="N2470" s="428">
        <v>45994</v>
      </c>
      <c r="O2470" s="425" t="s">
        <v>21</v>
      </c>
      <c r="P2470" s="417" t="s">
        <v>7746</v>
      </c>
      <c r="Q2470" s="429"/>
      <c r="R2470" s="426"/>
      <c r="S2470" s="431"/>
      <c r="T2470" s="420"/>
      <c r="U2470" s="425"/>
      <c r="V2470" s="426" t="s">
        <v>277</v>
      </c>
      <c r="W2470" s="430"/>
      <c r="X2470" s="427">
        <v>1.746E-2</v>
      </c>
      <c r="Y2470" s="327"/>
    </row>
    <row r="2471" spans="1:25" s="3" customFormat="1" ht="55.5" customHeight="1" x14ac:dyDescent="0.2">
      <c r="A2471" s="247">
        <v>240</v>
      </c>
      <c r="B2471" s="424" t="s">
        <v>7749</v>
      </c>
      <c r="C2471" s="425" t="s">
        <v>7750</v>
      </c>
      <c r="D2471" s="425" t="s">
        <v>32</v>
      </c>
      <c r="E2471" s="427">
        <v>2.3280000000000002E-2</v>
      </c>
      <c r="F2471" s="425">
        <v>0.4</v>
      </c>
      <c r="G2471" s="424" t="s">
        <v>7753</v>
      </c>
      <c r="H2471" s="424" t="s">
        <v>7753</v>
      </c>
      <c r="I2471" s="425" t="s">
        <v>178</v>
      </c>
      <c r="J2471" s="426">
        <v>1500040730</v>
      </c>
      <c r="K2471" s="431">
        <v>45629</v>
      </c>
      <c r="L2471" s="425" t="s">
        <v>291</v>
      </c>
      <c r="M2471" s="425" t="s">
        <v>267</v>
      </c>
      <c r="N2471" s="428">
        <v>45994</v>
      </c>
      <c r="O2471" s="425" t="s">
        <v>21</v>
      </c>
      <c r="P2471" s="417" t="s">
        <v>7746</v>
      </c>
      <c r="Q2471" s="429"/>
      <c r="R2471" s="426"/>
      <c r="S2471" s="431"/>
      <c r="T2471" s="420"/>
      <c r="U2471" s="425"/>
      <c r="V2471" s="426" t="s">
        <v>277</v>
      </c>
      <c r="W2471" s="430"/>
      <c r="X2471" s="427">
        <v>2.3280000000000002E-2</v>
      </c>
      <c r="Y2471" s="327"/>
    </row>
    <row r="2472" spans="1:25" s="3" customFormat="1" ht="55.5" customHeight="1" x14ac:dyDescent="0.2">
      <c r="A2472" s="247">
        <v>241</v>
      </c>
      <c r="B2472" s="424" t="s">
        <v>7754</v>
      </c>
      <c r="C2472" s="425" t="s">
        <v>7755</v>
      </c>
      <c r="D2472" s="425" t="s">
        <v>234</v>
      </c>
      <c r="E2472" s="427">
        <v>0.25419999999999998</v>
      </c>
      <c r="F2472" s="425">
        <v>20</v>
      </c>
      <c r="G2472" s="424" t="s">
        <v>7756</v>
      </c>
      <c r="H2472" s="424" t="s">
        <v>7756</v>
      </c>
      <c r="I2472" s="425" t="s">
        <v>178</v>
      </c>
      <c r="J2472" s="426">
        <v>1500040471</v>
      </c>
      <c r="K2472" s="431">
        <v>45628</v>
      </c>
      <c r="L2472" s="425" t="s">
        <v>291</v>
      </c>
      <c r="M2472" s="425" t="s">
        <v>267</v>
      </c>
      <c r="N2472" s="428">
        <v>45993</v>
      </c>
      <c r="O2472" s="425" t="s">
        <v>21</v>
      </c>
      <c r="P2472" s="417" t="s">
        <v>7757</v>
      </c>
      <c r="Q2472" s="429"/>
      <c r="R2472" s="426"/>
      <c r="S2472" s="431"/>
      <c r="T2472" s="420"/>
      <c r="U2472" s="425"/>
      <c r="V2472" s="426" t="s">
        <v>277</v>
      </c>
      <c r="W2472" s="430"/>
      <c r="X2472" s="427">
        <v>0.25419999999999998</v>
      </c>
      <c r="Y2472" s="327"/>
    </row>
    <row r="2473" spans="1:25" s="3" customFormat="1" ht="55.5" customHeight="1" x14ac:dyDescent="0.2">
      <c r="A2473" s="247">
        <v>242</v>
      </c>
      <c r="B2473" s="424" t="s">
        <v>7758</v>
      </c>
      <c r="C2473" s="425" t="s">
        <v>7759</v>
      </c>
      <c r="D2473" s="425" t="s">
        <v>32</v>
      </c>
      <c r="E2473" s="427">
        <v>5.6500000000000005E-3</v>
      </c>
      <c r="F2473" s="425">
        <v>0.4</v>
      </c>
      <c r="G2473" s="424" t="s">
        <v>7760</v>
      </c>
      <c r="H2473" s="424" t="s">
        <v>7760</v>
      </c>
      <c r="I2473" s="425" t="s">
        <v>178</v>
      </c>
      <c r="J2473" s="426">
        <v>1500040671</v>
      </c>
      <c r="K2473" s="431">
        <v>45635</v>
      </c>
      <c r="L2473" s="425" t="s">
        <v>291</v>
      </c>
      <c r="M2473" s="425" t="s">
        <v>267</v>
      </c>
      <c r="N2473" s="428">
        <v>46000</v>
      </c>
      <c r="O2473" s="425" t="s">
        <v>21</v>
      </c>
      <c r="P2473" s="417" t="s">
        <v>7761</v>
      </c>
      <c r="Q2473" s="429"/>
      <c r="R2473" s="426"/>
      <c r="S2473" s="431"/>
      <c r="T2473" s="420"/>
      <c r="U2473" s="425"/>
      <c r="V2473" s="426" t="s">
        <v>277</v>
      </c>
      <c r="W2473" s="430"/>
      <c r="X2473" s="427">
        <v>5.6500000000000005E-3</v>
      </c>
      <c r="Y2473" s="327"/>
    </row>
    <row r="2474" spans="1:25" s="3" customFormat="1" ht="55.5" customHeight="1" x14ac:dyDescent="0.2">
      <c r="A2474" s="247">
        <v>243</v>
      </c>
      <c r="B2474" s="424" t="s">
        <v>6104</v>
      </c>
      <c r="C2474" s="425" t="s">
        <v>6105</v>
      </c>
      <c r="D2474" s="425" t="s">
        <v>187</v>
      </c>
      <c r="E2474" s="427">
        <v>7.0000000000000007E-2</v>
      </c>
      <c r="F2474" s="425">
        <v>0.4</v>
      </c>
      <c r="G2474" s="424" t="s">
        <v>6107</v>
      </c>
      <c r="H2474" s="424" t="s">
        <v>6107</v>
      </c>
      <c r="I2474" s="425" t="s">
        <v>178</v>
      </c>
      <c r="J2474" s="426">
        <v>1500040644</v>
      </c>
      <c r="K2474" s="431">
        <v>45632</v>
      </c>
      <c r="L2474" s="425" t="s">
        <v>291</v>
      </c>
      <c r="M2474" s="425" t="s">
        <v>267</v>
      </c>
      <c r="N2474" s="428">
        <v>45997</v>
      </c>
      <c r="O2474" s="425" t="s">
        <v>21</v>
      </c>
      <c r="P2474" s="417" t="s">
        <v>7762</v>
      </c>
      <c r="Q2474" s="429" t="s">
        <v>7763</v>
      </c>
      <c r="R2474" s="426"/>
      <c r="S2474" s="431"/>
      <c r="T2474" s="420"/>
      <c r="U2474" s="425"/>
      <c r="V2474" s="426" t="s">
        <v>277</v>
      </c>
      <c r="W2474" s="430"/>
      <c r="X2474" s="427">
        <v>7.0000000000000007E-2</v>
      </c>
      <c r="Y2474" s="327"/>
    </row>
    <row r="2475" spans="1:25" s="3" customFormat="1" ht="55.5" customHeight="1" x14ac:dyDescent="0.2">
      <c r="A2475" s="247">
        <v>244</v>
      </c>
      <c r="B2475" s="424" t="s">
        <v>7764</v>
      </c>
      <c r="C2475" s="425" t="s">
        <v>7765</v>
      </c>
      <c r="D2475" s="425" t="s">
        <v>32</v>
      </c>
      <c r="E2475" s="427">
        <v>0.179725</v>
      </c>
      <c r="F2475" s="425">
        <v>0.4</v>
      </c>
      <c r="G2475" s="424" t="s">
        <v>7766</v>
      </c>
      <c r="H2475" s="424" t="s">
        <v>7766</v>
      </c>
      <c r="I2475" s="425" t="s">
        <v>178</v>
      </c>
      <c r="J2475" s="426">
        <v>1500041025</v>
      </c>
      <c r="K2475" s="431">
        <v>45642</v>
      </c>
      <c r="L2475" s="425" t="s">
        <v>291</v>
      </c>
      <c r="M2475" s="425" t="s">
        <v>267</v>
      </c>
      <c r="N2475" s="428">
        <v>46007</v>
      </c>
      <c r="O2475" s="425" t="s">
        <v>21</v>
      </c>
      <c r="P2475" s="417" t="s">
        <v>7767</v>
      </c>
      <c r="Q2475" s="429"/>
      <c r="R2475" s="426"/>
      <c r="S2475" s="431"/>
      <c r="T2475" s="420"/>
      <c r="U2475" s="425"/>
      <c r="V2475" s="426" t="s">
        <v>277</v>
      </c>
      <c r="W2475" s="430"/>
      <c r="X2475" s="427">
        <v>0.179725</v>
      </c>
      <c r="Y2475" s="327"/>
    </row>
    <row r="2476" spans="1:25" s="3" customFormat="1" ht="55.5" customHeight="1" x14ac:dyDescent="0.2">
      <c r="A2476" s="247">
        <v>245</v>
      </c>
      <c r="B2476" s="424" t="s">
        <v>7768</v>
      </c>
      <c r="C2476" s="425" t="s">
        <v>7769</v>
      </c>
      <c r="D2476" s="425" t="s">
        <v>187</v>
      </c>
      <c r="E2476" s="427">
        <v>0.34</v>
      </c>
      <c r="F2476" s="425">
        <v>20</v>
      </c>
      <c r="G2476" s="424" t="s">
        <v>7770</v>
      </c>
      <c r="H2476" s="424" t="s">
        <v>7770</v>
      </c>
      <c r="I2476" s="425" t="s">
        <v>178</v>
      </c>
      <c r="J2476" s="426">
        <v>1500040658</v>
      </c>
      <c r="K2476" s="431">
        <v>45635</v>
      </c>
      <c r="L2476" s="425" t="s">
        <v>291</v>
      </c>
      <c r="M2476" s="425" t="s">
        <v>267</v>
      </c>
      <c r="N2476" s="428">
        <v>46000</v>
      </c>
      <c r="O2476" s="425" t="s">
        <v>21</v>
      </c>
      <c r="P2476" s="417" t="s">
        <v>7761</v>
      </c>
      <c r="Q2476" s="429" t="s">
        <v>40</v>
      </c>
      <c r="R2476" s="426"/>
      <c r="S2476" s="431"/>
      <c r="T2476" s="420"/>
      <c r="U2476" s="425"/>
      <c r="V2476" s="426" t="s">
        <v>277</v>
      </c>
      <c r="W2476" s="430"/>
      <c r="X2476" s="427">
        <v>0.34</v>
      </c>
      <c r="Y2476" s="327"/>
    </row>
    <row r="2477" spans="1:25" s="3" customFormat="1" ht="55.5" customHeight="1" x14ac:dyDescent="0.2">
      <c r="A2477" s="247">
        <v>246</v>
      </c>
      <c r="B2477" s="424" t="s">
        <v>7771</v>
      </c>
      <c r="C2477" s="425" t="s">
        <v>7772</v>
      </c>
      <c r="D2477" s="425" t="s">
        <v>18</v>
      </c>
      <c r="E2477" s="427">
        <v>1.0710000000000001E-2</v>
      </c>
      <c r="F2477" s="425">
        <v>0.4</v>
      </c>
      <c r="G2477" s="424" t="s">
        <v>812</v>
      </c>
      <c r="H2477" s="424" t="s">
        <v>812</v>
      </c>
      <c r="I2477" s="425" t="s">
        <v>178</v>
      </c>
      <c r="J2477" s="426">
        <v>1500041253</v>
      </c>
      <c r="K2477" s="431">
        <v>45647</v>
      </c>
      <c r="L2477" s="425" t="s">
        <v>291</v>
      </c>
      <c r="M2477" s="425" t="s">
        <v>267</v>
      </c>
      <c r="N2477" s="428">
        <v>46012</v>
      </c>
      <c r="O2477" s="425" t="s">
        <v>21</v>
      </c>
      <c r="P2477" s="417" t="s">
        <v>7773</v>
      </c>
      <c r="Q2477" s="429"/>
      <c r="R2477" s="426"/>
      <c r="S2477" s="431"/>
      <c r="T2477" s="420"/>
      <c r="U2477" s="425"/>
      <c r="V2477" s="426" t="s">
        <v>277</v>
      </c>
      <c r="W2477" s="430"/>
      <c r="X2477" s="427">
        <v>1.0710000000000001E-2</v>
      </c>
      <c r="Y2477" s="327"/>
    </row>
    <row r="2478" spans="1:25" s="3" customFormat="1" ht="55.5" customHeight="1" x14ac:dyDescent="0.2">
      <c r="A2478" s="247">
        <v>247</v>
      </c>
      <c r="B2478" s="424" t="s">
        <v>7774</v>
      </c>
      <c r="C2478" s="425" t="s">
        <v>7775</v>
      </c>
      <c r="D2478" s="425" t="s">
        <v>18</v>
      </c>
      <c r="E2478" s="427">
        <v>0.17</v>
      </c>
      <c r="F2478" s="425">
        <v>20</v>
      </c>
      <c r="G2478" s="424" t="s">
        <v>7776</v>
      </c>
      <c r="H2478" s="424" t="s">
        <v>7776</v>
      </c>
      <c r="I2478" s="425" t="s">
        <v>178</v>
      </c>
      <c r="J2478" s="426">
        <v>1500040864</v>
      </c>
      <c r="K2478" s="431">
        <v>45638</v>
      </c>
      <c r="L2478" s="425" t="s">
        <v>291</v>
      </c>
      <c r="M2478" s="425" t="s">
        <v>267</v>
      </c>
      <c r="N2478" s="428">
        <v>46003</v>
      </c>
      <c r="O2478" s="425" t="s">
        <v>21</v>
      </c>
      <c r="P2478" s="417" t="s">
        <v>7777</v>
      </c>
      <c r="Q2478" s="429"/>
      <c r="R2478" s="426"/>
      <c r="S2478" s="431"/>
      <c r="T2478" s="420"/>
      <c r="U2478" s="425"/>
      <c r="V2478" s="426" t="s">
        <v>277</v>
      </c>
      <c r="W2478" s="430"/>
      <c r="X2478" s="427">
        <v>0.17</v>
      </c>
      <c r="Y2478" s="327"/>
    </row>
    <row r="2479" spans="1:25" s="3" customFormat="1" ht="55.5" customHeight="1" x14ac:dyDescent="0.2">
      <c r="A2479" s="247">
        <v>248</v>
      </c>
      <c r="B2479" s="424" t="s">
        <v>7778</v>
      </c>
      <c r="C2479" s="425" t="s">
        <v>7779</v>
      </c>
      <c r="D2479" s="425" t="s">
        <v>187</v>
      </c>
      <c r="E2479" s="427">
        <v>0.96723000000000003</v>
      </c>
      <c r="F2479" s="425">
        <v>20</v>
      </c>
      <c r="G2479" s="424" t="s">
        <v>7780</v>
      </c>
      <c r="H2479" s="424" t="s">
        <v>7780</v>
      </c>
      <c r="I2479" s="425" t="s">
        <v>178</v>
      </c>
      <c r="J2479" s="426">
        <v>1500041217</v>
      </c>
      <c r="K2479" s="431">
        <v>45645</v>
      </c>
      <c r="L2479" s="425" t="s">
        <v>291</v>
      </c>
      <c r="M2479" s="425" t="s">
        <v>267</v>
      </c>
      <c r="N2479" s="428">
        <v>46010</v>
      </c>
      <c r="O2479" s="425" t="s">
        <v>21</v>
      </c>
      <c r="P2479" s="417" t="s">
        <v>7781</v>
      </c>
      <c r="Q2479" s="429" t="s">
        <v>7782</v>
      </c>
      <c r="R2479" s="426"/>
      <c r="S2479" s="431"/>
      <c r="T2479" s="420"/>
      <c r="U2479" s="425"/>
      <c r="V2479" s="426" t="s">
        <v>277</v>
      </c>
      <c r="W2479" s="430"/>
      <c r="X2479" s="427">
        <v>0.96723000000000003</v>
      </c>
      <c r="Y2479" s="327"/>
    </row>
    <row r="2480" spans="1:25" s="3" customFormat="1" ht="55.5" customHeight="1" x14ac:dyDescent="0.2">
      <c r="A2480" s="247">
        <v>249</v>
      </c>
      <c r="B2480" s="424" t="s">
        <v>7783</v>
      </c>
      <c r="C2480" s="425" t="s">
        <v>7784</v>
      </c>
      <c r="D2480" s="425" t="s">
        <v>27</v>
      </c>
      <c r="E2480" s="427">
        <v>0.2442</v>
      </c>
      <c r="F2480" s="425">
        <v>20</v>
      </c>
      <c r="G2480" s="424" t="s">
        <v>7785</v>
      </c>
      <c r="H2480" s="424" t="s">
        <v>7785</v>
      </c>
      <c r="I2480" s="425" t="s">
        <v>178</v>
      </c>
      <c r="J2480" s="426">
        <v>1500040500</v>
      </c>
      <c r="K2480" s="431">
        <v>45630</v>
      </c>
      <c r="L2480" s="425" t="s">
        <v>291</v>
      </c>
      <c r="M2480" s="425" t="s">
        <v>267</v>
      </c>
      <c r="N2480" s="428">
        <v>45995</v>
      </c>
      <c r="O2480" s="425" t="s">
        <v>21</v>
      </c>
      <c r="P2480" s="417" t="s">
        <v>7738</v>
      </c>
      <c r="Q2480" s="429"/>
      <c r="R2480" s="426"/>
      <c r="S2480" s="431"/>
      <c r="T2480" s="420"/>
      <c r="U2480" s="425"/>
      <c r="V2480" s="426" t="s">
        <v>277</v>
      </c>
      <c r="W2480" s="430"/>
      <c r="X2480" s="427">
        <v>0.2442</v>
      </c>
      <c r="Y2480" s="327"/>
    </row>
    <row r="2481" spans="1:25" s="3" customFormat="1" ht="55.5" customHeight="1" x14ac:dyDescent="0.2">
      <c r="A2481" s="247">
        <v>250</v>
      </c>
      <c r="B2481" s="424" t="s">
        <v>7743</v>
      </c>
      <c r="C2481" s="425" t="s">
        <v>7744</v>
      </c>
      <c r="D2481" s="425" t="s">
        <v>32</v>
      </c>
      <c r="E2481" s="427">
        <v>1.3095000000000001E-2</v>
      </c>
      <c r="F2481" s="425">
        <v>0.4</v>
      </c>
      <c r="G2481" s="424" t="s">
        <v>7786</v>
      </c>
      <c r="H2481" s="424" t="s">
        <v>7786</v>
      </c>
      <c r="I2481" s="425" t="s">
        <v>178</v>
      </c>
      <c r="J2481" s="426">
        <v>1500040990</v>
      </c>
      <c r="K2481" s="431">
        <v>45642</v>
      </c>
      <c r="L2481" s="425" t="s">
        <v>291</v>
      </c>
      <c r="M2481" s="425" t="s">
        <v>267</v>
      </c>
      <c r="N2481" s="428">
        <v>46007</v>
      </c>
      <c r="O2481" s="425" t="s">
        <v>21</v>
      </c>
      <c r="P2481" s="417" t="s">
        <v>7767</v>
      </c>
      <c r="Q2481" s="429"/>
      <c r="R2481" s="426"/>
      <c r="S2481" s="431"/>
      <c r="T2481" s="420"/>
      <c r="U2481" s="425"/>
      <c r="V2481" s="426" t="s">
        <v>277</v>
      </c>
      <c r="W2481" s="430"/>
      <c r="X2481" s="427">
        <v>1.3095000000000001E-2</v>
      </c>
      <c r="Y2481" s="327"/>
    </row>
    <row r="2482" spans="1:25" s="3" customFormat="1" ht="55.5" customHeight="1" x14ac:dyDescent="0.2">
      <c r="A2482" s="247">
        <v>251</v>
      </c>
      <c r="B2482" s="424" t="s">
        <v>7787</v>
      </c>
      <c r="C2482" s="425" t="s">
        <v>7788</v>
      </c>
      <c r="D2482" s="425" t="s">
        <v>18</v>
      </c>
      <c r="E2482" s="427">
        <v>0.03</v>
      </c>
      <c r="F2482" s="425">
        <v>20</v>
      </c>
      <c r="G2482" s="424" t="s">
        <v>7789</v>
      </c>
      <c r="H2482" s="424" t="s">
        <v>7789</v>
      </c>
      <c r="I2482" s="425" t="s">
        <v>178</v>
      </c>
      <c r="J2482" s="426">
        <v>1500040629</v>
      </c>
      <c r="K2482" s="431">
        <v>45638</v>
      </c>
      <c r="L2482" s="425" t="s">
        <v>291</v>
      </c>
      <c r="M2482" s="425" t="s">
        <v>267</v>
      </c>
      <c r="N2482" s="428">
        <v>46003</v>
      </c>
      <c r="O2482" s="425" t="s">
        <v>21</v>
      </c>
      <c r="P2482" s="417" t="s">
        <v>7777</v>
      </c>
      <c r="Q2482" s="429"/>
      <c r="R2482" s="426"/>
      <c r="S2482" s="431"/>
      <c r="T2482" s="420"/>
      <c r="U2482" s="425"/>
      <c r="V2482" s="426" t="s">
        <v>277</v>
      </c>
      <c r="W2482" s="430"/>
      <c r="X2482" s="427">
        <v>0.03</v>
      </c>
      <c r="Y2482" s="327"/>
    </row>
    <row r="2483" spans="1:25" s="3" customFormat="1" ht="55.5" customHeight="1" x14ac:dyDescent="0.2">
      <c r="A2483" s="247">
        <v>252</v>
      </c>
      <c r="B2483" s="424" t="s">
        <v>7790</v>
      </c>
      <c r="C2483" s="425" t="s">
        <v>7791</v>
      </c>
      <c r="D2483" s="425" t="s">
        <v>18</v>
      </c>
      <c r="E2483" s="427">
        <v>0.09</v>
      </c>
      <c r="F2483" s="425">
        <v>20</v>
      </c>
      <c r="G2483" s="424" t="s">
        <v>7792</v>
      </c>
      <c r="H2483" s="424" t="s">
        <v>7792</v>
      </c>
      <c r="I2483" s="425" t="s">
        <v>178</v>
      </c>
      <c r="J2483" s="426">
        <v>1500040908</v>
      </c>
      <c r="K2483" s="431">
        <v>45638</v>
      </c>
      <c r="L2483" s="425" t="s">
        <v>291</v>
      </c>
      <c r="M2483" s="425" t="s">
        <v>267</v>
      </c>
      <c r="N2483" s="428">
        <v>46003</v>
      </c>
      <c r="O2483" s="425" t="s">
        <v>21</v>
      </c>
      <c r="P2483" s="417" t="s">
        <v>7777</v>
      </c>
      <c r="Q2483" s="429"/>
      <c r="R2483" s="426"/>
      <c r="S2483" s="431"/>
      <c r="T2483" s="420"/>
      <c r="U2483" s="425"/>
      <c r="V2483" s="426" t="s">
        <v>277</v>
      </c>
      <c r="W2483" s="430"/>
      <c r="X2483" s="427">
        <v>0.09</v>
      </c>
      <c r="Y2483" s="327"/>
    </row>
    <row r="2484" spans="1:25" s="3" customFormat="1" ht="55.5" customHeight="1" x14ac:dyDescent="0.2">
      <c r="A2484" s="247">
        <v>253</v>
      </c>
      <c r="B2484" s="424" t="s">
        <v>7793</v>
      </c>
      <c r="C2484" s="425" t="s">
        <v>7794</v>
      </c>
      <c r="D2484" s="425" t="s">
        <v>32</v>
      </c>
      <c r="E2484" s="427">
        <v>3.3000000000000002E-2</v>
      </c>
      <c r="F2484" s="425">
        <v>20</v>
      </c>
      <c r="G2484" s="424" t="s">
        <v>7795</v>
      </c>
      <c r="H2484" s="424" t="s">
        <v>7795</v>
      </c>
      <c r="I2484" s="425" t="s">
        <v>178</v>
      </c>
      <c r="J2484" s="426">
        <v>1500041080</v>
      </c>
      <c r="K2484" s="431">
        <v>45643</v>
      </c>
      <c r="L2484" s="425" t="s">
        <v>291</v>
      </c>
      <c r="M2484" s="425" t="s">
        <v>267</v>
      </c>
      <c r="N2484" s="428">
        <v>46008</v>
      </c>
      <c r="O2484" s="425" t="s">
        <v>21</v>
      </c>
      <c r="P2484" s="417" t="s">
        <v>7729</v>
      </c>
      <c r="Q2484" s="429"/>
      <c r="R2484" s="426"/>
      <c r="S2484" s="431"/>
      <c r="T2484" s="420"/>
      <c r="U2484" s="425"/>
      <c r="V2484" s="426" t="s">
        <v>277</v>
      </c>
      <c r="W2484" s="430"/>
      <c r="X2484" s="427">
        <v>3.3000000000000002E-2</v>
      </c>
      <c r="Y2484" s="327"/>
    </row>
    <row r="2485" spans="1:25" s="3" customFormat="1" ht="55.5" customHeight="1" x14ac:dyDescent="0.2">
      <c r="A2485" s="247">
        <v>254</v>
      </c>
      <c r="B2485" s="424" t="s">
        <v>7796</v>
      </c>
      <c r="C2485" s="425" t="s">
        <v>7797</v>
      </c>
      <c r="D2485" s="425" t="s">
        <v>18</v>
      </c>
      <c r="E2485" s="427">
        <v>0.12</v>
      </c>
      <c r="F2485" s="425">
        <v>20</v>
      </c>
      <c r="G2485" s="424" t="s">
        <v>7798</v>
      </c>
      <c r="H2485" s="424" t="s">
        <v>7798</v>
      </c>
      <c r="I2485" s="425" t="s">
        <v>178</v>
      </c>
      <c r="J2485" s="426">
        <v>1500040553</v>
      </c>
      <c r="K2485" s="431">
        <v>45630</v>
      </c>
      <c r="L2485" s="425" t="s">
        <v>291</v>
      </c>
      <c r="M2485" s="425" t="s">
        <v>267</v>
      </c>
      <c r="N2485" s="428">
        <v>45995</v>
      </c>
      <c r="O2485" s="425" t="s">
        <v>21</v>
      </c>
      <c r="P2485" s="417" t="s">
        <v>7738</v>
      </c>
      <c r="Q2485" s="429"/>
      <c r="R2485" s="426"/>
      <c r="S2485" s="431"/>
      <c r="T2485" s="420"/>
      <c r="U2485" s="425"/>
      <c r="V2485" s="426" t="s">
        <v>277</v>
      </c>
      <c r="W2485" s="430"/>
      <c r="X2485" s="427">
        <v>0.12</v>
      </c>
      <c r="Y2485" s="327"/>
    </row>
    <row r="2486" spans="1:25" s="3" customFormat="1" ht="55.5" customHeight="1" x14ac:dyDescent="0.2">
      <c r="A2486" s="247">
        <v>255</v>
      </c>
      <c r="B2486" s="424" t="s">
        <v>7800</v>
      </c>
      <c r="C2486" s="425" t="s">
        <v>7801</v>
      </c>
      <c r="D2486" s="425" t="s">
        <v>2766</v>
      </c>
      <c r="E2486" s="427">
        <v>0.15580000000000002</v>
      </c>
      <c r="F2486" s="425">
        <v>20</v>
      </c>
      <c r="G2486" s="424" t="s">
        <v>7175</v>
      </c>
      <c r="H2486" s="424" t="s">
        <v>7175</v>
      </c>
      <c r="I2486" s="425" t="s">
        <v>178</v>
      </c>
      <c r="J2486" s="426">
        <v>1500041047</v>
      </c>
      <c r="K2486" s="431">
        <v>45643</v>
      </c>
      <c r="L2486" s="425" t="s">
        <v>291</v>
      </c>
      <c r="M2486" s="425" t="s">
        <v>267</v>
      </c>
      <c r="N2486" s="428">
        <v>46008</v>
      </c>
      <c r="O2486" s="425" t="s">
        <v>21</v>
      </c>
      <c r="P2486" s="417" t="s">
        <v>7729</v>
      </c>
      <c r="Q2486" s="429"/>
      <c r="R2486" s="426"/>
      <c r="S2486" s="431"/>
      <c r="T2486" s="420"/>
      <c r="U2486" s="425"/>
      <c r="V2486" s="426" t="s">
        <v>277</v>
      </c>
      <c r="W2486" s="430"/>
      <c r="X2486" s="427">
        <v>0.15580000000000002</v>
      </c>
      <c r="Y2486" s="327"/>
    </row>
    <row r="2487" spans="1:25" s="3" customFormat="1" ht="55.5" customHeight="1" x14ac:dyDescent="0.2">
      <c r="A2487" s="247">
        <v>256</v>
      </c>
      <c r="B2487" s="424" t="s">
        <v>7802</v>
      </c>
      <c r="C2487" s="425" t="s">
        <v>7803</v>
      </c>
      <c r="D2487" s="425" t="s">
        <v>234</v>
      </c>
      <c r="E2487" s="427">
        <v>0.08</v>
      </c>
      <c r="F2487" s="425">
        <v>0.4</v>
      </c>
      <c r="G2487" s="424" t="s">
        <v>7804</v>
      </c>
      <c r="H2487" s="424" t="s">
        <v>7804</v>
      </c>
      <c r="I2487" s="425" t="s">
        <v>178</v>
      </c>
      <c r="J2487" s="426">
        <v>1500040954</v>
      </c>
      <c r="K2487" s="431">
        <v>45639</v>
      </c>
      <c r="L2487" s="425" t="s">
        <v>291</v>
      </c>
      <c r="M2487" s="425" t="s">
        <v>267</v>
      </c>
      <c r="N2487" s="428">
        <v>46004</v>
      </c>
      <c r="O2487" s="425" t="s">
        <v>21</v>
      </c>
      <c r="P2487" s="417" t="s">
        <v>7805</v>
      </c>
      <c r="Q2487" s="429" t="s">
        <v>7806</v>
      </c>
      <c r="R2487" s="426"/>
      <c r="S2487" s="431"/>
      <c r="T2487" s="420"/>
      <c r="U2487" s="425"/>
      <c r="V2487" s="426" t="s">
        <v>277</v>
      </c>
      <c r="W2487" s="430"/>
      <c r="X2487" s="427">
        <v>0.08</v>
      </c>
      <c r="Y2487" s="327"/>
    </row>
    <row r="2488" spans="1:25" s="3" customFormat="1" ht="55.5" customHeight="1" x14ac:dyDescent="0.2">
      <c r="A2488" s="247">
        <v>257</v>
      </c>
      <c r="B2488" s="424" t="s">
        <v>7807</v>
      </c>
      <c r="C2488" s="425" t="s">
        <v>7808</v>
      </c>
      <c r="D2488" s="425" t="s">
        <v>298</v>
      </c>
      <c r="E2488" s="427">
        <v>3.0000000000000001E-3</v>
      </c>
      <c r="F2488" s="425">
        <v>0.4</v>
      </c>
      <c r="G2488" s="424" t="s">
        <v>7809</v>
      </c>
      <c r="H2488" s="424" t="s">
        <v>7809</v>
      </c>
      <c r="I2488" s="425" t="s">
        <v>178</v>
      </c>
      <c r="J2488" s="426">
        <v>1500040523</v>
      </c>
      <c r="K2488" s="431">
        <v>45631</v>
      </c>
      <c r="L2488" s="425" t="s">
        <v>291</v>
      </c>
      <c r="M2488" s="425" t="s">
        <v>267</v>
      </c>
      <c r="N2488" s="428">
        <v>45996</v>
      </c>
      <c r="O2488" s="425" t="s">
        <v>21</v>
      </c>
      <c r="P2488" s="417" t="s">
        <v>7799</v>
      </c>
      <c r="Q2488" s="429"/>
      <c r="R2488" s="426"/>
      <c r="S2488" s="431"/>
      <c r="T2488" s="420"/>
      <c r="U2488" s="425"/>
      <c r="V2488" s="426" t="s">
        <v>277</v>
      </c>
      <c r="W2488" s="430"/>
      <c r="X2488" s="427">
        <v>3.0000000000000001E-3</v>
      </c>
      <c r="Y2488" s="327"/>
    </row>
    <row r="2489" spans="1:25" s="3" customFormat="1" ht="55.5" customHeight="1" x14ac:dyDescent="0.2">
      <c r="A2489" s="247">
        <v>258</v>
      </c>
      <c r="B2489" s="424" t="s">
        <v>7810</v>
      </c>
      <c r="C2489" s="425" t="s">
        <v>7811</v>
      </c>
      <c r="D2489" s="425" t="s">
        <v>18</v>
      </c>
      <c r="E2489" s="427">
        <v>0.03</v>
      </c>
      <c r="F2489" s="425">
        <v>20</v>
      </c>
      <c r="G2489" s="424" t="s">
        <v>7812</v>
      </c>
      <c r="H2489" s="424" t="s">
        <v>7812</v>
      </c>
      <c r="I2489" s="425" t="s">
        <v>178</v>
      </c>
      <c r="J2489" s="426">
        <v>1500040831</v>
      </c>
      <c r="K2489" s="431">
        <v>45637</v>
      </c>
      <c r="L2489" s="425" t="s">
        <v>291</v>
      </c>
      <c r="M2489" s="425" t="s">
        <v>267</v>
      </c>
      <c r="N2489" s="428">
        <v>46002</v>
      </c>
      <c r="O2489" s="425" t="s">
        <v>21</v>
      </c>
      <c r="P2489" s="417" t="s">
        <v>7813</v>
      </c>
      <c r="Q2489" s="429"/>
      <c r="R2489" s="426"/>
      <c r="S2489" s="431"/>
      <c r="T2489" s="420"/>
      <c r="U2489" s="425"/>
      <c r="V2489" s="426" t="s">
        <v>277</v>
      </c>
      <c r="W2489" s="430"/>
      <c r="X2489" s="427">
        <v>0.03</v>
      </c>
      <c r="Y2489" s="327"/>
    </row>
    <row r="2490" spans="1:25" s="3" customFormat="1" ht="55.5" customHeight="1" x14ac:dyDescent="0.2">
      <c r="A2490" s="247">
        <v>259</v>
      </c>
      <c r="B2490" s="424" t="s">
        <v>7814</v>
      </c>
      <c r="C2490" s="425" t="s">
        <v>7815</v>
      </c>
      <c r="D2490" s="425" t="s">
        <v>32</v>
      </c>
      <c r="E2490" s="427">
        <v>0.38</v>
      </c>
      <c r="F2490" s="425">
        <v>20</v>
      </c>
      <c r="G2490" s="424" t="s">
        <v>7816</v>
      </c>
      <c r="H2490" s="424" t="s">
        <v>7816</v>
      </c>
      <c r="I2490" s="425" t="s">
        <v>178</v>
      </c>
      <c r="J2490" s="426">
        <v>1500041142</v>
      </c>
      <c r="K2490" s="431">
        <v>45644</v>
      </c>
      <c r="L2490" s="425" t="s">
        <v>291</v>
      </c>
      <c r="M2490" s="425" t="s">
        <v>267</v>
      </c>
      <c r="N2490" s="428">
        <v>46009</v>
      </c>
      <c r="O2490" s="425" t="s">
        <v>21</v>
      </c>
      <c r="P2490" s="417" t="s">
        <v>7733</v>
      </c>
      <c r="Q2490" s="429"/>
      <c r="R2490" s="426"/>
      <c r="S2490" s="431"/>
      <c r="T2490" s="420"/>
      <c r="U2490" s="425"/>
      <c r="V2490" s="426" t="s">
        <v>277</v>
      </c>
      <c r="W2490" s="430"/>
      <c r="X2490" s="427">
        <v>0.38</v>
      </c>
      <c r="Y2490" s="327"/>
    </row>
    <row r="2491" spans="1:25" s="3" customFormat="1" ht="55.5" customHeight="1" x14ac:dyDescent="0.2">
      <c r="A2491" s="247">
        <v>260</v>
      </c>
      <c r="B2491" s="424" t="s">
        <v>7817</v>
      </c>
      <c r="C2491" s="425" t="s">
        <v>7818</v>
      </c>
      <c r="D2491" s="425" t="s">
        <v>32</v>
      </c>
      <c r="E2491" s="427">
        <v>3.5000000000000003E-2</v>
      </c>
      <c r="F2491" s="425">
        <v>0.4</v>
      </c>
      <c r="G2491" s="424" t="s">
        <v>7819</v>
      </c>
      <c r="H2491" s="424" t="s">
        <v>7819</v>
      </c>
      <c r="I2491" s="425" t="s">
        <v>178</v>
      </c>
      <c r="J2491" s="426">
        <v>1500041391</v>
      </c>
      <c r="K2491" s="431">
        <v>45655</v>
      </c>
      <c r="L2491" s="425" t="s">
        <v>291</v>
      </c>
      <c r="M2491" s="425" t="s">
        <v>267</v>
      </c>
      <c r="N2491" s="428">
        <v>46020</v>
      </c>
      <c r="O2491" s="425" t="s">
        <v>21</v>
      </c>
      <c r="P2491" s="417" t="s">
        <v>7820</v>
      </c>
      <c r="Q2491" s="429"/>
      <c r="R2491" s="426"/>
      <c r="S2491" s="431"/>
      <c r="T2491" s="420"/>
      <c r="U2491" s="425"/>
      <c r="V2491" s="426" t="s">
        <v>277</v>
      </c>
      <c r="W2491" s="430"/>
      <c r="X2491" s="427">
        <v>3.5000000000000003E-2</v>
      </c>
      <c r="Y2491" s="327"/>
    </row>
    <row r="2492" spans="1:25" s="3" customFormat="1" ht="55.5" customHeight="1" x14ac:dyDescent="0.2">
      <c r="A2492" s="247">
        <v>261</v>
      </c>
      <c r="B2492" s="424" t="s">
        <v>7821</v>
      </c>
      <c r="C2492" s="425" t="s">
        <v>7822</v>
      </c>
      <c r="D2492" s="425" t="s">
        <v>18</v>
      </c>
      <c r="E2492" s="427">
        <v>0.3034</v>
      </c>
      <c r="F2492" s="425">
        <v>20</v>
      </c>
      <c r="G2492" s="424" t="s">
        <v>7823</v>
      </c>
      <c r="H2492" s="424" t="s">
        <v>7823</v>
      </c>
      <c r="I2492" s="425" t="s">
        <v>178</v>
      </c>
      <c r="J2492" s="426">
        <v>1500040941</v>
      </c>
      <c r="K2492" s="431">
        <v>45639</v>
      </c>
      <c r="L2492" s="425" t="s">
        <v>291</v>
      </c>
      <c r="M2492" s="425" t="s">
        <v>267</v>
      </c>
      <c r="N2492" s="428">
        <v>46004</v>
      </c>
      <c r="O2492" s="425" t="s">
        <v>21</v>
      </c>
      <c r="P2492" s="417" t="s">
        <v>7824</v>
      </c>
      <c r="Q2492" s="429"/>
      <c r="R2492" s="426"/>
      <c r="S2492" s="431"/>
      <c r="T2492" s="420"/>
      <c r="U2492" s="425"/>
      <c r="V2492" s="426" t="s">
        <v>277</v>
      </c>
      <c r="W2492" s="430"/>
      <c r="X2492" s="427">
        <v>0.3034</v>
      </c>
      <c r="Y2492" s="327"/>
    </row>
    <row r="2493" spans="1:25" s="3" customFormat="1" ht="55.5" customHeight="1" x14ac:dyDescent="0.2">
      <c r="A2493" s="247">
        <v>262</v>
      </c>
      <c r="B2493" s="424" t="s">
        <v>7825</v>
      </c>
      <c r="C2493" s="425" t="s">
        <v>7826</v>
      </c>
      <c r="D2493" s="425" t="s">
        <v>298</v>
      </c>
      <c r="E2493" s="427">
        <v>0</v>
      </c>
      <c r="F2493" s="425">
        <v>20</v>
      </c>
      <c r="G2493" s="424" t="s">
        <v>7827</v>
      </c>
      <c r="H2493" s="424" t="s">
        <v>7827</v>
      </c>
      <c r="I2493" s="425" t="s">
        <v>178</v>
      </c>
      <c r="J2493" s="426">
        <v>1500040982</v>
      </c>
      <c r="K2493" s="431">
        <v>45643</v>
      </c>
      <c r="L2493" s="425" t="s">
        <v>291</v>
      </c>
      <c r="M2493" s="425" t="s">
        <v>267</v>
      </c>
      <c r="N2493" s="428">
        <v>46008</v>
      </c>
      <c r="O2493" s="425" t="s">
        <v>21</v>
      </c>
      <c r="P2493" s="417" t="s">
        <v>7729</v>
      </c>
      <c r="Q2493" s="429"/>
      <c r="R2493" s="426"/>
      <c r="S2493" s="431"/>
      <c r="T2493" s="420"/>
      <c r="U2493" s="425"/>
      <c r="V2493" s="426" t="s">
        <v>277</v>
      </c>
      <c r="W2493" s="430"/>
      <c r="X2493" s="427">
        <v>0</v>
      </c>
      <c r="Y2493" s="327"/>
    </row>
    <row r="2494" spans="1:25" s="3" customFormat="1" ht="55.5" customHeight="1" x14ac:dyDescent="0.2">
      <c r="A2494" s="247">
        <v>263</v>
      </c>
      <c r="B2494" s="424" t="s">
        <v>7817</v>
      </c>
      <c r="C2494" s="425" t="s">
        <v>7818</v>
      </c>
      <c r="D2494" s="425" t="s">
        <v>32</v>
      </c>
      <c r="E2494" s="427">
        <v>3.5000000000000003E-2</v>
      </c>
      <c r="F2494" s="425">
        <v>0.4</v>
      </c>
      <c r="G2494" s="424" t="s">
        <v>7819</v>
      </c>
      <c r="H2494" s="424" t="s">
        <v>7819</v>
      </c>
      <c r="I2494" s="425" t="s">
        <v>178</v>
      </c>
      <c r="J2494" s="426">
        <v>1500041392</v>
      </c>
      <c r="K2494" s="431">
        <v>45655</v>
      </c>
      <c r="L2494" s="425" t="s">
        <v>291</v>
      </c>
      <c r="M2494" s="425" t="s">
        <v>267</v>
      </c>
      <c r="N2494" s="428">
        <v>46020</v>
      </c>
      <c r="O2494" s="425" t="s">
        <v>21</v>
      </c>
      <c r="P2494" s="417" t="s">
        <v>7820</v>
      </c>
      <c r="Q2494" s="429"/>
      <c r="R2494" s="426"/>
      <c r="S2494" s="431"/>
      <c r="T2494" s="420"/>
      <c r="U2494" s="425"/>
      <c r="V2494" s="426" t="s">
        <v>277</v>
      </c>
      <c r="W2494" s="430"/>
      <c r="X2494" s="427">
        <v>3.5000000000000003E-2</v>
      </c>
      <c r="Y2494" s="327"/>
    </row>
    <row r="2495" spans="1:25" s="3" customFormat="1" ht="55.5" customHeight="1" x14ac:dyDescent="0.2">
      <c r="A2495" s="247">
        <v>264</v>
      </c>
      <c r="B2495" s="424" t="s">
        <v>7828</v>
      </c>
      <c r="C2495" s="425" t="s">
        <v>7829</v>
      </c>
      <c r="D2495" s="425" t="s">
        <v>18</v>
      </c>
      <c r="E2495" s="427">
        <v>0.25419999999999998</v>
      </c>
      <c r="F2495" s="425">
        <v>0.4</v>
      </c>
      <c r="G2495" s="424" t="s">
        <v>7830</v>
      </c>
      <c r="H2495" s="424" t="s">
        <v>7830</v>
      </c>
      <c r="I2495" s="425" t="s">
        <v>178</v>
      </c>
      <c r="J2495" s="426">
        <v>1500040569</v>
      </c>
      <c r="K2495" s="431">
        <v>45631</v>
      </c>
      <c r="L2495" s="425" t="s">
        <v>291</v>
      </c>
      <c r="M2495" s="425" t="s">
        <v>267</v>
      </c>
      <c r="N2495" s="428">
        <v>45996</v>
      </c>
      <c r="O2495" s="425" t="s">
        <v>21</v>
      </c>
      <c r="P2495" s="417" t="s">
        <v>7831</v>
      </c>
      <c r="Q2495" s="429" t="s">
        <v>7832</v>
      </c>
      <c r="R2495" s="426"/>
      <c r="S2495" s="431"/>
      <c r="T2495" s="420"/>
      <c r="U2495" s="425"/>
      <c r="V2495" s="426" t="s">
        <v>277</v>
      </c>
      <c r="W2495" s="430"/>
      <c r="X2495" s="427">
        <v>0.25419999999999998</v>
      </c>
      <c r="Y2495" s="327"/>
    </row>
    <row r="2496" spans="1:25" s="3" customFormat="1" ht="55.5" customHeight="1" x14ac:dyDescent="0.2">
      <c r="A2496" s="247">
        <v>265</v>
      </c>
      <c r="B2496" s="424" t="s">
        <v>7833</v>
      </c>
      <c r="C2496" s="425" t="s">
        <v>7834</v>
      </c>
      <c r="D2496" s="425" t="s">
        <v>298</v>
      </c>
      <c r="E2496" s="427">
        <v>5.0000000000000001E-3</v>
      </c>
      <c r="F2496" s="425">
        <v>0.4</v>
      </c>
      <c r="G2496" s="424" t="s">
        <v>7835</v>
      </c>
      <c r="H2496" s="424" t="s">
        <v>7835</v>
      </c>
      <c r="I2496" s="425" t="s">
        <v>178</v>
      </c>
      <c r="J2496" s="426">
        <v>1500040851</v>
      </c>
      <c r="K2496" s="431">
        <v>45644</v>
      </c>
      <c r="L2496" s="425" t="s">
        <v>291</v>
      </c>
      <c r="M2496" s="425" t="s">
        <v>267</v>
      </c>
      <c r="N2496" s="428">
        <v>46009</v>
      </c>
      <c r="O2496" s="425" t="s">
        <v>21</v>
      </c>
      <c r="P2496" s="417" t="s">
        <v>7733</v>
      </c>
      <c r="Q2496" s="429"/>
      <c r="R2496" s="426"/>
      <c r="S2496" s="431"/>
      <c r="T2496" s="420"/>
      <c r="U2496" s="425"/>
      <c r="V2496" s="426" t="s">
        <v>277</v>
      </c>
      <c r="W2496" s="430"/>
      <c r="X2496" s="427">
        <v>5.0000000000000001E-3</v>
      </c>
      <c r="Y2496" s="327"/>
    </row>
    <row r="2497" spans="1:25" s="3" customFormat="1" ht="55.5" customHeight="1" x14ac:dyDescent="0.2">
      <c r="A2497" s="247">
        <v>266</v>
      </c>
      <c r="B2497" s="424" t="s">
        <v>7836</v>
      </c>
      <c r="C2497" s="425" t="s">
        <v>7837</v>
      </c>
      <c r="D2497" s="425" t="s">
        <v>27</v>
      </c>
      <c r="E2497" s="427">
        <v>8.0599999999999991E-2</v>
      </c>
      <c r="F2497" s="425">
        <v>0.4</v>
      </c>
      <c r="G2497" s="424" t="s">
        <v>7838</v>
      </c>
      <c r="H2497" s="424" t="s">
        <v>7838</v>
      </c>
      <c r="I2497" s="425" t="s">
        <v>178</v>
      </c>
      <c r="J2497" s="426">
        <v>1500041162</v>
      </c>
      <c r="K2497" s="431">
        <v>45646</v>
      </c>
      <c r="L2497" s="425" t="s">
        <v>291</v>
      </c>
      <c r="M2497" s="425" t="s">
        <v>267</v>
      </c>
      <c r="N2497" s="428">
        <v>46011</v>
      </c>
      <c r="O2497" s="425" t="s">
        <v>21</v>
      </c>
      <c r="P2497" s="417" t="s">
        <v>7839</v>
      </c>
      <c r="Q2497" s="429"/>
      <c r="R2497" s="426"/>
      <c r="S2497" s="431"/>
      <c r="T2497" s="420"/>
      <c r="U2497" s="425"/>
      <c r="V2497" s="426" t="s">
        <v>277</v>
      </c>
      <c r="W2497" s="430"/>
      <c r="X2497" s="427">
        <v>8.0599999999999991E-2</v>
      </c>
      <c r="Y2497" s="327"/>
    </row>
    <row r="2498" spans="1:25" s="3" customFormat="1" ht="55.5" customHeight="1" x14ac:dyDescent="0.2">
      <c r="A2498" s="247">
        <v>267</v>
      </c>
      <c r="B2498" s="424" t="s">
        <v>7840</v>
      </c>
      <c r="C2498" s="425" t="s">
        <v>7841</v>
      </c>
      <c r="D2498" s="425" t="s">
        <v>234</v>
      </c>
      <c r="E2498" s="427">
        <v>5.7000000000000002E-2</v>
      </c>
      <c r="F2498" s="425">
        <v>0.4</v>
      </c>
      <c r="G2498" s="424" t="s">
        <v>7842</v>
      </c>
      <c r="H2498" s="424" t="s">
        <v>7842</v>
      </c>
      <c r="I2498" s="425" t="s">
        <v>178</v>
      </c>
      <c r="J2498" s="426">
        <v>1500040868</v>
      </c>
      <c r="K2498" s="431">
        <v>45638</v>
      </c>
      <c r="L2498" s="425" t="s">
        <v>291</v>
      </c>
      <c r="M2498" s="425" t="s">
        <v>267</v>
      </c>
      <c r="N2498" s="428">
        <v>46003</v>
      </c>
      <c r="O2498" s="425" t="s">
        <v>21</v>
      </c>
      <c r="P2498" s="417" t="s">
        <v>7843</v>
      </c>
      <c r="Q2498" s="429" t="s">
        <v>7844</v>
      </c>
      <c r="R2498" s="426"/>
      <c r="S2498" s="431"/>
      <c r="T2498" s="420"/>
      <c r="U2498" s="425"/>
      <c r="V2498" s="426" t="s">
        <v>277</v>
      </c>
      <c r="W2498" s="430"/>
      <c r="X2498" s="427">
        <v>5.7000000000000002E-2</v>
      </c>
      <c r="Y2498" s="327"/>
    </row>
    <row r="2499" spans="1:25" s="3" customFormat="1" ht="55.5" customHeight="1" x14ac:dyDescent="0.2">
      <c r="A2499" s="247">
        <v>268</v>
      </c>
      <c r="B2499" s="424" t="s">
        <v>7845</v>
      </c>
      <c r="C2499" s="425" t="s">
        <v>7846</v>
      </c>
      <c r="D2499" s="425" t="s">
        <v>18</v>
      </c>
      <c r="E2499" s="427">
        <v>9.8400000000000001E-2</v>
      </c>
      <c r="F2499" s="425">
        <v>20</v>
      </c>
      <c r="G2499" s="424" t="s">
        <v>7847</v>
      </c>
      <c r="H2499" s="424" t="s">
        <v>7847</v>
      </c>
      <c r="I2499" s="425" t="s">
        <v>178</v>
      </c>
      <c r="J2499" s="426">
        <v>1500041388</v>
      </c>
      <c r="K2499" s="431">
        <v>45656</v>
      </c>
      <c r="L2499" s="425" t="s">
        <v>291</v>
      </c>
      <c r="M2499" s="425" t="s">
        <v>267</v>
      </c>
      <c r="N2499" s="428">
        <v>46021</v>
      </c>
      <c r="O2499" s="425" t="s">
        <v>21</v>
      </c>
      <c r="P2499" s="417" t="s">
        <v>7848</v>
      </c>
      <c r="Q2499" s="429"/>
      <c r="R2499" s="426"/>
      <c r="S2499" s="431"/>
      <c r="T2499" s="420"/>
      <c r="U2499" s="425"/>
      <c r="V2499" s="426" t="s">
        <v>277</v>
      </c>
      <c r="W2499" s="430"/>
      <c r="X2499" s="427">
        <v>9.8400000000000001E-2</v>
      </c>
      <c r="Y2499" s="327"/>
    </row>
    <row r="2500" spans="1:25" s="3" customFormat="1" ht="55.5" customHeight="1" x14ac:dyDescent="0.2">
      <c r="A2500" s="247">
        <v>269</v>
      </c>
      <c r="B2500" s="424" t="s">
        <v>7849</v>
      </c>
      <c r="C2500" s="425" t="s">
        <v>7850</v>
      </c>
      <c r="D2500" s="425" t="s">
        <v>187</v>
      </c>
      <c r="E2500" s="427">
        <v>0.34</v>
      </c>
      <c r="F2500" s="425">
        <v>20</v>
      </c>
      <c r="G2500" s="424" t="s">
        <v>7851</v>
      </c>
      <c r="H2500" s="424" t="s">
        <v>7851</v>
      </c>
      <c r="I2500" s="425" t="s">
        <v>178</v>
      </c>
      <c r="J2500" s="426">
        <v>1500040866</v>
      </c>
      <c r="K2500" s="431">
        <v>45638</v>
      </c>
      <c r="L2500" s="425" t="s">
        <v>291</v>
      </c>
      <c r="M2500" s="425" t="s">
        <v>267</v>
      </c>
      <c r="N2500" s="428">
        <v>46003</v>
      </c>
      <c r="O2500" s="425" t="s">
        <v>21</v>
      </c>
      <c r="P2500" s="417" t="s">
        <v>7777</v>
      </c>
      <c r="Q2500" s="429" t="s">
        <v>40</v>
      </c>
      <c r="R2500" s="426"/>
      <c r="S2500" s="431"/>
      <c r="T2500" s="420"/>
      <c r="U2500" s="425"/>
      <c r="V2500" s="426" t="s">
        <v>277</v>
      </c>
      <c r="W2500" s="430"/>
      <c r="X2500" s="427">
        <v>0.34</v>
      </c>
      <c r="Y2500" s="327"/>
    </row>
    <row r="2501" spans="1:25" s="3" customFormat="1" ht="55.5" customHeight="1" x14ac:dyDescent="0.2">
      <c r="A2501" s="247">
        <v>270</v>
      </c>
      <c r="B2501" s="424" t="s">
        <v>7852</v>
      </c>
      <c r="C2501" s="425" t="s">
        <v>7853</v>
      </c>
      <c r="D2501" s="425" t="s">
        <v>187</v>
      </c>
      <c r="E2501" s="427">
        <v>0.34</v>
      </c>
      <c r="F2501" s="425">
        <v>20</v>
      </c>
      <c r="G2501" s="424" t="s">
        <v>7854</v>
      </c>
      <c r="H2501" s="424" t="s">
        <v>7854</v>
      </c>
      <c r="I2501" s="425" t="s">
        <v>178</v>
      </c>
      <c r="J2501" s="426">
        <v>1500040964</v>
      </c>
      <c r="K2501" s="431">
        <v>45639</v>
      </c>
      <c r="L2501" s="425" t="s">
        <v>291</v>
      </c>
      <c r="M2501" s="425" t="s">
        <v>267</v>
      </c>
      <c r="N2501" s="428">
        <v>46004</v>
      </c>
      <c r="O2501" s="425" t="s">
        <v>21</v>
      </c>
      <c r="P2501" s="417" t="s">
        <v>7824</v>
      </c>
      <c r="Q2501" s="429" t="s">
        <v>40</v>
      </c>
      <c r="R2501" s="426"/>
      <c r="S2501" s="431"/>
      <c r="T2501" s="420"/>
      <c r="U2501" s="425"/>
      <c r="V2501" s="426" t="s">
        <v>277</v>
      </c>
      <c r="W2501" s="430"/>
      <c r="X2501" s="427">
        <v>0.34</v>
      </c>
      <c r="Y2501" s="327"/>
    </row>
    <row r="2502" spans="1:25" s="3" customFormat="1" ht="55.5" customHeight="1" x14ac:dyDescent="0.2">
      <c r="A2502" s="247">
        <v>271</v>
      </c>
      <c r="B2502" s="424" t="s">
        <v>7201</v>
      </c>
      <c r="C2502" s="425" t="s">
        <v>7202</v>
      </c>
      <c r="D2502" s="425" t="s">
        <v>27</v>
      </c>
      <c r="E2502" s="427">
        <v>0.10979999999999999</v>
      </c>
      <c r="F2502" s="425">
        <v>20</v>
      </c>
      <c r="G2502" s="424" t="s">
        <v>7855</v>
      </c>
      <c r="H2502" s="424" t="s">
        <v>7855</v>
      </c>
      <c r="I2502" s="425" t="s">
        <v>178</v>
      </c>
      <c r="J2502" s="426">
        <v>1500040903</v>
      </c>
      <c r="K2502" s="431">
        <v>45638</v>
      </c>
      <c r="L2502" s="425" t="s">
        <v>291</v>
      </c>
      <c r="M2502" s="425" t="s">
        <v>267</v>
      </c>
      <c r="N2502" s="428">
        <v>46003</v>
      </c>
      <c r="O2502" s="425" t="s">
        <v>21</v>
      </c>
      <c r="P2502" s="417" t="s">
        <v>7777</v>
      </c>
      <c r="Q2502" s="429"/>
      <c r="R2502" s="426"/>
      <c r="S2502" s="431"/>
      <c r="T2502" s="420"/>
      <c r="U2502" s="425"/>
      <c r="V2502" s="426" t="s">
        <v>277</v>
      </c>
      <c r="W2502" s="430"/>
      <c r="X2502" s="427">
        <v>0.10979999999999999</v>
      </c>
      <c r="Y2502" s="327"/>
    </row>
    <row r="2503" spans="1:25" s="3" customFormat="1" ht="55.5" customHeight="1" x14ac:dyDescent="0.2">
      <c r="A2503" s="247">
        <v>272</v>
      </c>
      <c r="B2503" s="424" t="s">
        <v>7856</v>
      </c>
      <c r="C2503" s="425" t="s">
        <v>7857</v>
      </c>
      <c r="D2503" s="425" t="s">
        <v>234</v>
      </c>
      <c r="E2503" s="427">
        <v>0</v>
      </c>
      <c r="F2503" s="425">
        <v>0.23</v>
      </c>
      <c r="G2503" s="424" t="s">
        <v>7858</v>
      </c>
      <c r="H2503" s="424" t="s">
        <v>7858</v>
      </c>
      <c r="I2503" s="425" t="s">
        <v>178</v>
      </c>
      <c r="J2503" s="426">
        <v>1500040793</v>
      </c>
      <c r="K2503" s="431">
        <v>45637</v>
      </c>
      <c r="L2503" s="425" t="s">
        <v>291</v>
      </c>
      <c r="M2503" s="425" t="s">
        <v>267</v>
      </c>
      <c r="N2503" s="428">
        <v>46002</v>
      </c>
      <c r="O2503" s="425" t="s">
        <v>21</v>
      </c>
      <c r="P2503" s="417" t="s">
        <v>7813</v>
      </c>
      <c r="Q2503" s="429"/>
      <c r="R2503" s="426"/>
      <c r="S2503" s="431"/>
      <c r="T2503" s="420"/>
      <c r="U2503" s="425"/>
      <c r="V2503" s="426" t="s">
        <v>277</v>
      </c>
      <c r="W2503" s="430"/>
      <c r="X2503" s="427">
        <v>0</v>
      </c>
      <c r="Y2503" s="327"/>
    </row>
    <row r="2504" spans="1:25" s="3" customFormat="1" ht="55.5" customHeight="1" x14ac:dyDescent="0.2">
      <c r="A2504" s="247">
        <v>273</v>
      </c>
      <c r="B2504" s="424" t="s">
        <v>7191</v>
      </c>
      <c r="C2504" s="425" t="s">
        <v>7192</v>
      </c>
      <c r="D2504" s="425" t="s">
        <v>27</v>
      </c>
      <c r="E2504" s="427">
        <v>0.04</v>
      </c>
      <c r="F2504" s="425">
        <v>0.4</v>
      </c>
      <c r="G2504" s="424" t="s">
        <v>7193</v>
      </c>
      <c r="H2504" s="424" t="s">
        <v>7193</v>
      </c>
      <c r="I2504" s="425" t="s">
        <v>178</v>
      </c>
      <c r="J2504" s="426">
        <v>1500040806</v>
      </c>
      <c r="K2504" s="431">
        <v>45637</v>
      </c>
      <c r="L2504" s="425" t="s">
        <v>291</v>
      </c>
      <c r="M2504" s="425" t="s">
        <v>267</v>
      </c>
      <c r="N2504" s="428">
        <v>46002</v>
      </c>
      <c r="O2504" s="425" t="s">
        <v>21</v>
      </c>
      <c r="P2504" s="417" t="s">
        <v>7813</v>
      </c>
      <c r="Q2504" s="429"/>
      <c r="R2504" s="426"/>
      <c r="S2504" s="431"/>
      <c r="T2504" s="420"/>
      <c r="U2504" s="425"/>
      <c r="V2504" s="426" t="s">
        <v>277</v>
      </c>
      <c r="W2504" s="430"/>
      <c r="X2504" s="427">
        <v>0.04</v>
      </c>
      <c r="Y2504" s="327"/>
    </row>
    <row r="2505" spans="1:25" s="3" customFormat="1" ht="55.5" customHeight="1" x14ac:dyDescent="0.2">
      <c r="A2505" s="247">
        <v>274</v>
      </c>
      <c r="B2505" s="424" t="s">
        <v>7859</v>
      </c>
      <c r="C2505" s="425" t="s">
        <v>7860</v>
      </c>
      <c r="D2505" s="425" t="s">
        <v>18</v>
      </c>
      <c r="E2505" s="427">
        <v>4.224E-2</v>
      </c>
      <c r="F2505" s="425">
        <v>0.4</v>
      </c>
      <c r="G2505" s="424" t="s">
        <v>812</v>
      </c>
      <c r="H2505" s="424" t="s">
        <v>812</v>
      </c>
      <c r="I2505" s="425" t="s">
        <v>178</v>
      </c>
      <c r="J2505" s="426">
        <v>1500041389</v>
      </c>
      <c r="K2505" s="431">
        <v>45656</v>
      </c>
      <c r="L2505" s="425" t="s">
        <v>291</v>
      </c>
      <c r="M2505" s="425" t="s">
        <v>267</v>
      </c>
      <c r="N2505" s="428">
        <v>46021</v>
      </c>
      <c r="O2505" s="425" t="s">
        <v>21</v>
      </c>
      <c r="P2505" s="417" t="s">
        <v>7848</v>
      </c>
      <c r="Q2505" s="429"/>
      <c r="R2505" s="426"/>
      <c r="S2505" s="431"/>
      <c r="T2505" s="420"/>
      <c r="U2505" s="425"/>
      <c r="V2505" s="426" t="s">
        <v>277</v>
      </c>
      <c r="W2505" s="430"/>
      <c r="X2505" s="427">
        <v>4.224E-2</v>
      </c>
      <c r="Y2505" s="327"/>
    </row>
    <row r="2506" spans="1:25" s="3" customFormat="1" ht="55.5" customHeight="1" x14ac:dyDescent="0.2">
      <c r="A2506" s="247">
        <v>275</v>
      </c>
      <c r="B2506" s="424" t="s">
        <v>7861</v>
      </c>
      <c r="C2506" s="425" t="s">
        <v>7862</v>
      </c>
      <c r="D2506" s="425" t="s">
        <v>27</v>
      </c>
      <c r="E2506" s="427">
        <v>0</v>
      </c>
      <c r="F2506" s="425">
        <v>110</v>
      </c>
      <c r="G2506" s="424" t="s">
        <v>7863</v>
      </c>
      <c r="H2506" s="424" t="s">
        <v>7863</v>
      </c>
      <c r="I2506" s="425" t="s">
        <v>178</v>
      </c>
      <c r="J2506" s="426">
        <v>1500041031</v>
      </c>
      <c r="K2506" s="431">
        <v>45646</v>
      </c>
      <c r="L2506" s="425" t="s">
        <v>291</v>
      </c>
      <c r="M2506" s="425" t="s">
        <v>267</v>
      </c>
      <c r="N2506" s="428">
        <v>46011</v>
      </c>
      <c r="O2506" s="425" t="s">
        <v>21</v>
      </c>
      <c r="P2506" s="417" t="s">
        <v>7839</v>
      </c>
      <c r="Q2506" s="429"/>
      <c r="R2506" s="426"/>
      <c r="S2506" s="431"/>
      <c r="T2506" s="420"/>
      <c r="U2506" s="425"/>
      <c r="V2506" s="426" t="s">
        <v>277</v>
      </c>
      <c r="W2506" s="430"/>
      <c r="X2506" s="427">
        <v>0</v>
      </c>
      <c r="Y2506" s="327"/>
    </row>
    <row r="2507" spans="1:25" s="3" customFormat="1" ht="55.5" customHeight="1" x14ac:dyDescent="0.2">
      <c r="A2507" s="247">
        <v>276</v>
      </c>
      <c r="B2507" s="424" t="s">
        <v>7864</v>
      </c>
      <c r="C2507" s="425" t="s">
        <v>7865</v>
      </c>
      <c r="D2507" s="425" t="s">
        <v>27</v>
      </c>
      <c r="E2507" s="427">
        <v>6.5720000000000001E-2</v>
      </c>
      <c r="F2507" s="425">
        <v>0.4</v>
      </c>
      <c r="G2507" s="424" t="s">
        <v>7866</v>
      </c>
      <c r="H2507" s="424" t="s">
        <v>7866</v>
      </c>
      <c r="I2507" s="425" t="s">
        <v>178</v>
      </c>
      <c r="J2507" s="426">
        <v>1500041234</v>
      </c>
      <c r="K2507" s="431">
        <v>45646</v>
      </c>
      <c r="L2507" s="425" t="s">
        <v>291</v>
      </c>
      <c r="M2507" s="425" t="s">
        <v>267</v>
      </c>
      <c r="N2507" s="428">
        <v>46011</v>
      </c>
      <c r="O2507" s="425" t="s">
        <v>21</v>
      </c>
      <c r="P2507" s="417" t="s">
        <v>7839</v>
      </c>
      <c r="Q2507" s="429"/>
      <c r="R2507" s="426"/>
      <c r="S2507" s="431"/>
      <c r="T2507" s="420"/>
      <c r="U2507" s="425"/>
      <c r="V2507" s="426" t="s">
        <v>277</v>
      </c>
      <c r="W2507" s="430"/>
      <c r="X2507" s="427">
        <v>6.5720000000000001E-2</v>
      </c>
      <c r="Y2507" s="327"/>
    </row>
    <row r="2508" spans="1:25" s="3" customFormat="1" ht="55.5" customHeight="1" x14ac:dyDescent="0.2">
      <c r="A2508" s="247">
        <v>277</v>
      </c>
      <c r="B2508" s="424" t="s">
        <v>7208</v>
      </c>
      <c r="C2508" s="425" t="s">
        <v>7209</v>
      </c>
      <c r="D2508" s="425" t="s">
        <v>298</v>
      </c>
      <c r="E2508" s="427">
        <v>0.01</v>
      </c>
      <c r="F2508" s="425">
        <v>0.4</v>
      </c>
      <c r="G2508" s="424" t="s">
        <v>7867</v>
      </c>
      <c r="H2508" s="424" t="s">
        <v>7867</v>
      </c>
      <c r="I2508" s="425" t="s">
        <v>178</v>
      </c>
      <c r="J2508" s="426">
        <v>1500041019</v>
      </c>
      <c r="K2508" s="431">
        <v>45644</v>
      </c>
      <c r="L2508" s="425" t="s">
        <v>291</v>
      </c>
      <c r="M2508" s="425" t="s">
        <v>267</v>
      </c>
      <c r="N2508" s="428">
        <v>46009</v>
      </c>
      <c r="O2508" s="425" t="s">
        <v>21</v>
      </c>
      <c r="P2508" s="417" t="s">
        <v>7733</v>
      </c>
      <c r="Q2508" s="429"/>
      <c r="R2508" s="426"/>
      <c r="S2508" s="431"/>
      <c r="T2508" s="420"/>
      <c r="U2508" s="425"/>
      <c r="V2508" s="426" t="s">
        <v>277</v>
      </c>
      <c r="W2508" s="430"/>
      <c r="X2508" s="427">
        <v>0.01</v>
      </c>
      <c r="Y2508" s="327"/>
    </row>
    <row r="2509" spans="1:25" s="3" customFormat="1" ht="55.5" customHeight="1" x14ac:dyDescent="0.2">
      <c r="A2509" s="247">
        <v>278</v>
      </c>
      <c r="B2509" s="424" t="s">
        <v>7868</v>
      </c>
      <c r="C2509" s="425" t="s">
        <v>7869</v>
      </c>
      <c r="D2509" s="425" t="s">
        <v>187</v>
      </c>
      <c r="E2509" s="427">
        <v>0.34</v>
      </c>
      <c r="F2509" s="425">
        <v>20</v>
      </c>
      <c r="G2509" s="424" t="s">
        <v>7870</v>
      </c>
      <c r="H2509" s="424" t="s">
        <v>7870</v>
      </c>
      <c r="I2509" s="425" t="s">
        <v>178</v>
      </c>
      <c r="J2509" s="426">
        <v>1500040967</v>
      </c>
      <c r="K2509" s="431">
        <v>45639</v>
      </c>
      <c r="L2509" s="425" t="s">
        <v>291</v>
      </c>
      <c r="M2509" s="425" t="s">
        <v>267</v>
      </c>
      <c r="N2509" s="428">
        <v>46004</v>
      </c>
      <c r="O2509" s="425" t="s">
        <v>21</v>
      </c>
      <c r="P2509" s="417" t="s">
        <v>7824</v>
      </c>
      <c r="Q2509" s="429" t="s">
        <v>40</v>
      </c>
      <c r="R2509" s="426"/>
      <c r="S2509" s="431"/>
      <c r="T2509" s="420"/>
      <c r="U2509" s="425"/>
      <c r="V2509" s="426" t="s">
        <v>277</v>
      </c>
      <c r="W2509" s="430"/>
      <c r="X2509" s="427">
        <v>0.34</v>
      </c>
      <c r="Y2509" s="327"/>
    </row>
    <row r="2510" spans="1:25" s="3" customFormat="1" ht="55.5" customHeight="1" x14ac:dyDescent="0.2">
      <c r="A2510" s="247">
        <v>279</v>
      </c>
      <c r="B2510" s="424" t="s">
        <v>7871</v>
      </c>
      <c r="C2510" s="425" t="s">
        <v>7872</v>
      </c>
      <c r="D2510" s="425" t="s">
        <v>27</v>
      </c>
      <c r="E2510" s="427">
        <v>0.15580000000000002</v>
      </c>
      <c r="F2510" s="425">
        <v>20</v>
      </c>
      <c r="G2510" s="424" t="s">
        <v>7873</v>
      </c>
      <c r="H2510" s="424" t="s">
        <v>7873</v>
      </c>
      <c r="I2510" s="425" t="s">
        <v>178</v>
      </c>
      <c r="J2510" s="426">
        <v>1500041002</v>
      </c>
      <c r="K2510" s="431">
        <v>45642</v>
      </c>
      <c r="L2510" s="425" t="s">
        <v>291</v>
      </c>
      <c r="M2510" s="425" t="s">
        <v>267</v>
      </c>
      <c r="N2510" s="428">
        <v>46007</v>
      </c>
      <c r="O2510" s="425" t="s">
        <v>21</v>
      </c>
      <c r="P2510" s="417" t="s">
        <v>7767</v>
      </c>
      <c r="Q2510" s="429"/>
      <c r="R2510" s="426"/>
      <c r="S2510" s="431"/>
      <c r="T2510" s="420"/>
      <c r="U2510" s="425"/>
      <c r="V2510" s="426" t="s">
        <v>277</v>
      </c>
      <c r="W2510" s="430"/>
      <c r="X2510" s="427">
        <v>0.15580000000000002</v>
      </c>
      <c r="Y2510" s="327"/>
    </row>
    <row r="2511" spans="1:25" s="3" customFormat="1" ht="55.5" customHeight="1" x14ac:dyDescent="0.2">
      <c r="A2511" s="247">
        <v>280</v>
      </c>
      <c r="B2511" s="424" t="s">
        <v>7874</v>
      </c>
      <c r="C2511" s="425" t="s">
        <v>7875</v>
      </c>
      <c r="D2511" s="425" t="s">
        <v>27</v>
      </c>
      <c r="E2511" s="427">
        <v>6.0000000000000001E-3</v>
      </c>
      <c r="F2511" s="425">
        <v>0.4</v>
      </c>
      <c r="G2511" s="424" t="s">
        <v>7876</v>
      </c>
      <c r="H2511" s="424" t="s">
        <v>7876</v>
      </c>
      <c r="I2511" s="425" t="s">
        <v>178</v>
      </c>
      <c r="J2511" s="426">
        <v>1500041287</v>
      </c>
      <c r="K2511" s="431">
        <v>45650</v>
      </c>
      <c r="L2511" s="425" t="s">
        <v>291</v>
      </c>
      <c r="M2511" s="425" t="s">
        <v>267</v>
      </c>
      <c r="N2511" s="428">
        <v>46015</v>
      </c>
      <c r="O2511" s="425" t="s">
        <v>21</v>
      </c>
      <c r="P2511" s="417" t="s">
        <v>7877</v>
      </c>
      <c r="Q2511" s="429"/>
      <c r="R2511" s="426"/>
      <c r="S2511" s="431"/>
      <c r="T2511" s="420"/>
      <c r="U2511" s="425"/>
      <c r="V2511" s="426" t="s">
        <v>277</v>
      </c>
      <c r="W2511" s="430"/>
      <c r="X2511" s="427">
        <v>6.0000000000000001E-3</v>
      </c>
      <c r="Y2511" s="327"/>
    </row>
    <row r="2512" spans="1:25" s="3" customFormat="1" ht="55.5" customHeight="1" x14ac:dyDescent="0.2">
      <c r="A2512" s="247">
        <v>281</v>
      </c>
      <c r="B2512" s="424" t="s">
        <v>7878</v>
      </c>
      <c r="C2512" s="425" t="s">
        <v>7879</v>
      </c>
      <c r="D2512" s="425" t="s">
        <v>234</v>
      </c>
      <c r="E2512" s="427">
        <v>6.0000000000000001E-3</v>
      </c>
      <c r="F2512" s="425">
        <v>0.4</v>
      </c>
      <c r="G2512" s="424" t="s">
        <v>7880</v>
      </c>
      <c r="H2512" s="424" t="s">
        <v>7880</v>
      </c>
      <c r="I2512" s="425" t="s">
        <v>178</v>
      </c>
      <c r="J2512" s="426">
        <v>1500041402</v>
      </c>
      <c r="K2512" s="431">
        <v>45656</v>
      </c>
      <c r="L2512" s="425" t="s">
        <v>291</v>
      </c>
      <c r="M2512" s="425" t="s">
        <v>267</v>
      </c>
      <c r="N2512" s="428">
        <v>46021</v>
      </c>
      <c r="O2512" s="425" t="s">
        <v>21</v>
      </c>
      <c r="P2512" s="417" t="s">
        <v>7848</v>
      </c>
      <c r="Q2512" s="429"/>
      <c r="R2512" s="426"/>
      <c r="S2512" s="431"/>
      <c r="T2512" s="420"/>
      <c r="U2512" s="425"/>
      <c r="V2512" s="426" t="s">
        <v>277</v>
      </c>
      <c r="W2512" s="430"/>
      <c r="X2512" s="427">
        <v>6.0000000000000001E-3</v>
      </c>
      <c r="Y2512" s="327"/>
    </row>
    <row r="2513" spans="1:25" s="3" customFormat="1" ht="55.5" customHeight="1" x14ac:dyDescent="0.2">
      <c r="A2513" s="247">
        <v>282</v>
      </c>
      <c r="B2513" s="424" t="s">
        <v>7881</v>
      </c>
      <c r="C2513" s="425" t="s">
        <v>7882</v>
      </c>
      <c r="D2513" s="425" t="s">
        <v>27</v>
      </c>
      <c r="E2513" s="427">
        <v>7.7939999999999995E-2</v>
      </c>
      <c r="F2513" s="425">
        <v>20</v>
      </c>
      <c r="G2513" s="424" t="s">
        <v>7883</v>
      </c>
      <c r="H2513" s="424" t="s">
        <v>7883</v>
      </c>
      <c r="I2513" s="425" t="s">
        <v>178</v>
      </c>
      <c r="J2513" s="426">
        <v>1500041190</v>
      </c>
      <c r="K2513" s="431">
        <v>45645</v>
      </c>
      <c r="L2513" s="425" t="s">
        <v>291</v>
      </c>
      <c r="M2513" s="425" t="s">
        <v>267</v>
      </c>
      <c r="N2513" s="428">
        <v>46010</v>
      </c>
      <c r="O2513" s="425" t="s">
        <v>21</v>
      </c>
      <c r="P2513" s="417" t="s">
        <v>7884</v>
      </c>
      <c r="Q2513" s="429"/>
      <c r="R2513" s="426"/>
      <c r="S2513" s="431"/>
      <c r="T2513" s="420"/>
      <c r="U2513" s="425"/>
      <c r="V2513" s="426" t="s">
        <v>277</v>
      </c>
      <c r="W2513" s="430"/>
      <c r="X2513" s="427">
        <v>7.7939999999999995E-2</v>
      </c>
      <c r="Y2513" s="327"/>
    </row>
    <row r="2514" spans="1:25" s="3" customFormat="1" ht="55.5" customHeight="1" x14ac:dyDescent="0.2">
      <c r="A2514" s="247">
        <v>283</v>
      </c>
      <c r="B2514" s="424" t="s">
        <v>7363</v>
      </c>
      <c r="C2514" s="425" t="s">
        <v>7885</v>
      </c>
      <c r="D2514" s="425" t="s">
        <v>234</v>
      </c>
      <c r="E2514" s="427">
        <v>9.8400000000000001E-2</v>
      </c>
      <c r="F2514" s="425">
        <v>20</v>
      </c>
      <c r="G2514" s="424" t="s">
        <v>7886</v>
      </c>
      <c r="H2514" s="424" t="s">
        <v>7886</v>
      </c>
      <c r="I2514" s="425" t="s">
        <v>178</v>
      </c>
      <c r="J2514" s="426">
        <v>1500041400</v>
      </c>
      <c r="K2514" s="431">
        <v>45656</v>
      </c>
      <c r="L2514" s="425" t="s">
        <v>291</v>
      </c>
      <c r="M2514" s="425" t="s">
        <v>267</v>
      </c>
      <c r="N2514" s="428">
        <v>46021</v>
      </c>
      <c r="O2514" s="425" t="s">
        <v>21</v>
      </c>
      <c r="P2514" s="417" t="s">
        <v>7848</v>
      </c>
      <c r="Q2514" s="429"/>
      <c r="R2514" s="426"/>
      <c r="S2514" s="431"/>
      <c r="T2514" s="420"/>
      <c r="U2514" s="425"/>
      <c r="V2514" s="426" t="s">
        <v>277</v>
      </c>
      <c r="W2514" s="430"/>
      <c r="X2514" s="427">
        <v>9.8400000000000001E-2</v>
      </c>
      <c r="Y2514" s="327"/>
    </row>
    <row r="2515" spans="1:25" s="3" customFormat="1" ht="55.5" customHeight="1" x14ac:dyDescent="0.2">
      <c r="A2515" s="247">
        <v>284</v>
      </c>
      <c r="B2515" s="424" t="s">
        <v>4503</v>
      </c>
      <c r="C2515" s="425" t="s">
        <v>4504</v>
      </c>
      <c r="D2515" s="425" t="s">
        <v>18</v>
      </c>
      <c r="E2515" s="427">
        <v>0.4</v>
      </c>
      <c r="F2515" s="425">
        <v>20</v>
      </c>
      <c r="G2515" s="424" t="s">
        <v>7887</v>
      </c>
      <c r="H2515" s="424" t="s">
        <v>7887</v>
      </c>
      <c r="I2515" s="425" t="s">
        <v>178</v>
      </c>
      <c r="J2515" s="426">
        <v>1500041393</v>
      </c>
      <c r="K2515" s="431">
        <v>45656</v>
      </c>
      <c r="L2515" s="425" t="s">
        <v>291</v>
      </c>
      <c r="M2515" s="425" t="s">
        <v>267</v>
      </c>
      <c r="N2515" s="428">
        <v>46021</v>
      </c>
      <c r="O2515" s="425" t="s">
        <v>21</v>
      </c>
      <c r="P2515" s="417" t="s">
        <v>7848</v>
      </c>
      <c r="Q2515" s="429"/>
      <c r="R2515" s="426"/>
      <c r="S2515" s="431"/>
      <c r="T2515" s="420"/>
      <c r="U2515" s="425"/>
      <c r="V2515" s="426" t="s">
        <v>277</v>
      </c>
      <c r="W2515" s="430"/>
      <c r="X2515" s="427">
        <v>0.4</v>
      </c>
      <c r="Y2515" s="327"/>
    </row>
    <row r="2516" spans="1:25" s="3" customFormat="1" ht="55.5" customHeight="1" x14ac:dyDescent="0.2">
      <c r="A2516" s="247">
        <v>285</v>
      </c>
      <c r="B2516" s="424" t="s">
        <v>7888</v>
      </c>
      <c r="C2516" s="425" t="s">
        <v>7889</v>
      </c>
      <c r="D2516" s="425" t="s">
        <v>27</v>
      </c>
      <c r="E2516" s="427">
        <v>0.2</v>
      </c>
      <c r="F2516" s="425">
        <v>20</v>
      </c>
      <c r="G2516" s="424" t="s">
        <v>7890</v>
      </c>
      <c r="H2516" s="424" t="s">
        <v>7890</v>
      </c>
      <c r="I2516" s="425" t="s">
        <v>178</v>
      </c>
      <c r="J2516" s="426">
        <v>1500041327</v>
      </c>
      <c r="K2516" s="431">
        <v>45652</v>
      </c>
      <c r="L2516" s="425" t="s">
        <v>291</v>
      </c>
      <c r="M2516" s="425" t="s">
        <v>267</v>
      </c>
      <c r="N2516" s="428">
        <v>46017</v>
      </c>
      <c r="O2516" s="425" t="s">
        <v>21</v>
      </c>
      <c r="P2516" s="417" t="s">
        <v>7891</v>
      </c>
      <c r="Q2516" s="429"/>
      <c r="R2516" s="426"/>
      <c r="S2516" s="431"/>
      <c r="T2516" s="420"/>
      <c r="U2516" s="425"/>
      <c r="V2516" s="426" t="s">
        <v>277</v>
      </c>
      <c r="W2516" s="430"/>
      <c r="X2516" s="427">
        <v>0.2</v>
      </c>
      <c r="Y2516" s="327"/>
    </row>
    <row r="2517" spans="1:25" s="3" customFormat="1" ht="55.5" customHeight="1" x14ac:dyDescent="0.2">
      <c r="A2517" s="247">
        <v>286</v>
      </c>
      <c r="B2517" s="416" t="s">
        <v>9133</v>
      </c>
      <c r="C2517" s="416" t="s">
        <v>9134</v>
      </c>
      <c r="D2517" s="416" t="s">
        <v>2766</v>
      </c>
      <c r="E2517" s="461">
        <v>48.655000000000001</v>
      </c>
      <c r="F2517" s="462">
        <v>110</v>
      </c>
      <c r="G2517" s="416" t="s">
        <v>9135</v>
      </c>
      <c r="H2517" s="416" t="s">
        <v>9135</v>
      </c>
      <c r="I2517" s="425" t="s">
        <v>178</v>
      </c>
      <c r="J2517" s="426">
        <v>1500042006</v>
      </c>
      <c r="K2517" s="431">
        <v>45688</v>
      </c>
      <c r="L2517" s="425" t="s">
        <v>291</v>
      </c>
      <c r="M2517" s="425" t="s">
        <v>267</v>
      </c>
      <c r="N2517" s="419">
        <v>46053</v>
      </c>
      <c r="O2517" s="425" t="s">
        <v>21</v>
      </c>
      <c r="P2517" s="417" t="s">
        <v>9136</v>
      </c>
      <c r="Q2517" s="416" t="s">
        <v>9137</v>
      </c>
      <c r="R2517" s="417"/>
      <c r="S2517" s="418"/>
      <c r="T2517" s="420"/>
      <c r="U2517" s="425"/>
      <c r="V2517" s="425" t="s">
        <v>277</v>
      </c>
      <c r="W2517" s="430"/>
      <c r="X2517" s="461">
        <v>48.655000000000001</v>
      </c>
      <c r="Y2517" s="327"/>
    </row>
    <row r="2518" spans="1:25" s="3" customFormat="1" ht="55.5" customHeight="1" x14ac:dyDescent="0.2">
      <c r="A2518" s="247">
        <v>287</v>
      </c>
      <c r="B2518" s="416" t="s">
        <v>9138</v>
      </c>
      <c r="C2518" s="416" t="s">
        <v>9139</v>
      </c>
      <c r="D2518" s="416" t="s">
        <v>18</v>
      </c>
      <c r="E2518" s="461">
        <v>6.657</v>
      </c>
      <c r="F2518" s="462">
        <v>20</v>
      </c>
      <c r="G2518" s="416" t="s">
        <v>9140</v>
      </c>
      <c r="H2518" s="416" t="s">
        <v>9140</v>
      </c>
      <c r="I2518" s="425" t="s">
        <v>178</v>
      </c>
      <c r="J2518" s="426">
        <v>1500042198</v>
      </c>
      <c r="K2518" s="431">
        <v>45688</v>
      </c>
      <c r="L2518" s="425" t="s">
        <v>291</v>
      </c>
      <c r="M2518" s="425" t="s">
        <v>267</v>
      </c>
      <c r="N2518" s="419">
        <v>46053</v>
      </c>
      <c r="O2518" s="425" t="s">
        <v>21</v>
      </c>
      <c r="P2518" s="417" t="s">
        <v>9141</v>
      </c>
      <c r="Q2518" s="416" t="s">
        <v>9142</v>
      </c>
      <c r="R2518" s="417"/>
      <c r="S2518" s="418"/>
      <c r="T2518" s="420"/>
      <c r="U2518" s="425"/>
      <c r="V2518" s="425" t="s">
        <v>277</v>
      </c>
      <c r="W2518" s="430"/>
      <c r="X2518" s="461">
        <v>6.657</v>
      </c>
      <c r="Y2518" s="327"/>
    </row>
    <row r="2519" spans="1:25" s="3" customFormat="1" ht="55.5" customHeight="1" x14ac:dyDescent="0.2">
      <c r="A2519" s="247">
        <v>288</v>
      </c>
      <c r="B2519" s="416" t="s">
        <v>1762</v>
      </c>
      <c r="C2519" s="416" t="s">
        <v>1763</v>
      </c>
      <c r="D2519" s="416" t="s">
        <v>187</v>
      </c>
      <c r="E2519" s="461">
        <v>33.67</v>
      </c>
      <c r="F2519" s="462">
        <v>110</v>
      </c>
      <c r="G2519" s="416" t="s">
        <v>1764</v>
      </c>
      <c r="H2519" s="416" t="s">
        <v>1764</v>
      </c>
      <c r="I2519" s="425" t="s">
        <v>178</v>
      </c>
      <c r="J2519" s="426">
        <v>1500041871</v>
      </c>
      <c r="K2519" s="431">
        <v>45678</v>
      </c>
      <c r="L2519" s="425" t="s">
        <v>291</v>
      </c>
      <c r="M2519" s="425" t="s">
        <v>267</v>
      </c>
      <c r="N2519" s="419">
        <v>46043</v>
      </c>
      <c r="O2519" s="425" t="s">
        <v>21</v>
      </c>
      <c r="P2519" s="417" t="s">
        <v>7120</v>
      </c>
      <c r="Q2519" s="416" t="s">
        <v>9143</v>
      </c>
      <c r="R2519" s="417"/>
      <c r="S2519" s="418"/>
      <c r="T2519" s="420"/>
      <c r="U2519" s="425"/>
      <c r="V2519" s="425" t="s">
        <v>277</v>
      </c>
      <c r="W2519" s="430"/>
      <c r="X2519" s="461">
        <v>33.67</v>
      </c>
      <c r="Y2519" s="327"/>
    </row>
    <row r="2520" spans="1:25" s="3" customFormat="1" ht="55.5" customHeight="1" x14ac:dyDescent="0.2">
      <c r="A2520" s="247">
        <v>289</v>
      </c>
      <c r="B2520" s="416" t="s">
        <v>9144</v>
      </c>
      <c r="C2520" s="416" t="s">
        <v>9145</v>
      </c>
      <c r="D2520" s="416" t="s">
        <v>18</v>
      </c>
      <c r="E2520" s="461">
        <v>0.88</v>
      </c>
      <c r="F2520" s="462">
        <v>20</v>
      </c>
      <c r="G2520" s="416" t="s">
        <v>9146</v>
      </c>
      <c r="H2520" s="416" t="s">
        <v>9146</v>
      </c>
      <c r="I2520" s="425" t="s">
        <v>178</v>
      </c>
      <c r="J2520" s="426">
        <v>1500041621</v>
      </c>
      <c r="K2520" s="431">
        <v>45670</v>
      </c>
      <c r="L2520" s="425" t="s">
        <v>291</v>
      </c>
      <c r="M2520" s="425" t="s">
        <v>267</v>
      </c>
      <c r="N2520" s="419">
        <v>46035</v>
      </c>
      <c r="O2520" s="425" t="s">
        <v>21</v>
      </c>
      <c r="P2520" s="417" t="s">
        <v>9147</v>
      </c>
      <c r="Q2520" s="416" t="s">
        <v>9148</v>
      </c>
      <c r="R2520" s="417"/>
      <c r="S2520" s="418"/>
      <c r="T2520" s="420"/>
      <c r="U2520" s="425"/>
      <c r="V2520" s="425" t="s">
        <v>277</v>
      </c>
      <c r="W2520" s="430"/>
      <c r="X2520" s="461">
        <v>0.88</v>
      </c>
      <c r="Y2520" s="327"/>
    </row>
    <row r="2521" spans="1:25" s="3" customFormat="1" ht="55.5" customHeight="1" x14ac:dyDescent="0.2">
      <c r="A2521" s="247">
        <v>290</v>
      </c>
      <c r="B2521" s="416" t="s">
        <v>9149</v>
      </c>
      <c r="C2521" s="416" t="s">
        <v>9150</v>
      </c>
      <c r="D2521" s="416" t="s">
        <v>27</v>
      </c>
      <c r="E2521" s="461">
        <v>48.759</v>
      </c>
      <c r="F2521" s="462">
        <v>110</v>
      </c>
      <c r="G2521" s="416" t="s">
        <v>9151</v>
      </c>
      <c r="H2521" s="416" t="s">
        <v>9151</v>
      </c>
      <c r="I2521" s="425" t="s">
        <v>178</v>
      </c>
      <c r="J2521" s="426">
        <v>1500041615</v>
      </c>
      <c r="K2521" s="431">
        <v>45671</v>
      </c>
      <c r="L2521" s="425" t="s">
        <v>291</v>
      </c>
      <c r="M2521" s="425" t="s">
        <v>267</v>
      </c>
      <c r="N2521" s="419">
        <v>46036</v>
      </c>
      <c r="O2521" s="425" t="s">
        <v>21</v>
      </c>
      <c r="P2521" s="417" t="s">
        <v>9152</v>
      </c>
      <c r="Q2521" s="416"/>
      <c r="R2521" s="417"/>
      <c r="S2521" s="418"/>
      <c r="T2521" s="420"/>
      <c r="U2521" s="425"/>
      <c r="V2521" s="425" t="s">
        <v>277</v>
      </c>
      <c r="W2521" s="430"/>
      <c r="X2521" s="461">
        <v>48.759</v>
      </c>
      <c r="Y2521" s="327"/>
    </row>
    <row r="2522" spans="1:25" s="3" customFormat="1" ht="55.5" customHeight="1" x14ac:dyDescent="0.2">
      <c r="A2522" s="247">
        <v>291</v>
      </c>
      <c r="B2522" s="416" t="s">
        <v>4477</v>
      </c>
      <c r="C2522" s="416" t="s">
        <v>4478</v>
      </c>
      <c r="D2522" s="416" t="s">
        <v>27</v>
      </c>
      <c r="E2522" s="461">
        <v>2.9</v>
      </c>
      <c r="F2522" s="462">
        <v>20</v>
      </c>
      <c r="G2522" s="416" t="s">
        <v>4479</v>
      </c>
      <c r="H2522" s="416" t="s">
        <v>4479</v>
      </c>
      <c r="I2522" s="425" t="s">
        <v>178</v>
      </c>
      <c r="J2522" s="426">
        <v>1500041991</v>
      </c>
      <c r="K2522" s="431">
        <v>45680</v>
      </c>
      <c r="L2522" s="425" t="s">
        <v>291</v>
      </c>
      <c r="M2522" s="425" t="s">
        <v>267</v>
      </c>
      <c r="N2522" s="419">
        <v>46045</v>
      </c>
      <c r="O2522" s="425" t="s">
        <v>21</v>
      </c>
      <c r="P2522" s="417" t="s">
        <v>9153</v>
      </c>
      <c r="Q2522" s="416" t="s">
        <v>9154</v>
      </c>
      <c r="R2522" s="417"/>
      <c r="S2522" s="418"/>
      <c r="T2522" s="420"/>
      <c r="U2522" s="425"/>
      <c r="V2522" s="425" t="s">
        <v>277</v>
      </c>
      <c r="W2522" s="430"/>
      <c r="X2522" s="461">
        <v>2.9</v>
      </c>
      <c r="Y2522" s="327"/>
    </row>
    <row r="2523" spans="1:25" s="3" customFormat="1" ht="55.5" customHeight="1" x14ac:dyDescent="0.2">
      <c r="A2523" s="247">
        <v>292</v>
      </c>
      <c r="B2523" s="416" t="s">
        <v>9155</v>
      </c>
      <c r="C2523" s="416" t="s">
        <v>9156</v>
      </c>
      <c r="D2523" s="416" t="s">
        <v>234</v>
      </c>
      <c r="E2523" s="461">
        <v>0.25</v>
      </c>
      <c r="F2523" s="462">
        <v>20</v>
      </c>
      <c r="G2523" s="416" t="s">
        <v>9157</v>
      </c>
      <c r="H2523" s="416" t="s">
        <v>9157</v>
      </c>
      <c r="I2523" s="425" t="s">
        <v>178</v>
      </c>
      <c r="J2523" s="426">
        <v>1500041495</v>
      </c>
      <c r="K2523" s="431">
        <v>45665</v>
      </c>
      <c r="L2523" s="425" t="s">
        <v>291</v>
      </c>
      <c r="M2523" s="425" t="s">
        <v>267</v>
      </c>
      <c r="N2523" s="419">
        <v>46030</v>
      </c>
      <c r="O2523" s="425" t="s">
        <v>21</v>
      </c>
      <c r="P2523" s="417" t="s">
        <v>9158</v>
      </c>
      <c r="Q2523" s="416"/>
      <c r="R2523" s="417"/>
      <c r="S2523" s="418"/>
      <c r="T2523" s="420"/>
      <c r="U2523" s="425"/>
      <c r="V2523" s="425" t="s">
        <v>277</v>
      </c>
      <c r="W2523" s="430"/>
      <c r="X2523" s="461">
        <v>0.25</v>
      </c>
      <c r="Y2523" s="327"/>
    </row>
    <row r="2524" spans="1:25" s="3" customFormat="1" ht="55.5" customHeight="1" x14ac:dyDescent="0.2">
      <c r="A2524" s="247">
        <v>293</v>
      </c>
      <c r="B2524" s="416" t="s">
        <v>9159</v>
      </c>
      <c r="C2524" s="416" t="s">
        <v>9160</v>
      </c>
      <c r="D2524" s="416" t="s">
        <v>234</v>
      </c>
      <c r="E2524" s="461">
        <v>0.4</v>
      </c>
      <c r="F2524" s="462">
        <v>20</v>
      </c>
      <c r="G2524" s="416" t="s">
        <v>9161</v>
      </c>
      <c r="H2524" s="416" t="s">
        <v>9161</v>
      </c>
      <c r="I2524" s="425" t="s">
        <v>178</v>
      </c>
      <c r="J2524" s="426">
        <v>1500041687</v>
      </c>
      <c r="K2524" s="431">
        <v>45671</v>
      </c>
      <c r="L2524" s="425" t="s">
        <v>291</v>
      </c>
      <c r="M2524" s="425" t="s">
        <v>267</v>
      </c>
      <c r="N2524" s="419">
        <v>46036</v>
      </c>
      <c r="O2524" s="425" t="s">
        <v>21</v>
      </c>
      <c r="P2524" s="417" t="s">
        <v>9152</v>
      </c>
      <c r="Q2524" s="416"/>
      <c r="R2524" s="417"/>
      <c r="S2524" s="418"/>
      <c r="T2524" s="420"/>
      <c r="U2524" s="425"/>
      <c r="V2524" s="425" t="s">
        <v>277</v>
      </c>
      <c r="W2524" s="430"/>
      <c r="X2524" s="461">
        <v>0.4</v>
      </c>
      <c r="Y2524" s="327"/>
    </row>
    <row r="2525" spans="1:25" s="3" customFormat="1" ht="55.5" customHeight="1" x14ac:dyDescent="0.2">
      <c r="A2525" s="247">
        <v>294</v>
      </c>
      <c r="B2525" s="416" t="s">
        <v>9162</v>
      </c>
      <c r="C2525" s="416" t="s">
        <v>9163</v>
      </c>
      <c r="D2525" s="416" t="s">
        <v>32</v>
      </c>
      <c r="E2525" s="461">
        <v>7.3799999999999991E-2</v>
      </c>
      <c r="F2525" s="463">
        <v>0.4</v>
      </c>
      <c r="G2525" s="416" t="s">
        <v>9164</v>
      </c>
      <c r="H2525" s="416" t="s">
        <v>9164</v>
      </c>
      <c r="I2525" s="425" t="s">
        <v>178</v>
      </c>
      <c r="J2525" s="426">
        <v>1500041480</v>
      </c>
      <c r="K2525" s="431">
        <v>45661</v>
      </c>
      <c r="L2525" s="425" t="s">
        <v>291</v>
      </c>
      <c r="M2525" s="425" t="s">
        <v>267</v>
      </c>
      <c r="N2525" s="419">
        <v>46026</v>
      </c>
      <c r="O2525" s="425" t="s">
        <v>21</v>
      </c>
      <c r="P2525" s="417" t="s">
        <v>9165</v>
      </c>
      <c r="Q2525" s="416"/>
      <c r="R2525" s="417"/>
      <c r="S2525" s="418"/>
      <c r="T2525" s="420"/>
      <c r="U2525" s="425"/>
      <c r="V2525" s="425" t="s">
        <v>277</v>
      </c>
      <c r="W2525" s="430"/>
      <c r="X2525" s="461">
        <v>7.3799999999999991E-2</v>
      </c>
      <c r="Y2525" s="327"/>
    </row>
    <row r="2526" spans="1:25" s="3" customFormat="1" ht="55.5" customHeight="1" x14ac:dyDescent="0.2">
      <c r="A2526" s="247">
        <v>295</v>
      </c>
      <c r="B2526" s="416" t="s">
        <v>9166</v>
      </c>
      <c r="C2526" s="416" t="s">
        <v>9167</v>
      </c>
      <c r="D2526" s="416" t="s">
        <v>18</v>
      </c>
      <c r="E2526" s="461">
        <v>0.19</v>
      </c>
      <c r="F2526" s="462">
        <v>20</v>
      </c>
      <c r="G2526" s="416" t="s">
        <v>9168</v>
      </c>
      <c r="H2526" s="416" t="s">
        <v>9168</v>
      </c>
      <c r="I2526" s="425" t="s">
        <v>178</v>
      </c>
      <c r="J2526" s="426">
        <v>1500041478</v>
      </c>
      <c r="K2526" s="431">
        <v>45660</v>
      </c>
      <c r="L2526" s="425" t="s">
        <v>291</v>
      </c>
      <c r="M2526" s="425" t="s">
        <v>267</v>
      </c>
      <c r="N2526" s="419">
        <v>46025</v>
      </c>
      <c r="O2526" s="425" t="s">
        <v>21</v>
      </c>
      <c r="P2526" s="417" t="s">
        <v>9169</v>
      </c>
      <c r="Q2526" s="416"/>
      <c r="R2526" s="417"/>
      <c r="S2526" s="418"/>
      <c r="T2526" s="420"/>
      <c r="U2526" s="425"/>
      <c r="V2526" s="425" t="s">
        <v>277</v>
      </c>
      <c r="W2526" s="430"/>
      <c r="X2526" s="461">
        <v>0.19</v>
      </c>
      <c r="Y2526" s="327"/>
    </row>
    <row r="2527" spans="1:25" s="3" customFormat="1" ht="55.5" customHeight="1" x14ac:dyDescent="0.2">
      <c r="A2527" s="247">
        <v>296</v>
      </c>
      <c r="B2527" s="416" t="s">
        <v>9170</v>
      </c>
      <c r="C2527" s="416" t="s">
        <v>9171</v>
      </c>
      <c r="D2527" s="416" t="s">
        <v>18</v>
      </c>
      <c r="E2527" s="461">
        <v>0.09</v>
      </c>
      <c r="F2527" s="462">
        <v>20</v>
      </c>
      <c r="G2527" s="416" t="s">
        <v>9172</v>
      </c>
      <c r="H2527" s="416" t="s">
        <v>9172</v>
      </c>
      <c r="I2527" s="425" t="s">
        <v>178</v>
      </c>
      <c r="J2527" s="426">
        <v>1500041486</v>
      </c>
      <c r="K2527" s="431">
        <v>45665</v>
      </c>
      <c r="L2527" s="425" t="s">
        <v>291</v>
      </c>
      <c r="M2527" s="425" t="s">
        <v>267</v>
      </c>
      <c r="N2527" s="419">
        <v>46030</v>
      </c>
      <c r="O2527" s="425" t="s">
        <v>21</v>
      </c>
      <c r="P2527" s="417" t="s">
        <v>9158</v>
      </c>
      <c r="Q2527" s="416"/>
      <c r="R2527" s="417"/>
      <c r="S2527" s="418"/>
      <c r="T2527" s="420"/>
      <c r="U2527" s="425"/>
      <c r="V2527" s="425" t="s">
        <v>277</v>
      </c>
      <c r="W2527" s="430"/>
      <c r="X2527" s="461">
        <v>0.09</v>
      </c>
      <c r="Y2527" s="327"/>
    </row>
    <row r="2528" spans="1:25" s="3" customFormat="1" ht="55.5" customHeight="1" x14ac:dyDescent="0.2">
      <c r="A2528" s="247">
        <v>297</v>
      </c>
      <c r="B2528" s="416" t="s">
        <v>9173</v>
      </c>
      <c r="C2528" s="416" t="s">
        <v>9174</v>
      </c>
      <c r="D2528" s="416" t="s">
        <v>187</v>
      </c>
      <c r="E2528" s="461">
        <v>6.3840000000000008E-2</v>
      </c>
      <c r="F2528" s="463">
        <v>0.4</v>
      </c>
      <c r="G2528" s="416" t="s">
        <v>9175</v>
      </c>
      <c r="H2528" s="416" t="s">
        <v>9175</v>
      </c>
      <c r="I2528" s="425" t="s">
        <v>178</v>
      </c>
      <c r="J2528" s="426">
        <v>1500041587</v>
      </c>
      <c r="K2528" s="431">
        <v>45667</v>
      </c>
      <c r="L2528" s="425" t="s">
        <v>291</v>
      </c>
      <c r="M2528" s="425" t="s">
        <v>267</v>
      </c>
      <c r="N2528" s="419">
        <v>46032</v>
      </c>
      <c r="O2528" s="425" t="s">
        <v>21</v>
      </c>
      <c r="P2528" s="417" t="s">
        <v>9176</v>
      </c>
      <c r="Q2528" s="416"/>
      <c r="R2528" s="417"/>
      <c r="S2528" s="418"/>
      <c r="T2528" s="420"/>
      <c r="U2528" s="425"/>
      <c r="V2528" s="425" t="s">
        <v>277</v>
      </c>
      <c r="W2528" s="430"/>
      <c r="X2528" s="461">
        <v>6.3840000000000008E-2</v>
      </c>
      <c r="Y2528" s="327"/>
    </row>
    <row r="2529" spans="1:25" s="3" customFormat="1" ht="55.5" customHeight="1" x14ac:dyDescent="0.2">
      <c r="A2529" s="247">
        <v>298</v>
      </c>
      <c r="B2529" s="416" t="s">
        <v>9177</v>
      </c>
      <c r="C2529" s="416" t="s">
        <v>9178</v>
      </c>
      <c r="D2529" s="416" t="s">
        <v>27</v>
      </c>
      <c r="E2529" s="461">
        <v>0.23599999999999999</v>
      </c>
      <c r="F2529" s="462">
        <v>20</v>
      </c>
      <c r="G2529" s="416" t="s">
        <v>9179</v>
      </c>
      <c r="H2529" s="416" t="s">
        <v>9179</v>
      </c>
      <c r="I2529" s="425" t="s">
        <v>178</v>
      </c>
      <c r="J2529" s="426">
        <v>1500041597</v>
      </c>
      <c r="K2529" s="431">
        <v>45667</v>
      </c>
      <c r="L2529" s="425" t="s">
        <v>291</v>
      </c>
      <c r="M2529" s="425" t="s">
        <v>267</v>
      </c>
      <c r="N2529" s="419">
        <v>46032</v>
      </c>
      <c r="O2529" s="425" t="s">
        <v>21</v>
      </c>
      <c r="P2529" s="417" t="s">
        <v>9176</v>
      </c>
      <c r="Q2529" s="416"/>
      <c r="R2529" s="417"/>
      <c r="S2529" s="418"/>
      <c r="T2529" s="420"/>
      <c r="U2529" s="425"/>
      <c r="V2529" s="425" t="s">
        <v>277</v>
      </c>
      <c r="W2529" s="430"/>
      <c r="X2529" s="461">
        <v>0.23599999999999999</v>
      </c>
      <c r="Y2529" s="327"/>
    </row>
    <row r="2530" spans="1:25" s="3" customFormat="1" ht="55.5" customHeight="1" x14ac:dyDescent="0.2">
      <c r="A2530" s="247">
        <v>299</v>
      </c>
      <c r="B2530" s="416" t="s">
        <v>9180</v>
      </c>
      <c r="C2530" s="416" t="s">
        <v>9181</v>
      </c>
      <c r="D2530" s="416" t="s">
        <v>32</v>
      </c>
      <c r="E2530" s="461">
        <v>0.2</v>
      </c>
      <c r="F2530" s="463">
        <v>0.4</v>
      </c>
      <c r="G2530" s="416" t="s">
        <v>9182</v>
      </c>
      <c r="H2530" s="416" t="s">
        <v>9182</v>
      </c>
      <c r="I2530" s="425" t="s">
        <v>178</v>
      </c>
      <c r="J2530" s="426">
        <v>1500041523</v>
      </c>
      <c r="K2530" s="431">
        <v>45666</v>
      </c>
      <c r="L2530" s="425" t="s">
        <v>291</v>
      </c>
      <c r="M2530" s="425" t="s">
        <v>267</v>
      </c>
      <c r="N2530" s="419">
        <v>46031</v>
      </c>
      <c r="O2530" s="425" t="s">
        <v>21</v>
      </c>
      <c r="P2530" s="417" t="s">
        <v>9183</v>
      </c>
      <c r="Q2530" s="416"/>
      <c r="R2530" s="417"/>
      <c r="S2530" s="418"/>
      <c r="T2530" s="420"/>
      <c r="U2530" s="425"/>
      <c r="V2530" s="425" t="s">
        <v>277</v>
      </c>
      <c r="W2530" s="430"/>
      <c r="X2530" s="461">
        <v>0.2</v>
      </c>
      <c r="Y2530" s="327"/>
    </row>
    <row r="2531" spans="1:25" s="3" customFormat="1" ht="55.5" customHeight="1" x14ac:dyDescent="0.2">
      <c r="A2531" s="247">
        <v>300</v>
      </c>
      <c r="B2531" s="416" t="s">
        <v>9184</v>
      </c>
      <c r="C2531" s="416" t="s">
        <v>9185</v>
      </c>
      <c r="D2531" s="416" t="s">
        <v>32</v>
      </c>
      <c r="E2531" s="461">
        <v>0.12</v>
      </c>
      <c r="F2531" s="462">
        <v>20</v>
      </c>
      <c r="G2531" s="416" t="s">
        <v>9186</v>
      </c>
      <c r="H2531" s="416" t="s">
        <v>9186</v>
      </c>
      <c r="I2531" s="425" t="s">
        <v>178</v>
      </c>
      <c r="J2531" s="426">
        <v>1500041482</v>
      </c>
      <c r="K2531" s="431">
        <v>45664</v>
      </c>
      <c r="L2531" s="425" t="s">
        <v>291</v>
      </c>
      <c r="M2531" s="425" t="s">
        <v>267</v>
      </c>
      <c r="N2531" s="419">
        <v>46029</v>
      </c>
      <c r="O2531" s="425" t="s">
        <v>21</v>
      </c>
      <c r="P2531" s="417" t="s">
        <v>9187</v>
      </c>
      <c r="Q2531" s="416"/>
      <c r="R2531" s="417"/>
      <c r="S2531" s="418"/>
      <c r="T2531" s="420"/>
      <c r="U2531" s="425"/>
      <c r="V2531" s="425" t="s">
        <v>277</v>
      </c>
      <c r="W2531" s="430"/>
      <c r="X2531" s="461">
        <v>0.12</v>
      </c>
      <c r="Y2531" s="327"/>
    </row>
    <row r="2532" spans="1:25" s="3" customFormat="1" ht="55.5" customHeight="1" x14ac:dyDescent="0.2">
      <c r="A2532" s="247">
        <v>301</v>
      </c>
      <c r="B2532" s="416" t="s">
        <v>9188</v>
      </c>
      <c r="C2532" s="416" t="s">
        <v>9189</v>
      </c>
      <c r="D2532" s="416" t="s">
        <v>27</v>
      </c>
      <c r="E2532" s="461">
        <v>5.1799999999999999E-2</v>
      </c>
      <c r="F2532" s="463">
        <v>0.4</v>
      </c>
      <c r="G2532" s="416" t="s">
        <v>9190</v>
      </c>
      <c r="H2532" s="416" t="s">
        <v>9190</v>
      </c>
      <c r="I2532" s="425" t="s">
        <v>178</v>
      </c>
      <c r="J2532" s="426">
        <v>1500041516</v>
      </c>
      <c r="K2532" s="431">
        <v>45666</v>
      </c>
      <c r="L2532" s="425" t="s">
        <v>291</v>
      </c>
      <c r="M2532" s="425" t="s">
        <v>267</v>
      </c>
      <c r="N2532" s="419">
        <v>46031</v>
      </c>
      <c r="O2532" s="425" t="s">
        <v>21</v>
      </c>
      <c r="P2532" s="417" t="s">
        <v>9183</v>
      </c>
      <c r="Q2532" s="416"/>
      <c r="R2532" s="417"/>
      <c r="S2532" s="418"/>
      <c r="T2532" s="420"/>
      <c r="U2532" s="425"/>
      <c r="V2532" s="425" t="s">
        <v>277</v>
      </c>
      <c r="W2532" s="430"/>
      <c r="X2532" s="461">
        <v>5.1799999999999999E-2</v>
      </c>
      <c r="Y2532" s="327"/>
    </row>
    <row r="2533" spans="1:25" s="3" customFormat="1" ht="55.5" customHeight="1" x14ac:dyDescent="0.2">
      <c r="A2533" s="247">
        <v>302</v>
      </c>
      <c r="B2533" s="416" t="s">
        <v>9191</v>
      </c>
      <c r="C2533" s="416" t="s">
        <v>9192</v>
      </c>
      <c r="D2533" s="416" t="s">
        <v>187</v>
      </c>
      <c r="E2533" s="461">
        <v>0.34</v>
      </c>
      <c r="F2533" s="462">
        <v>20</v>
      </c>
      <c r="G2533" s="416" t="s">
        <v>9193</v>
      </c>
      <c r="H2533" s="416" t="s">
        <v>9193</v>
      </c>
      <c r="I2533" s="425" t="s">
        <v>178</v>
      </c>
      <c r="J2533" s="426">
        <v>1500041502</v>
      </c>
      <c r="K2533" s="431">
        <v>45665</v>
      </c>
      <c r="L2533" s="425" t="s">
        <v>291</v>
      </c>
      <c r="M2533" s="425" t="s">
        <v>267</v>
      </c>
      <c r="N2533" s="419">
        <v>46030</v>
      </c>
      <c r="O2533" s="425" t="s">
        <v>21</v>
      </c>
      <c r="P2533" s="417" t="s">
        <v>9158</v>
      </c>
      <c r="Q2533" s="416" t="s">
        <v>40</v>
      </c>
      <c r="R2533" s="417"/>
      <c r="S2533" s="418"/>
      <c r="T2533" s="420"/>
      <c r="U2533" s="425"/>
      <c r="V2533" s="425" t="s">
        <v>277</v>
      </c>
      <c r="W2533" s="430"/>
      <c r="X2533" s="461">
        <v>0.34</v>
      </c>
      <c r="Y2533" s="327"/>
    </row>
    <row r="2534" spans="1:25" s="3" customFormat="1" ht="55.5" customHeight="1" x14ac:dyDescent="0.2">
      <c r="A2534" s="247">
        <v>303</v>
      </c>
      <c r="B2534" s="416" t="s">
        <v>9194</v>
      </c>
      <c r="C2534" s="416" t="s">
        <v>9195</v>
      </c>
      <c r="D2534" s="416" t="s">
        <v>187</v>
      </c>
      <c r="E2534" s="461">
        <v>0.34</v>
      </c>
      <c r="F2534" s="462">
        <v>20</v>
      </c>
      <c r="G2534" s="416" t="s">
        <v>9196</v>
      </c>
      <c r="H2534" s="416" t="s">
        <v>9196</v>
      </c>
      <c r="I2534" s="425" t="s">
        <v>178</v>
      </c>
      <c r="J2534" s="426">
        <v>1500041503</v>
      </c>
      <c r="K2534" s="431">
        <v>45665</v>
      </c>
      <c r="L2534" s="425" t="s">
        <v>291</v>
      </c>
      <c r="M2534" s="425" t="s">
        <v>267</v>
      </c>
      <c r="N2534" s="419">
        <v>46030</v>
      </c>
      <c r="O2534" s="425" t="s">
        <v>21</v>
      </c>
      <c r="P2534" s="417" t="s">
        <v>9158</v>
      </c>
      <c r="Q2534" s="416" t="s">
        <v>40</v>
      </c>
      <c r="R2534" s="417"/>
      <c r="S2534" s="418"/>
      <c r="T2534" s="420"/>
      <c r="U2534" s="425"/>
      <c r="V2534" s="425" t="s">
        <v>277</v>
      </c>
      <c r="W2534" s="430"/>
      <c r="X2534" s="461">
        <v>0.34</v>
      </c>
      <c r="Y2534" s="327"/>
    </row>
    <row r="2535" spans="1:25" s="3" customFormat="1" ht="55.5" customHeight="1" x14ac:dyDescent="0.2">
      <c r="A2535" s="247">
        <v>304</v>
      </c>
      <c r="B2535" s="416" t="s">
        <v>9197</v>
      </c>
      <c r="C2535" s="416" t="s">
        <v>9198</v>
      </c>
      <c r="D2535" s="416" t="s">
        <v>27</v>
      </c>
      <c r="E2535" s="461">
        <v>7.4999999999999997E-2</v>
      </c>
      <c r="F2535" s="463">
        <v>0.4</v>
      </c>
      <c r="G2535" s="416" t="s">
        <v>9199</v>
      </c>
      <c r="H2535" s="416" t="s">
        <v>9199</v>
      </c>
      <c r="I2535" s="425" t="s">
        <v>178</v>
      </c>
      <c r="J2535" s="426">
        <v>1500041653</v>
      </c>
      <c r="K2535" s="431">
        <v>45671</v>
      </c>
      <c r="L2535" s="425" t="s">
        <v>291</v>
      </c>
      <c r="M2535" s="425" t="s">
        <v>267</v>
      </c>
      <c r="N2535" s="419">
        <v>46036</v>
      </c>
      <c r="O2535" s="425" t="s">
        <v>21</v>
      </c>
      <c r="P2535" s="417" t="s">
        <v>9200</v>
      </c>
      <c r="Q2535" s="416" t="s">
        <v>9201</v>
      </c>
      <c r="R2535" s="417"/>
      <c r="S2535" s="418"/>
      <c r="T2535" s="420"/>
      <c r="U2535" s="425"/>
      <c r="V2535" s="425" t="s">
        <v>277</v>
      </c>
      <c r="W2535" s="430"/>
      <c r="X2535" s="461">
        <v>7.4999999999999997E-2</v>
      </c>
      <c r="Y2535" s="327"/>
    </row>
    <row r="2536" spans="1:25" s="3" customFormat="1" ht="55.5" customHeight="1" x14ac:dyDescent="0.2">
      <c r="A2536" s="247">
        <v>305</v>
      </c>
      <c r="B2536" s="416" t="s">
        <v>9202</v>
      </c>
      <c r="C2536" s="416" t="s">
        <v>9203</v>
      </c>
      <c r="D2536" s="416" t="s">
        <v>298</v>
      </c>
      <c r="E2536" s="461">
        <v>0.39897000000000005</v>
      </c>
      <c r="F2536" s="462">
        <v>20</v>
      </c>
      <c r="G2536" s="416" t="s">
        <v>9204</v>
      </c>
      <c r="H2536" s="416" t="s">
        <v>9204</v>
      </c>
      <c r="I2536" s="425" t="s">
        <v>178</v>
      </c>
      <c r="J2536" s="426">
        <v>1500041349</v>
      </c>
      <c r="K2536" s="431">
        <v>45665</v>
      </c>
      <c r="L2536" s="425" t="s">
        <v>291</v>
      </c>
      <c r="M2536" s="425" t="s">
        <v>267</v>
      </c>
      <c r="N2536" s="419">
        <v>46030</v>
      </c>
      <c r="O2536" s="425" t="s">
        <v>21</v>
      </c>
      <c r="P2536" s="417" t="s">
        <v>9158</v>
      </c>
      <c r="Q2536" s="416"/>
      <c r="R2536" s="417"/>
      <c r="S2536" s="418"/>
      <c r="T2536" s="420"/>
      <c r="U2536" s="425"/>
      <c r="V2536" s="425" t="s">
        <v>277</v>
      </c>
      <c r="W2536" s="430"/>
      <c r="X2536" s="461">
        <v>0.39897000000000005</v>
      </c>
      <c r="Y2536" s="327"/>
    </row>
    <row r="2537" spans="1:25" s="3" customFormat="1" ht="55.5" customHeight="1" x14ac:dyDescent="0.2">
      <c r="A2537" s="247">
        <v>306</v>
      </c>
      <c r="B2537" s="416" t="s">
        <v>9205</v>
      </c>
      <c r="C2537" s="416" t="s">
        <v>9206</v>
      </c>
      <c r="D2537" s="416" t="s">
        <v>32</v>
      </c>
      <c r="E2537" s="461">
        <v>5.0000000000000001E-3</v>
      </c>
      <c r="F2537" s="463">
        <v>0.4</v>
      </c>
      <c r="G2537" s="416" t="s">
        <v>9207</v>
      </c>
      <c r="H2537" s="416" t="s">
        <v>9207</v>
      </c>
      <c r="I2537" s="425" t="s">
        <v>178</v>
      </c>
      <c r="J2537" s="426">
        <v>1500041505</v>
      </c>
      <c r="K2537" s="431">
        <v>45665</v>
      </c>
      <c r="L2537" s="425" t="s">
        <v>291</v>
      </c>
      <c r="M2537" s="425" t="s">
        <v>267</v>
      </c>
      <c r="N2537" s="419">
        <v>46030</v>
      </c>
      <c r="O2537" s="425" t="s">
        <v>21</v>
      </c>
      <c r="P2537" s="417" t="s">
        <v>9158</v>
      </c>
      <c r="Q2537" s="416"/>
      <c r="R2537" s="417"/>
      <c r="S2537" s="418"/>
      <c r="T2537" s="420"/>
      <c r="U2537" s="425"/>
      <c r="V2537" s="425" t="s">
        <v>277</v>
      </c>
      <c r="W2537" s="430"/>
      <c r="X2537" s="461">
        <v>5.0000000000000001E-3</v>
      </c>
      <c r="Y2537" s="327"/>
    </row>
    <row r="2538" spans="1:25" s="3" customFormat="1" ht="55.5" customHeight="1" x14ac:dyDescent="0.2">
      <c r="A2538" s="247">
        <v>307</v>
      </c>
      <c r="B2538" s="416" t="s">
        <v>9208</v>
      </c>
      <c r="C2538" s="416" t="s">
        <v>9209</v>
      </c>
      <c r="D2538" s="416" t="s">
        <v>32</v>
      </c>
      <c r="E2538" s="461">
        <v>0</v>
      </c>
      <c r="F2538" s="462">
        <v>20</v>
      </c>
      <c r="G2538" s="416" t="s">
        <v>9210</v>
      </c>
      <c r="H2538" s="416" t="s">
        <v>9210</v>
      </c>
      <c r="I2538" s="425" t="s">
        <v>178</v>
      </c>
      <c r="J2538" s="426">
        <v>1500041797</v>
      </c>
      <c r="K2538" s="431">
        <v>45674</v>
      </c>
      <c r="L2538" s="425" t="s">
        <v>291</v>
      </c>
      <c r="M2538" s="425" t="s">
        <v>267</v>
      </c>
      <c r="N2538" s="419">
        <v>46039</v>
      </c>
      <c r="O2538" s="425" t="s">
        <v>21</v>
      </c>
      <c r="P2538" s="417" t="s">
        <v>9211</v>
      </c>
      <c r="Q2538" s="416"/>
      <c r="R2538" s="417"/>
      <c r="S2538" s="418"/>
      <c r="T2538" s="420"/>
      <c r="U2538" s="425"/>
      <c r="V2538" s="425" t="s">
        <v>277</v>
      </c>
      <c r="W2538" s="430"/>
      <c r="X2538" s="461">
        <v>0</v>
      </c>
      <c r="Y2538" s="327"/>
    </row>
    <row r="2539" spans="1:25" s="3" customFormat="1" ht="55.5" customHeight="1" x14ac:dyDescent="0.2">
      <c r="A2539" s="247">
        <v>308</v>
      </c>
      <c r="B2539" s="416" t="s">
        <v>9212</v>
      </c>
      <c r="C2539" s="416" t="s">
        <v>9213</v>
      </c>
      <c r="D2539" s="416" t="s">
        <v>2766</v>
      </c>
      <c r="E2539" s="461">
        <v>0.19980000000000001</v>
      </c>
      <c r="F2539" s="462">
        <v>20</v>
      </c>
      <c r="G2539" s="416" t="s">
        <v>9214</v>
      </c>
      <c r="H2539" s="416" t="s">
        <v>9214</v>
      </c>
      <c r="I2539" s="425" t="s">
        <v>178</v>
      </c>
      <c r="J2539" s="426">
        <v>1500041698</v>
      </c>
      <c r="K2539" s="431">
        <v>45672</v>
      </c>
      <c r="L2539" s="425" t="s">
        <v>291</v>
      </c>
      <c r="M2539" s="425" t="s">
        <v>267</v>
      </c>
      <c r="N2539" s="419">
        <v>46037</v>
      </c>
      <c r="O2539" s="425" t="s">
        <v>21</v>
      </c>
      <c r="P2539" s="417" t="s">
        <v>9215</v>
      </c>
      <c r="Q2539" s="416"/>
      <c r="R2539" s="417"/>
      <c r="S2539" s="418"/>
      <c r="T2539" s="420"/>
      <c r="U2539" s="425"/>
      <c r="V2539" s="425" t="s">
        <v>277</v>
      </c>
      <c r="W2539" s="430"/>
      <c r="X2539" s="461">
        <v>0.19980000000000001</v>
      </c>
      <c r="Y2539" s="327"/>
    </row>
    <row r="2540" spans="1:25" s="3" customFormat="1" ht="55.5" customHeight="1" x14ac:dyDescent="0.2">
      <c r="A2540" s="247">
        <v>309</v>
      </c>
      <c r="B2540" s="416" t="s">
        <v>9216</v>
      </c>
      <c r="C2540" s="416" t="s">
        <v>9217</v>
      </c>
      <c r="D2540" s="416" t="s">
        <v>234</v>
      </c>
      <c r="E2540" s="461">
        <v>0.03</v>
      </c>
      <c r="F2540" s="463">
        <v>0.4</v>
      </c>
      <c r="G2540" s="416" t="s">
        <v>9218</v>
      </c>
      <c r="H2540" s="416" t="s">
        <v>9218</v>
      </c>
      <c r="I2540" s="425" t="s">
        <v>178</v>
      </c>
      <c r="J2540" s="426">
        <v>1500041756</v>
      </c>
      <c r="K2540" s="431">
        <v>45673</v>
      </c>
      <c r="L2540" s="425" t="s">
        <v>291</v>
      </c>
      <c r="M2540" s="425" t="s">
        <v>267</v>
      </c>
      <c r="N2540" s="419">
        <v>46038</v>
      </c>
      <c r="O2540" s="425" t="s">
        <v>21</v>
      </c>
      <c r="P2540" s="417" t="s">
        <v>9219</v>
      </c>
      <c r="Q2540" s="416"/>
      <c r="R2540" s="417"/>
      <c r="S2540" s="418"/>
      <c r="T2540" s="420"/>
      <c r="U2540" s="425"/>
      <c r="V2540" s="425" t="s">
        <v>277</v>
      </c>
      <c r="W2540" s="430"/>
      <c r="X2540" s="461">
        <v>0.03</v>
      </c>
      <c r="Y2540" s="327"/>
    </row>
    <row r="2541" spans="1:25" s="3" customFormat="1" ht="55.5" customHeight="1" x14ac:dyDescent="0.2">
      <c r="A2541" s="247">
        <v>310</v>
      </c>
      <c r="B2541" s="416" t="s">
        <v>9202</v>
      </c>
      <c r="C2541" s="416" t="s">
        <v>9203</v>
      </c>
      <c r="D2541" s="416" t="s">
        <v>32</v>
      </c>
      <c r="E2541" s="461">
        <v>0.39897000000000005</v>
      </c>
      <c r="F2541" s="462">
        <v>20</v>
      </c>
      <c r="G2541" s="416" t="s">
        <v>9220</v>
      </c>
      <c r="H2541" s="416" t="s">
        <v>9220</v>
      </c>
      <c r="I2541" s="425" t="s">
        <v>178</v>
      </c>
      <c r="J2541" s="426">
        <v>1500041612</v>
      </c>
      <c r="K2541" s="431">
        <v>45668</v>
      </c>
      <c r="L2541" s="425" t="s">
        <v>291</v>
      </c>
      <c r="M2541" s="425" t="s">
        <v>267</v>
      </c>
      <c r="N2541" s="419">
        <v>46033</v>
      </c>
      <c r="O2541" s="425" t="s">
        <v>21</v>
      </c>
      <c r="P2541" s="417" t="s">
        <v>9221</v>
      </c>
      <c r="Q2541" s="416"/>
      <c r="R2541" s="417"/>
      <c r="S2541" s="418"/>
      <c r="T2541" s="420"/>
      <c r="U2541" s="425"/>
      <c r="V2541" s="425" t="s">
        <v>277</v>
      </c>
      <c r="W2541" s="430"/>
      <c r="X2541" s="461">
        <v>0.39897000000000005</v>
      </c>
      <c r="Y2541" s="327"/>
    </row>
    <row r="2542" spans="1:25" s="3" customFormat="1" ht="55.5" customHeight="1" x14ac:dyDescent="0.2">
      <c r="A2542" s="247">
        <v>311</v>
      </c>
      <c r="B2542" s="416" t="s">
        <v>9222</v>
      </c>
      <c r="C2542" s="416" t="s">
        <v>9223</v>
      </c>
      <c r="D2542" s="416" t="s">
        <v>32</v>
      </c>
      <c r="E2542" s="461">
        <v>6.0000000000000001E-3</v>
      </c>
      <c r="F2542" s="463">
        <v>0.4</v>
      </c>
      <c r="G2542" s="416" t="s">
        <v>9224</v>
      </c>
      <c r="H2542" s="416" t="s">
        <v>9224</v>
      </c>
      <c r="I2542" s="425" t="s">
        <v>178</v>
      </c>
      <c r="J2542" s="426">
        <v>1500041742</v>
      </c>
      <c r="K2542" s="431">
        <v>45673</v>
      </c>
      <c r="L2542" s="425" t="s">
        <v>291</v>
      </c>
      <c r="M2542" s="425" t="s">
        <v>267</v>
      </c>
      <c r="N2542" s="419">
        <v>46038</v>
      </c>
      <c r="O2542" s="425" t="s">
        <v>21</v>
      </c>
      <c r="P2542" s="417" t="s">
        <v>9219</v>
      </c>
      <c r="Q2542" s="416"/>
      <c r="R2542" s="417"/>
      <c r="S2542" s="418"/>
      <c r="T2542" s="420"/>
      <c r="U2542" s="425"/>
      <c r="V2542" s="425" t="s">
        <v>277</v>
      </c>
      <c r="W2542" s="430"/>
      <c r="X2542" s="461">
        <v>6.0000000000000001E-3</v>
      </c>
      <c r="Y2542" s="327"/>
    </row>
    <row r="2543" spans="1:25" s="3" customFormat="1" ht="55.5" customHeight="1" x14ac:dyDescent="0.2">
      <c r="A2543" s="247">
        <v>312</v>
      </c>
      <c r="B2543" s="416" t="s">
        <v>9225</v>
      </c>
      <c r="C2543" s="416" t="s">
        <v>9226</v>
      </c>
      <c r="D2543" s="416" t="s">
        <v>32</v>
      </c>
      <c r="E2543" s="461">
        <v>9.8399999999999998E-3</v>
      </c>
      <c r="F2543" s="464">
        <v>0.23</v>
      </c>
      <c r="G2543" s="416" t="s">
        <v>9227</v>
      </c>
      <c r="H2543" s="416" t="s">
        <v>9227</v>
      </c>
      <c r="I2543" s="425" t="s">
        <v>178</v>
      </c>
      <c r="J2543" s="426">
        <v>1500041747</v>
      </c>
      <c r="K2543" s="431">
        <v>45673</v>
      </c>
      <c r="L2543" s="425" t="s">
        <v>291</v>
      </c>
      <c r="M2543" s="425" t="s">
        <v>267</v>
      </c>
      <c r="N2543" s="419">
        <v>46038</v>
      </c>
      <c r="O2543" s="425" t="s">
        <v>21</v>
      </c>
      <c r="P2543" s="417" t="s">
        <v>9219</v>
      </c>
      <c r="Q2543" s="416"/>
      <c r="R2543" s="417"/>
      <c r="S2543" s="418"/>
      <c r="T2543" s="420"/>
      <c r="U2543" s="425"/>
      <c r="V2543" s="425" t="s">
        <v>277</v>
      </c>
      <c r="W2543" s="430"/>
      <c r="X2543" s="461">
        <v>9.8399999999999998E-3</v>
      </c>
      <c r="Y2543" s="327"/>
    </row>
    <row r="2544" spans="1:25" s="3" customFormat="1" ht="55.5" customHeight="1" x14ac:dyDescent="0.2">
      <c r="A2544" s="247">
        <v>313</v>
      </c>
      <c r="B2544" s="416" t="s">
        <v>183</v>
      </c>
      <c r="C2544" s="416" t="s">
        <v>9228</v>
      </c>
      <c r="D2544" s="416" t="s">
        <v>27</v>
      </c>
      <c r="E2544" s="461">
        <v>0.38580000000000003</v>
      </c>
      <c r="F2544" s="462">
        <v>20</v>
      </c>
      <c r="G2544" s="416" t="s">
        <v>9229</v>
      </c>
      <c r="H2544" s="416" t="s">
        <v>9229</v>
      </c>
      <c r="I2544" s="425" t="s">
        <v>178</v>
      </c>
      <c r="J2544" s="426">
        <v>1500041483</v>
      </c>
      <c r="K2544" s="431">
        <v>45666</v>
      </c>
      <c r="L2544" s="425" t="s">
        <v>291</v>
      </c>
      <c r="M2544" s="425" t="s">
        <v>267</v>
      </c>
      <c r="N2544" s="419">
        <v>46031</v>
      </c>
      <c r="O2544" s="425" t="s">
        <v>21</v>
      </c>
      <c r="P2544" s="417" t="s">
        <v>9183</v>
      </c>
      <c r="Q2544" s="416"/>
      <c r="R2544" s="417"/>
      <c r="S2544" s="418"/>
      <c r="T2544" s="420"/>
      <c r="U2544" s="425"/>
      <c r="V2544" s="425" t="s">
        <v>277</v>
      </c>
      <c r="W2544" s="430"/>
      <c r="X2544" s="461">
        <v>0.38580000000000003</v>
      </c>
      <c r="Y2544" s="327"/>
    </row>
    <row r="2545" spans="1:25" s="3" customFormat="1" ht="55.5" customHeight="1" x14ac:dyDescent="0.2">
      <c r="A2545" s="247">
        <v>314</v>
      </c>
      <c r="B2545" s="416" t="s">
        <v>9230</v>
      </c>
      <c r="C2545" s="416" t="s">
        <v>9231</v>
      </c>
      <c r="D2545" s="416" t="s">
        <v>187</v>
      </c>
      <c r="E2545" s="461">
        <v>3.8500000000000001E-3</v>
      </c>
      <c r="F2545" s="463">
        <v>0.4</v>
      </c>
      <c r="G2545" s="416" t="s">
        <v>9232</v>
      </c>
      <c r="H2545" s="416" t="s">
        <v>9232</v>
      </c>
      <c r="I2545" s="425" t="s">
        <v>178</v>
      </c>
      <c r="J2545" s="426">
        <v>1500041800</v>
      </c>
      <c r="K2545" s="431">
        <v>45674</v>
      </c>
      <c r="L2545" s="425" t="s">
        <v>291</v>
      </c>
      <c r="M2545" s="425" t="s">
        <v>267</v>
      </c>
      <c r="N2545" s="419">
        <v>46039</v>
      </c>
      <c r="O2545" s="425" t="s">
        <v>21</v>
      </c>
      <c r="P2545" s="417" t="s">
        <v>9233</v>
      </c>
      <c r="Q2545" s="416" t="s">
        <v>9234</v>
      </c>
      <c r="R2545" s="417"/>
      <c r="S2545" s="418"/>
      <c r="T2545" s="420"/>
      <c r="U2545" s="425"/>
      <c r="V2545" s="425" t="s">
        <v>277</v>
      </c>
      <c r="W2545" s="430"/>
      <c r="X2545" s="461">
        <v>3.8500000000000001E-3</v>
      </c>
      <c r="Y2545" s="327"/>
    </row>
    <row r="2546" spans="1:25" s="3" customFormat="1" ht="55.5" customHeight="1" x14ac:dyDescent="0.2">
      <c r="A2546" s="247">
        <v>315</v>
      </c>
      <c r="B2546" s="416" t="s">
        <v>9235</v>
      </c>
      <c r="C2546" s="416" t="s">
        <v>9236</v>
      </c>
      <c r="D2546" s="416" t="s">
        <v>234</v>
      </c>
      <c r="E2546" s="461">
        <v>0.4</v>
      </c>
      <c r="F2546" s="462">
        <v>20</v>
      </c>
      <c r="G2546" s="416" t="s">
        <v>9237</v>
      </c>
      <c r="H2546" s="416" t="s">
        <v>9237</v>
      </c>
      <c r="I2546" s="425" t="s">
        <v>178</v>
      </c>
      <c r="J2546" s="426">
        <v>1500041506</v>
      </c>
      <c r="K2546" s="431">
        <v>45665</v>
      </c>
      <c r="L2546" s="425" t="s">
        <v>291</v>
      </c>
      <c r="M2546" s="425" t="s">
        <v>267</v>
      </c>
      <c r="N2546" s="419">
        <v>46030</v>
      </c>
      <c r="O2546" s="425" t="s">
        <v>21</v>
      </c>
      <c r="P2546" s="417" t="s">
        <v>9158</v>
      </c>
      <c r="Q2546" s="416"/>
      <c r="R2546" s="417"/>
      <c r="S2546" s="418"/>
      <c r="T2546" s="420"/>
      <c r="U2546" s="425"/>
      <c r="V2546" s="425" t="s">
        <v>277</v>
      </c>
      <c r="W2546" s="430"/>
      <c r="X2546" s="461">
        <v>0.4</v>
      </c>
      <c r="Y2546" s="327"/>
    </row>
    <row r="2547" spans="1:25" s="3" customFormat="1" ht="55.5" customHeight="1" x14ac:dyDescent="0.2">
      <c r="A2547" s="247">
        <v>316</v>
      </c>
      <c r="B2547" s="416" t="s">
        <v>9238</v>
      </c>
      <c r="C2547" s="416" t="s">
        <v>9239</v>
      </c>
      <c r="D2547" s="416" t="s">
        <v>298</v>
      </c>
      <c r="E2547" s="461">
        <v>0.18259999999999998</v>
      </c>
      <c r="F2547" s="462">
        <v>20</v>
      </c>
      <c r="G2547" s="416" t="s">
        <v>9240</v>
      </c>
      <c r="H2547" s="416" t="s">
        <v>9240</v>
      </c>
      <c r="I2547" s="425" t="s">
        <v>178</v>
      </c>
      <c r="J2547" s="426">
        <v>1500042118</v>
      </c>
      <c r="K2547" s="431">
        <v>45687</v>
      </c>
      <c r="L2547" s="425" t="s">
        <v>291</v>
      </c>
      <c r="M2547" s="425" t="s">
        <v>267</v>
      </c>
      <c r="N2547" s="419">
        <v>46052</v>
      </c>
      <c r="O2547" s="425" t="s">
        <v>21</v>
      </c>
      <c r="P2547" s="417" t="s">
        <v>9241</v>
      </c>
      <c r="Q2547" s="416"/>
      <c r="R2547" s="417"/>
      <c r="S2547" s="418"/>
      <c r="T2547" s="420"/>
      <c r="U2547" s="425"/>
      <c r="V2547" s="425" t="s">
        <v>277</v>
      </c>
      <c r="W2547" s="430"/>
      <c r="X2547" s="461">
        <v>0.18259999999999998</v>
      </c>
      <c r="Y2547" s="327"/>
    </row>
    <row r="2548" spans="1:25" s="3" customFormat="1" ht="55.5" customHeight="1" x14ac:dyDescent="0.2">
      <c r="A2548" s="247">
        <v>317</v>
      </c>
      <c r="B2548" s="416" t="s">
        <v>9242</v>
      </c>
      <c r="C2548" s="416" t="s">
        <v>9243</v>
      </c>
      <c r="D2548" s="416" t="s">
        <v>234</v>
      </c>
      <c r="E2548" s="461">
        <v>2.7E-2</v>
      </c>
      <c r="F2548" s="463">
        <v>0.4</v>
      </c>
      <c r="G2548" s="416" t="s">
        <v>9244</v>
      </c>
      <c r="H2548" s="416" t="s">
        <v>9244</v>
      </c>
      <c r="I2548" s="425" t="s">
        <v>178</v>
      </c>
      <c r="J2548" s="426">
        <v>1500041443</v>
      </c>
      <c r="K2548" s="431">
        <v>45660</v>
      </c>
      <c r="L2548" s="425" t="s">
        <v>291</v>
      </c>
      <c r="M2548" s="425" t="s">
        <v>267</v>
      </c>
      <c r="N2548" s="419">
        <v>46025</v>
      </c>
      <c r="O2548" s="425" t="s">
        <v>21</v>
      </c>
      <c r="P2548" s="417" t="s">
        <v>9169</v>
      </c>
      <c r="Q2548" s="416"/>
      <c r="R2548" s="417"/>
      <c r="S2548" s="418"/>
      <c r="T2548" s="420"/>
      <c r="U2548" s="425"/>
      <c r="V2548" s="425" t="s">
        <v>277</v>
      </c>
      <c r="W2548" s="430"/>
      <c r="X2548" s="461">
        <v>2.7E-2</v>
      </c>
      <c r="Y2548" s="327"/>
    </row>
    <row r="2549" spans="1:25" s="3" customFormat="1" ht="55.5" customHeight="1" x14ac:dyDescent="0.2">
      <c r="A2549" s="247">
        <v>318</v>
      </c>
      <c r="B2549" s="416" t="s">
        <v>9245</v>
      </c>
      <c r="C2549" s="416" t="s">
        <v>9246</v>
      </c>
      <c r="D2549" s="416" t="s">
        <v>234</v>
      </c>
      <c r="E2549" s="461">
        <v>0.4</v>
      </c>
      <c r="F2549" s="462">
        <v>20</v>
      </c>
      <c r="G2549" s="416" t="s">
        <v>9247</v>
      </c>
      <c r="H2549" s="416" t="s">
        <v>9247</v>
      </c>
      <c r="I2549" s="425" t="s">
        <v>178</v>
      </c>
      <c r="J2549" s="426">
        <v>1500041531</v>
      </c>
      <c r="K2549" s="431">
        <v>45666</v>
      </c>
      <c r="L2549" s="425" t="s">
        <v>291</v>
      </c>
      <c r="M2549" s="425" t="s">
        <v>267</v>
      </c>
      <c r="N2549" s="419">
        <v>46031</v>
      </c>
      <c r="O2549" s="425" t="s">
        <v>21</v>
      </c>
      <c r="P2549" s="417" t="s">
        <v>9183</v>
      </c>
      <c r="Q2549" s="416"/>
      <c r="R2549" s="417"/>
      <c r="S2549" s="418"/>
      <c r="T2549" s="420"/>
      <c r="U2549" s="425"/>
      <c r="V2549" s="425" t="s">
        <v>277</v>
      </c>
      <c r="W2549" s="430"/>
      <c r="X2549" s="461">
        <v>0.4</v>
      </c>
      <c r="Y2549" s="327"/>
    </row>
    <row r="2550" spans="1:25" s="3" customFormat="1" ht="55.5" customHeight="1" x14ac:dyDescent="0.2">
      <c r="A2550" s="247">
        <v>319</v>
      </c>
      <c r="B2550" s="416" t="s">
        <v>9248</v>
      </c>
      <c r="C2550" s="416" t="s">
        <v>9249</v>
      </c>
      <c r="D2550" s="416" t="s">
        <v>298</v>
      </c>
      <c r="E2550" s="461">
        <v>0.1</v>
      </c>
      <c r="F2550" s="462">
        <v>20</v>
      </c>
      <c r="G2550" s="416" t="s">
        <v>9250</v>
      </c>
      <c r="H2550" s="416" t="s">
        <v>9250</v>
      </c>
      <c r="I2550" s="425" t="s">
        <v>178</v>
      </c>
      <c r="J2550" s="426">
        <v>1500041616</v>
      </c>
      <c r="K2550" s="431">
        <v>45670</v>
      </c>
      <c r="L2550" s="425" t="s">
        <v>291</v>
      </c>
      <c r="M2550" s="425" t="s">
        <v>267</v>
      </c>
      <c r="N2550" s="419">
        <v>46035</v>
      </c>
      <c r="O2550" s="425" t="s">
        <v>21</v>
      </c>
      <c r="P2550" s="417" t="s">
        <v>9251</v>
      </c>
      <c r="Q2550" s="416"/>
      <c r="R2550" s="417"/>
      <c r="S2550" s="418"/>
      <c r="T2550" s="420"/>
      <c r="U2550" s="425"/>
      <c r="V2550" s="425" t="s">
        <v>277</v>
      </c>
      <c r="W2550" s="430"/>
      <c r="X2550" s="461">
        <v>0.1</v>
      </c>
      <c r="Y2550" s="327"/>
    </row>
    <row r="2551" spans="1:25" s="3" customFormat="1" ht="55.5" customHeight="1" x14ac:dyDescent="0.2">
      <c r="A2551" s="247">
        <v>320</v>
      </c>
      <c r="B2551" s="416" t="s">
        <v>9252</v>
      </c>
      <c r="C2551" s="416" t="s">
        <v>9253</v>
      </c>
      <c r="D2551" s="416" t="s">
        <v>234</v>
      </c>
      <c r="E2551" s="461">
        <v>0.03</v>
      </c>
      <c r="F2551" s="462">
        <v>20</v>
      </c>
      <c r="G2551" s="416" t="s">
        <v>9254</v>
      </c>
      <c r="H2551" s="416" t="s">
        <v>9254</v>
      </c>
      <c r="I2551" s="425" t="s">
        <v>178</v>
      </c>
      <c r="J2551" s="426">
        <v>1500041908</v>
      </c>
      <c r="K2551" s="431">
        <v>45679</v>
      </c>
      <c r="L2551" s="425" t="s">
        <v>291</v>
      </c>
      <c r="M2551" s="425" t="s">
        <v>267</v>
      </c>
      <c r="N2551" s="419">
        <v>46044</v>
      </c>
      <c r="O2551" s="425" t="s">
        <v>21</v>
      </c>
      <c r="P2551" s="417" t="s">
        <v>9255</v>
      </c>
      <c r="Q2551" s="416"/>
      <c r="R2551" s="417"/>
      <c r="S2551" s="418"/>
      <c r="T2551" s="420"/>
      <c r="U2551" s="425"/>
      <c r="V2551" s="425" t="s">
        <v>277</v>
      </c>
      <c r="W2551" s="430"/>
      <c r="X2551" s="461">
        <v>0.03</v>
      </c>
      <c r="Y2551" s="327"/>
    </row>
    <row r="2552" spans="1:25" s="3" customFormat="1" ht="55.5" customHeight="1" x14ac:dyDescent="0.2">
      <c r="A2552" s="247">
        <v>321</v>
      </c>
      <c r="B2552" s="416" t="s">
        <v>9256</v>
      </c>
      <c r="C2552" s="416" t="s">
        <v>9257</v>
      </c>
      <c r="D2552" s="416" t="s">
        <v>27</v>
      </c>
      <c r="E2552" s="461">
        <v>6.2300000000000003E-3</v>
      </c>
      <c r="F2552" s="463">
        <v>0.4</v>
      </c>
      <c r="G2552" s="416" t="s">
        <v>9258</v>
      </c>
      <c r="H2552" s="416" t="s">
        <v>9258</v>
      </c>
      <c r="I2552" s="425" t="s">
        <v>178</v>
      </c>
      <c r="J2552" s="426">
        <v>1500041694</v>
      </c>
      <c r="K2552" s="431">
        <v>45674</v>
      </c>
      <c r="L2552" s="425" t="s">
        <v>291</v>
      </c>
      <c r="M2552" s="425" t="s">
        <v>267</v>
      </c>
      <c r="N2552" s="419">
        <v>46039</v>
      </c>
      <c r="O2552" s="425" t="s">
        <v>21</v>
      </c>
      <c r="P2552" s="417" t="s">
        <v>9211</v>
      </c>
      <c r="Q2552" s="416"/>
      <c r="R2552" s="417"/>
      <c r="S2552" s="418"/>
      <c r="T2552" s="420"/>
      <c r="U2552" s="425"/>
      <c r="V2552" s="425" t="s">
        <v>277</v>
      </c>
      <c r="W2552" s="430"/>
      <c r="X2552" s="461">
        <v>6.2300000000000003E-3</v>
      </c>
      <c r="Y2552" s="327"/>
    </row>
    <row r="2553" spans="1:25" s="3" customFormat="1" ht="55.5" customHeight="1" x14ac:dyDescent="0.2">
      <c r="A2553" s="247">
        <v>322</v>
      </c>
      <c r="B2553" s="416" t="s">
        <v>9259</v>
      </c>
      <c r="C2553" s="416" t="s">
        <v>9260</v>
      </c>
      <c r="D2553" s="416" t="s">
        <v>32</v>
      </c>
      <c r="E2553" s="461">
        <v>0.39</v>
      </c>
      <c r="F2553" s="462">
        <v>20</v>
      </c>
      <c r="G2553" s="416" t="s">
        <v>9261</v>
      </c>
      <c r="H2553" s="416" t="s">
        <v>9261</v>
      </c>
      <c r="I2553" s="425" t="s">
        <v>178</v>
      </c>
      <c r="J2553" s="426">
        <v>1500041761</v>
      </c>
      <c r="K2553" s="431">
        <v>45673</v>
      </c>
      <c r="L2553" s="425" t="s">
        <v>291</v>
      </c>
      <c r="M2553" s="425" t="s">
        <v>267</v>
      </c>
      <c r="N2553" s="419">
        <v>46038</v>
      </c>
      <c r="O2553" s="425" t="s">
        <v>21</v>
      </c>
      <c r="P2553" s="417" t="s">
        <v>9219</v>
      </c>
      <c r="Q2553" s="416"/>
      <c r="R2553" s="417"/>
      <c r="S2553" s="418"/>
      <c r="T2553" s="420"/>
      <c r="U2553" s="425"/>
      <c r="V2553" s="425" t="s">
        <v>277</v>
      </c>
      <c r="W2553" s="430"/>
      <c r="X2553" s="461">
        <v>0.39</v>
      </c>
      <c r="Y2553" s="327"/>
    </row>
    <row r="2554" spans="1:25" s="3" customFormat="1" ht="55.5" customHeight="1" x14ac:dyDescent="0.2">
      <c r="A2554" s="247">
        <v>323</v>
      </c>
      <c r="B2554" s="416" t="s">
        <v>9262</v>
      </c>
      <c r="C2554" s="416" t="s">
        <v>9263</v>
      </c>
      <c r="D2554" s="416" t="s">
        <v>298</v>
      </c>
      <c r="E2554" s="461">
        <v>3.0000000000000001E-3</v>
      </c>
      <c r="F2554" s="463">
        <v>0.4</v>
      </c>
      <c r="G2554" s="416" t="s">
        <v>9264</v>
      </c>
      <c r="H2554" s="416" t="s">
        <v>9264</v>
      </c>
      <c r="I2554" s="425" t="s">
        <v>178</v>
      </c>
      <c r="J2554" s="426">
        <v>1500041529</v>
      </c>
      <c r="K2554" s="431">
        <v>45667</v>
      </c>
      <c r="L2554" s="425" t="s">
        <v>291</v>
      </c>
      <c r="M2554" s="425" t="s">
        <v>267</v>
      </c>
      <c r="N2554" s="419">
        <v>46032</v>
      </c>
      <c r="O2554" s="425" t="s">
        <v>21</v>
      </c>
      <c r="P2554" s="417" t="s">
        <v>9176</v>
      </c>
      <c r="Q2554" s="416"/>
      <c r="R2554" s="417"/>
      <c r="S2554" s="418"/>
      <c r="T2554" s="420"/>
      <c r="U2554" s="425"/>
      <c r="V2554" s="425" t="s">
        <v>277</v>
      </c>
      <c r="W2554" s="430"/>
      <c r="X2554" s="461">
        <v>3.0000000000000001E-3</v>
      </c>
      <c r="Y2554" s="327"/>
    </row>
    <row r="2555" spans="1:25" s="3" customFormat="1" ht="55.5" customHeight="1" x14ac:dyDescent="0.2">
      <c r="A2555" s="247">
        <v>324</v>
      </c>
      <c r="B2555" s="416" t="s">
        <v>9265</v>
      </c>
      <c r="C2555" s="416" t="s">
        <v>9266</v>
      </c>
      <c r="D2555" s="416" t="s">
        <v>187</v>
      </c>
      <c r="E2555" s="461">
        <v>4.9590000000000002E-2</v>
      </c>
      <c r="F2555" s="462">
        <v>20</v>
      </c>
      <c r="G2555" s="416" t="s">
        <v>9267</v>
      </c>
      <c r="H2555" s="416" t="s">
        <v>9267</v>
      </c>
      <c r="I2555" s="425" t="s">
        <v>178</v>
      </c>
      <c r="J2555" s="426">
        <v>1500041717</v>
      </c>
      <c r="K2555" s="431">
        <v>45672</v>
      </c>
      <c r="L2555" s="425" t="s">
        <v>291</v>
      </c>
      <c r="M2555" s="425" t="s">
        <v>267</v>
      </c>
      <c r="N2555" s="419">
        <v>46037</v>
      </c>
      <c r="O2555" s="425" t="s">
        <v>21</v>
      </c>
      <c r="P2555" s="417" t="s">
        <v>9215</v>
      </c>
      <c r="Q2555" s="416" t="s">
        <v>40</v>
      </c>
      <c r="R2555" s="417"/>
      <c r="S2555" s="418"/>
      <c r="T2555" s="420"/>
      <c r="U2555" s="425"/>
      <c r="V2555" s="425" t="s">
        <v>277</v>
      </c>
      <c r="W2555" s="430"/>
      <c r="X2555" s="461">
        <v>4.9590000000000002E-2</v>
      </c>
      <c r="Y2555" s="327"/>
    </row>
    <row r="2556" spans="1:25" s="3" customFormat="1" ht="55.5" customHeight="1" x14ac:dyDescent="0.2">
      <c r="A2556" s="247">
        <v>325</v>
      </c>
      <c r="B2556" s="416" t="s">
        <v>9268</v>
      </c>
      <c r="C2556" s="416" t="s">
        <v>9269</v>
      </c>
      <c r="D2556" s="416" t="s">
        <v>27</v>
      </c>
      <c r="E2556" s="461">
        <v>0.04</v>
      </c>
      <c r="F2556" s="462">
        <v>20</v>
      </c>
      <c r="G2556" s="416" t="s">
        <v>9270</v>
      </c>
      <c r="H2556" s="416" t="s">
        <v>9270</v>
      </c>
      <c r="I2556" s="425" t="s">
        <v>178</v>
      </c>
      <c r="J2556" s="426">
        <v>1500041794</v>
      </c>
      <c r="K2556" s="431">
        <v>45674</v>
      </c>
      <c r="L2556" s="425" t="s">
        <v>291</v>
      </c>
      <c r="M2556" s="425" t="s">
        <v>267</v>
      </c>
      <c r="N2556" s="419">
        <v>46039</v>
      </c>
      <c r="O2556" s="425" t="s">
        <v>21</v>
      </c>
      <c r="P2556" s="417" t="s">
        <v>9211</v>
      </c>
      <c r="Q2556" s="416"/>
      <c r="R2556" s="417"/>
      <c r="S2556" s="418"/>
      <c r="T2556" s="420"/>
      <c r="U2556" s="425"/>
      <c r="V2556" s="425" t="s">
        <v>277</v>
      </c>
      <c r="W2556" s="430"/>
      <c r="X2556" s="461">
        <v>0.04</v>
      </c>
      <c r="Y2556" s="327"/>
    </row>
    <row r="2557" spans="1:25" s="3" customFormat="1" ht="55.5" customHeight="1" x14ac:dyDescent="0.2">
      <c r="A2557" s="247">
        <v>326</v>
      </c>
      <c r="B2557" s="416" t="s">
        <v>9271</v>
      </c>
      <c r="C2557" s="416" t="s">
        <v>9272</v>
      </c>
      <c r="D2557" s="416" t="s">
        <v>18</v>
      </c>
      <c r="E2557" s="461">
        <v>8.0299999999999996E-2</v>
      </c>
      <c r="F2557" s="462">
        <v>20</v>
      </c>
      <c r="G2557" s="416" t="s">
        <v>9273</v>
      </c>
      <c r="H2557" s="416" t="s">
        <v>9273</v>
      </c>
      <c r="I2557" s="425" t="s">
        <v>178</v>
      </c>
      <c r="J2557" s="426">
        <v>1500041644</v>
      </c>
      <c r="K2557" s="431">
        <v>45670</v>
      </c>
      <c r="L2557" s="425" t="s">
        <v>291</v>
      </c>
      <c r="M2557" s="425" t="s">
        <v>267</v>
      </c>
      <c r="N2557" s="419">
        <v>46035</v>
      </c>
      <c r="O2557" s="425" t="s">
        <v>21</v>
      </c>
      <c r="P2557" s="417" t="s">
        <v>9251</v>
      </c>
      <c r="Q2557" s="416"/>
      <c r="R2557" s="417"/>
      <c r="S2557" s="418"/>
      <c r="T2557" s="420"/>
      <c r="U2557" s="425"/>
      <c r="V2557" s="425" t="s">
        <v>277</v>
      </c>
      <c r="W2557" s="430"/>
      <c r="X2557" s="461">
        <v>8.0299999999999996E-2</v>
      </c>
      <c r="Y2557" s="327"/>
    </row>
    <row r="2558" spans="1:25" s="3" customFormat="1" ht="55.5" customHeight="1" x14ac:dyDescent="0.2">
      <c r="A2558" s="247">
        <v>327</v>
      </c>
      <c r="B2558" s="416" t="s">
        <v>9274</v>
      </c>
      <c r="C2558" s="416" t="s">
        <v>9275</v>
      </c>
      <c r="D2558" s="416" t="s">
        <v>27</v>
      </c>
      <c r="E2558" s="461">
        <v>2.5000000000000001E-2</v>
      </c>
      <c r="F2558" s="462">
        <v>20</v>
      </c>
      <c r="G2558" s="416" t="s">
        <v>5347</v>
      </c>
      <c r="H2558" s="416" t="s">
        <v>5347</v>
      </c>
      <c r="I2558" s="425" t="s">
        <v>178</v>
      </c>
      <c r="J2558" s="426">
        <v>1500041489</v>
      </c>
      <c r="K2558" s="431">
        <v>45665</v>
      </c>
      <c r="L2558" s="425" t="s">
        <v>291</v>
      </c>
      <c r="M2558" s="425" t="s">
        <v>267</v>
      </c>
      <c r="N2558" s="419">
        <v>46030</v>
      </c>
      <c r="O2558" s="425" t="s">
        <v>21</v>
      </c>
      <c r="P2558" s="417" t="s">
        <v>9158</v>
      </c>
      <c r="Q2558" s="416"/>
      <c r="R2558" s="417"/>
      <c r="S2558" s="418"/>
      <c r="T2558" s="420"/>
      <c r="U2558" s="425"/>
      <c r="V2558" s="425" t="s">
        <v>277</v>
      </c>
      <c r="W2558" s="430"/>
      <c r="X2558" s="461">
        <v>2.5000000000000001E-2</v>
      </c>
      <c r="Y2558" s="327"/>
    </row>
    <row r="2559" spans="1:25" s="3" customFormat="1" ht="55.5" customHeight="1" x14ac:dyDescent="0.2">
      <c r="A2559" s="247">
        <v>328</v>
      </c>
      <c r="B2559" s="416" t="s">
        <v>9276</v>
      </c>
      <c r="C2559" s="416" t="s">
        <v>9277</v>
      </c>
      <c r="D2559" s="416" t="s">
        <v>32</v>
      </c>
      <c r="E2559" s="461">
        <v>5.0000000000000001E-3</v>
      </c>
      <c r="F2559" s="463">
        <v>0.4</v>
      </c>
      <c r="G2559" s="416" t="s">
        <v>9278</v>
      </c>
      <c r="H2559" s="416" t="s">
        <v>9278</v>
      </c>
      <c r="I2559" s="425" t="s">
        <v>178</v>
      </c>
      <c r="J2559" s="426">
        <v>1500041819</v>
      </c>
      <c r="K2559" s="431">
        <v>45674</v>
      </c>
      <c r="L2559" s="425" t="s">
        <v>291</v>
      </c>
      <c r="M2559" s="425" t="s">
        <v>267</v>
      </c>
      <c r="N2559" s="419">
        <v>46039</v>
      </c>
      <c r="O2559" s="425" t="s">
        <v>21</v>
      </c>
      <c r="P2559" s="417" t="s">
        <v>9211</v>
      </c>
      <c r="Q2559" s="416"/>
      <c r="R2559" s="417"/>
      <c r="S2559" s="418"/>
      <c r="T2559" s="420"/>
      <c r="U2559" s="425"/>
      <c r="V2559" s="425" t="s">
        <v>277</v>
      </c>
      <c r="W2559" s="430"/>
      <c r="X2559" s="461">
        <v>5.0000000000000001E-3</v>
      </c>
      <c r="Y2559" s="327"/>
    </row>
    <row r="2560" spans="1:25" s="3" customFormat="1" ht="55.5" customHeight="1" x14ac:dyDescent="0.2">
      <c r="A2560" s="247">
        <v>329</v>
      </c>
      <c r="B2560" s="416" t="s">
        <v>9279</v>
      </c>
      <c r="C2560" s="416" t="s">
        <v>9280</v>
      </c>
      <c r="D2560" s="416" t="s">
        <v>298</v>
      </c>
      <c r="E2560" s="461">
        <v>0.12</v>
      </c>
      <c r="F2560" s="462">
        <v>20</v>
      </c>
      <c r="G2560" s="416" t="s">
        <v>9281</v>
      </c>
      <c r="H2560" s="416" t="s">
        <v>9281</v>
      </c>
      <c r="I2560" s="425" t="s">
        <v>178</v>
      </c>
      <c r="J2560" s="426">
        <v>1500042105</v>
      </c>
      <c r="K2560" s="431">
        <v>45686</v>
      </c>
      <c r="L2560" s="425" t="s">
        <v>291</v>
      </c>
      <c r="M2560" s="425" t="s">
        <v>267</v>
      </c>
      <c r="N2560" s="419">
        <v>46051</v>
      </c>
      <c r="O2560" s="425" t="s">
        <v>21</v>
      </c>
      <c r="P2560" s="417" t="s">
        <v>9282</v>
      </c>
      <c r="Q2560" s="416"/>
      <c r="R2560" s="417"/>
      <c r="S2560" s="418"/>
      <c r="T2560" s="420"/>
      <c r="U2560" s="425"/>
      <c r="V2560" s="425" t="s">
        <v>277</v>
      </c>
      <c r="W2560" s="430"/>
      <c r="X2560" s="461">
        <v>0.12</v>
      </c>
      <c r="Y2560" s="327"/>
    </row>
    <row r="2561" spans="1:25" s="3" customFormat="1" ht="55.5" customHeight="1" x14ac:dyDescent="0.2">
      <c r="A2561" s="247">
        <v>330</v>
      </c>
      <c r="B2561" s="416" t="s">
        <v>9283</v>
      </c>
      <c r="C2561" s="416" t="s">
        <v>9284</v>
      </c>
      <c r="D2561" s="416" t="s">
        <v>27</v>
      </c>
      <c r="E2561" s="461">
        <v>0.4</v>
      </c>
      <c r="F2561" s="462">
        <v>20</v>
      </c>
      <c r="G2561" s="416" t="s">
        <v>9285</v>
      </c>
      <c r="H2561" s="416" t="s">
        <v>9285</v>
      </c>
      <c r="I2561" s="425" t="s">
        <v>178</v>
      </c>
      <c r="J2561" s="426">
        <v>1500041607</v>
      </c>
      <c r="K2561" s="431">
        <v>45670</v>
      </c>
      <c r="L2561" s="425" t="s">
        <v>291</v>
      </c>
      <c r="M2561" s="425" t="s">
        <v>267</v>
      </c>
      <c r="N2561" s="419">
        <v>46035</v>
      </c>
      <c r="O2561" s="425" t="s">
        <v>21</v>
      </c>
      <c r="P2561" s="417" t="s">
        <v>9251</v>
      </c>
      <c r="Q2561" s="416"/>
      <c r="R2561" s="417"/>
      <c r="S2561" s="418"/>
      <c r="T2561" s="420"/>
      <c r="U2561" s="425"/>
      <c r="V2561" s="425" t="s">
        <v>277</v>
      </c>
      <c r="W2561" s="430"/>
      <c r="X2561" s="461">
        <v>0.4</v>
      </c>
      <c r="Y2561" s="327"/>
    </row>
    <row r="2562" spans="1:25" s="3" customFormat="1" ht="55.5" customHeight="1" x14ac:dyDescent="0.2">
      <c r="A2562" s="247">
        <v>331</v>
      </c>
      <c r="B2562" s="416" t="s">
        <v>9286</v>
      </c>
      <c r="C2562" s="416" t="s">
        <v>9287</v>
      </c>
      <c r="D2562" s="416" t="s">
        <v>27</v>
      </c>
      <c r="E2562" s="461">
        <v>8.0000000000000002E-3</v>
      </c>
      <c r="F2562" s="463">
        <v>0.4</v>
      </c>
      <c r="G2562" s="416" t="s">
        <v>9288</v>
      </c>
      <c r="H2562" s="416" t="s">
        <v>9288</v>
      </c>
      <c r="I2562" s="425" t="s">
        <v>178</v>
      </c>
      <c r="J2562" s="426">
        <v>1500041518</v>
      </c>
      <c r="K2562" s="431">
        <v>45678</v>
      </c>
      <c r="L2562" s="425" t="s">
        <v>291</v>
      </c>
      <c r="M2562" s="425" t="s">
        <v>267</v>
      </c>
      <c r="N2562" s="419">
        <v>46043</v>
      </c>
      <c r="O2562" s="425" t="s">
        <v>21</v>
      </c>
      <c r="P2562" s="417" t="s">
        <v>9289</v>
      </c>
      <c r="Q2562" s="416"/>
      <c r="R2562" s="417"/>
      <c r="S2562" s="418"/>
      <c r="T2562" s="420"/>
      <c r="U2562" s="425"/>
      <c r="V2562" s="425" t="s">
        <v>277</v>
      </c>
      <c r="W2562" s="430"/>
      <c r="X2562" s="461">
        <v>8.0000000000000002E-3</v>
      </c>
      <c r="Y2562" s="327"/>
    </row>
    <row r="2563" spans="1:25" s="3" customFormat="1" ht="55.5" customHeight="1" x14ac:dyDescent="0.2">
      <c r="A2563" s="247">
        <v>332</v>
      </c>
      <c r="B2563" s="416" t="s">
        <v>9290</v>
      </c>
      <c r="C2563" s="416" t="s">
        <v>9291</v>
      </c>
      <c r="D2563" s="416" t="s">
        <v>27</v>
      </c>
      <c r="E2563" s="461">
        <v>0.03</v>
      </c>
      <c r="F2563" s="463">
        <v>0.4</v>
      </c>
      <c r="G2563" s="416" t="s">
        <v>9292</v>
      </c>
      <c r="H2563" s="416" t="s">
        <v>9292</v>
      </c>
      <c r="I2563" s="425" t="s">
        <v>178</v>
      </c>
      <c r="J2563" s="426">
        <v>1500042137</v>
      </c>
      <c r="K2563" s="431">
        <v>45687</v>
      </c>
      <c r="L2563" s="425" t="s">
        <v>291</v>
      </c>
      <c r="M2563" s="425" t="s">
        <v>267</v>
      </c>
      <c r="N2563" s="419">
        <v>46052</v>
      </c>
      <c r="O2563" s="425" t="s">
        <v>21</v>
      </c>
      <c r="P2563" s="417" t="s">
        <v>9241</v>
      </c>
      <c r="Q2563" s="416"/>
      <c r="R2563" s="417"/>
      <c r="S2563" s="418"/>
      <c r="T2563" s="420"/>
      <c r="U2563" s="425"/>
      <c r="V2563" s="425" t="s">
        <v>277</v>
      </c>
      <c r="W2563" s="430"/>
      <c r="X2563" s="461">
        <v>0.03</v>
      </c>
      <c r="Y2563" s="327"/>
    </row>
    <row r="2564" spans="1:25" s="3" customFormat="1" ht="55.5" customHeight="1" x14ac:dyDescent="0.2">
      <c r="A2564" s="247">
        <v>333</v>
      </c>
      <c r="B2564" s="416" t="s">
        <v>9293</v>
      </c>
      <c r="C2564" s="416" t="s">
        <v>9294</v>
      </c>
      <c r="D2564" s="416" t="s">
        <v>18</v>
      </c>
      <c r="E2564" s="461">
        <v>2.5000000000000001E-2</v>
      </c>
      <c r="F2564" s="463">
        <v>0.4</v>
      </c>
      <c r="G2564" s="416" t="s">
        <v>812</v>
      </c>
      <c r="H2564" s="416" t="s">
        <v>812</v>
      </c>
      <c r="I2564" s="425" t="s">
        <v>178</v>
      </c>
      <c r="J2564" s="426">
        <v>1500041983</v>
      </c>
      <c r="K2564" s="431">
        <v>45680</v>
      </c>
      <c r="L2564" s="425" t="s">
        <v>291</v>
      </c>
      <c r="M2564" s="425" t="s">
        <v>267</v>
      </c>
      <c r="N2564" s="419">
        <v>46045</v>
      </c>
      <c r="O2564" s="425" t="s">
        <v>21</v>
      </c>
      <c r="P2564" s="417" t="s">
        <v>9295</v>
      </c>
      <c r="Q2564" s="416"/>
      <c r="R2564" s="417"/>
      <c r="S2564" s="418"/>
      <c r="T2564" s="420"/>
      <c r="U2564" s="425"/>
      <c r="V2564" s="425" t="s">
        <v>277</v>
      </c>
      <c r="W2564" s="430"/>
      <c r="X2564" s="461">
        <v>2.5000000000000001E-2</v>
      </c>
      <c r="Y2564" s="327"/>
    </row>
    <row r="2565" spans="1:25" s="3" customFormat="1" ht="55.5" customHeight="1" x14ac:dyDescent="0.2">
      <c r="A2565" s="247">
        <v>334</v>
      </c>
      <c r="B2565" s="416" t="s">
        <v>9296</v>
      </c>
      <c r="C2565" s="416" t="s">
        <v>9297</v>
      </c>
      <c r="D2565" s="416" t="s">
        <v>32</v>
      </c>
      <c r="E2565" s="461">
        <v>0.28994999999999999</v>
      </c>
      <c r="F2565" s="462">
        <v>20</v>
      </c>
      <c r="G2565" s="416" t="s">
        <v>9298</v>
      </c>
      <c r="H2565" s="416" t="s">
        <v>9298</v>
      </c>
      <c r="I2565" s="425" t="s">
        <v>178</v>
      </c>
      <c r="J2565" s="426">
        <v>1500041823</v>
      </c>
      <c r="K2565" s="431">
        <v>45676</v>
      </c>
      <c r="L2565" s="425" t="s">
        <v>291</v>
      </c>
      <c r="M2565" s="425" t="s">
        <v>267</v>
      </c>
      <c r="N2565" s="419">
        <v>46041</v>
      </c>
      <c r="O2565" s="425" t="s">
        <v>21</v>
      </c>
      <c r="P2565" s="417" t="s">
        <v>9299</v>
      </c>
      <c r="Q2565" s="416"/>
      <c r="R2565" s="417"/>
      <c r="S2565" s="418"/>
      <c r="T2565" s="420"/>
      <c r="U2565" s="425"/>
      <c r="V2565" s="425" t="s">
        <v>277</v>
      </c>
      <c r="W2565" s="430"/>
      <c r="X2565" s="461">
        <v>0.28994999999999999</v>
      </c>
      <c r="Y2565" s="327"/>
    </row>
    <row r="2566" spans="1:25" s="3" customFormat="1" ht="55.5" customHeight="1" x14ac:dyDescent="0.2">
      <c r="A2566" s="247">
        <v>335</v>
      </c>
      <c r="B2566" s="416" t="s">
        <v>9300</v>
      </c>
      <c r="C2566" s="416" t="s">
        <v>9301</v>
      </c>
      <c r="D2566" s="416" t="s">
        <v>298</v>
      </c>
      <c r="E2566" s="461">
        <v>4.2180000000000002E-2</v>
      </c>
      <c r="F2566" s="463">
        <v>0.4</v>
      </c>
      <c r="G2566" s="416" t="s">
        <v>9302</v>
      </c>
      <c r="H2566" s="416" t="s">
        <v>9302</v>
      </c>
      <c r="I2566" s="425" t="s">
        <v>178</v>
      </c>
      <c r="J2566" s="426">
        <v>1500042027</v>
      </c>
      <c r="K2566" s="431">
        <v>45686</v>
      </c>
      <c r="L2566" s="425" t="s">
        <v>291</v>
      </c>
      <c r="M2566" s="425" t="s">
        <v>267</v>
      </c>
      <c r="N2566" s="419">
        <v>46051</v>
      </c>
      <c r="O2566" s="425" t="s">
        <v>21</v>
      </c>
      <c r="P2566" s="417" t="s">
        <v>9282</v>
      </c>
      <c r="Q2566" s="416"/>
      <c r="R2566" s="417"/>
      <c r="S2566" s="418"/>
      <c r="T2566" s="420"/>
      <c r="U2566" s="425"/>
      <c r="V2566" s="425" t="s">
        <v>277</v>
      </c>
      <c r="W2566" s="430"/>
      <c r="X2566" s="461">
        <v>4.2180000000000002E-2</v>
      </c>
      <c r="Y2566" s="327"/>
    </row>
    <row r="2567" spans="1:25" s="3" customFormat="1" ht="55.5" customHeight="1" x14ac:dyDescent="0.2">
      <c r="A2567" s="247">
        <v>336</v>
      </c>
      <c r="B2567" s="416" t="s">
        <v>9303</v>
      </c>
      <c r="C2567" s="416" t="s">
        <v>9304</v>
      </c>
      <c r="D2567" s="416" t="s">
        <v>27</v>
      </c>
      <c r="E2567" s="461">
        <v>0.4</v>
      </c>
      <c r="F2567" s="462">
        <v>20</v>
      </c>
      <c r="G2567" s="416" t="s">
        <v>9305</v>
      </c>
      <c r="H2567" s="416" t="s">
        <v>9305</v>
      </c>
      <c r="I2567" s="425" t="s">
        <v>178</v>
      </c>
      <c r="J2567" s="426">
        <v>1500041958</v>
      </c>
      <c r="K2567" s="431">
        <v>45680</v>
      </c>
      <c r="L2567" s="425" t="s">
        <v>291</v>
      </c>
      <c r="M2567" s="425" t="s">
        <v>267</v>
      </c>
      <c r="N2567" s="419">
        <v>46045</v>
      </c>
      <c r="O2567" s="425" t="s">
        <v>21</v>
      </c>
      <c r="P2567" s="417" t="s">
        <v>9295</v>
      </c>
      <c r="Q2567" s="416"/>
      <c r="R2567" s="417"/>
      <c r="S2567" s="418"/>
      <c r="T2567" s="420"/>
      <c r="U2567" s="425"/>
      <c r="V2567" s="425" t="s">
        <v>277</v>
      </c>
      <c r="W2567" s="430"/>
      <c r="X2567" s="461">
        <v>0.4</v>
      </c>
      <c r="Y2567" s="327"/>
    </row>
    <row r="2568" spans="1:25" s="3" customFormat="1" ht="55.5" customHeight="1" x14ac:dyDescent="0.2">
      <c r="A2568" s="247">
        <v>337</v>
      </c>
      <c r="B2568" s="416" t="s">
        <v>9306</v>
      </c>
      <c r="C2568" s="416" t="s">
        <v>9307</v>
      </c>
      <c r="D2568" s="416" t="s">
        <v>298</v>
      </c>
      <c r="E2568" s="461">
        <v>3.0000000000000001E-3</v>
      </c>
      <c r="F2568" s="463">
        <v>0.4</v>
      </c>
      <c r="G2568" s="416" t="s">
        <v>9308</v>
      </c>
      <c r="H2568" s="416" t="s">
        <v>9308</v>
      </c>
      <c r="I2568" s="425" t="s">
        <v>178</v>
      </c>
      <c r="J2568" s="426">
        <v>1500041731</v>
      </c>
      <c r="K2568" s="431">
        <v>45685</v>
      </c>
      <c r="L2568" s="425" t="s">
        <v>291</v>
      </c>
      <c r="M2568" s="425" t="s">
        <v>267</v>
      </c>
      <c r="N2568" s="419">
        <v>46050</v>
      </c>
      <c r="O2568" s="425" t="s">
        <v>21</v>
      </c>
      <c r="P2568" s="417" t="s">
        <v>9309</v>
      </c>
      <c r="Q2568" s="416"/>
      <c r="R2568" s="417"/>
      <c r="S2568" s="418"/>
      <c r="T2568" s="420"/>
      <c r="U2568" s="425"/>
      <c r="V2568" s="425" t="s">
        <v>277</v>
      </c>
      <c r="W2568" s="430"/>
      <c r="X2568" s="461">
        <v>3.0000000000000001E-3</v>
      </c>
      <c r="Y2568" s="327"/>
    </row>
    <row r="2569" spans="1:25" s="3" customFormat="1" ht="55.5" customHeight="1" x14ac:dyDescent="0.2">
      <c r="A2569" s="247">
        <v>338</v>
      </c>
      <c r="B2569" s="416" t="s">
        <v>9310</v>
      </c>
      <c r="C2569" s="416" t="s">
        <v>9311</v>
      </c>
      <c r="D2569" s="416" t="s">
        <v>27</v>
      </c>
      <c r="E2569" s="461">
        <v>0.04</v>
      </c>
      <c r="F2569" s="462">
        <v>20</v>
      </c>
      <c r="G2569" s="416" t="s">
        <v>9312</v>
      </c>
      <c r="H2569" s="416" t="s">
        <v>9312</v>
      </c>
      <c r="I2569" s="425" t="s">
        <v>178</v>
      </c>
      <c r="J2569" s="426">
        <v>1500041715</v>
      </c>
      <c r="K2569" s="431">
        <v>45672</v>
      </c>
      <c r="L2569" s="425" t="s">
        <v>291</v>
      </c>
      <c r="M2569" s="425" t="s">
        <v>267</v>
      </c>
      <c r="N2569" s="419">
        <v>46037</v>
      </c>
      <c r="O2569" s="425" t="s">
        <v>21</v>
      </c>
      <c r="P2569" s="417" t="s">
        <v>9215</v>
      </c>
      <c r="Q2569" s="416"/>
      <c r="R2569" s="417"/>
      <c r="S2569" s="418"/>
      <c r="T2569" s="420"/>
      <c r="U2569" s="425"/>
      <c r="V2569" s="425" t="s">
        <v>277</v>
      </c>
      <c r="W2569" s="430"/>
      <c r="X2569" s="461">
        <v>0.04</v>
      </c>
      <c r="Y2569" s="327"/>
    </row>
    <row r="2570" spans="1:25" s="3" customFormat="1" ht="55.5" customHeight="1" x14ac:dyDescent="0.2">
      <c r="A2570" s="247">
        <v>339</v>
      </c>
      <c r="B2570" s="416" t="s">
        <v>9313</v>
      </c>
      <c r="C2570" s="416" t="s">
        <v>9314</v>
      </c>
      <c r="D2570" s="416" t="s">
        <v>234</v>
      </c>
      <c r="E2570" s="461">
        <v>0.35</v>
      </c>
      <c r="F2570" s="462">
        <v>20</v>
      </c>
      <c r="G2570" s="416" t="s">
        <v>9315</v>
      </c>
      <c r="H2570" s="416" t="s">
        <v>9315</v>
      </c>
      <c r="I2570" s="425" t="s">
        <v>178</v>
      </c>
      <c r="J2570" s="426">
        <v>1500041867</v>
      </c>
      <c r="K2570" s="431">
        <v>45678</v>
      </c>
      <c r="L2570" s="425" t="s">
        <v>291</v>
      </c>
      <c r="M2570" s="425" t="s">
        <v>267</v>
      </c>
      <c r="N2570" s="419">
        <v>46043</v>
      </c>
      <c r="O2570" s="425" t="s">
        <v>21</v>
      </c>
      <c r="P2570" s="417" t="s">
        <v>9289</v>
      </c>
      <c r="Q2570" s="416"/>
      <c r="R2570" s="417"/>
      <c r="S2570" s="418"/>
      <c r="T2570" s="420"/>
      <c r="U2570" s="425"/>
      <c r="V2570" s="425" t="s">
        <v>277</v>
      </c>
      <c r="W2570" s="430"/>
      <c r="X2570" s="461">
        <v>0.35</v>
      </c>
      <c r="Y2570" s="327"/>
    </row>
    <row r="2571" spans="1:25" s="3" customFormat="1" ht="55.5" customHeight="1" x14ac:dyDescent="0.2">
      <c r="A2571" s="247">
        <v>340</v>
      </c>
      <c r="B2571" s="416" t="s">
        <v>9316</v>
      </c>
      <c r="C2571" s="416" t="s">
        <v>9317</v>
      </c>
      <c r="D2571" s="416" t="s">
        <v>27</v>
      </c>
      <c r="E2571" s="461">
        <v>0.93555999999999995</v>
      </c>
      <c r="F2571" s="462">
        <v>20</v>
      </c>
      <c r="G2571" s="416" t="s">
        <v>9318</v>
      </c>
      <c r="H2571" s="416" t="s">
        <v>9318</v>
      </c>
      <c r="I2571" s="425" t="s">
        <v>178</v>
      </c>
      <c r="J2571" s="426">
        <v>1500042001</v>
      </c>
      <c r="K2571" s="431">
        <v>45686</v>
      </c>
      <c r="L2571" s="425" t="s">
        <v>291</v>
      </c>
      <c r="M2571" s="425" t="s">
        <v>267</v>
      </c>
      <c r="N2571" s="419">
        <v>46051</v>
      </c>
      <c r="O2571" s="425" t="s">
        <v>21</v>
      </c>
      <c r="P2571" s="417" t="s">
        <v>9282</v>
      </c>
      <c r="Q2571" s="416"/>
      <c r="R2571" s="417"/>
      <c r="S2571" s="418"/>
      <c r="T2571" s="420"/>
      <c r="U2571" s="425"/>
      <c r="V2571" s="425" t="s">
        <v>277</v>
      </c>
      <c r="W2571" s="430"/>
      <c r="X2571" s="461">
        <v>0.93555999999999995</v>
      </c>
      <c r="Y2571" s="327"/>
    </row>
    <row r="2572" spans="1:25" s="3" customFormat="1" ht="55.5" customHeight="1" x14ac:dyDescent="0.2">
      <c r="A2572" s="247">
        <v>341</v>
      </c>
      <c r="B2572" s="416" t="s">
        <v>1094</v>
      </c>
      <c r="C2572" s="416" t="s">
        <v>1095</v>
      </c>
      <c r="D2572" s="416" t="s">
        <v>2766</v>
      </c>
      <c r="E2572" s="461">
        <v>6.8040000000000003E-2</v>
      </c>
      <c r="F2572" s="463">
        <v>0.4</v>
      </c>
      <c r="G2572" s="416" t="s">
        <v>1096</v>
      </c>
      <c r="H2572" s="416" t="s">
        <v>1096</v>
      </c>
      <c r="I2572" s="425" t="s">
        <v>178</v>
      </c>
      <c r="J2572" s="426">
        <v>1500041697</v>
      </c>
      <c r="K2572" s="431">
        <v>45672</v>
      </c>
      <c r="L2572" s="425" t="s">
        <v>291</v>
      </c>
      <c r="M2572" s="425" t="s">
        <v>267</v>
      </c>
      <c r="N2572" s="419">
        <v>46037</v>
      </c>
      <c r="O2572" s="425" t="s">
        <v>21</v>
      </c>
      <c r="P2572" s="417" t="s">
        <v>9215</v>
      </c>
      <c r="Q2572" s="416"/>
      <c r="R2572" s="417"/>
      <c r="S2572" s="418"/>
      <c r="T2572" s="420"/>
      <c r="U2572" s="425"/>
      <c r="V2572" s="425" t="s">
        <v>277</v>
      </c>
      <c r="W2572" s="430"/>
      <c r="X2572" s="461">
        <v>6.8040000000000003E-2</v>
      </c>
      <c r="Y2572" s="327"/>
    </row>
    <row r="2573" spans="1:25" s="3" customFormat="1" ht="55.5" customHeight="1" x14ac:dyDescent="0.2">
      <c r="A2573" s="247">
        <v>342</v>
      </c>
      <c r="B2573" s="416" t="s">
        <v>9319</v>
      </c>
      <c r="C2573" s="416" t="s">
        <v>9320</v>
      </c>
      <c r="D2573" s="416" t="s">
        <v>18</v>
      </c>
      <c r="E2573" s="461">
        <v>4.2000000000000006E-3</v>
      </c>
      <c r="F2573" s="463">
        <v>0.4</v>
      </c>
      <c r="G2573" s="416" t="s">
        <v>9321</v>
      </c>
      <c r="H2573" s="416" t="s">
        <v>9321</v>
      </c>
      <c r="I2573" s="425" t="s">
        <v>178</v>
      </c>
      <c r="J2573" s="426">
        <v>1500041992</v>
      </c>
      <c r="K2573" s="431">
        <v>45680</v>
      </c>
      <c r="L2573" s="425" t="s">
        <v>291</v>
      </c>
      <c r="M2573" s="425" t="s">
        <v>267</v>
      </c>
      <c r="N2573" s="419">
        <v>46045</v>
      </c>
      <c r="O2573" s="425" t="s">
        <v>21</v>
      </c>
      <c r="P2573" s="417" t="s">
        <v>9295</v>
      </c>
      <c r="Q2573" s="416"/>
      <c r="R2573" s="417"/>
      <c r="S2573" s="418"/>
      <c r="T2573" s="420"/>
      <c r="U2573" s="425"/>
      <c r="V2573" s="425" t="s">
        <v>277</v>
      </c>
      <c r="W2573" s="430"/>
      <c r="X2573" s="461">
        <v>4.2000000000000006E-3</v>
      </c>
      <c r="Y2573" s="327"/>
    </row>
    <row r="2574" spans="1:25" s="3" customFormat="1" ht="55.5" customHeight="1" x14ac:dyDescent="0.2">
      <c r="A2574" s="247">
        <v>343</v>
      </c>
      <c r="B2574" s="416" t="s">
        <v>9322</v>
      </c>
      <c r="C2574" s="416" t="s">
        <v>9323</v>
      </c>
      <c r="D2574" s="416" t="s">
        <v>2766</v>
      </c>
      <c r="E2574" s="461">
        <v>0.25</v>
      </c>
      <c r="F2574" s="462">
        <v>20</v>
      </c>
      <c r="G2574" s="416" t="s">
        <v>9324</v>
      </c>
      <c r="H2574" s="416" t="s">
        <v>9324</v>
      </c>
      <c r="I2574" s="425" t="s">
        <v>178</v>
      </c>
      <c r="J2574" s="426">
        <v>1500042141</v>
      </c>
      <c r="K2574" s="431">
        <v>45688</v>
      </c>
      <c r="L2574" s="425" t="s">
        <v>291</v>
      </c>
      <c r="M2574" s="425" t="s">
        <v>267</v>
      </c>
      <c r="N2574" s="419">
        <v>46053</v>
      </c>
      <c r="O2574" s="425" t="s">
        <v>21</v>
      </c>
      <c r="P2574" s="417" t="s">
        <v>9141</v>
      </c>
      <c r="Q2574" s="416"/>
      <c r="R2574" s="417"/>
      <c r="S2574" s="418"/>
      <c r="T2574" s="420"/>
      <c r="U2574" s="425"/>
      <c r="V2574" s="425" t="s">
        <v>277</v>
      </c>
      <c r="W2574" s="430"/>
      <c r="X2574" s="461">
        <v>0.25</v>
      </c>
      <c r="Y2574" s="327"/>
    </row>
    <row r="2575" spans="1:25" s="3" customFormat="1" ht="55.5" customHeight="1" x14ac:dyDescent="0.2">
      <c r="A2575" s="247">
        <v>344</v>
      </c>
      <c r="B2575" s="416" t="s">
        <v>9325</v>
      </c>
      <c r="C2575" s="416" t="s">
        <v>9326</v>
      </c>
      <c r="D2575" s="416" t="s">
        <v>234</v>
      </c>
      <c r="E2575" s="461">
        <v>2.9819999999999999E-2</v>
      </c>
      <c r="F2575" s="463">
        <v>0.4</v>
      </c>
      <c r="G2575" s="416" t="s">
        <v>9327</v>
      </c>
      <c r="H2575" s="416" t="s">
        <v>9327</v>
      </c>
      <c r="I2575" s="425" t="s">
        <v>178</v>
      </c>
      <c r="J2575" s="426">
        <v>1500041923</v>
      </c>
      <c r="K2575" s="431">
        <v>45679</v>
      </c>
      <c r="L2575" s="425" t="s">
        <v>291</v>
      </c>
      <c r="M2575" s="425" t="s">
        <v>267</v>
      </c>
      <c r="N2575" s="419">
        <v>46044</v>
      </c>
      <c r="O2575" s="425" t="s">
        <v>21</v>
      </c>
      <c r="P2575" s="417" t="s">
        <v>9255</v>
      </c>
      <c r="Q2575" s="416"/>
      <c r="R2575" s="417"/>
      <c r="S2575" s="418"/>
      <c r="T2575" s="420"/>
      <c r="U2575" s="425"/>
      <c r="V2575" s="425" t="s">
        <v>277</v>
      </c>
      <c r="W2575" s="430"/>
      <c r="X2575" s="461">
        <v>2.9819999999999999E-2</v>
      </c>
      <c r="Y2575" s="327"/>
    </row>
    <row r="2576" spans="1:25" s="3" customFormat="1" ht="55.5" customHeight="1" x14ac:dyDescent="0.2">
      <c r="A2576" s="247">
        <v>345</v>
      </c>
      <c r="B2576" s="416" t="s">
        <v>9328</v>
      </c>
      <c r="C2576" s="416" t="s">
        <v>9329</v>
      </c>
      <c r="D2576" s="416" t="s">
        <v>27</v>
      </c>
      <c r="E2576" s="461">
        <v>4.8600000000000006E-3</v>
      </c>
      <c r="F2576" s="464">
        <v>0.23</v>
      </c>
      <c r="G2576" s="416" t="s">
        <v>9330</v>
      </c>
      <c r="H2576" s="416" t="s">
        <v>9330</v>
      </c>
      <c r="I2576" s="425" t="s">
        <v>178</v>
      </c>
      <c r="J2576" s="426">
        <v>1500042189</v>
      </c>
      <c r="K2576" s="431">
        <v>45688</v>
      </c>
      <c r="L2576" s="425" t="s">
        <v>291</v>
      </c>
      <c r="M2576" s="425" t="s">
        <v>267</v>
      </c>
      <c r="N2576" s="419">
        <v>46053</v>
      </c>
      <c r="O2576" s="425" t="s">
        <v>21</v>
      </c>
      <c r="P2576" s="417" t="s">
        <v>9141</v>
      </c>
      <c r="Q2576" s="416" t="s">
        <v>40</v>
      </c>
      <c r="R2576" s="417"/>
      <c r="S2576" s="418"/>
      <c r="T2576" s="420"/>
      <c r="U2576" s="425"/>
      <c r="V2576" s="425" t="s">
        <v>277</v>
      </c>
      <c r="W2576" s="430"/>
      <c r="X2576" s="461">
        <v>4.8600000000000006E-3</v>
      </c>
      <c r="Y2576" s="327"/>
    </row>
    <row r="2577" spans="1:25" s="3" customFormat="1" ht="55.5" customHeight="1" x14ac:dyDescent="0.2">
      <c r="A2577" s="247">
        <v>346</v>
      </c>
      <c r="B2577" s="416" t="s">
        <v>9331</v>
      </c>
      <c r="C2577" s="416" t="s">
        <v>9332</v>
      </c>
      <c r="D2577" s="416" t="s">
        <v>234</v>
      </c>
      <c r="E2577" s="461">
        <v>5.0000000000000001E-3</v>
      </c>
      <c r="F2577" s="463">
        <v>0.4</v>
      </c>
      <c r="G2577" s="416" t="s">
        <v>9333</v>
      </c>
      <c r="H2577" s="416" t="s">
        <v>9333</v>
      </c>
      <c r="I2577" s="425" t="s">
        <v>178</v>
      </c>
      <c r="J2577" s="426">
        <v>1500042051</v>
      </c>
      <c r="K2577" s="431">
        <v>45685</v>
      </c>
      <c r="L2577" s="425" t="s">
        <v>291</v>
      </c>
      <c r="M2577" s="425" t="s">
        <v>267</v>
      </c>
      <c r="N2577" s="419">
        <v>46050</v>
      </c>
      <c r="O2577" s="425" t="s">
        <v>21</v>
      </c>
      <c r="P2577" s="417" t="s">
        <v>9309</v>
      </c>
      <c r="Q2577" s="416"/>
      <c r="R2577" s="417"/>
      <c r="S2577" s="418"/>
      <c r="T2577" s="420"/>
      <c r="U2577" s="425"/>
      <c r="V2577" s="425" t="s">
        <v>277</v>
      </c>
      <c r="W2577" s="430"/>
      <c r="X2577" s="461">
        <v>5.0000000000000001E-3</v>
      </c>
      <c r="Y2577" s="327"/>
    </row>
    <row r="2578" spans="1:25" s="3" customFormat="1" ht="55.5" customHeight="1" x14ac:dyDescent="0.2">
      <c r="A2578" s="247">
        <v>347</v>
      </c>
      <c r="B2578" s="416" t="s">
        <v>9334</v>
      </c>
      <c r="C2578" s="416" t="s">
        <v>9335</v>
      </c>
      <c r="D2578" s="416" t="s">
        <v>27</v>
      </c>
      <c r="E2578" s="461">
        <v>9</v>
      </c>
      <c r="F2578" s="462">
        <v>20</v>
      </c>
      <c r="G2578" s="416" t="s">
        <v>9336</v>
      </c>
      <c r="H2578" s="416" t="s">
        <v>9336</v>
      </c>
      <c r="I2578" s="425" t="s">
        <v>178</v>
      </c>
      <c r="J2578" s="426">
        <v>1500041821</v>
      </c>
      <c r="K2578" s="431">
        <v>45676</v>
      </c>
      <c r="L2578" s="425" t="s">
        <v>291</v>
      </c>
      <c r="M2578" s="425" t="s">
        <v>267</v>
      </c>
      <c r="N2578" s="419">
        <v>46041</v>
      </c>
      <c r="O2578" s="425" t="s">
        <v>21</v>
      </c>
      <c r="P2578" s="417" t="s">
        <v>9337</v>
      </c>
      <c r="Q2578" s="416" t="s">
        <v>9338</v>
      </c>
      <c r="R2578" s="417"/>
      <c r="S2578" s="418"/>
      <c r="T2578" s="420"/>
      <c r="U2578" s="425"/>
      <c r="V2578" s="425" t="s">
        <v>277</v>
      </c>
      <c r="W2578" s="430"/>
      <c r="X2578" s="461">
        <v>9</v>
      </c>
      <c r="Y2578" s="327"/>
    </row>
    <row r="2579" spans="1:25" s="3" customFormat="1" ht="55.5" customHeight="1" x14ac:dyDescent="0.2">
      <c r="A2579" s="247">
        <v>348</v>
      </c>
      <c r="B2579" s="416" t="s">
        <v>9339</v>
      </c>
      <c r="C2579" s="416" t="s">
        <v>9340</v>
      </c>
      <c r="D2579" s="416" t="s">
        <v>27</v>
      </c>
      <c r="E2579" s="461">
        <v>0</v>
      </c>
      <c r="F2579" s="462">
        <v>20</v>
      </c>
      <c r="G2579" s="416" t="s">
        <v>9341</v>
      </c>
      <c r="H2579" s="416" t="s">
        <v>9341</v>
      </c>
      <c r="I2579" s="425" t="s">
        <v>178</v>
      </c>
      <c r="J2579" s="426">
        <v>1500041835</v>
      </c>
      <c r="K2579" s="431">
        <v>45677</v>
      </c>
      <c r="L2579" s="425" t="s">
        <v>291</v>
      </c>
      <c r="M2579" s="425" t="s">
        <v>267</v>
      </c>
      <c r="N2579" s="419">
        <v>46042</v>
      </c>
      <c r="O2579" s="425" t="s">
        <v>21</v>
      </c>
      <c r="P2579" s="417" t="s">
        <v>9342</v>
      </c>
      <c r="Q2579" s="416"/>
      <c r="R2579" s="417"/>
      <c r="S2579" s="418"/>
      <c r="T2579" s="420"/>
      <c r="U2579" s="425"/>
      <c r="V2579" s="425" t="s">
        <v>277</v>
      </c>
      <c r="W2579" s="430"/>
      <c r="X2579" s="461">
        <v>0</v>
      </c>
      <c r="Y2579" s="327"/>
    </row>
    <row r="2580" spans="1:25" s="3" customFormat="1" ht="55.5" customHeight="1" x14ac:dyDescent="0.2">
      <c r="A2580" s="247">
        <v>349</v>
      </c>
      <c r="B2580" s="416" t="s">
        <v>9339</v>
      </c>
      <c r="C2580" s="416" t="s">
        <v>9340</v>
      </c>
      <c r="D2580" s="416" t="s">
        <v>27</v>
      </c>
      <c r="E2580" s="461">
        <v>0</v>
      </c>
      <c r="F2580" s="463">
        <v>0.4</v>
      </c>
      <c r="G2580" s="416" t="s">
        <v>9343</v>
      </c>
      <c r="H2580" s="416" t="s">
        <v>9343</v>
      </c>
      <c r="I2580" s="425" t="s">
        <v>178</v>
      </c>
      <c r="J2580" s="426">
        <v>1500041854</v>
      </c>
      <c r="K2580" s="431">
        <v>45677</v>
      </c>
      <c r="L2580" s="425" t="s">
        <v>291</v>
      </c>
      <c r="M2580" s="425" t="s">
        <v>267</v>
      </c>
      <c r="N2580" s="419">
        <v>46042</v>
      </c>
      <c r="O2580" s="425" t="s">
        <v>21</v>
      </c>
      <c r="P2580" s="417" t="s">
        <v>9342</v>
      </c>
      <c r="Q2580" s="416"/>
      <c r="R2580" s="417"/>
      <c r="S2580" s="418"/>
      <c r="T2580" s="420"/>
      <c r="U2580" s="425"/>
      <c r="V2580" s="425" t="s">
        <v>277</v>
      </c>
      <c r="W2580" s="430"/>
      <c r="X2580" s="461">
        <v>0</v>
      </c>
      <c r="Y2580" s="327"/>
    </row>
    <row r="2581" spans="1:25" s="3" customFormat="1" ht="55.5" customHeight="1" x14ac:dyDescent="0.2">
      <c r="A2581" s="247">
        <v>350</v>
      </c>
      <c r="B2581" s="416" t="s">
        <v>9344</v>
      </c>
      <c r="C2581" s="416" t="s">
        <v>9345</v>
      </c>
      <c r="D2581" s="416" t="s">
        <v>234</v>
      </c>
      <c r="E2581" s="461">
        <v>0.1</v>
      </c>
      <c r="F2581" s="462">
        <v>20</v>
      </c>
      <c r="G2581" s="416" t="s">
        <v>9346</v>
      </c>
      <c r="H2581" s="416" t="s">
        <v>9346</v>
      </c>
      <c r="I2581" s="425" t="s">
        <v>178</v>
      </c>
      <c r="J2581" s="426">
        <v>1500041890</v>
      </c>
      <c r="K2581" s="431">
        <v>45678</v>
      </c>
      <c r="L2581" s="425" t="s">
        <v>291</v>
      </c>
      <c r="M2581" s="425" t="s">
        <v>267</v>
      </c>
      <c r="N2581" s="419">
        <v>46043</v>
      </c>
      <c r="O2581" s="425" t="s">
        <v>21</v>
      </c>
      <c r="P2581" s="417" t="s">
        <v>9289</v>
      </c>
      <c r="Q2581" s="416"/>
      <c r="R2581" s="417"/>
      <c r="S2581" s="418"/>
      <c r="T2581" s="420"/>
      <c r="U2581" s="425"/>
      <c r="V2581" s="425" t="s">
        <v>277</v>
      </c>
      <c r="W2581" s="430"/>
      <c r="X2581" s="461">
        <v>0.1</v>
      </c>
      <c r="Y2581" s="327"/>
    </row>
    <row r="2582" spans="1:25" s="3" customFormat="1" ht="55.5" customHeight="1" x14ac:dyDescent="0.2">
      <c r="A2582" s="247">
        <v>351</v>
      </c>
      <c r="B2582" s="416" t="s">
        <v>9347</v>
      </c>
      <c r="C2582" s="416" t="s">
        <v>9348</v>
      </c>
      <c r="D2582" s="416" t="s">
        <v>27</v>
      </c>
      <c r="E2582" s="461">
        <v>1.2E-2</v>
      </c>
      <c r="F2582" s="463">
        <v>0.4</v>
      </c>
      <c r="G2582" s="416" t="s">
        <v>9349</v>
      </c>
      <c r="H2582" s="416" t="s">
        <v>9349</v>
      </c>
      <c r="I2582" s="425" t="s">
        <v>178</v>
      </c>
      <c r="J2582" s="426">
        <v>1500041914</v>
      </c>
      <c r="K2582" s="431">
        <v>45680</v>
      </c>
      <c r="L2582" s="425" t="s">
        <v>291</v>
      </c>
      <c r="M2582" s="425" t="s">
        <v>267</v>
      </c>
      <c r="N2582" s="419">
        <v>46045</v>
      </c>
      <c r="O2582" s="425" t="s">
        <v>21</v>
      </c>
      <c r="P2582" s="417" t="s">
        <v>9295</v>
      </c>
      <c r="Q2582" s="416"/>
      <c r="R2582" s="417"/>
      <c r="S2582" s="418"/>
      <c r="T2582" s="420"/>
      <c r="U2582" s="425"/>
      <c r="V2582" s="425" t="s">
        <v>277</v>
      </c>
      <c r="W2582" s="430"/>
      <c r="X2582" s="461">
        <v>1.2E-2</v>
      </c>
      <c r="Y2582" s="327"/>
    </row>
    <row r="2583" spans="1:25" s="3" customFormat="1" ht="55.5" customHeight="1" x14ac:dyDescent="0.2">
      <c r="A2583" s="247">
        <v>352</v>
      </c>
      <c r="B2583" s="416" t="s">
        <v>9350</v>
      </c>
      <c r="C2583" s="416" t="s">
        <v>9351</v>
      </c>
      <c r="D2583" s="416" t="s">
        <v>32</v>
      </c>
      <c r="E2583" s="461">
        <v>5.0000000000000001E-3</v>
      </c>
      <c r="F2583" s="463">
        <v>0.4</v>
      </c>
      <c r="G2583" s="416" t="s">
        <v>9352</v>
      </c>
      <c r="H2583" s="416" t="s">
        <v>9352</v>
      </c>
      <c r="I2583" s="425" t="s">
        <v>178</v>
      </c>
      <c r="J2583" s="426">
        <v>1500042117</v>
      </c>
      <c r="K2583" s="431">
        <v>45686</v>
      </c>
      <c r="L2583" s="425" t="s">
        <v>291</v>
      </c>
      <c r="M2583" s="425" t="s">
        <v>267</v>
      </c>
      <c r="N2583" s="419">
        <v>46051</v>
      </c>
      <c r="O2583" s="425" t="s">
        <v>21</v>
      </c>
      <c r="P2583" s="417" t="s">
        <v>9282</v>
      </c>
      <c r="Q2583" s="416"/>
      <c r="R2583" s="417"/>
      <c r="S2583" s="418"/>
      <c r="T2583" s="420"/>
      <c r="U2583" s="425"/>
      <c r="V2583" s="425" t="s">
        <v>277</v>
      </c>
      <c r="W2583" s="430"/>
      <c r="X2583" s="461">
        <v>5.0000000000000001E-3</v>
      </c>
      <c r="Y2583" s="327"/>
    </row>
    <row r="2584" spans="1:25" s="3" customFormat="1" ht="55.5" customHeight="1" x14ac:dyDescent="0.2">
      <c r="A2584" s="247">
        <v>353</v>
      </c>
      <c r="B2584" s="416" t="s">
        <v>9353</v>
      </c>
      <c r="C2584" s="416" t="s">
        <v>9354</v>
      </c>
      <c r="D2584" s="416" t="s">
        <v>234</v>
      </c>
      <c r="E2584" s="461">
        <v>0.2</v>
      </c>
      <c r="F2584" s="462">
        <v>20</v>
      </c>
      <c r="G2584" s="416" t="s">
        <v>9355</v>
      </c>
      <c r="H2584" s="416" t="s">
        <v>9355</v>
      </c>
      <c r="I2584" s="425" t="s">
        <v>178</v>
      </c>
      <c r="J2584" s="426">
        <v>1500042059</v>
      </c>
      <c r="K2584" s="431">
        <v>45685</v>
      </c>
      <c r="L2584" s="425" t="s">
        <v>291</v>
      </c>
      <c r="M2584" s="425" t="s">
        <v>267</v>
      </c>
      <c r="N2584" s="419">
        <v>46050</v>
      </c>
      <c r="O2584" s="425" t="s">
        <v>21</v>
      </c>
      <c r="P2584" s="417" t="s">
        <v>9309</v>
      </c>
      <c r="Q2584" s="416"/>
      <c r="R2584" s="417"/>
      <c r="S2584" s="418"/>
      <c r="T2584" s="420"/>
      <c r="U2584" s="425"/>
      <c r="V2584" s="425" t="s">
        <v>277</v>
      </c>
      <c r="W2584" s="430"/>
      <c r="X2584" s="461">
        <v>0.2</v>
      </c>
      <c r="Y2584" s="327"/>
    </row>
    <row r="2585" spans="1:25" s="3" customFormat="1" ht="55.5" customHeight="1" x14ac:dyDescent="0.2">
      <c r="A2585" s="247">
        <v>354</v>
      </c>
      <c r="B2585" s="416" t="s">
        <v>9356</v>
      </c>
      <c r="C2585" s="416" t="s">
        <v>9357</v>
      </c>
      <c r="D2585" s="416" t="s">
        <v>27</v>
      </c>
      <c r="E2585" s="461">
        <v>0.1</v>
      </c>
      <c r="F2585" s="463">
        <v>0.4</v>
      </c>
      <c r="G2585" s="416" t="s">
        <v>9358</v>
      </c>
      <c r="H2585" s="416" t="s">
        <v>9358</v>
      </c>
      <c r="I2585" s="425" t="s">
        <v>178</v>
      </c>
      <c r="J2585" s="426">
        <v>1500042053</v>
      </c>
      <c r="K2585" s="431">
        <v>45686</v>
      </c>
      <c r="L2585" s="425" t="s">
        <v>291</v>
      </c>
      <c r="M2585" s="425" t="s">
        <v>267</v>
      </c>
      <c r="N2585" s="419">
        <v>46051</v>
      </c>
      <c r="O2585" s="425" t="s">
        <v>21</v>
      </c>
      <c r="P2585" s="417" t="s">
        <v>9359</v>
      </c>
      <c r="Q2585" s="416" t="s">
        <v>9360</v>
      </c>
      <c r="R2585" s="417"/>
      <c r="S2585" s="418"/>
      <c r="T2585" s="420"/>
      <c r="U2585" s="425"/>
      <c r="V2585" s="425" t="s">
        <v>277</v>
      </c>
      <c r="W2585" s="430"/>
      <c r="X2585" s="461">
        <v>0.1</v>
      </c>
      <c r="Y2585" s="327"/>
    </row>
    <row r="2586" spans="1:25" s="3" customFormat="1" ht="55.5" customHeight="1" x14ac:dyDescent="0.2">
      <c r="A2586" s="247">
        <v>355</v>
      </c>
      <c r="B2586" s="416" t="s">
        <v>9361</v>
      </c>
      <c r="C2586" s="416" t="s">
        <v>9362</v>
      </c>
      <c r="D2586" s="416" t="s">
        <v>27</v>
      </c>
      <c r="E2586" s="461">
        <v>0.15580000000000002</v>
      </c>
      <c r="F2586" s="462">
        <v>20</v>
      </c>
      <c r="G2586" s="416" t="s">
        <v>9363</v>
      </c>
      <c r="H2586" s="416" t="s">
        <v>9363</v>
      </c>
      <c r="I2586" s="425" t="s">
        <v>178</v>
      </c>
      <c r="J2586" s="426">
        <v>1500042127</v>
      </c>
      <c r="K2586" s="431">
        <v>45687</v>
      </c>
      <c r="L2586" s="425" t="s">
        <v>291</v>
      </c>
      <c r="M2586" s="425" t="s">
        <v>267</v>
      </c>
      <c r="N2586" s="419">
        <v>46052</v>
      </c>
      <c r="O2586" s="425" t="s">
        <v>21</v>
      </c>
      <c r="P2586" s="417" t="s">
        <v>9241</v>
      </c>
      <c r="Q2586" s="424"/>
      <c r="R2586" s="417"/>
      <c r="S2586" s="418"/>
      <c r="T2586" s="420"/>
      <c r="U2586" s="425"/>
      <c r="V2586" s="425" t="s">
        <v>277</v>
      </c>
      <c r="W2586" s="430"/>
      <c r="X2586" s="461">
        <v>0.15580000000000002</v>
      </c>
      <c r="Y2586" s="327"/>
    </row>
    <row r="2587" spans="1:25" s="3" customFormat="1" ht="55.5" customHeight="1" x14ac:dyDescent="0.2">
      <c r="A2587" s="247">
        <v>356</v>
      </c>
      <c r="B2587" s="416" t="s">
        <v>9364</v>
      </c>
      <c r="C2587" s="416" t="s">
        <v>9365</v>
      </c>
      <c r="D2587" s="416" t="s">
        <v>234</v>
      </c>
      <c r="E2587" s="461">
        <v>0.08</v>
      </c>
      <c r="F2587" s="463">
        <v>0.4</v>
      </c>
      <c r="G2587" s="416" t="s">
        <v>9366</v>
      </c>
      <c r="H2587" s="416" t="s">
        <v>9366</v>
      </c>
      <c r="I2587" s="425" t="s">
        <v>178</v>
      </c>
      <c r="J2587" s="426">
        <v>1500042055</v>
      </c>
      <c r="K2587" s="431">
        <v>45686</v>
      </c>
      <c r="L2587" s="425" t="s">
        <v>291</v>
      </c>
      <c r="M2587" s="425" t="s">
        <v>267</v>
      </c>
      <c r="N2587" s="419">
        <v>46051</v>
      </c>
      <c r="O2587" s="425" t="s">
        <v>21</v>
      </c>
      <c r="P2587" s="417" t="s">
        <v>9282</v>
      </c>
      <c r="Q2587" s="424"/>
      <c r="R2587" s="417"/>
      <c r="S2587" s="418"/>
      <c r="T2587" s="420"/>
      <c r="U2587" s="425"/>
      <c r="V2587" s="425" t="s">
        <v>277</v>
      </c>
      <c r="W2587" s="430"/>
      <c r="X2587" s="461">
        <v>0.08</v>
      </c>
      <c r="Y2587" s="327"/>
    </row>
    <row r="2588" spans="1:25" s="3" customFormat="1" ht="55.5" customHeight="1" x14ac:dyDescent="0.2">
      <c r="A2588" s="247">
        <v>357</v>
      </c>
      <c r="B2588" s="416" t="s">
        <v>9367</v>
      </c>
      <c r="C2588" s="416" t="s">
        <v>9368</v>
      </c>
      <c r="D2588" s="416" t="s">
        <v>27</v>
      </c>
      <c r="E2588" s="461">
        <v>6.0000000000000001E-3</v>
      </c>
      <c r="F2588" s="463">
        <v>0.4</v>
      </c>
      <c r="G2588" s="416" t="s">
        <v>9369</v>
      </c>
      <c r="H2588" s="416" t="s">
        <v>9369</v>
      </c>
      <c r="I2588" s="425" t="s">
        <v>178</v>
      </c>
      <c r="J2588" s="426">
        <v>1500042197</v>
      </c>
      <c r="K2588" s="431">
        <v>45688</v>
      </c>
      <c r="L2588" s="425" t="s">
        <v>291</v>
      </c>
      <c r="M2588" s="425" t="s">
        <v>267</v>
      </c>
      <c r="N2588" s="419">
        <v>46053</v>
      </c>
      <c r="O2588" s="425" t="s">
        <v>21</v>
      </c>
      <c r="P2588" s="417" t="s">
        <v>9141</v>
      </c>
      <c r="Q2588" s="424"/>
      <c r="R2588" s="417"/>
      <c r="S2588" s="418"/>
      <c r="T2588" s="420"/>
      <c r="U2588" s="425"/>
      <c r="V2588" s="425" t="s">
        <v>277</v>
      </c>
      <c r="W2588" s="430"/>
      <c r="X2588" s="461">
        <v>6.0000000000000001E-3</v>
      </c>
      <c r="Y2588" s="327"/>
    </row>
    <row r="2589" spans="1:25" s="3" customFormat="1" ht="55.5" customHeight="1" x14ac:dyDescent="0.2">
      <c r="A2589" s="247">
        <v>358</v>
      </c>
      <c r="B2589" s="416" t="s">
        <v>9322</v>
      </c>
      <c r="C2589" s="416" t="s">
        <v>9323</v>
      </c>
      <c r="D2589" s="416" t="s">
        <v>2766</v>
      </c>
      <c r="E2589" s="461">
        <v>0.01</v>
      </c>
      <c r="F2589" s="463">
        <v>0.4</v>
      </c>
      <c r="G2589" s="416" t="s">
        <v>9370</v>
      </c>
      <c r="H2589" s="416" t="s">
        <v>9370</v>
      </c>
      <c r="I2589" s="425" t="s">
        <v>178</v>
      </c>
      <c r="J2589" s="426">
        <v>1500042126</v>
      </c>
      <c r="K2589" s="431">
        <v>45688</v>
      </c>
      <c r="L2589" s="425" t="s">
        <v>291</v>
      </c>
      <c r="M2589" s="425" t="s">
        <v>267</v>
      </c>
      <c r="N2589" s="419">
        <v>46053</v>
      </c>
      <c r="O2589" s="425" t="s">
        <v>21</v>
      </c>
      <c r="P2589" s="417" t="s">
        <v>9141</v>
      </c>
      <c r="Q2589" s="424"/>
      <c r="R2589" s="417"/>
      <c r="S2589" s="418"/>
      <c r="T2589" s="420"/>
      <c r="U2589" s="425"/>
      <c r="V2589" s="425" t="s">
        <v>277</v>
      </c>
      <c r="W2589" s="430"/>
      <c r="X2589" s="461">
        <v>0.01</v>
      </c>
      <c r="Y2589" s="327"/>
    </row>
    <row r="2590" spans="1:25" s="3" customFormat="1" ht="55.5" customHeight="1" x14ac:dyDescent="0.2">
      <c r="A2590" s="247">
        <v>359</v>
      </c>
      <c r="B2590" s="416" t="s">
        <v>9371</v>
      </c>
      <c r="C2590" s="416" t="s">
        <v>9372</v>
      </c>
      <c r="D2590" s="416" t="s">
        <v>2766</v>
      </c>
      <c r="E2590" s="461">
        <v>1.41E-2</v>
      </c>
      <c r="F2590" s="463">
        <v>0.4</v>
      </c>
      <c r="G2590" s="416" t="s">
        <v>9373</v>
      </c>
      <c r="H2590" s="416" t="s">
        <v>9373</v>
      </c>
      <c r="I2590" s="425" t="s">
        <v>178</v>
      </c>
      <c r="J2590" s="426">
        <v>1500042149</v>
      </c>
      <c r="K2590" s="431">
        <v>45688</v>
      </c>
      <c r="L2590" s="425" t="s">
        <v>291</v>
      </c>
      <c r="M2590" s="425" t="s">
        <v>267</v>
      </c>
      <c r="N2590" s="419">
        <v>46053</v>
      </c>
      <c r="O2590" s="425" t="s">
        <v>21</v>
      </c>
      <c r="P2590" s="417" t="s">
        <v>9141</v>
      </c>
      <c r="Q2590" s="424"/>
      <c r="R2590" s="417"/>
      <c r="S2590" s="418"/>
      <c r="T2590" s="420"/>
      <c r="U2590" s="425"/>
      <c r="V2590" s="425" t="s">
        <v>277</v>
      </c>
      <c r="W2590" s="430"/>
      <c r="X2590" s="461">
        <v>1.41E-2</v>
      </c>
      <c r="Y2590" s="327"/>
    </row>
    <row r="2591" spans="1:25" s="3" customFormat="1" ht="55.5" customHeight="1" x14ac:dyDescent="0.2">
      <c r="A2591" s="247">
        <v>360</v>
      </c>
      <c r="B2591" s="416" t="s">
        <v>9374</v>
      </c>
      <c r="C2591" s="416" t="s">
        <v>9375</v>
      </c>
      <c r="D2591" s="416" t="s">
        <v>298</v>
      </c>
      <c r="E2591" s="461">
        <v>3.0000000000000001E-3</v>
      </c>
      <c r="F2591" s="463">
        <v>0.4</v>
      </c>
      <c r="G2591" s="416" t="s">
        <v>9376</v>
      </c>
      <c r="H2591" s="416" t="s">
        <v>9376</v>
      </c>
      <c r="I2591" s="425" t="s">
        <v>178</v>
      </c>
      <c r="J2591" s="426">
        <v>1500041997</v>
      </c>
      <c r="K2591" s="431">
        <v>45685</v>
      </c>
      <c r="L2591" s="425" t="s">
        <v>291</v>
      </c>
      <c r="M2591" s="425" t="s">
        <v>267</v>
      </c>
      <c r="N2591" s="419">
        <v>46050</v>
      </c>
      <c r="O2591" s="425" t="s">
        <v>21</v>
      </c>
      <c r="P2591" s="417" t="s">
        <v>9309</v>
      </c>
      <c r="Q2591" s="424"/>
      <c r="R2591" s="417"/>
      <c r="S2591" s="418"/>
      <c r="T2591" s="420"/>
      <c r="U2591" s="425"/>
      <c r="V2591" s="425" t="s">
        <v>277</v>
      </c>
      <c r="W2591" s="430"/>
      <c r="X2591" s="461">
        <v>3.0000000000000001E-3</v>
      </c>
      <c r="Y2591" s="327"/>
    </row>
    <row r="2592" spans="1:25" s="3" customFormat="1" ht="55.5" customHeight="1" x14ac:dyDescent="0.2">
      <c r="A2592" s="247">
        <v>361</v>
      </c>
      <c r="B2592" s="416" t="s">
        <v>9377</v>
      </c>
      <c r="C2592" s="416" t="s">
        <v>9378</v>
      </c>
      <c r="D2592" s="416" t="s">
        <v>18</v>
      </c>
      <c r="E2592" s="461">
        <v>0.15</v>
      </c>
      <c r="F2592" s="462">
        <v>20</v>
      </c>
      <c r="G2592" s="416" t="s">
        <v>9379</v>
      </c>
      <c r="H2592" s="416" t="s">
        <v>9379</v>
      </c>
      <c r="I2592" s="425" t="s">
        <v>178</v>
      </c>
      <c r="J2592" s="426">
        <v>1500042143</v>
      </c>
      <c r="K2592" s="431">
        <v>45687</v>
      </c>
      <c r="L2592" s="425" t="s">
        <v>291</v>
      </c>
      <c r="M2592" s="425" t="s">
        <v>267</v>
      </c>
      <c r="N2592" s="419">
        <v>46052</v>
      </c>
      <c r="O2592" s="425" t="s">
        <v>21</v>
      </c>
      <c r="P2592" s="417" t="s">
        <v>9241</v>
      </c>
      <c r="Q2592" s="424"/>
      <c r="R2592" s="417"/>
      <c r="S2592" s="418"/>
      <c r="T2592" s="420"/>
      <c r="U2592" s="425"/>
      <c r="V2592" s="425" t="s">
        <v>277</v>
      </c>
      <c r="W2592" s="430"/>
      <c r="X2592" s="461">
        <v>0.15</v>
      </c>
      <c r="Y2592" s="327"/>
    </row>
    <row r="2593" spans="1:25" s="3" customFormat="1" ht="55.5" customHeight="1" x14ac:dyDescent="0.2">
      <c r="A2593" s="247">
        <v>362</v>
      </c>
      <c r="B2593" s="416" t="s">
        <v>9380</v>
      </c>
      <c r="C2593" s="416" t="s">
        <v>9381</v>
      </c>
      <c r="D2593" s="416" t="s">
        <v>2766</v>
      </c>
      <c r="E2593" s="461">
        <v>6.0000000000000001E-3</v>
      </c>
      <c r="F2593" s="463">
        <v>0.4</v>
      </c>
      <c r="G2593" s="416" t="s">
        <v>9382</v>
      </c>
      <c r="H2593" s="416" t="s">
        <v>9382</v>
      </c>
      <c r="I2593" s="425" t="s">
        <v>178</v>
      </c>
      <c r="J2593" s="426">
        <v>1500042163</v>
      </c>
      <c r="K2593" s="431">
        <v>45688</v>
      </c>
      <c r="L2593" s="425" t="s">
        <v>291</v>
      </c>
      <c r="M2593" s="425" t="s">
        <v>267</v>
      </c>
      <c r="N2593" s="419">
        <v>46053</v>
      </c>
      <c r="O2593" s="425" t="s">
        <v>21</v>
      </c>
      <c r="P2593" s="417" t="s">
        <v>9141</v>
      </c>
      <c r="Q2593" s="424"/>
      <c r="R2593" s="417"/>
      <c r="S2593" s="418"/>
      <c r="T2593" s="420"/>
      <c r="U2593" s="425"/>
      <c r="V2593" s="425" t="s">
        <v>277</v>
      </c>
      <c r="W2593" s="430"/>
      <c r="X2593" s="461">
        <v>6.0000000000000001E-3</v>
      </c>
      <c r="Y2593" s="327"/>
    </row>
    <row r="2594" spans="1:25" s="3" customFormat="1" ht="55.5" customHeight="1" x14ac:dyDescent="0.2">
      <c r="A2594" s="247">
        <v>363</v>
      </c>
      <c r="B2594" s="588" t="s">
        <v>10640</v>
      </c>
      <c r="C2594" s="589" t="s">
        <v>10641</v>
      </c>
      <c r="D2594" s="589" t="s">
        <v>234</v>
      </c>
      <c r="E2594" s="590">
        <v>0.63</v>
      </c>
      <c r="F2594" s="589">
        <v>20</v>
      </c>
      <c r="G2594" s="588" t="s">
        <v>10642</v>
      </c>
      <c r="H2594" s="588" t="s">
        <v>10642</v>
      </c>
      <c r="I2594" s="589" t="s">
        <v>178</v>
      </c>
      <c r="J2594" s="591">
        <v>1500042989</v>
      </c>
      <c r="K2594" s="592">
        <v>45714</v>
      </c>
      <c r="L2594" s="589" t="s">
        <v>291</v>
      </c>
      <c r="M2594" s="589" t="s">
        <v>267</v>
      </c>
      <c r="N2594" s="593">
        <v>46079</v>
      </c>
      <c r="O2594" s="589" t="s">
        <v>21</v>
      </c>
      <c r="P2594" s="589" t="s">
        <v>9136</v>
      </c>
      <c r="Q2594" s="594" t="s">
        <v>10643</v>
      </c>
      <c r="R2594" s="589"/>
      <c r="S2594" s="593"/>
      <c r="T2594" s="595"/>
      <c r="U2594" s="589"/>
      <c r="V2594" s="591" t="s">
        <v>277</v>
      </c>
      <c r="W2594" s="595"/>
      <c r="X2594" s="590">
        <v>0.63</v>
      </c>
      <c r="Y2594" s="327"/>
    </row>
    <row r="2595" spans="1:25" s="3" customFormat="1" ht="55.5" customHeight="1" x14ac:dyDescent="0.2">
      <c r="A2595" s="247">
        <v>364</v>
      </c>
      <c r="B2595" s="588" t="s">
        <v>4457</v>
      </c>
      <c r="C2595" s="589" t="s">
        <v>4458</v>
      </c>
      <c r="D2595" s="589" t="s">
        <v>18</v>
      </c>
      <c r="E2595" s="590">
        <v>2.4374000000000002</v>
      </c>
      <c r="F2595" s="589">
        <v>20</v>
      </c>
      <c r="G2595" s="588" t="s">
        <v>4459</v>
      </c>
      <c r="H2595" s="588" t="s">
        <v>4459</v>
      </c>
      <c r="I2595" s="589" t="s">
        <v>178</v>
      </c>
      <c r="J2595" s="591">
        <v>1500042468</v>
      </c>
      <c r="K2595" s="592">
        <v>45698</v>
      </c>
      <c r="L2595" s="589" t="s">
        <v>291</v>
      </c>
      <c r="M2595" s="589" t="s">
        <v>267</v>
      </c>
      <c r="N2595" s="593">
        <v>46063</v>
      </c>
      <c r="O2595" s="589" t="s">
        <v>21</v>
      </c>
      <c r="P2595" s="589" t="s">
        <v>10644</v>
      </c>
      <c r="Q2595" s="594" t="s">
        <v>40</v>
      </c>
      <c r="R2595" s="589"/>
      <c r="S2595" s="593"/>
      <c r="T2595" s="595"/>
      <c r="U2595" s="589"/>
      <c r="V2595" s="591" t="s">
        <v>277</v>
      </c>
      <c r="W2595" s="595"/>
      <c r="X2595" s="590">
        <v>2.4374000000000002</v>
      </c>
      <c r="Y2595" s="327"/>
    </row>
    <row r="2596" spans="1:25" s="3" customFormat="1" ht="55.5" customHeight="1" x14ac:dyDescent="0.2">
      <c r="A2596" s="247">
        <v>365</v>
      </c>
      <c r="B2596" s="588" t="s">
        <v>10645</v>
      </c>
      <c r="C2596" s="589" t="s">
        <v>10646</v>
      </c>
      <c r="D2596" s="589" t="s">
        <v>32</v>
      </c>
      <c r="E2596" s="590">
        <v>1.5149999999999999</v>
      </c>
      <c r="F2596" s="589">
        <v>20</v>
      </c>
      <c r="G2596" s="588" t="s">
        <v>10647</v>
      </c>
      <c r="H2596" s="588" t="s">
        <v>10647</v>
      </c>
      <c r="I2596" s="589" t="s">
        <v>178</v>
      </c>
      <c r="J2596" s="591">
        <v>1500035591</v>
      </c>
      <c r="K2596" s="592">
        <v>45694</v>
      </c>
      <c r="L2596" s="589" t="s">
        <v>291</v>
      </c>
      <c r="M2596" s="589" t="s">
        <v>267</v>
      </c>
      <c r="N2596" s="593">
        <v>46059</v>
      </c>
      <c r="O2596" s="589" t="s">
        <v>21</v>
      </c>
      <c r="P2596" s="589" t="s">
        <v>10648</v>
      </c>
      <c r="Q2596" s="594" t="s">
        <v>10649</v>
      </c>
      <c r="R2596" s="589"/>
      <c r="S2596" s="593"/>
      <c r="T2596" s="595"/>
      <c r="U2596" s="589"/>
      <c r="V2596" s="591" t="s">
        <v>277</v>
      </c>
      <c r="W2596" s="595"/>
      <c r="X2596" s="590">
        <v>1.5149999999999999</v>
      </c>
      <c r="Y2596" s="327"/>
    </row>
    <row r="2597" spans="1:25" s="3" customFormat="1" ht="55.5" customHeight="1" x14ac:dyDescent="0.2">
      <c r="A2597" s="247">
        <v>366</v>
      </c>
      <c r="B2597" s="588" t="s">
        <v>10650</v>
      </c>
      <c r="C2597" s="589" t="s">
        <v>10651</v>
      </c>
      <c r="D2597" s="589" t="s">
        <v>27</v>
      </c>
      <c r="E2597" s="590">
        <v>1.48</v>
      </c>
      <c r="F2597" s="589">
        <v>20</v>
      </c>
      <c r="G2597" s="588" t="s">
        <v>10652</v>
      </c>
      <c r="H2597" s="588" t="s">
        <v>10652</v>
      </c>
      <c r="I2597" s="589" t="s">
        <v>178</v>
      </c>
      <c r="J2597" s="591">
        <v>1500042381</v>
      </c>
      <c r="K2597" s="592">
        <v>45702</v>
      </c>
      <c r="L2597" s="589" t="s">
        <v>291</v>
      </c>
      <c r="M2597" s="589" t="s">
        <v>267</v>
      </c>
      <c r="N2597" s="593">
        <v>46067</v>
      </c>
      <c r="O2597" s="589" t="s">
        <v>21</v>
      </c>
      <c r="P2597" s="589" t="s">
        <v>10653</v>
      </c>
      <c r="Q2597" s="594" t="s">
        <v>10654</v>
      </c>
      <c r="R2597" s="589"/>
      <c r="S2597" s="593"/>
      <c r="T2597" s="595"/>
      <c r="U2597" s="589"/>
      <c r="V2597" s="591" t="s">
        <v>277</v>
      </c>
      <c r="W2597" s="595"/>
      <c r="X2597" s="590">
        <v>1.48</v>
      </c>
      <c r="Y2597" s="327"/>
    </row>
    <row r="2598" spans="1:25" s="3" customFormat="1" ht="55.5" customHeight="1" x14ac:dyDescent="0.2">
      <c r="A2598" s="247">
        <v>367</v>
      </c>
      <c r="B2598" s="588" t="s">
        <v>4454</v>
      </c>
      <c r="C2598" s="589" t="s">
        <v>4455</v>
      </c>
      <c r="D2598" s="589" t="s">
        <v>27</v>
      </c>
      <c r="E2598" s="590">
        <v>48.82</v>
      </c>
      <c r="F2598" s="589">
        <v>110</v>
      </c>
      <c r="G2598" s="588" t="s">
        <v>4451</v>
      </c>
      <c r="H2598" s="588" t="s">
        <v>4451</v>
      </c>
      <c r="I2598" s="589" t="s">
        <v>178</v>
      </c>
      <c r="J2598" s="591">
        <v>1500042072</v>
      </c>
      <c r="K2598" s="592">
        <v>45690</v>
      </c>
      <c r="L2598" s="589" t="s">
        <v>291</v>
      </c>
      <c r="M2598" s="589" t="s">
        <v>267</v>
      </c>
      <c r="N2598" s="593">
        <v>46055</v>
      </c>
      <c r="O2598" s="589" t="s">
        <v>21</v>
      </c>
      <c r="P2598" s="589" t="s">
        <v>10655</v>
      </c>
      <c r="Q2598" s="594" t="s">
        <v>10656</v>
      </c>
      <c r="R2598" s="589"/>
      <c r="S2598" s="593"/>
      <c r="T2598" s="595"/>
      <c r="U2598" s="589"/>
      <c r="V2598" s="591" t="s">
        <v>277</v>
      </c>
      <c r="W2598" s="595"/>
      <c r="X2598" s="590">
        <v>48.82</v>
      </c>
      <c r="Y2598" s="327"/>
    </row>
    <row r="2599" spans="1:25" s="3" customFormat="1" ht="55.5" customHeight="1" x14ac:dyDescent="0.2">
      <c r="A2599" s="247">
        <v>368</v>
      </c>
      <c r="B2599" s="588" t="s">
        <v>4449</v>
      </c>
      <c r="C2599" s="589" t="s">
        <v>4450</v>
      </c>
      <c r="D2599" s="589" t="s">
        <v>27</v>
      </c>
      <c r="E2599" s="590">
        <v>48.802</v>
      </c>
      <c r="F2599" s="589">
        <v>110</v>
      </c>
      <c r="G2599" s="588" t="s">
        <v>4451</v>
      </c>
      <c r="H2599" s="588" t="s">
        <v>4451</v>
      </c>
      <c r="I2599" s="589" t="s">
        <v>178</v>
      </c>
      <c r="J2599" s="591">
        <v>1500042077</v>
      </c>
      <c r="K2599" s="592">
        <v>45690</v>
      </c>
      <c r="L2599" s="589" t="s">
        <v>291</v>
      </c>
      <c r="M2599" s="589" t="s">
        <v>267</v>
      </c>
      <c r="N2599" s="593">
        <v>46055</v>
      </c>
      <c r="O2599" s="589" t="s">
        <v>21</v>
      </c>
      <c r="P2599" s="589" t="s">
        <v>10655</v>
      </c>
      <c r="Q2599" s="594" t="s">
        <v>10657</v>
      </c>
      <c r="R2599" s="589"/>
      <c r="S2599" s="593"/>
      <c r="T2599" s="595"/>
      <c r="U2599" s="589"/>
      <c r="V2599" s="591" t="s">
        <v>277</v>
      </c>
      <c r="W2599" s="595"/>
      <c r="X2599" s="590">
        <v>48.802</v>
      </c>
      <c r="Y2599" s="327"/>
    </row>
    <row r="2600" spans="1:25" s="3" customFormat="1" ht="55.5" customHeight="1" x14ac:dyDescent="0.2">
      <c r="A2600" s="247">
        <v>369</v>
      </c>
      <c r="B2600" s="588" t="s">
        <v>10658</v>
      </c>
      <c r="C2600" s="589" t="s">
        <v>10659</v>
      </c>
      <c r="D2600" s="589" t="s">
        <v>234</v>
      </c>
      <c r="E2600" s="590">
        <v>0.98280000000000001</v>
      </c>
      <c r="F2600" s="589">
        <v>20</v>
      </c>
      <c r="G2600" s="588" t="s">
        <v>10660</v>
      </c>
      <c r="H2600" s="588" t="s">
        <v>10660</v>
      </c>
      <c r="I2600" s="589" t="s">
        <v>178</v>
      </c>
      <c r="J2600" s="591">
        <v>1500042875</v>
      </c>
      <c r="K2600" s="592">
        <v>45712</v>
      </c>
      <c r="L2600" s="589" t="s">
        <v>291</v>
      </c>
      <c r="M2600" s="589" t="s">
        <v>267</v>
      </c>
      <c r="N2600" s="593">
        <v>46077</v>
      </c>
      <c r="O2600" s="589" t="s">
        <v>21</v>
      </c>
      <c r="P2600" s="589" t="s">
        <v>9136</v>
      </c>
      <c r="Q2600" s="594" t="s">
        <v>10661</v>
      </c>
      <c r="R2600" s="589"/>
      <c r="S2600" s="593"/>
      <c r="T2600" s="595"/>
      <c r="U2600" s="589"/>
      <c r="V2600" s="591" t="s">
        <v>277</v>
      </c>
      <c r="W2600" s="595"/>
      <c r="X2600" s="590">
        <v>0.98280000000000001</v>
      </c>
      <c r="Y2600" s="327"/>
    </row>
    <row r="2601" spans="1:25" s="3" customFormat="1" ht="55.5" customHeight="1" x14ac:dyDescent="0.2">
      <c r="A2601" s="247">
        <v>370</v>
      </c>
      <c r="B2601" s="588" t="s">
        <v>10662</v>
      </c>
      <c r="C2601" s="589" t="s">
        <v>10663</v>
      </c>
      <c r="D2601" s="589" t="s">
        <v>27</v>
      </c>
      <c r="E2601" s="590">
        <v>2.35</v>
      </c>
      <c r="F2601" s="589">
        <v>20</v>
      </c>
      <c r="G2601" s="588" t="s">
        <v>10664</v>
      </c>
      <c r="H2601" s="588" t="s">
        <v>10664</v>
      </c>
      <c r="I2601" s="589" t="s">
        <v>178</v>
      </c>
      <c r="J2601" s="591">
        <v>1500042212</v>
      </c>
      <c r="K2601" s="592">
        <v>45712</v>
      </c>
      <c r="L2601" s="589" t="s">
        <v>291</v>
      </c>
      <c r="M2601" s="589" t="s">
        <v>267</v>
      </c>
      <c r="N2601" s="593">
        <v>46077</v>
      </c>
      <c r="O2601" s="589" t="s">
        <v>21</v>
      </c>
      <c r="P2601" s="589" t="s">
        <v>10665</v>
      </c>
      <c r="Q2601" s="594" t="s">
        <v>10666</v>
      </c>
      <c r="R2601" s="589"/>
      <c r="S2601" s="593"/>
      <c r="T2601" s="595"/>
      <c r="U2601" s="589"/>
      <c r="V2601" s="591" t="s">
        <v>277</v>
      </c>
      <c r="W2601" s="595"/>
      <c r="X2601" s="590">
        <v>2.35</v>
      </c>
      <c r="Y2601" s="327"/>
    </row>
    <row r="2602" spans="1:25" s="3" customFormat="1" ht="55.5" customHeight="1" x14ac:dyDescent="0.2">
      <c r="A2602" s="247">
        <v>371</v>
      </c>
      <c r="B2602" s="588" t="s">
        <v>10667</v>
      </c>
      <c r="C2602" s="589" t="s">
        <v>10668</v>
      </c>
      <c r="D2602" s="589" t="s">
        <v>187</v>
      </c>
      <c r="E2602" s="590">
        <v>0.11</v>
      </c>
      <c r="F2602" s="589">
        <v>20</v>
      </c>
      <c r="G2602" s="588" t="s">
        <v>10669</v>
      </c>
      <c r="H2602" s="588" t="s">
        <v>10669</v>
      </c>
      <c r="I2602" s="589" t="s">
        <v>178</v>
      </c>
      <c r="J2602" s="591">
        <v>1500042269</v>
      </c>
      <c r="K2602" s="592">
        <v>45692</v>
      </c>
      <c r="L2602" s="589" t="s">
        <v>291</v>
      </c>
      <c r="M2602" s="589" t="s">
        <v>267</v>
      </c>
      <c r="N2602" s="593">
        <v>46057</v>
      </c>
      <c r="O2602" s="589" t="s">
        <v>21</v>
      </c>
      <c r="P2602" s="589" t="s">
        <v>10670</v>
      </c>
      <c r="Q2602" s="594" t="s">
        <v>40</v>
      </c>
      <c r="R2602" s="589"/>
      <c r="S2602" s="593"/>
      <c r="T2602" s="595"/>
      <c r="U2602" s="589"/>
      <c r="V2602" s="591" t="s">
        <v>277</v>
      </c>
      <c r="W2602" s="595"/>
      <c r="X2602" s="590">
        <v>0.11</v>
      </c>
      <c r="Y2602" s="327"/>
    </row>
    <row r="2603" spans="1:25" s="3" customFormat="1" ht="55.5" customHeight="1" x14ac:dyDescent="0.2">
      <c r="A2603" s="247">
        <v>372</v>
      </c>
      <c r="B2603" s="588" t="s">
        <v>10671</v>
      </c>
      <c r="C2603" s="589" t="s">
        <v>10672</v>
      </c>
      <c r="D2603" s="589" t="s">
        <v>187</v>
      </c>
      <c r="E2603" s="590">
        <v>0.04</v>
      </c>
      <c r="F2603" s="589">
        <v>0.4</v>
      </c>
      <c r="G2603" s="588" t="s">
        <v>10673</v>
      </c>
      <c r="H2603" s="588" t="s">
        <v>10673</v>
      </c>
      <c r="I2603" s="589" t="s">
        <v>178</v>
      </c>
      <c r="J2603" s="591">
        <v>1500042367</v>
      </c>
      <c r="K2603" s="592">
        <v>45694</v>
      </c>
      <c r="L2603" s="589" t="s">
        <v>291</v>
      </c>
      <c r="M2603" s="589" t="s">
        <v>267</v>
      </c>
      <c r="N2603" s="593">
        <v>46059</v>
      </c>
      <c r="O2603" s="589" t="s">
        <v>21</v>
      </c>
      <c r="P2603" s="589" t="s">
        <v>10674</v>
      </c>
      <c r="Q2603" s="594"/>
      <c r="R2603" s="589"/>
      <c r="S2603" s="593"/>
      <c r="T2603" s="595"/>
      <c r="U2603" s="589"/>
      <c r="V2603" s="591" t="s">
        <v>277</v>
      </c>
      <c r="W2603" s="595"/>
      <c r="X2603" s="590">
        <v>0.04</v>
      </c>
      <c r="Y2603" s="327"/>
    </row>
    <row r="2604" spans="1:25" s="3" customFormat="1" ht="55.5" customHeight="1" x14ac:dyDescent="0.2">
      <c r="A2604" s="247">
        <v>373</v>
      </c>
      <c r="B2604" s="588" t="s">
        <v>10675</v>
      </c>
      <c r="C2604" s="589" t="s">
        <v>10676</v>
      </c>
      <c r="D2604" s="589" t="s">
        <v>18</v>
      </c>
      <c r="E2604" s="590">
        <v>8.6529999999999996E-2</v>
      </c>
      <c r="F2604" s="589">
        <v>20</v>
      </c>
      <c r="G2604" s="588" t="s">
        <v>10677</v>
      </c>
      <c r="H2604" s="588" t="s">
        <v>10677</v>
      </c>
      <c r="I2604" s="589" t="s">
        <v>178</v>
      </c>
      <c r="J2604" s="591">
        <v>1500042260</v>
      </c>
      <c r="K2604" s="592">
        <v>45692</v>
      </c>
      <c r="L2604" s="589" t="s">
        <v>291</v>
      </c>
      <c r="M2604" s="589" t="s">
        <v>267</v>
      </c>
      <c r="N2604" s="593">
        <v>46057</v>
      </c>
      <c r="O2604" s="589" t="s">
        <v>21</v>
      </c>
      <c r="P2604" s="589" t="s">
        <v>10670</v>
      </c>
      <c r="Q2604" s="594"/>
      <c r="R2604" s="589"/>
      <c r="S2604" s="593"/>
      <c r="T2604" s="595"/>
      <c r="U2604" s="589"/>
      <c r="V2604" s="591" t="s">
        <v>277</v>
      </c>
      <c r="W2604" s="595"/>
      <c r="X2604" s="590">
        <v>8.6529999999999996E-2</v>
      </c>
      <c r="Y2604" s="327"/>
    </row>
    <row r="2605" spans="1:25" s="3" customFormat="1" ht="55.5" customHeight="1" x14ac:dyDescent="0.2">
      <c r="A2605" s="247">
        <v>374</v>
      </c>
      <c r="B2605" s="588" t="s">
        <v>10678</v>
      </c>
      <c r="C2605" s="589" t="s">
        <v>10679</v>
      </c>
      <c r="D2605" s="589" t="s">
        <v>32</v>
      </c>
      <c r="E2605" s="590">
        <v>0.4</v>
      </c>
      <c r="F2605" s="589">
        <v>20</v>
      </c>
      <c r="G2605" s="588" t="s">
        <v>10680</v>
      </c>
      <c r="H2605" s="588" t="s">
        <v>10680</v>
      </c>
      <c r="I2605" s="589" t="s">
        <v>178</v>
      </c>
      <c r="J2605" s="591">
        <v>1500042379</v>
      </c>
      <c r="K2605" s="592">
        <v>45694</v>
      </c>
      <c r="L2605" s="589" t="s">
        <v>291</v>
      </c>
      <c r="M2605" s="589" t="s">
        <v>267</v>
      </c>
      <c r="N2605" s="593">
        <v>46059</v>
      </c>
      <c r="O2605" s="589" t="s">
        <v>21</v>
      </c>
      <c r="P2605" s="589" t="s">
        <v>10674</v>
      </c>
      <c r="Q2605" s="594"/>
      <c r="R2605" s="589"/>
      <c r="S2605" s="593"/>
      <c r="T2605" s="595"/>
      <c r="U2605" s="589"/>
      <c r="V2605" s="591" t="s">
        <v>277</v>
      </c>
      <c r="W2605" s="595"/>
      <c r="X2605" s="590">
        <v>0.4</v>
      </c>
      <c r="Y2605" s="327"/>
    </row>
    <row r="2606" spans="1:25" s="3" customFormat="1" ht="55.5" customHeight="1" x14ac:dyDescent="0.2">
      <c r="A2606" s="247">
        <v>375</v>
      </c>
      <c r="B2606" s="588" t="s">
        <v>10678</v>
      </c>
      <c r="C2606" s="589" t="s">
        <v>10679</v>
      </c>
      <c r="D2606" s="589" t="s">
        <v>32</v>
      </c>
      <c r="E2606" s="590">
        <v>0.4</v>
      </c>
      <c r="F2606" s="589">
        <v>20</v>
      </c>
      <c r="G2606" s="588" t="s">
        <v>10680</v>
      </c>
      <c r="H2606" s="588" t="s">
        <v>10680</v>
      </c>
      <c r="I2606" s="589" t="s">
        <v>178</v>
      </c>
      <c r="J2606" s="591">
        <v>1500042396</v>
      </c>
      <c r="K2606" s="592">
        <v>45694</v>
      </c>
      <c r="L2606" s="589" t="s">
        <v>291</v>
      </c>
      <c r="M2606" s="589" t="s">
        <v>267</v>
      </c>
      <c r="N2606" s="593">
        <v>46059</v>
      </c>
      <c r="O2606" s="589" t="s">
        <v>21</v>
      </c>
      <c r="P2606" s="589" t="s">
        <v>10674</v>
      </c>
      <c r="Q2606" s="594"/>
      <c r="R2606" s="589"/>
      <c r="S2606" s="593"/>
      <c r="T2606" s="595"/>
      <c r="U2606" s="589"/>
      <c r="V2606" s="591" t="s">
        <v>277</v>
      </c>
      <c r="W2606" s="595"/>
      <c r="X2606" s="590">
        <v>0.4</v>
      </c>
      <c r="Y2606" s="327"/>
    </row>
    <row r="2607" spans="1:25" s="3" customFormat="1" ht="55.5" customHeight="1" x14ac:dyDescent="0.2">
      <c r="A2607" s="247">
        <v>376</v>
      </c>
      <c r="B2607" s="588" t="s">
        <v>10681</v>
      </c>
      <c r="C2607" s="589" t="s">
        <v>10682</v>
      </c>
      <c r="D2607" s="589" t="s">
        <v>298</v>
      </c>
      <c r="E2607" s="590">
        <v>0.15</v>
      </c>
      <c r="F2607" s="589">
        <v>20</v>
      </c>
      <c r="G2607" s="588" t="s">
        <v>10683</v>
      </c>
      <c r="H2607" s="588" t="s">
        <v>10683</v>
      </c>
      <c r="I2607" s="589" t="s">
        <v>178</v>
      </c>
      <c r="J2607" s="591">
        <v>1500042274</v>
      </c>
      <c r="K2607" s="592">
        <v>45694</v>
      </c>
      <c r="L2607" s="589" t="s">
        <v>291</v>
      </c>
      <c r="M2607" s="589" t="s">
        <v>267</v>
      </c>
      <c r="N2607" s="593">
        <v>46059</v>
      </c>
      <c r="O2607" s="589" t="s">
        <v>21</v>
      </c>
      <c r="P2607" s="589" t="s">
        <v>10674</v>
      </c>
      <c r="Q2607" s="594"/>
      <c r="R2607" s="589"/>
      <c r="S2607" s="593"/>
      <c r="T2607" s="595"/>
      <c r="U2607" s="589"/>
      <c r="V2607" s="591" t="s">
        <v>277</v>
      </c>
      <c r="W2607" s="595"/>
      <c r="X2607" s="590">
        <v>0.15</v>
      </c>
      <c r="Y2607" s="327"/>
    </row>
    <row r="2608" spans="1:25" s="3" customFormat="1" ht="55.5" customHeight="1" x14ac:dyDescent="0.2">
      <c r="A2608" s="247">
        <v>377</v>
      </c>
      <c r="B2608" s="588" t="s">
        <v>10684</v>
      </c>
      <c r="C2608" s="589" t="s">
        <v>10685</v>
      </c>
      <c r="D2608" s="589" t="s">
        <v>32</v>
      </c>
      <c r="E2608" s="590">
        <v>0.2006</v>
      </c>
      <c r="F2608" s="589">
        <v>20</v>
      </c>
      <c r="G2608" s="588" t="s">
        <v>10686</v>
      </c>
      <c r="H2608" s="588" t="s">
        <v>10686</v>
      </c>
      <c r="I2608" s="589" t="s">
        <v>178</v>
      </c>
      <c r="J2608" s="591">
        <v>1500042394</v>
      </c>
      <c r="K2608" s="592">
        <v>45695</v>
      </c>
      <c r="L2608" s="589" t="s">
        <v>291</v>
      </c>
      <c r="M2608" s="589" t="s">
        <v>267</v>
      </c>
      <c r="N2608" s="593">
        <v>46060</v>
      </c>
      <c r="O2608" s="589" t="s">
        <v>21</v>
      </c>
      <c r="P2608" s="589" t="s">
        <v>10687</v>
      </c>
      <c r="Q2608" s="594"/>
      <c r="R2608" s="589"/>
      <c r="S2608" s="593"/>
      <c r="T2608" s="595"/>
      <c r="U2608" s="589"/>
      <c r="V2608" s="591" t="s">
        <v>277</v>
      </c>
      <c r="W2608" s="595"/>
      <c r="X2608" s="590">
        <v>0.2006</v>
      </c>
      <c r="Y2608" s="327"/>
    </row>
    <row r="2609" spans="1:25" s="3" customFormat="1" ht="55.5" customHeight="1" x14ac:dyDescent="0.2">
      <c r="A2609" s="247">
        <v>378</v>
      </c>
      <c r="B2609" s="588" t="s">
        <v>10688</v>
      </c>
      <c r="C2609" s="589" t="s">
        <v>10689</v>
      </c>
      <c r="D2609" s="589" t="s">
        <v>18</v>
      </c>
      <c r="E2609" s="590">
        <v>5.3999999999999999E-2</v>
      </c>
      <c r="F2609" s="589">
        <v>0.4</v>
      </c>
      <c r="G2609" s="588" t="s">
        <v>10690</v>
      </c>
      <c r="H2609" s="588" t="s">
        <v>10690</v>
      </c>
      <c r="I2609" s="589" t="s">
        <v>178</v>
      </c>
      <c r="J2609" s="591">
        <v>1500042471</v>
      </c>
      <c r="K2609" s="592">
        <v>45699</v>
      </c>
      <c r="L2609" s="589" t="s">
        <v>291</v>
      </c>
      <c r="M2609" s="589" t="s">
        <v>267</v>
      </c>
      <c r="N2609" s="593">
        <v>46064</v>
      </c>
      <c r="O2609" s="589" t="s">
        <v>21</v>
      </c>
      <c r="P2609" s="589" t="s">
        <v>10691</v>
      </c>
      <c r="Q2609" s="594"/>
      <c r="R2609" s="589"/>
      <c r="S2609" s="593"/>
      <c r="T2609" s="595"/>
      <c r="U2609" s="589"/>
      <c r="V2609" s="591" t="s">
        <v>277</v>
      </c>
      <c r="W2609" s="595"/>
      <c r="X2609" s="590">
        <v>5.3999999999999999E-2</v>
      </c>
      <c r="Y2609" s="327"/>
    </row>
    <row r="2610" spans="1:25" s="3" customFormat="1" ht="55.5" customHeight="1" x14ac:dyDescent="0.2">
      <c r="A2610" s="247">
        <v>379</v>
      </c>
      <c r="B2610" s="588" t="s">
        <v>10692</v>
      </c>
      <c r="C2610" s="589" t="s">
        <v>10693</v>
      </c>
      <c r="D2610" s="589" t="s">
        <v>18</v>
      </c>
      <c r="E2610" s="590">
        <v>5.0000000000000001E-3</v>
      </c>
      <c r="F2610" s="589">
        <v>20</v>
      </c>
      <c r="G2610" s="588" t="s">
        <v>10694</v>
      </c>
      <c r="H2610" s="588" t="s">
        <v>10694</v>
      </c>
      <c r="I2610" s="589" t="s">
        <v>178</v>
      </c>
      <c r="J2610" s="591">
        <v>1500043075</v>
      </c>
      <c r="K2610" s="592">
        <v>45716</v>
      </c>
      <c r="L2610" s="589" t="s">
        <v>291</v>
      </c>
      <c r="M2610" s="589" t="s">
        <v>267</v>
      </c>
      <c r="N2610" s="593">
        <v>46081</v>
      </c>
      <c r="O2610" s="589" t="s">
        <v>21</v>
      </c>
      <c r="P2610" s="589" t="s">
        <v>10695</v>
      </c>
      <c r="Q2610" s="594"/>
      <c r="R2610" s="589"/>
      <c r="S2610" s="593"/>
      <c r="T2610" s="595"/>
      <c r="U2610" s="589"/>
      <c r="V2610" s="591" t="s">
        <v>277</v>
      </c>
      <c r="W2610" s="595"/>
      <c r="X2610" s="590">
        <v>5.0000000000000001E-3</v>
      </c>
      <c r="Y2610" s="327"/>
    </row>
    <row r="2611" spans="1:25" s="3" customFormat="1" ht="55.5" customHeight="1" x14ac:dyDescent="0.2">
      <c r="A2611" s="247">
        <v>380</v>
      </c>
      <c r="B2611" s="588" t="s">
        <v>10696</v>
      </c>
      <c r="C2611" s="589" t="s">
        <v>10697</v>
      </c>
      <c r="D2611" s="589" t="s">
        <v>234</v>
      </c>
      <c r="E2611" s="590">
        <v>4.4999999999999998E-2</v>
      </c>
      <c r="F2611" s="589">
        <v>0.4</v>
      </c>
      <c r="G2611" s="588" t="s">
        <v>10698</v>
      </c>
      <c r="H2611" s="588" t="s">
        <v>10698</v>
      </c>
      <c r="I2611" s="589" t="s">
        <v>178</v>
      </c>
      <c r="J2611" s="591">
        <v>1500042310</v>
      </c>
      <c r="K2611" s="592">
        <v>45693</v>
      </c>
      <c r="L2611" s="589" t="s">
        <v>291</v>
      </c>
      <c r="M2611" s="589" t="s">
        <v>267</v>
      </c>
      <c r="N2611" s="593">
        <v>46058</v>
      </c>
      <c r="O2611" s="589" t="s">
        <v>21</v>
      </c>
      <c r="P2611" s="589" t="s">
        <v>10699</v>
      </c>
      <c r="Q2611" s="594"/>
      <c r="R2611" s="589"/>
      <c r="S2611" s="593"/>
      <c r="T2611" s="595"/>
      <c r="U2611" s="589"/>
      <c r="V2611" s="591" t="s">
        <v>277</v>
      </c>
      <c r="W2611" s="595"/>
      <c r="X2611" s="590">
        <v>4.4999999999999998E-2</v>
      </c>
      <c r="Y2611" s="327"/>
    </row>
    <row r="2612" spans="1:25" s="3" customFormat="1" ht="55.5" customHeight="1" x14ac:dyDescent="0.2">
      <c r="A2612" s="247">
        <v>381</v>
      </c>
      <c r="B2612" s="588" t="s">
        <v>10700</v>
      </c>
      <c r="C2612" s="589" t="s">
        <v>10701</v>
      </c>
      <c r="D2612" s="589" t="s">
        <v>18</v>
      </c>
      <c r="E2612" s="590">
        <v>0.35</v>
      </c>
      <c r="F2612" s="589">
        <v>20</v>
      </c>
      <c r="G2612" s="588" t="s">
        <v>10702</v>
      </c>
      <c r="H2612" s="588" t="s">
        <v>10702</v>
      </c>
      <c r="I2612" s="589" t="s">
        <v>178</v>
      </c>
      <c r="J2612" s="591">
        <v>1500042421</v>
      </c>
      <c r="K2612" s="592">
        <v>45698</v>
      </c>
      <c r="L2612" s="589" t="s">
        <v>291</v>
      </c>
      <c r="M2612" s="589" t="s">
        <v>267</v>
      </c>
      <c r="N2612" s="593">
        <v>46063</v>
      </c>
      <c r="O2612" s="589" t="s">
        <v>21</v>
      </c>
      <c r="P2612" s="589" t="s">
        <v>10644</v>
      </c>
      <c r="Q2612" s="594"/>
      <c r="R2612" s="589"/>
      <c r="S2612" s="593"/>
      <c r="T2612" s="595"/>
      <c r="U2612" s="589"/>
      <c r="V2612" s="591" t="s">
        <v>277</v>
      </c>
      <c r="W2612" s="595"/>
      <c r="X2612" s="590">
        <v>0.35</v>
      </c>
      <c r="Y2612" s="327"/>
    </row>
    <row r="2613" spans="1:25" s="3" customFormat="1" ht="55.5" customHeight="1" x14ac:dyDescent="0.2">
      <c r="A2613" s="247">
        <v>382</v>
      </c>
      <c r="B2613" s="588" t="s">
        <v>10696</v>
      </c>
      <c r="C2613" s="589" t="s">
        <v>10697</v>
      </c>
      <c r="D2613" s="589" t="s">
        <v>234</v>
      </c>
      <c r="E2613" s="590">
        <v>0.02</v>
      </c>
      <c r="F2613" s="589">
        <v>0.4</v>
      </c>
      <c r="G2613" s="588" t="s">
        <v>10703</v>
      </c>
      <c r="H2613" s="588" t="s">
        <v>10703</v>
      </c>
      <c r="I2613" s="589" t="s">
        <v>178</v>
      </c>
      <c r="J2613" s="591">
        <v>1500042314</v>
      </c>
      <c r="K2613" s="592">
        <v>45693</v>
      </c>
      <c r="L2613" s="589" t="s">
        <v>291</v>
      </c>
      <c r="M2613" s="589" t="s">
        <v>267</v>
      </c>
      <c r="N2613" s="593">
        <v>46058</v>
      </c>
      <c r="O2613" s="589" t="s">
        <v>21</v>
      </c>
      <c r="P2613" s="589" t="s">
        <v>10699</v>
      </c>
      <c r="Q2613" s="594"/>
      <c r="R2613" s="589"/>
      <c r="S2613" s="593"/>
      <c r="T2613" s="595"/>
      <c r="U2613" s="589"/>
      <c r="V2613" s="591" t="s">
        <v>277</v>
      </c>
      <c r="W2613" s="595"/>
      <c r="X2613" s="590">
        <v>0.02</v>
      </c>
      <c r="Y2613" s="327"/>
    </row>
    <row r="2614" spans="1:25" s="3" customFormat="1" ht="55.5" customHeight="1" x14ac:dyDescent="0.2">
      <c r="A2614" s="247">
        <v>383</v>
      </c>
      <c r="B2614" s="588" t="s">
        <v>10696</v>
      </c>
      <c r="C2614" s="589" t="s">
        <v>10697</v>
      </c>
      <c r="D2614" s="589" t="s">
        <v>234</v>
      </c>
      <c r="E2614" s="590">
        <v>4.4999999999999998E-2</v>
      </c>
      <c r="F2614" s="589">
        <v>0.4</v>
      </c>
      <c r="G2614" s="588" t="s">
        <v>10704</v>
      </c>
      <c r="H2614" s="588" t="s">
        <v>10704</v>
      </c>
      <c r="I2614" s="589" t="s">
        <v>178</v>
      </c>
      <c r="J2614" s="591">
        <v>1500042322</v>
      </c>
      <c r="K2614" s="592">
        <v>45693</v>
      </c>
      <c r="L2614" s="589" t="s">
        <v>291</v>
      </c>
      <c r="M2614" s="589" t="s">
        <v>267</v>
      </c>
      <c r="N2614" s="593">
        <v>46058</v>
      </c>
      <c r="O2614" s="589" t="s">
        <v>21</v>
      </c>
      <c r="P2614" s="589" t="s">
        <v>10699</v>
      </c>
      <c r="Q2614" s="594"/>
      <c r="R2614" s="589"/>
      <c r="S2614" s="593"/>
      <c r="T2614" s="595"/>
      <c r="U2614" s="589"/>
      <c r="V2614" s="591" t="s">
        <v>277</v>
      </c>
      <c r="W2614" s="595"/>
      <c r="X2614" s="590">
        <v>4.4999999999999998E-2</v>
      </c>
      <c r="Y2614" s="327"/>
    </row>
    <row r="2615" spans="1:25" s="3" customFormat="1" ht="55.5" customHeight="1" x14ac:dyDescent="0.2">
      <c r="A2615" s="247">
        <v>384</v>
      </c>
      <c r="B2615" s="588" t="s">
        <v>10696</v>
      </c>
      <c r="C2615" s="589" t="s">
        <v>10697</v>
      </c>
      <c r="D2615" s="589" t="s">
        <v>234</v>
      </c>
      <c r="E2615" s="590">
        <v>0.02</v>
      </c>
      <c r="F2615" s="589">
        <v>0.4</v>
      </c>
      <c r="G2615" s="588" t="s">
        <v>10705</v>
      </c>
      <c r="H2615" s="588" t="s">
        <v>10705</v>
      </c>
      <c r="I2615" s="589" t="s">
        <v>178</v>
      </c>
      <c r="J2615" s="591">
        <v>1500042320</v>
      </c>
      <c r="K2615" s="592">
        <v>45693</v>
      </c>
      <c r="L2615" s="589" t="s">
        <v>291</v>
      </c>
      <c r="M2615" s="589" t="s">
        <v>267</v>
      </c>
      <c r="N2615" s="593">
        <v>46058</v>
      </c>
      <c r="O2615" s="589" t="s">
        <v>21</v>
      </c>
      <c r="P2615" s="589" t="s">
        <v>10699</v>
      </c>
      <c r="Q2615" s="594"/>
      <c r="R2615" s="589"/>
      <c r="S2615" s="593"/>
      <c r="T2615" s="595"/>
      <c r="U2615" s="589"/>
      <c r="V2615" s="591" t="s">
        <v>277</v>
      </c>
      <c r="W2615" s="595"/>
      <c r="X2615" s="590">
        <v>0.02</v>
      </c>
      <c r="Y2615" s="327"/>
    </row>
    <row r="2616" spans="1:25" s="3" customFormat="1" ht="55.5" customHeight="1" x14ac:dyDescent="0.2">
      <c r="A2616" s="247">
        <v>385</v>
      </c>
      <c r="B2616" s="588" t="s">
        <v>10696</v>
      </c>
      <c r="C2616" s="589" t="s">
        <v>10697</v>
      </c>
      <c r="D2616" s="589" t="s">
        <v>234</v>
      </c>
      <c r="E2616" s="590">
        <v>5.0000000000000001E-3</v>
      </c>
      <c r="F2616" s="589">
        <v>0.4</v>
      </c>
      <c r="G2616" s="588" t="s">
        <v>10706</v>
      </c>
      <c r="H2616" s="588" t="s">
        <v>10706</v>
      </c>
      <c r="I2616" s="589" t="s">
        <v>178</v>
      </c>
      <c r="J2616" s="591">
        <v>1500042319</v>
      </c>
      <c r="K2616" s="592">
        <v>45693</v>
      </c>
      <c r="L2616" s="589" t="s">
        <v>291</v>
      </c>
      <c r="M2616" s="589" t="s">
        <v>267</v>
      </c>
      <c r="N2616" s="593">
        <v>46058</v>
      </c>
      <c r="O2616" s="589" t="s">
        <v>21</v>
      </c>
      <c r="P2616" s="589" t="s">
        <v>10699</v>
      </c>
      <c r="Q2616" s="594"/>
      <c r="R2616" s="589"/>
      <c r="S2616" s="593"/>
      <c r="T2616" s="595"/>
      <c r="U2616" s="589"/>
      <c r="V2616" s="591" t="s">
        <v>277</v>
      </c>
      <c r="W2616" s="595"/>
      <c r="X2616" s="590">
        <v>5.0000000000000001E-3</v>
      </c>
      <c r="Y2616" s="327"/>
    </row>
    <row r="2617" spans="1:25" s="3" customFormat="1" ht="55.5" customHeight="1" x14ac:dyDescent="0.2">
      <c r="A2617" s="247">
        <v>386</v>
      </c>
      <c r="B2617" s="588" t="s">
        <v>10696</v>
      </c>
      <c r="C2617" s="589" t="s">
        <v>10697</v>
      </c>
      <c r="D2617" s="589" t="s">
        <v>234</v>
      </c>
      <c r="E2617" s="590">
        <v>0.02</v>
      </c>
      <c r="F2617" s="589">
        <v>0.4</v>
      </c>
      <c r="G2617" s="588" t="s">
        <v>10707</v>
      </c>
      <c r="H2617" s="588" t="s">
        <v>10707</v>
      </c>
      <c r="I2617" s="589" t="s">
        <v>178</v>
      </c>
      <c r="J2617" s="591">
        <v>1500042316</v>
      </c>
      <c r="K2617" s="592">
        <v>45693</v>
      </c>
      <c r="L2617" s="589" t="s">
        <v>291</v>
      </c>
      <c r="M2617" s="589" t="s">
        <v>267</v>
      </c>
      <c r="N2617" s="593">
        <v>46058</v>
      </c>
      <c r="O2617" s="589" t="s">
        <v>21</v>
      </c>
      <c r="P2617" s="589" t="s">
        <v>10699</v>
      </c>
      <c r="Q2617" s="594"/>
      <c r="R2617" s="589"/>
      <c r="S2617" s="593"/>
      <c r="T2617" s="595"/>
      <c r="U2617" s="589"/>
      <c r="V2617" s="591" t="s">
        <v>277</v>
      </c>
      <c r="W2617" s="595"/>
      <c r="X2617" s="590">
        <v>0.02</v>
      </c>
      <c r="Y2617" s="327"/>
    </row>
    <row r="2618" spans="1:25" s="3" customFormat="1" ht="55.5" customHeight="1" x14ac:dyDescent="0.2">
      <c r="A2618" s="247">
        <v>387</v>
      </c>
      <c r="B2618" s="588" t="s">
        <v>10696</v>
      </c>
      <c r="C2618" s="589" t="s">
        <v>10697</v>
      </c>
      <c r="D2618" s="589" t="s">
        <v>234</v>
      </c>
      <c r="E2618" s="590">
        <v>4.4999999999999998E-2</v>
      </c>
      <c r="F2618" s="589">
        <v>0.4</v>
      </c>
      <c r="G2618" s="588" t="s">
        <v>10708</v>
      </c>
      <c r="H2618" s="588" t="s">
        <v>10708</v>
      </c>
      <c r="I2618" s="589" t="s">
        <v>178</v>
      </c>
      <c r="J2618" s="591">
        <v>1500042318</v>
      </c>
      <c r="K2618" s="592">
        <v>45693</v>
      </c>
      <c r="L2618" s="589" t="s">
        <v>291</v>
      </c>
      <c r="M2618" s="589" t="s">
        <v>267</v>
      </c>
      <c r="N2618" s="593">
        <v>46058</v>
      </c>
      <c r="O2618" s="589" t="s">
        <v>21</v>
      </c>
      <c r="P2618" s="589" t="s">
        <v>10699</v>
      </c>
      <c r="Q2618" s="594"/>
      <c r="R2618" s="589"/>
      <c r="S2618" s="593"/>
      <c r="T2618" s="595"/>
      <c r="U2618" s="589"/>
      <c r="V2618" s="591" t="s">
        <v>277</v>
      </c>
      <c r="W2618" s="595"/>
      <c r="X2618" s="590">
        <v>4.4999999999999998E-2</v>
      </c>
      <c r="Y2618" s="327"/>
    </row>
    <row r="2619" spans="1:25" s="3" customFormat="1" ht="55.5" customHeight="1" x14ac:dyDescent="0.2">
      <c r="A2619" s="247">
        <v>388</v>
      </c>
      <c r="B2619" s="588" t="s">
        <v>10696</v>
      </c>
      <c r="C2619" s="589" t="s">
        <v>10697</v>
      </c>
      <c r="D2619" s="589" t="s">
        <v>234</v>
      </c>
      <c r="E2619" s="590">
        <v>0.02</v>
      </c>
      <c r="F2619" s="589">
        <v>0.4</v>
      </c>
      <c r="G2619" s="588" t="s">
        <v>10709</v>
      </c>
      <c r="H2619" s="588" t="s">
        <v>10709</v>
      </c>
      <c r="I2619" s="589" t="s">
        <v>178</v>
      </c>
      <c r="J2619" s="591">
        <v>1500042324</v>
      </c>
      <c r="K2619" s="592">
        <v>45693</v>
      </c>
      <c r="L2619" s="589" t="s">
        <v>291</v>
      </c>
      <c r="M2619" s="589" t="s">
        <v>267</v>
      </c>
      <c r="N2619" s="593">
        <v>46058</v>
      </c>
      <c r="O2619" s="589" t="s">
        <v>21</v>
      </c>
      <c r="P2619" s="589" t="s">
        <v>10699</v>
      </c>
      <c r="Q2619" s="594"/>
      <c r="R2619" s="589"/>
      <c r="S2619" s="593"/>
      <c r="T2619" s="595"/>
      <c r="U2619" s="589"/>
      <c r="V2619" s="591" t="s">
        <v>277</v>
      </c>
      <c r="W2619" s="595"/>
      <c r="X2619" s="590">
        <v>0.02</v>
      </c>
      <c r="Y2619" s="327"/>
    </row>
    <row r="2620" spans="1:25" s="3" customFormat="1" ht="55.5" customHeight="1" x14ac:dyDescent="0.2">
      <c r="A2620" s="247">
        <v>389</v>
      </c>
      <c r="B2620" s="588" t="s">
        <v>10696</v>
      </c>
      <c r="C2620" s="589" t="s">
        <v>10697</v>
      </c>
      <c r="D2620" s="589" t="s">
        <v>234</v>
      </c>
      <c r="E2620" s="590">
        <v>5.0000000000000001E-3</v>
      </c>
      <c r="F2620" s="589">
        <v>0.4</v>
      </c>
      <c r="G2620" s="588" t="s">
        <v>10710</v>
      </c>
      <c r="H2620" s="588" t="s">
        <v>10710</v>
      </c>
      <c r="I2620" s="589" t="s">
        <v>178</v>
      </c>
      <c r="J2620" s="591">
        <v>1500042326</v>
      </c>
      <c r="K2620" s="592">
        <v>45693</v>
      </c>
      <c r="L2620" s="589" t="s">
        <v>291</v>
      </c>
      <c r="M2620" s="589" t="s">
        <v>267</v>
      </c>
      <c r="N2620" s="593">
        <v>46058</v>
      </c>
      <c r="O2620" s="589" t="s">
        <v>21</v>
      </c>
      <c r="P2620" s="589" t="s">
        <v>10699</v>
      </c>
      <c r="Q2620" s="594"/>
      <c r="R2620" s="589"/>
      <c r="S2620" s="593"/>
      <c r="T2620" s="595"/>
      <c r="U2620" s="589"/>
      <c r="V2620" s="591" t="s">
        <v>277</v>
      </c>
      <c r="W2620" s="595"/>
      <c r="X2620" s="590">
        <v>5.0000000000000001E-3</v>
      </c>
      <c r="Y2620" s="327"/>
    </row>
    <row r="2621" spans="1:25" s="3" customFormat="1" ht="55.5" customHeight="1" x14ac:dyDescent="0.2">
      <c r="A2621" s="247">
        <v>390</v>
      </c>
      <c r="B2621" s="588" t="s">
        <v>10711</v>
      </c>
      <c r="C2621" s="589" t="s">
        <v>10712</v>
      </c>
      <c r="D2621" s="589" t="s">
        <v>27</v>
      </c>
      <c r="E2621" s="590">
        <v>0.2</v>
      </c>
      <c r="F2621" s="589">
        <v>20</v>
      </c>
      <c r="G2621" s="588" t="s">
        <v>10713</v>
      </c>
      <c r="H2621" s="588" t="s">
        <v>10713</v>
      </c>
      <c r="I2621" s="589" t="s">
        <v>178</v>
      </c>
      <c r="J2621" s="591">
        <v>1500042307</v>
      </c>
      <c r="K2621" s="592">
        <v>45693</v>
      </c>
      <c r="L2621" s="589" t="s">
        <v>291</v>
      </c>
      <c r="M2621" s="589" t="s">
        <v>267</v>
      </c>
      <c r="N2621" s="593">
        <v>46058</v>
      </c>
      <c r="O2621" s="589" t="s">
        <v>21</v>
      </c>
      <c r="P2621" s="589" t="s">
        <v>10699</v>
      </c>
      <c r="Q2621" s="594"/>
      <c r="R2621" s="589"/>
      <c r="S2621" s="593"/>
      <c r="T2621" s="595"/>
      <c r="U2621" s="589"/>
      <c r="V2621" s="591" t="s">
        <v>277</v>
      </c>
      <c r="W2621" s="595"/>
      <c r="X2621" s="590">
        <v>0.2</v>
      </c>
      <c r="Y2621" s="327"/>
    </row>
    <row r="2622" spans="1:25" s="3" customFormat="1" ht="55.5" customHeight="1" x14ac:dyDescent="0.2">
      <c r="A2622" s="247">
        <v>391</v>
      </c>
      <c r="B2622" s="588" t="s">
        <v>4031</v>
      </c>
      <c r="C2622" s="589" t="s">
        <v>4032</v>
      </c>
      <c r="D2622" s="589" t="s">
        <v>27</v>
      </c>
      <c r="E2622" s="590">
        <v>0</v>
      </c>
      <c r="F2622" s="589">
        <v>20</v>
      </c>
      <c r="G2622" s="588" t="s">
        <v>10714</v>
      </c>
      <c r="H2622" s="588" t="s">
        <v>10714</v>
      </c>
      <c r="I2622" s="589" t="s">
        <v>178</v>
      </c>
      <c r="J2622" s="591">
        <v>1500043021</v>
      </c>
      <c r="K2622" s="592">
        <v>45714</v>
      </c>
      <c r="L2622" s="589" t="s">
        <v>291</v>
      </c>
      <c r="M2622" s="589" t="s">
        <v>267</v>
      </c>
      <c r="N2622" s="593">
        <v>46079</v>
      </c>
      <c r="O2622" s="589" t="s">
        <v>21</v>
      </c>
      <c r="P2622" s="589" t="s">
        <v>10715</v>
      </c>
      <c r="Q2622" s="594"/>
      <c r="R2622" s="589"/>
      <c r="S2622" s="593"/>
      <c r="T2622" s="595"/>
      <c r="U2622" s="589"/>
      <c r="V2622" s="591" t="s">
        <v>277</v>
      </c>
      <c r="W2622" s="595"/>
      <c r="X2622" s="590">
        <v>0</v>
      </c>
      <c r="Y2622" s="327"/>
    </row>
    <row r="2623" spans="1:25" s="3" customFormat="1" ht="55.5" customHeight="1" x14ac:dyDescent="0.2">
      <c r="A2623" s="247">
        <v>392</v>
      </c>
      <c r="B2623" s="588" t="s">
        <v>10716</v>
      </c>
      <c r="C2623" s="589" t="s">
        <v>10717</v>
      </c>
      <c r="D2623" s="589" t="s">
        <v>298</v>
      </c>
      <c r="E2623" s="590">
        <v>0.18</v>
      </c>
      <c r="F2623" s="589">
        <v>20</v>
      </c>
      <c r="G2623" s="588" t="s">
        <v>10718</v>
      </c>
      <c r="H2623" s="588" t="s">
        <v>10718</v>
      </c>
      <c r="I2623" s="589" t="s">
        <v>178</v>
      </c>
      <c r="J2623" s="591">
        <v>1500042227</v>
      </c>
      <c r="K2623" s="592">
        <v>45692</v>
      </c>
      <c r="L2623" s="589" t="s">
        <v>291</v>
      </c>
      <c r="M2623" s="589" t="s">
        <v>267</v>
      </c>
      <c r="N2623" s="593">
        <v>46057</v>
      </c>
      <c r="O2623" s="589" t="s">
        <v>21</v>
      </c>
      <c r="P2623" s="589" t="s">
        <v>10670</v>
      </c>
      <c r="Q2623" s="594"/>
      <c r="R2623" s="589"/>
      <c r="S2623" s="593"/>
      <c r="T2623" s="595"/>
      <c r="U2623" s="589"/>
      <c r="V2623" s="591" t="s">
        <v>277</v>
      </c>
      <c r="W2623" s="595"/>
      <c r="X2623" s="590">
        <v>0.18</v>
      </c>
      <c r="Y2623" s="327"/>
    </row>
    <row r="2624" spans="1:25" s="3" customFormat="1" ht="55.5" customHeight="1" x14ac:dyDescent="0.2">
      <c r="A2624" s="247">
        <v>393</v>
      </c>
      <c r="B2624" s="588" t="s">
        <v>10719</v>
      </c>
      <c r="C2624" s="589" t="s">
        <v>10720</v>
      </c>
      <c r="D2624" s="589" t="s">
        <v>27</v>
      </c>
      <c r="E2624" s="590">
        <v>5.0000000000000001E-3</v>
      </c>
      <c r="F2624" s="589">
        <v>0.4</v>
      </c>
      <c r="G2624" s="588" t="s">
        <v>10721</v>
      </c>
      <c r="H2624" s="588" t="s">
        <v>10721</v>
      </c>
      <c r="I2624" s="589" t="s">
        <v>178</v>
      </c>
      <c r="J2624" s="591">
        <v>1500042533</v>
      </c>
      <c r="K2624" s="592">
        <v>45700</v>
      </c>
      <c r="L2624" s="589" t="s">
        <v>291</v>
      </c>
      <c r="M2624" s="589" t="s">
        <v>267</v>
      </c>
      <c r="N2624" s="593">
        <v>46065</v>
      </c>
      <c r="O2624" s="589" t="s">
        <v>21</v>
      </c>
      <c r="P2624" s="589" t="s">
        <v>10722</v>
      </c>
      <c r="Q2624" s="594"/>
      <c r="R2624" s="589"/>
      <c r="S2624" s="593"/>
      <c r="T2624" s="595"/>
      <c r="U2624" s="589"/>
      <c r="V2624" s="591" t="s">
        <v>277</v>
      </c>
      <c r="W2624" s="595"/>
      <c r="X2624" s="590">
        <v>5.0000000000000001E-3</v>
      </c>
      <c r="Y2624" s="327"/>
    </row>
    <row r="2625" spans="1:25" s="3" customFormat="1" ht="55.5" customHeight="1" x14ac:dyDescent="0.2">
      <c r="A2625" s="247">
        <v>394</v>
      </c>
      <c r="B2625" s="588" t="s">
        <v>10723</v>
      </c>
      <c r="C2625" s="589" t="s">
        <v>10724</v>
      </c>
      <c r="D2625" s="589" t="s">
        <v>32</v>
      </c>
      <c r="E2625" s="590">
        <v>0.11</v>
      </c>
      <c r="F2625" s="589">
        <v>20</v>
      </c>
      <c r="G2625" s="588" t="s">
        <v>10725</v>
      </c>
      <c r="H2625" s="588" t="s">
        <v>10725</v>
      </c>
      <c r="I2625" s="589" t="s">
        <v>178</v>
      </c>
      <c r="J2625" s="591">
        <v>1500042442</v>
      </c>
      <c r="K2625" s="592">
        <v>45698</v>
      </c>
      <c r="L2625" s="589" t="s">
        <v>291</v>
      </c>
      <c r="M2625" s="589" t="s">
        <v>267</v>
      </c>
      <c r="N2625" s="593">
        <v>46063</v>
      </c>
      <c r="O2625" s="589" t="s">
        <v>21</v>
      </c>
      <c r="P2625" s="589" t="s">
        <v>10644</v>
      </c>
      <c r="Q2625" s="594"/>
      <c r="R2625" s="589"/>
      <c r="S2625" s="593"/>
      <c r="T2625" s="595"/>
      <c r="U2625" s="589"/>
      <c r="V2625" s="591" t="s">
        <v>277</v>
      </c>
      <c r="W2625" s="595"/>
      <c r="X2625" s="590">
        <v>0.11</v>
      </c>
      <c r="Y2625" s="327"/>
    </row>
    <row r="2626" spans="1:25" s="3" customFormat="1" ht="55.5" customHeight="1" x14ac:dyDescent="0.2">
      <c r="A2626" s="247">
        <v>395</v>
      </c>
      <c r="B2626" s="588" t="s">
        <v>10726</v>
      </c>
      <c r="C2626" s="589" t="s">
        <v>10727</v>
      </c>
      <c r="D2626" s="589" t="s">
        <v>234</v>
      </c>
      <c r="E2626" s="590">
        <v>0.2</v>
      </c>
      <c r="F2626" s="589">
        <v>20</v>
      </c>
      <c r="G2626" s="588" t="s">
        <v>10728</v>
      </c>
      <c r="H2626" s="588" t="s">
        <v>10728</v>
      </c>
      <c r="I2626" s="589" t="s">
        <v>178</v>
      </c>
      <c r="J2626" s="591">
        <v>1500042502</v>
      </c>
      <c r="K2626" s="592">
        <v>45700</v>
      </c>
      <c r="L2626" s="589" t="s">
        <v>291</v>
      </c>
      <c r="M2626" s="589" t="s">
        <v>267</v>
      </c>
      <c r="N2626" s="593">
        <v>46065</v>
      </c>
      <c r="O2626" s="589" t="s">
        <v>21</v>
      </c>
      <c r="P2626" s="589" t="s">
        <v>10722</v>
      </c>
      <c r="Q2626" s="594"/>
      <c r="R2626" s="589"/>
      <c r="S2626" s="593"/>
      <c r="T2626" s="595"/>
      <c r="U2626" s="589"/>
      <c r="V2626" s="591" t="s">
        <v>277</v>
      </c>
      <c r="W2626" s="595"/>
      <c r="X2626" s="590">
        <v>0.2</v>
      </c>
      <c r="Y2626" s="327"/>
    </row>
    <row r="2627" spans="1:25" s="3" customFormat="1" ht="55.5" customHeight="1" x14ac:dyDescent="0.2">
      <c r="A2627" s="247">
        <v>396</v>
      </c>
      <c r="B2627" s="588" t="s">
        <v>10729</v>
      </c>
      <c r="C2627" s="589" t="s">
        <v>10730</v>
      </c>
      <c r="D2627" s="589" t="s">
        <v>298</v>
      </c>
      <c r="E2627" s="590">
        <v>0.4</v>
      </c>
      <c r="F2627" s="589">
        <v>20</v>
      </c>
      <c r="G2627" s="588" t="s">
        <v>10731</v>
      </c>
      <c r="H2627" s="588" t="s">
        <v>10731</v>
      </c>
      <c r="I2627" s="589" t="s">
        <v>178</v>
      </c>
      <c r="J2627" s="591">
        <v>1500042633</v>
      </c>
      <c r="K2627" s="592">
        <v>45713</v>
      </c>
      <c r="L2627" s="589" t="s">
        <v>291</v>
      </c>
      <c r="M2627" s="589" t="s">
        <v>267</v>
      </c>
      <c r="N2627" s="593">
        <v>46078</v>
      </c>
      <c r="O2627" s="589" t="s">
        <v>21</v>
      </c>
      <c r="P2627" s="589" t="s">
        <v>10732</v>
      </c>
      <c r="Q2627" s="594"/>
      <c r="R2627" s="589"/>
      <c r="S2627" s="593"/>
      <c r="T2627" s="595"/>
      <c r="U2627" s="589"/>
      <c r="V2627" s="591" t="s">
        <v>277</v>
      </c>
      <c r="W2627" s="595"/>
      <c r="X2627" s="590">
        <v>0.4</v>
      </c>
      <c r="Y2627" s="327"/>
    </row>
    <row r="2628" spans="1:25" s="3" customFormat="1" ht="55.5" customHeight="1" x14ac:dyDescent="0.2">
      <c r="A2628" s="247">
        <v>397</v>
      </c>
      <c r="B2628" s="588" t="s">
        <v>10733</v>
      </c>
      <c r="C2628" s="589" t="s">
        <v>10734</v>
      </c>
      <c r="D2628" s="589" t="s">
        <v>234</v>
      </c>
      <c r="E2628" s="590">
        <v>0</v>
      </c>
      <c r="F2628" s="589">
        <v>0.4</v>
      </c>
      <c r="G2628" s="588" t="s">
        <v>10735</v>
      </c>
      <c r="H2628" s="588" t="s">
        <v>10735</v>
      </c>
      <c r="I2628" s="589" t="s">
        <v>178</v>
      </c>
      <c r="J2628" s="591">
        <v>1500042596</v>
      </c>
      <c r="K2628" s="592">
        <v>45701</v>
      </c>
      <c r="L2628" s="589" t="s">
        <v>291</v>
      </c>
      <c r="M2628" s="589" t="s">
        <v>267</v>
      </c>
      <c r="N2628" s="593">
        <v>46066</v>
      </c>
      <c r="O2628" s="589" t="s">
        <v>21</v>
      </c>
      <c r="P2628" s="589" t="s">
        <v>10736</v>
      </c>
      <c r="Q2628" s="594"/>
      <c r="R2628" s="589"/>
      <c r="S2628" s="593"/>
      <c r="T2628" s="595"/>
      <c r="U2628" s="589"/>
      <c r="V2628" s="591" t="s">
        <v>277</v>
      </c>
      <c r="W2628" s="595"/>
      <c r="X2628" s="590">
        <v>0</v>
      </c>
      <c r="Y2628" s="327"/>
    </row>
    <row r="2629" spans="1:25" s="3" customFormat="1" ht="55.5" customHeight="1" x14ac:dyDescent="0.2">
      <c r="A2629" s="247">
        <v>398</v>
      </c>
      <c r="B2629" s="588" t="s">
        <v>10737</v>
      </c>
      <c r="C2629" s="589" t="s">
        <v>10738</v>
      </c>
      <c r="D2629" s="589" t="s">
        <v>234</v>
      </c>
      <c r="E2629" s="590">
        <v>4.4999999999999998E-2</v>
      </c>
      <c r="F2629" s="589">
        <v>0.4</v>
      </c>
      <c r="G2629" s="588" t="s">
        <v>10739</v>
      </c>
      <c r="H2629" s="588" t="s">
        <v>10739</v>
      </c>
      <c r="I2629" s="589" t="s">
        <v>178</v>
      </c>
      <c r="J2629" s="591">
        <v>1500042330</v>
      </c>
      <c r="K2629" s="592">
        <v>45694</v>
      </c>
      <c r="L2629" s="589" t="s">
        <v>291</v>
      </c>
      <c r="M2629" s="589" t="s">
        <v>267</v>
      </c>
      <c r="N2629" s="593">
        <v>46059</v>
      </c>
      <c r="O2629" s="589" t="s">
        <v>21</v>
      </c>
      <c r="P2629" s="589" t="s">
        <v>10674</v>
      </c>
      <c r="Q2629" s="594"/>
      <c r="R2629" s="589"/>
      <c r="S2629" s="593"/>
      <c r="T2629" s="595"/>
      <c r="U2629" s="589"/>
      <c r="V2629" s="591" t="s">
        <v>277</v>
      </c>
      <c r="W2629" s="595"/>
      <c r="X2629" s="590">
        <v>4.4999999999999998E-2</v>
      </c>
      <c r="Y2629" s="327"/>
    </row>
    <row r="2630" spans="1:25" s="3" customFormat="1" ht="55.5" customHeight="1" x14ac:dyDescent="0.2">
      <c r="A2630" s="247">
        <v>399</v>
      </c>
      <c r="B2630" s="588" t="s">
        <v>10740</v>
      </c>
      <c r="C2630" s="589" t="s">
        <v>10741</v>
      </c>
      <c r="D2630" s="589" t="s">
        <v>32</v>
      </c>
      <c r="E2630" s="590">
        <v>0.25</v>
      </c>
      <c r="F2630" s="589">
        <v>20</v>
      </c>
      <c r="G2630" s="588" t="s">
        <v>10742</v>
      </c>
      <c r="H2630" s="588" t="s">
        <v>10742</v>
      </c>
      <c r="I2630" s="589" t="s">
        <v>178</v>
      </c>
      <c r="J2630" s="591">
        <v>1500042634</v>
      </c>
      <c r="K2630" s="592">
        <v>45705</v>
      </c>
      <c r="L2630" s="589" t="s">
        <v>291</v>
      </c>
      <c r="M2630" s="589" t="s">
        <v>267</v>
      </c>
      <c r="N2630" s="593">
        <v>46070</v>
      </c>
      <c r="O2630" s="589" t="s">
        <v>21</v>
      </c>
      <c r="P2630" s="589" t="s">
        <v>10743</v>
      </c>
      <c r="Q2630" s="594"/>
      <c r="R2630" s="589"/>
      <c r="S2630" s="593"/>
      <c r="T2630" s="595"/>
      <c r="U2630" s="589"/>
      <c r="V2630" s="591" t="s">
        <v>277</v>
      </c>
      <c r="W2630" s="595"/>
      <c r="X2630" s="590">
        <v>0.25</v>
      </c>
      <c r="Y2630" s="327"/>
    </row>
    <row r="2631" spans="1:25" s="3" customFormat="1" ht="55.5" customHeight="1" x14ac:dyDescent="0.2">
      <c r="A2631" s="247">
        <v>400</v>
      </c>
      <c r="B2631" s="588" t="s">
        <v>10744</v>
      </c>
      <c r="C2631" s="589" t="s">
        <v>10745</v>
      </c>
      <c r="D2631" s="589" t="s">
        <v>18</v>
      </c>
      <c r="E2631" s="590">
        <v>0.2</v>
      </c>
      <c r="F2631" s="589">
        <v>0.4</v>
      </c>
      <c r="G2631" s="588" t="s">
        <v>10746</v>
      </c>
      <c r="H2631" s="588" t="s">
        <v>10746</v>
      </c>
      <c r="I2631" s="589" t="s">
        <v>178</v>
      </c>
      <c r="J2631" s="591">
        <v>1500042273</v>
      </c>
      <c r="K2631" s="592">
        <v>45692</v>
      </c>
      <c r="L2631" s="589" t="s">
        <v>291</v>
      </c>
      <c r="M2631" s="589" t="s">
        <v>267</v>
      </c>
      <c r="N2631" s="593">
        <v>46057</v>
      </c>
      <c r="O2631" s="589" t="s">
        <v>21</v>
      </c>
      <c r="P2631" s="589" t="s">
        <v>10670</v>
      </c>
      <c r="Q2631" s="594"/>
      <c r="R2631" s="589"/>
      <c r="S2631" s="593"/>
      <c r="T2631" s="595"/>
      <c r="U2631" s="589"/>
      <c r="V2631" s="591" t="s">
        <v>277</v>
      </c>
      <c r="W2631" s="595"/>
      <c r="X2631" s="590">
        <v>0.2</v>
      </c>
      <c r="Y2631" s="327"/>
    </row>
    <row r="2632" spans="1:25" s="3" customFormat="1" ht="55.5" customHeight="1" x14ac:dyDescent="0.2">
      <c r="A2632" s="247">
        <v>401</v>
      </c>
      <c r="B2632" s="588" t="s">
        <v>10747</v>
      </c>
      <c r="C2632" s="589" t="s">
        <v>10748</v>
      </c>
      <c r="D2632" s="589" t="s">
        <v>27</v>
      </c>
      <c r="E2632" s="590">
        <v>3.0000000000000001E-3</v>
      </c>
      <c r="F2632" s="589">
        <v>0.4</v>
      </c>
      <c r="G2632" s="588" t="s">
        <v>10749</v>
      </c>
      <c r="H2632" s="588" t="s">
        <v>10749</v>
      </c>
      <c r="I2632" s="589" t="s">
        <v>178</v>
      </c>
      <c r="J2632" s="591">
        <v>1500042609</v>
      </c>
      <c r="K2632" s="592">
        <v>45702</v>
      </c>
      <c r="L2632" s="589" t="s">
        <v>291</v>
      </c>
      <c r="M2632" s="589" t="s">
        <v>267</v>
      </c>
      <c r="N2632" s="593">
        <v>46067</v>
      </c>
      <c r="O2632" s="589" t="s">
        <v>21</v>
      </c>
      <c r="P2632" s="589" t="s">
        <v>10750</v>
      </c>
      <c r="Q2632" s="594"/>
      <c r="R2632" s="589"/>
      <c r="S2632" s="593"/>
      <c r="T2632" s="595"/>
      <c r="U2632" s="589"/>
      <c r="V2632" s="591" t="s">
        <v>277</v>
      </c>
      <c r="W2632" s="595"/>
      <c r="X2632" s="590">
        <v>3.0000000000000001E-3</v>
      </c>
      <c r="Y2632" s="327"/>
    </row>
    <row r="2633" spans="1:25" s="3" customFormat="1" ht="55.5" customHeight="1" x14ac:dyDescent="0.2">
      <c r="A2633" s="247">
        <v>402</v>
      </c>
      <c r="B2633" s="588" t="s">
        <v>10751</v>
      </c>
      <c r="C2633" s="589" t="s">
        <v>10752</v>
      </c>
      <c r="D2633" s="589" t="s">
        <v>2766</v>
      </c>
      <c r="E2633" s="590">
        <v>0.35</v>
      </c>
      <c r="F2633" s="589">
        <v>20</v>
      </c>
      <c r="G2633" s="588" t="s">
        <v>10753</v>
      </c>
      <c r="H2633" s="588" t="s">
        <v>10753</v>
      </c>
      <c r="I2633" s="589" t="s">
        <v>178</v>
      </c>
      <c r="J2633" s="591">
        <v>1500042528</v>
      </c>
      <c r="K2633" s="592">
        <v>45700</v>
      </c>
      <c r="L2633" s="589" t="s">
        <v>291</v>
      </c>
      <c r="M2633" s="589" t="s">
        <v>267</v>
      </c>
      <c r="N2633" s="593">
        <v>46065</v>
      </c>
      <c r="O2633" s="589" t="s">
        <v>21</v>
      </c>
      <c r="P2633" s="589" t="s">
        <v>10722</v>
      </c>
      <c r="Q2633" s="594"/>
      <c r="R2633" s="589"/>
      <c r="S2633" s="593"/>
      <c r="T2633" s="595"/>
      <c r="U2633" s="589"/>
      <c r="V2633" s="591" t="s">
        <v>277</v>
      </c>
      <c r="W2633" s="595"/>
      <c r="X2633" s="590">
        <v>0.35</v>
      </c>
      <c r="Y2633" s="327"/>
    </row>
    <row r="2634" spans="1:25" s="3" customFormat="1" ht="55.5" customHeight="1" x14ac:dyDescent="0.2">
      <c r="A2634" s="247">
        <v>403</v>
      </c>
      <c r="B2634" s="588" t="s">
        <v>10754</v>
      </c>
      <c r="C2634" s="589" t="s">
        <v>10755</v>
      </c>
      <c r="D2634" s="589" t="s">
        <v>32</v>
      </c>
      <c r="E2634" s="590">
        <v>0.215</v>
      </c>
      <c r="F2634" s="589">
        <v>0.4</v>
      </c>
      <c r="G2634" s="588" t="s">
        <v>10756</v>
      </c>
      <c r="H2634" s="588" t="s">
        <v>10756</v>
      </c>
      <c r="I2634" s="589" t="s">
        <v>178</v>
      </c>
      <c r="J2634" s="591">
        <v>1500042673</v>
      </c>
      <c r="K2634" s="592">
        <v>45705</v>
      </c>
      <c r="L2634" s="589" t="s">
        <v>291</v>
      </c>
      <c r="M2634" s="589" t="s">
        <v>267</v>
      </c>
      <c r="N2634" s="593">
        <v>46070</v>
      </c>
      <c r="O2634" s="589" t="s">
        <v>21</v>
      </c>
      <c r="P2634" s="589" t="s">
        <v>10743</v>
      </c>
      <c r="Q2634" s="594"/>
      <c r="R2634" s="589"/>
      <c r="S2634" s="593"/>
      <c r="T2634" s="595"/>
      <c r="U2634" s="589"/>
      <c r="V2634" s="591" t="s">
        <v>277</v>
      </c>
      <c r="W2634" s="595"/>
      <c r="X2634" s="590">
        <v>0.215</v>
      </c>
      <c r="Y2634" s="327"/>
    </row>
    <row r="2635" spans="1:25" s="3" customFormat="1" ht="55.5" customHeight="1" x14ac:dyDescent="0.2">
      <c r="A2635" s="247">
        <v>404</v>
      </c>
      <c r="B2635" s="588" t="s">
        <v>10757</v>
      </c>
      <c r="C2635" s="589" t="s">
        <v>10758</v>
      </c>
      <c r="D2635" s="589" t="s">
        <v>18</v>
      </c>
      <c r="E2635" s="590">
        <v>0.01</v>
      </c>
      <c r="F2635" s="589">
        <v>0.4</v>
      </c>
      <c r="G2635" s="588" t="s">
        <v>812</v>
      </c>
      <c r="H2635" s="588" t="s">
        <v>812</v>
      </c>
      <c r="I2635" s="589" t="s">
        <v>178</v>
      </c>
      <c r="J2635" s="591">
        <v>1500042736</v>
      </c>
      <c r="K2635" s="592">
        <v>45706</v>
      </c>
      <c r="L2635" s="589" t="s">
        <v>291</v>
      </c>
      <c r="M2635" s="589" t="s">
        <v>267</v>
      </c>
      <c r="N2635" s="593">
        <v>46071</v>
      </c>
      <c r="O2635" s="589" t="s">
        <v>21</v>
      </c>
      <c r="P2635" s="589" t="s">
        <v>10759</v>
      </c>
      <c r="Q2635" s="594"/>
      <c r="R2635" s="589"/>
      <c r="S2635" s="593"/>
      <c r="T2635" s="595"/>
      <c r="U2635" s="589"/>
      <c r="V2635" s="591" t="s">
        <v>277</v>
      </c>
      <c r="W2635" s="595"/>
      <c r="X2635" s="590">
        <v>0.01</v>
      </c>
      <c r="Y2635" s="327"/>
    </row>
    <row r="2636" spans="1:25" s="3" customFormat="1" ht="55.5" customHeight="1" x14ac:dyDescent="0.2">
      <c r="A2636" s="247">
        <v>405</v>
      </c>
      <c r="B2636" s="588" t="s">
        <v>10760</v>
      </c>
      <c r="C2636" s="589" t="s">
        <v>10761</v>
      </c>
      <c r="D2636" s="589" t="s">
        <v>32</v>
      </c>
      <c r="E2636" s="590">
        <v>1.2E-2</v>
      </c>
      <c r="F2636" s="589">
        <v>0.4</v>
      </c>
      <c r="G2636" s="588" t="s">
        <v>10762</v>
      </c>
      <c r="H2636" s="588" t="s">
        <v>10762</v>
      </c>
      <c r="I2636" s="589" t="s">
        <v>178</v>
      </c>
      <c r="J2636" s="591">
        <v>1500042640</v>
      </c>
      <c r="K2636" s="592">
        <v>45705</v>
      </c>
      <c r="L2636" s="589" t="s">
        <v>291</v>
      </c>
      <c r="M2636" s="589" t="s">
        <v>267</v>
      </c>
      <c r="N2636" s="593">
        <v>46070</v>
      </c>
      <c r="O2636" s="589" t="s">
        <v>21</v>
      </c>
      <c r="P2636" s="589" t="s">
        <v>10743</v>
      </c>
      <c r="Q2636" s="594"/>
      <c r="R2636" s="589"/>
      <c r="S2636" s="593"/>
      <c r="T2636" s="595"/>
      <c r="U2636" s="589"/>
      <c r="V2636" s="591" t="s">
        <v>277</v>
      </c>
      <c r="W2636" s="595"/>
      <c r="X2636" s="590">
        <v>1.2E-2</v>
      </c>
      <c r="Y2636" s="327"/>
    </row>
    <row r="2637" spans="1:25" s="3" customFormat="1" ht="55.5" customHeight="1" x14ac:dyDescent="0.2">
      <c r="A2637" s="247">
        <v>406</v>
      </c>
      <c r="B2637" s="588" t="s">
        <v>10760</v>
      </c>
      <c r="C2637" s="589" t="s">
        <v>10761</v>
      </c>
      <c r="D2637" s="589" t="s">
        <v>32</v>
      </c>
      <c r="E2637" s="590">
        <v>1.2E-2</v>
      </c>
      <c r="F2637" s="589">
        <v>0.4</v>
      </c>
      <c r="G2637" s="588" t="s">
        <v>10762</v>
      </c>
      <c r="H2637" s="588" t="s">
        <v>10762</v>
      </c>
      <c r="I2637" s="589" t="s">
        <v>178</v>
      </c>
      <c r="J2637" s="591">
        <v>1500042689</v>
      </c>
      <c r="K2637" s="592">
        <v>45705</v>
      </c>
      <c r="L2637" s="589" t="s">
        <v>291</v>
      </c>
      <c r="M2637" s="589" t="s">
        <v>267</v>
      </c>
      <c r="N2637" s="593">
        <v>46070</v>
      </c>
      <c r="O2637" s="589" t="s">
        <v>21</v>
      </c>
      <c r="P2637" s="589" t="s">
        <v>10743</v>
      </c>
      <c r="Q2637" s="594"/>
      <c r="R2637" s="589"/>
      <c r="S2637" s="593"/>
      <c r="T2637" s="595"/>
      <c r="U2637" s="589"/>
      <c r="V2637" s="591" t="s">
        <v>277</v>
      </c>
      <c r="W2637" s="595"/>
      <c r="X2637" s="590">
        <v>1.2E-2</v>
      </c>
      <c r="Y2637" s="327"/>
    </row>
    <row r="2638" spans="1:25" s="3" customFormat="1" ht="55.5" customHeight="1" x14ac:dyDescent="0.2">
      <c r="A2638" s="247">
        <v>407</v>
      </c>
      <c r="B2638" s="588" t="s">
        <v>10763</v>
      </c>
      <c r="C2638" s="589" t="s">
        <v>10764</v>
      </c>
      <c r="D2638" s="589" t="s">
        <v>298</v>
      </c>
      <c r="E2638" s="590">
        <v>0.39943000000000001</v>
      </c>
      <c r="F2638" s="589">
        <v>20</v>
      </c>
      <c r="G2638" s="588" t="s">
        <v>10765</v>
      </c>
      <c r="H2638" s="588" t="s">
        <v>10765</v>
      </c>
      <c r="I2638" s="589" t="s">
        <v>178</v>
      </c>
      <c r="J2638" s="591">
        <v>1500042336</v>
      </c>
      <c r="K2638" s="592">
        <v>45705</v>
      </c>
      <c r="L2638" s="589" t="s">
        <v>291</v>
      </c>
      <c r="M2638" s="589" t="s">
        <v>267</v>
      </c>
      <c r="N2638" s="593">
        <v>46070</v>
      </c>
      <c r="O2638" s="589" t="s">
        <v>21</v>
      </c>
      <c r="P2638" s="589" t="s">
        <v>10743</v>
      </c>
      <c r="Q2638" s="594"/>
      <c r="R2638" s="589"/>
      <c r="S2638" s="593"/>
      <c r="T2638" s="595"/>
      <c r="U2638" s="589"/>
      <c r="V2638" s="591" t="s">
        <v>277</v>
      </c>
      <c r="W2638" s="595"/>
      <c r="X2638" s="590">
        <v>0.39943000000000001</v>
      </c>
      <c r="Y2638" s="327"/>
    </row>
    <row r="2639" spans="1:25" s="3" customFormat="1" ht="55.5" customHeight="1" x14ac:dyDescent="0.2">
      <c r="A2639" s="247">
        <v>408</v>
      </c>
      <c r="B2639" s="588" t="s">
        <v>7817</v>
      </c>
      <c r="C2639" s="589" t="s">
        <v>7818</v>
      </c>
      <c r="D2639" s="589" t="s">
        <v>32</v>
      </c>
      <c r="E2639" s="590">
        <v>5.9639999999999999E-2</v>
      </c>
      <c r="F2639" s="589">
        <v>0.4</v>
      </c>
      <c r="G2639" s="588" t="s">
        <v>7819</v>
      </c>
      <c r="H2639" s="588" t="s">
        <v>7819</v>
      </c>
      <c r="I2639" s="589" t="s">
        <v>178</v>
      </c>
      <c r="J2639" s="591">
        <v>1500042600</v>
      </c>
      <c r="K2639" s="592">
        <v>45701</v>
      </c>
      <c r="L2639" s="589" t="s">
        <v>291</v>
      </c>
      <c r="M2639" s="589" t="s">
        <v>267</v>
      </c>
      <c r="N2639" s="593">
        <v>46066</v>
      </c>
      <c r="O2639" s="589" t="s">
        <v>21</v>
      </c>
      <c r="P2639" s="589" t="s">
        <v>10766</v>
      </c>
      <c r="Q2639" s="594" t="s">
        <v>10767</v>
      </c>
      <c r="R2639" s="589"/>
      <c r="S2639" s="593"/>
      <c r="T2639" s="595"/>
      <c r="U2639" s="589"/>
      <c r="V2639" s="591" t="s">
        <v>277</v>
      </c>
      <c r="W2639" s="595"/>
      <c r="X2639" s="590">
        <v>5.9639999999999999E-2</v>
      </c>
      <c r="Y2639" s="327"/>
    </row>
    <row r="2640" spans="1:25" s="3" customFormat="1" ht="55.5" customHeight="1" x14ac:dyDescent="0.2">
      <c r="A2640" s="247">
        <v>409</v>
      </c>
      <c r="B2640" s="588" t="s">
        <v>10768</v>
      </c>
      <c r="C2640" s="589" t="s">
        <v>10769</v>
      </c>
      <c r="D2640" s="589" t="s">
        <v>32</v>
      </c>
      <c r="E2640" s="590">
        <v>0.3034</v>
      </c>
      <c r="F2640" s="589">
        <v>20</v>
      </c>
      <c r="G2640" s="588" t="s">
        <v>10770</v>
      </c>
      <c r="H2640" s="588" t="s">
        <v>10770</v>
      </c>
      <c r="I2640" s="589" t="s">
        <v>178</v>
      </c>
      <c r="J2640" s="591">
        <v>1500042510</v>
      </c>
      <c r="K2640" s="592">
        <v>45699</v>
      </c>
      <c r="L2640" s="589" t="s">
        <v>291</v>
      </c>
      <c r="M2640" s="589" t="s">
        <v>267</v>
      </c>
      <c r="N2640" s="593">
        <v>46064</v>
      </c>
      <c r="O2640" s="589" t="s">
        <v>21</v>
      </c>
      <c r="P2640" s="589" t="s">
        <v>10691</v>
      </c>
      <c r="Q2640" s="594"/>
      <c r="R2640" s="589"/>
      <c r="S2640" s="593"/>
      <c r="T2640" s="595"/>
      <c r="U2640" s="589"/>
      <c r="V2640" s="591" t="s">
        <v>277</v>
      </c>
      <c r="W2640" s="595"/>
      <c r="X2640" s="590">
        <v>0.3034</v>
      </c>
      <c r="Y2640" s="327"/>
    </row>
    <row r="2641" spans="1:25" s="3" customFormat="1" ht="55.5" customHeight="1" x14ac:dyDescent="0.2">
      <c r="A2641" s="247">
        <v>410</v>
      </c>
      <c r="B2641" s="588" t="s">
        <v>10771</v>
      </c>
      <c r="C2641" s="589" t="s">
        <v>10772</v>
      </c>
      <c r="D2641" s="589" t="s">
        <v>2766</v>
      </c>
      <c r="E2641" s="590">
        <v>0</v>
      </c>
      <c r="F2641" s="589">
        <v>20</v>
      </c>
      <c r="G2641" s="588" t="s">
        <v>10773</v>
      </c>
      <c r="H2641" s="588" t="s">
        <v>10773</v>
      </c>
      <c r="I2641" s="589" t="s">
        <v>178</v>
      </c>
      <c r="J2641" s="591">
        <v>1500042944</v>
      </c>
      <c r="K2641" s="592">
        <v>45714</v>
      </c>
      <c r="L2641" s="589" t="s">
        <v>291</v>
      </c>
      <c r="M2641" s="589" t="s">
        <v>267</v>
      </c>
      <c r="N2641" s="593">
        <v>46079</v>
      </c>
      <c r="O2641" s="589" t="s">
        <v>21</v>
      </c>
      <c r="P2641" s="589" t="s">
        <v>10715</v>
      </c>
      <c r="Q2641" s="594"/>
      <c r="R2641" s="589"/>
      <c r="S2641" s="593"/>
      <c r="T2641" s="595"/>
      <c r="U2641" s="589"/>
      <c r="V2641" s="591" t="s">
        <v>277</v>
      </c>
      <c r="W2641" s="595"/>
      <c r="X2641" s="590">
        <v>0</v>
      </c>
      <c r="Y2641" s="327"/>
    </row>
    <row r="2642" spans="1:25" s="3" customFormat="1" ht="55.5" customHeight="1" x14ac:dyDescent="0.2">
      <c r="A2642" s="247">
        <v>411</v>
      </c>
      <c r="B2642" s="588" t="s">
        <v>10774</v>
      </c>
      <c r="C2642" s="589" t="s">
        <v>10775</v>
      </c>
      <c r="D2642" s="589" t="s">
        <v>32</v>
      </c>
      <c r="E2642" s="590">
        <v>5.0000000000000001E-3</v>
      </c>
      <c r="F2642" s="589">
        <v>0.4</v>
      </c>
      <c r="G2642" s="588" t="s">
        <v>10776</v>
      </c>
      <c r="H2642" s="588" t="s">
        <v>10776</v>
      </c>
      <c r="I2642" s="589" t="s">
        <v>178</v>
      </c>
      <c r="J2642" s="591">
        <v>1500042680</v>
      </c>
      <c r="K2642" s="592">
        <v>45705</v>
      </c>
      <c r="L2642" s="589" t="s">
        <v>291</v>
      </c>
      <c r="M2642" s="589" t="s">
        <v>267</v>
      </c>
      <c r="N2642" s="593">
        <v>46070</v>
      </c>
      <c r="O2642" s="589" t="s">
        <v>21</v>
      </c>
      <c r="P2642" s="589" t="s">
        <v>10743</v>
      </c>
      <c r="Q2642" s="594"/>
      <c r="R2642" s="589"/>
      <c r="S2642" s="593"/>
      <c r="T2642" s="595"/>
      <c r="U2642" s="589"/>
      <c r="V2642" s="591" t="s">
        <v>277</v>
      </c>
      <c r="W2642" s="595"/>
      <c r="X2642" s="590">
        <v>5.0000000000000001E-3</v>
      </c>
      <c r="Y2642" s="327"/>
    </row>
    <row r="2643" spans="1:25" s="3" customFormat="1" ht="55.5" customHeight="1" x14ac:dyDescent="0.2">
      <c r="A2643" s="247">
        <v>412</v>
      </c>
      <c r="B2643" s="588" t="s">
        <v>10777</v>
      </c>
      <c r="C2643" s="589" t="s">
        <v>10778</v>
      </c>
      <c r="D2643" s="589" t="s">
        <v>187</v>
      </c>
      <c r="E2643" s="590">
        <v>2.1479999999999999E-2</v>
      </c>
      <c r="F2643" s="589">
        <v>0.4</v>
      </c>
      <c r="G2643" s="588" t="s">
        <v>10779</v>
      </c>
      <c r="H2643" s="588" t="s">
        <v>10779</v>
      </c>
      <c r="I2643" s="589" t="s">
        <v>178</v>
      </c>
      <c r="J2643" s="591">
        <v>1500042847</v>
      </c>
      <c r="K2643" s="592">
        <v>45709</v>
      </c>
      <c r="L2643" s="589" t="s">
        <v>291</v>
      </c>
      <c r="M2643" s="589" t="s">
        <v>267</v>
      </c>
      <c r="N2643" s="593">
        <v>46074</v>
      </c>
      <c r="O2643" s="589" t="s">
        <v>21</v>
      </c>
      <c r="P2643" s="589" t="s">
        <v>10780</v>
      </c>
      <c r="Q2643" s="594"/>
      <c r="R2643" s="589"/>
      <c r="S2643" s="593"/>
      <c r="T2643" s="595"/>
      <c r="U2643" s="589"/>
      <c r="V2643" s="591" t="s">
        <v>277</v>
      </c>
      <c r="W2643" s="595"/>
      <c r="X2643" s="590">
        <v>2.1479999999999999E-2</v>
      </c>
      <c r="Y2643" s="327"/>
    </row>
    <row r="2644" spans="1:25" s="3" customFormat="1" ht="55.5" customHeight="1" x14ac:dyDescent="0.2">
      <c r="A2644" s="247">
        <v>413</v>
      </c>
      <c r="B2644" s="588" t="s">
        <v>10781</v>
      </c>
      <c r="C2644" s="589" t="s">
        <v>10782</v>
      </c>
      <c r="D2644" s="589" t="s">
        <v>27</v>
      </c>
      <c r="E2644" s="590">
        <v>0.26</v>
      </c>
      <c r="F2644" s="589">
        <v>20</v>
      </c>
      <c r="G2644" s="588" t="s">
        <v>10783</v>
      </c>
      <c r="H2644" s="588" t="s">
        <v>10783</v>
      </c>
      <c r="I2644" s="589" t="s">
        <v>178</v>
      </c>
      <c r="J2644" s="591">
        <v>1500042369</v>
      </c>
      <c r="K2644" s="592">
        <v>45694</v>
      </c>
      <c r="L2644" s="589" t="s">
        <v>291</v>
      </c>
      <c r="M2644" s="589" t="s">
        <v>267</v>
      </c>
      <c r="N2644" s="593">
        <v>46059</v>
      </c>
      <c r="O2644" s="589" t="s">
        <v>21</v>
      </c>
      <c r="P2644" s="589" t="s">
        <v>10674</v>
      </c>
      <c r="Q2644" s="594"/>
      <c r="R2644" s="589"/>
      <c r="S2644" s="593"/>
      <c r="T2644" s="595"/>
      <c r="U2644" s="589"/>
      <c r="V2644" s="591" t="s">
        <v>277</v>
      </c>
      <c r="W2644" s="595"/>
      <c r="X2644" s="590">
        <v>0.26</v>
      </c>
      <c r="Y2644" s="327"/>
    </row>
    <row r="2645" spans="1:25" s="3" customFormat="1" ht="55.5" customHeight="1" x14ac:dyDescent="0.2">
      <c r="A2645" s="247">
        <v>414</v>
      </c>
      <c r="B2645" s="588" t="s">
        <v>10784</v>
      </c>
      <c r="C2645" s="589" t="s">
        <v>10785</v>
      </c>
      <c r="D2645" s="589" t="s">
        <v>27</v>
      </c>
      <c r="E2645" s="590">
        <v>4.9700000000000001E-2</v>
      </c>
      <c r="F2645" s="589">
        <v>0.4</v>
      </c>
      <c r="G2645" s="588" t="s">
        <v>10786</v>
      </c>
      <c r="H2645" s="588" t="s">
        <v>10786</v>
      </c>
      <c r="I2645" s="589" t="s">
        <v>178</v>
      </c>
      <c r="J2645" s="591">
        <v>1500042378</v>
      </c>
      <c r="K2645" s="592">
        <v>45695</v>
      </c>
      <c r="L2645" s="589" t="s">
        <v>291</v>
      </c>
      <c r="M2645" s="589" t="s">
        <v>267</v>
      </c>
      <c r="N2645" s="593">
        <v>46060</v>
      </c>
      <c r="O2645" s="589" t="s">
        <v>21</v>
      </c>
      <c r="P2645" s="589" t="s">
        <v>10687</v>
      </c>
      <c r="Q2645" s="594"/>
      <c r="R2645" s="589"/>
      <c r="S2645" s="593"/>
      <c r="T2645" s="595"/>
      <c r="U2645" s="589"/>
      <c r="V2645" s="591" t="s">
        <v>277</v>
      </c>
      <c r="W2645" s="595"/>
      <c r="X2645" s="590">
        <v>4.9700000000000001E-2</v>
      </c>
      <c r="Y2645" s="327"/>
    </row>
    <row r="2646" spans="1:25" s="3" customFormat="1" ht="55.5" customHeight="1" x14ac:dyDescent="0.2">
      <c r="A2646" s="247">
        <v>415</v>
      </c>
      <c r="B2646" s="588" t="s">
        <v>10787</v>
      </c>
      <c r="C2646" s="589" t="s">
        <v>10788</v>
      </c>
      <c r="D2646" s="589" t="s">
        <v>187</v>
      </c>
      <c r="E2646" s="590">
        <v>4.1000000000000002E-2</v>
      </c>
      <c r="F2646" s="589">
        <v>0.4</v>
      </c>
      <c r="G2646" s="588" t="s">
        <v>10789</v>
      </c>
      <c r="H2646" s="588" t="s">
        <v>10789</v>
      </c>
      <c r="I2646" s="589" t="s">
        <v>178</v>
      </c>
      <c r="J2646" s="591">
        <v>1500042492</v>
      </c>
      <c r="K2646" s="592">
        <v>45699</v>
      </c>
      <c r="L2646" s="589" t="s">
        <v>291</v>
      </c>
      <c r="M2646" s="589" t="s">
        <v>267</v>
      </c>
      <c r="N2646" s="593">
        <v>46064</v>
      </c>
      <c r="O2646" s="589" t="s">
        <v>21</v>
      </c>
      <c r="P2646" s="589" t="s">
        <v>10691</v>
      </c>
      <c r="Q2646" s="594"/>
      <c r="R2646" s="589"/>
      <c r="S2646" s="593"/>
      <c r="T2646" s="595"/>
      <c r="U2646" s="589"/>
      <c r="V2646" s="591" t="s">
        <v>277</v>
      </c>
      <c r="W2646" s="595"/>
      <c r="X2646" s="590">
        <v>4.1000000000000002E-2</v>
      </c>
      <c r="Y2646" s="327"/>
    </row>
    <row r="2647" spans="1:25" s="3" customFormat="1" ht="55.5" customHeight="1" x14ac:dyDescent="0.2">
      <c r="A2647" s="247">
        <v>416</v>
      </c>
      <c r="B2647" s="588" t="s">
        <v>10790</v>
      </c>
      <c r="C2647" s="589" t="s">
        <v>10791</v>
      </c>
      <c r="D2647" s="589" t="s">
        <v>187</v>
      </c>
      <c r="E2647" s="590">
        <v>0.05</v>
      </c>
      <c r="F2647" s="589">
        <v>0.4</v>
      </c>
      <c r="G2647" s="588" t="s">
        <v>10792</v>
      </c>
      <c r="H2647" s="588" t="s">
        <v>10792</v>
      </c>
      <c r="I2647" s="589" t="s">
        <v>178</v>
      </c>
      <c r="J2647" s="591">
        <v>1500042814</v>
      </c>
      <c r="K2647" s="592">
        <v>45708</v>
      </c>
      <c r="L2647" s="589" t="s">
        <v>291</v>
      </c>
      <c r="M2647" s="589" t="s">
        <v>267</v>
      </c>
      <c r="N2647" s="593">
        <v>46073</v>
      </c>
      <c r="O2647" s="589" t="s">
        <v>21</v>
      </c>
      <c r="P2647" s="589" t="s">
        <v>10793</v>
      </c>
      <c r="Q2647" s="594"/>
      <c r="R2647" s="589"/>
      <c r="S2647" s="593"/>
      <c r="T2647" s="595"/>
      <c r="U2647" s="589"/>
      <c r="V2647" s="591" t="s">
        <v>277</v>
      </c>
      <c r="W2647" s="595"/>
      <c r="X2647" s="590">
        <v>0.05</v>
      </c>
      <c r="Y2647" s="327"/>
    </row>
    <row r="2648" spans="1:25" s="3" customFormat="1" ht="55.5" customHeight="1" x14ac:dyDescent="0.2">
      <c r="A2648" s="247">
        <v>417</v>
      </c>
      <c r="B2648" s="588" t="s">
        <v>10794</v>
      </c>
      <c r="C2648" s="589" t="s">
        <v>10795</v>
      </c>
      <c r="D2648" s="589" t="s">
        <v>187</v>
      </c>
      <c r="E2648" s="590">
        <v>0.05</v>
      </c>
      <c r="F2648" s="589">
        <v>0.4</v>
      </c>
      <c r="G2648" s="588" t="s">
        <v>10796</v>
      </c>
      <c r="H2648" s="588" t="s">
        <v>10796</v>
      </c>
      <c r="I2648" s="589" t="s">
        <v>178</v>
      </c>
      <c r="J2648" s="591">
        <v>1500042806</v>
      </c>
      <c r="K2648" s="592">
        <v>45708</v>
      </c>
      <c r="L2648" s="589" t="s">
        <v>291</v>
      </c>
      <c r="M2648" s="589" t="s">
        <v>267</v>
      </c>
      <c r="N2648" s="593">
        <v>46073</v>
      </c>
      <c r="O2648" s="589" t="s">
        <v>21</v>
      </c>
      <c r="P2648" s="589" t="s">
        <v>10793</v>
      </c>
      <c r="Q2648" s="594"/>
      <c r="R2648" s="589"/>
      <c r="S2648" s="593"/>
      <c r="T2648" s="595"/>
      <c r="U2648" s="589"/>
      <c r="V2648" s="591" t="s">
        <v>277</v>
      </c>
      <c r="W2648" s="595"/>
      <c r="X2648" s="590">
        <v>0.05</v>
      </c>
      <c r="Y2648" s="327"/>
    </row>
    <row r="2649" spans="1:25" s="3" customFormat="1" ht="55.5" customHeight="1" x14ac:dyDescent="0.2">
      <c r="A2649" s="247">
        <v>418</v>
      </c>
      <c r="B2649" s="588" t="s">
        <v>10797</v>
      </c>
      <c r="C2649" s="589" t="s">
        <v>10798</v>
      </c>
      <c r="D2649" s="589" t="s">
        <v>187</v>
      </c>
      <c r="E2649" s="590">
        <v>0.06</v>
      </c>
      <c r="F2649" s="589">
        <v>20</v>
      </c>
      <c r="G2649" s="588" t="s">
        <v>10799</v>
      </c>
      <c r="H2649" s="588" t="s">
        <v>10799</v>
      </c>
      <c r="I2649" s="589" t="s">
        <v>178</v>
      </c>
      <c r="J2649" s="591">
        <v>1500043043</v>
      </c>
      <c r="K2649" s="592">
        <v>45715</v>
      </c>
      <c r="L2649" s="589" t="s">
        <v>291</v>
      </c>
      <c r="M2649" s="589" t="s">
        <v>267</v>
      </c>
      <c r="N2649" s="593">
        <v>46080</v>
      </c>
      <c r="O2649" s="589" t="s">
        <v>21</v>
      </c>
      <c r="P2649" s="589" t="s">
        <v>10800</v>
      </c>
      <c r="Q2649" s="594"/>
      <c r="R2649" s="589"/>
      <c r="S2649" s="593"/>
      <c r="T2649" s="595"/>
      <c r="U2649" s="589"/>
      <c r="V2649" s="591" t="s">
        <v>277</v>
      </c>
      <c r="W2649" s="595"/>
      <c r="X2649" s="590">
        <v>0.06</v>
      </c>
      <c r="Y2649" s="327"/>
    </row>
    <row r="2650" spans="1:25" s="3" customFormat="1" ht="55.5" customHeight="1" x14ac:dyDescent="0.2">
      <c r="A2650" s="247">
        <v>419</v>
      </c>
      <c r="B2650" s="588" t="s">
        <v>10801</v>
      </c>
      <c r="C2650" s="589" t="s">
        <v>10802</v>
      </c>
      <c r="D2650" s="589" t="s">
        <v>187</v>
      </c>
      <c r="E2650" s="590">
        <v>6.9000000000000006E-2</v>
      </c>
      <c r="F2650" s="589">
        <v>0.4</v>
      </c>
      <c r="G2650" s="588" t="s">
        <v>10803</v>
      </c>
      <c r="H2650" s="588" t="s">
        <v>10803</v>
      </c>
      <c r="I2650" s="589" t="s">
        <v>178</v>
      </c>
      <c r="J2650" s="591">
        <v>1500042703</v>
      </c>
      <c r="K2650" s="592">
        <v>45707</v>
      </c>
      <c r="L2650" s="589" t="s">
        <v>291</v>
      </c>
      <c r="M2650" s="589" t="s">
        <v>267</v>
      </c>
      <c r="N2650" s="593">
        <v>46072</v>
      </c>
      <c r="O2650" s="589" t="s">
        <v>21</v>
      </c>
      <c r="P2650" s="589" t="s">
        <v>10804</v>
      </c>
      <c r="Q2650" s="594"/>
      <c r="R2650" s="589"/>
      <c r="S2650" s="593"/>
      <c r="T2650" s="595"/>
      <c r="U2650" s="589"/>
      <c r="V2650" s="591" t="s">
        <v>277</v>
      </c>
      <c r="W2650" s="595"/>
      <c r="X2650" s="590">
        <v>6.9000000000000006E-2</v>
      </c>
      <c r="Y2650" s="327"/>
    </row>
    <row r="2651" spans="1:25" s="3" customFormat="1" ht="55.5" customHeight="1" x14ac:dyDescent="0.2">
      <c r="A2651" s="247">
        <v>420</v>
      </c>
      <c r="B2651" s="588" t="s">
        <v>10805</v>
      </c>
      <c r="C2651" s="589" t="s">
        <v>10806</v>
      </c>
      <c r="D2651" s="589" t="s">
        <v>187</v>
      </c>
      <c r="E2651" s="590">
        <v>2.5499999999999998E-2</v>
      </c>
      <c r="F2651" s="589">
        <v>0.4</v>
      </c>
      <c r="G2651" s="588" t="s">
        <v>10807</v>
      </c>
      <c r="H2651" s="588" t="s">
        <v>10807</v>
      </c>
      <c r="I2651" s="589" t="s">
        <v>178</v>
      </c>
      <c r="J2651" s="591">
        <v>1500042679</v>
      </c>
      <c r="K2651" s="592">
        <v>45707</v>
      </c>
      <c r="L2651" s="589" t="s">
        <v>291</v>
      </c>
      <c r="M2651" s="589" t="s">
        <v>267</v>
      </c>
      <c r="N2651" s="593">
        <v>46072</v>
      </c>
      <c r="O2651" s="589" t="s">
        <v>21</v>
      </c>
      <c r="P2651" s="589" t="s">
        <v>10804</v>
      </c>
      <c r="Q2651" s="594"/>
      <c r="R2651" s="589"/>
      <c r="S2651" s="593"/>
      <c r="T2651" s="595"/>
      <c r="U2651" s="589"/>
      <c r="V2651" s="591" t="s">
        <v>277</v>
      </c>
      <c r="W2651" s="595"/>
      <c r="X2651" s="590">
        <v>2.5499999999999998E-2</v>
      </c>
      <c r="Y2651" s="327"/>
    </row>
    <row r="2652" spans="1:25" s="3" customFormat="1" ht="55.5" customHeight="1" x14ac:dyDescent="0.2">
      <c r="A2652" s="247">
        <v>421</v>
      </c>
      <c r="B2652" s="588" t="s">
        <v>10808</v>
      </c>
      <c r="C2652" s="589" t="s">
        <v>10809</v>
      </c>
      <c r="D2652" s="589" t="s">
        <v>187</v>
      </c>
      <c r="E2652" s="590">
        <v>2.894E-2</v>
      </c>
      <c r="F2652" s="589">
        <v>0.4</v>
      </c>
      <c r="G2652" s="588" t="s">
        <v>10810</v>
      </c>
      <c r="H2652" s="588" t="s">
        <v>10810</v>
      </c>
      <c r="I2652" s="589" t="s">
        <v>178</v>
      </c>
      <c r="J2652" s="591">
        <v>1500042686</v>
      </c>
      <c r="K2652" s="592">
        <v>45707</v>
      </c>
      <c r="L2652" s="589" t="s">
        <v>291</v>
      </c>
      <c r="M2652" s="589" t="s">
        <v>267</v>
      </c>
      <c r="N2652" s="593">
        <v>46072</v>
      </c>
      <c r="O2652" s="589" t="s">
        <v>21</v>
      </c>
      <c r="P2652" s="589" t="s">
        <v>10804</v>
      </c>
      <c r="Q2652" s="594"/>
      <c r="R2652" s="589"/>
      <c r="S2652" s="593"/>
      <c r="T2652" s="595"/>
      <c r="U2652" s="589"/>
      <c r="V2652" s="591" t="s">
        <v>277</v>
      </c>
      <c r="W2652" s="595"/>
      <c r="X2652" s="590">
        <v>2.894E-2</v>
      </c>
      <c r="Y2652" s="327"/>
    </row>
    <row r="2653" spans="1:25" s="3" customFormat="1" ht="55.5" customHeight="1" x14ac:dyDescent="0.2">
      <c r="A2653" s="247">
        <v>422</v>
      </c>
      <c r="B2653" s="588" t="s">
        <v>10811</v>
      </c>
      <c r="C2653" s="589" t="s">
        <v>10812</v>
      </c>
      <c r="D2653" s="589" t="s">
        <v>27</v>
      </c>
      <c r="E2653" s="590">
        <v>0.05</v>
      </c>
      <c r="F2653" s="589">
        <v>0.4</v>
      </c>
      <c r="G2653" s="588" t="s">
        <v>10813</v>
      </c>
      <c r="H2653" s="588" t="s">
        <v>10813</v>
      </c>
      <c r="I2653" s="589" t="s">
        <v>178</v>
      </c>
      <c r="J2653" s="591">
        <v>1500042579</v>
      </c>
      <c r="K2653" s="592">
        <v>45701</v>
      </c>
      <c r="L2653" s="589" t="s">
        <v>291</v>
      </c>
      <c r="M2653" s="589" t="s">
        <v>267</v>
      </c>
      <c r="N2653" s="593">
        <v>46066</v>
      </c>
      <c r="O2653" s="589" t="s">
        <v>21</v>
      </c>
      <c r="P2653" s="589" t="s">
        <v>10814</v>
      </c>
      <c r="Q2653" s="594" t="s">
        <v>10815</v>
      </c>
      <c r="R2653" s="589"/>
      <c r="S2653" s="593"/>
      <c r="T2653" s="595"/>
      <c r="U2653" s="589"/>
      <c r="V2653" s="591" t="s">
        <v>277</v>
      </c>
      <c r="W2653" s="595"/>
      <c r="X2653" s="590">
        <v>0.05</v>
      </c>
      <c r="Y2653" s="327"/>
    </row>
    <row r="2654" spans="1:25" s="3" customFormat="1" ht="55.5" customHeight="1" x14ac:dyDescent="0.2">
      <c r="A2654" s="247">
        <v>423</v>
      </c>
      <c r="B2654" s="588" t="s">
        <v>10816</v>
      </c>
      <c r="C2654" s="589" t="s">
        <v>10817</v>
      </c>
      <c r="D2654" s="589" t="s">
        <v>27</v>
      </c>
      <c r="E2654" s="590">
        <v>0.3987</v>
      </c>
      <c r="F2654" s="589">
        <v>20</v>
      </c>
      <c r="G2654" s="588" t="s">
        <v>7217</v>
      </c>
      <c r="H2654" s="588" t="s">
        <v>7217</v>
      </c>
      <c r="I2654" s="589" t="s">
        <v>178</v>
      </c>
      <c r="J2654" s="591">
        <v>1500042517</v>
      </c>
      <c r="K2654" s="592">
        <v>45701</v>
      </c>
      <c r="L2654" s="589" t="s">
        <v>291</v>
      </c>
      <c r="M2654" s="589" t="s">
        <v>267</v>
      </c>
      <c r="N2654" s="593">
        <v>46066</v>
      </c>
      <c r="O2654" s="589" t="s">
        <v>21</v>
      </c>
      <c r="P2654" s="589" t="s">
        <v>10736</v>
      </c>
      <c r="Q2654" s="594"/>
      <c r="R2654" s="589"/>
      <c r="S2654" s="593"/>
      <c r="T2654" s="595"/>
      <c r="U2654" s="589"/>
      <c r="V2654" s="591" t="s">
        <v>277</v>
      </c>
      <c r="W2654" s="595"/>
      <c r="X2654" s="590">
        <v>0.3987</v>
      </c>
      <c r="Y2654" s="327"/>
    </row>
    <row r="2655" spans="1:25" s="3" customFormat="1" ht="55.5" customHeight="1" x14ac:dyDescent="0.2">
      <c r="A2655" s="247">
        <v>424</v>
      </c>
      <c r="B2655" s="588" t="s">
        <v>10818</v>
      </c>
      <c r="C2655" s="589" t="s">
        <v>10819</v>
      </c>
      <c r="D2655" s="589" t="s">
        <v>187</v>
      </c>
      <c r="E2655" s="590">
        <v>2.7E-2</v>
      </c>
      <c r="F2655" s="589">
        <v>0.4</v>
      </c>
      <c r="G2655" s="588" t="s">
        <v>10820</v>
      </c>
      <c r="H2655" s="588" t="s">
        <v>10820</v>
      </c>
      <c r="I2655" s="589" t="s">
        <v>178</v>
      </c>
      <c r="J2655" s="591">
        <v>1500042706</v>
      </c>
      <c r="K2655" s="592">
        <v>45707</v>
      </c>
      <c r="L2655" s="589" t="s">
        <v>291</v>
      </c>
      <c r="M2655" s="589" t="s">
        <v>267</v>
      </c>
      <c r="N2655" s="593">
        <v>46072</v>
      </c>
      <c r="O2655" s="589" t="s">
        <v>21</v>
      </c>
      <c r="P2655" s="589" t="s">
        <v>10804</v>
      </c>
      <c r="Q2655" s="594"/>
      <c r="R2655" s="589"/>
      <c r="S2655" s="593"/>
      <c r="T2655" s="595"/>
      <c r="U2655" s="589"/>
      <c r="V2655" s="591" t="s">
        <v>277</v>
      </c>
      <c r="W2655" s="595"/>
      <c r="X2655" s="590">
        <v>2.7E-2</v>
      </c>
      <c r="Y2655" s="327"/>
    </row>
    <row r="2656" spans="1:25" s="3" customFormat="1" ht="55.5" customHeight="1" x14ac:dyDescent="0.2">
      <c r="A2656" s="247">
        <v>425</v>
      </c>
      <c r="B2656" s="588" t="s">
        <v>10818</v>
      </c>
      <c r="C2656" s="589" t="s">
        <v>10819</v>
      </c>
      <c r="D2656" s="589" t="s">
        <v>187</v>
      </c>
      <c r="E2656" s="590">
        <v>2.7E-2</v>
      </c>
      <c r="F2656" s="589">
        <v>0.4</v>
      </c>
      <c r="G2656" s="588" t="s">
        <v>10821</v>
      </c>
      <c r="H2656" s="588" t="s">
        <v>10821</v>
      </c>
      <c r="I2656" s="589" t="s">
        <v>178</v>
      </c>
      <c r="J2656" s="591">
        <v>1500042722</v>
      </c>
      <c r="K2656" s="592">
        <v>45713</v>
      </c>
      <c r="L2656" s="589" t="s">
        <v>291</v>
      </c>
      <c r="M2656" s="589" t="s">
        <v>267</v>
      </c>
      <c r="N2656" s="593">
        <v>46078</v>
      </c>
      <c r="O2656" s="589" t="s">
        <v>21</v>
      </c>
      <c r="P2656" s="589" t="s">
        <v>10732</v>
      </c>
      <c r="Q2656" s="594"/>
      <c r="R2656" s="589"/>
      <c r="S2656" s="593"/>
      <c r="T2656" s="595"/>
      <c r="U2656" s="589"/>
      <c r="V2656" s="591" t="s">
        <v>277</v>
      </c>
      <c r="W2656" s="595"/>
      <c r="X2656" s="590">
        <v>2.7E-2</v>
      </c>
      <c r="Y2656" s="327"/>
    </row>
    <row r="2657" spans="1:25" s="3" customFormat="1" ht="55.5" customHeight="1" x14ac:dyDescent="0.2">
      <c r="A2657" s="247">
        <v>426</v>
      </c>
      <c r="B2657" s="588" t="s">
        <v>10822</v>
      </c>
      <c r="C2657" s="589" t="s">
        <v>10823</v>
      </c>
      <c r="D2657" s="589" t="s">
        <v>187</v>
      </c>
      <c r="E2657" s="590">
        <v>0.19178000000000001</v>
      </c>
      <c r="F2657" s="589">
        <v>20</v>
      </c>
      <c r="G2657" s="588" t="s">
        <v>10824</v>
      </c>
      <c r="H2657" s="588" t="s">
        <v>10824</v>
      </c>
      <c r="I2657" s="589" t="s">
        <v>178</v>
      </c>
      <c r="J2657" s="591">
        <v>1500042520</v>
      </c>
      <c r="K2657" s="592">
        <v>45705</v>
      </c>
      <c r="L2657" s="589" t="s">
        <v>291</v>
      </c>
      <c r="M2657" s="589" t="s">
        <v>267</v>
      </c>
      <c r="N2657" s="593">
        <v>46070</v>
      </c>
      <c r="O2657" s="589" t="s">
        <v>21</v>
      </c>
      <c r="P2657" s="589" t="s">
        <v>10743</v>
      </c>
      <c r="Q2657" s="594"/>
      <c r="R2657" s="589"/>
      <c r="S2657" s="593"/>
      <c r="T2657" s="595"/>
      <c r="U2657" s="589"/>
      <c r="V2657" s="591" t="s">
        <v>277</v>
      </c>
      <c r="W2657" s="595"/>
      <c r="X2657" s="590">
        <v>0.19178000000000001</v>
      </c>
      <c r="Y2657" s="327"/>
    </row>
    <row r="2658" spans="1:25" s="3" customFormat="1" ht="55.5" customHeight="1" x14ac:dyDescent="0.2">
      <c r="A2658" s="247">
        <v>427</v>
      </c>
      <c r="B2658" s="588" t="s">
        <v>10825</v>
      </c>
      <c r="C2658" s="589" t="s">
        <v>10826</v>
      </c>
      <c r="D2658" s="589" t="s">
        <v>234</v>
      </c>
      <c r="E2658" s="590">
        <v>8.0000000000000002E-3</v>
      </c>
      <c r="F2658" s="589">
        <v>0.4</v>
      </c>
      <c r="G2658" s="588" t="s">
        <v>10827</v>
      </c>
      <c r="H2658" s="588" t="s">
        <v>10827</v>
      </c>
      <c r="I2658" s="589" t="s">
        <v>178</v>
      </c>
      <c r="J2658" s="591">
        <v>1500042586</v>
      </c>
      <c r="K2658" s="592">
        <v>45701</v>
      </c>
      <c r="L2658" s="589" t="s">
        <v>291</v>
      </c>
      <c r="M2658" s="589" t="s">
        <v>267</v>
      </c>
      <c r="N2658" s="593">
        <v>46066</v>
      </c>
      <c r="O2658" s="589" t="s">
        <v>21</v>
      </c>
      <c r="P2658" s="589" t="s">
        <v>10736</v>
      </c>
      <c r="Q2658" s="594"/>
      <c r="R2658" s="589"/>
      <c r="S2658" s="593"/>
      <c r="T2658" s="595"/>
      <c r="U2658" s="589"/>
      <c r="V2658" s="591" t="s">
        <v>277</v>
      </c>
      <c r="W2658" s="595"/>
      <c r="X2658" s="590">
        <v>8.0000000000000002E-3</v>
      </c>
      <c r="Y2658" s="327"/>
    </row>
    <row r="2659" spans="1:25" s="3" customFormat="1" ht="55.5" customHeight="1" x14ac:dyDescent="0.2">
      <c r="A2659" s="247">
        <v>428</v>
      </c>
      <c r="B2659" s="588" t="s">
        <v>10828</v>
      </c>
      <c r="C2659" s="589" t="s">
        <v>10829</v>
      </c>
      <c r="D2659" s="589" t="s">
        <v>187</v>
      </c>
      <c r="E2659" s="590">
        <v>4.9880000000000001E-2</v>
      </c>
      <c r="F2659" s="589">
        <v>0.4</v>
      </c>
      <c r="G2659" s="588" t="s">
        <v>10830</v>
      </c>
      <c r="H2659" s="588" t="s">
        <v>10830</v>
      </c>
      <c r="I2659" s="589" t="s">
        <v>178</v>
      </c>
      <c r="J2659" s="591">
        <v>1500042704</v>
      </c>
      <c r="K2659" s="592">
        <v>45707</v>
      </c>
      <c r="L2659" s="589" t="s">
        <v>291</v>
      </c>
      <c r="M2659" s="589" t="s">
        <v>267</v>
      </c>
      <c r="N2659" s="593">
        <v>46072</v>
      </c>
      <c r="O2659" s="589" t="s">
        <v>21</v>
      </c>
      <c r="P2659" s="589" t="s">
        <v>10804</v>
      </c>
      <c r="Q2659" s="594"/>
      <c r="R2659" s="589"/>
      <c r="S2659" s="593"/>
      <c r="T2659" s="595"/>
      <c r="U2659" s="589"/>
      <c r="V2659" s="591" t="s">
        <v>277</v>
      </c>
      <c r="W2659" s="595"/>
      <c r="X2659" s="590">
        <v>4.9880000000000001E-2</v>
      </c>
      <c r="Y2659" s="327"/>
    </row>
    <row r="2660" spans="1:25" s="3" customFormat="1" ht="55.5" customHeight="1" x14ac:dyDescent="0.2">
      <c r="A2660" s="247">
        <v>429</v>
      </c>
      <c r="B2660" s="588" t="s">
        <v>10831</v>
      </c>
      <c r="C2660" s="589" t="s">
        <v>10832</v>
      </c>
      <c r="D2660" s="589" t="s">
        <v>234</v>
      </c>
      <c r="E2660" s="590">
        <v>0.01</v>
      </c>
      <c r="F2660" s="589">
        <v>0.4</v>
      </c>
      <c r="G2660" s="588" t="s">
        <v>10833</v>
      </c>
      <c r="H2660" s="588" t="s">
        <v>10833</v>
      </c>
      <c r="I2660" s="589" t="s">
        <v>178</v>
      </c>
      <c r="J2660" s="591">
        <v>1500042334</v>
      </c>
      <c r="K2660" s="592">
        <v>45694</v>
      </c>
      <c r="L2660" s="589" t="s">
        <v>291</v>
      </c>
      <c r="M2660" s="589" t="s">
        <v>267</v>
      </c>
      <c r="N2660" s="593">
        <v>46059</v>
      </c>
      <c r="O2660" s="589" t="s">
        <v>21</v>
      </c>
      <c r="P2660" s="589" t="s">
        <v>10674</v>
      </c>
      <c r="Q2660" s="594"/>
      <c r="R2660" s="589"/>
      <c r="S2660" s="593"/>
      <c r="T2660" s="595"/>
      <c r="U2660" s="589"/>
      <c r="V2660" s="591" t="s">
        <v>277</v>
      </c>
      <c r="W2660" s="595"/>
      <c r="X2660" s="590">
        <v>0.01</v>
      </c>
      <c r="Y2660" s="327"/>
    </row>
    <row r="2661" spans="1:25" s="3" customFormat="1" ht="55.5" customHeight="1" x14ac:dyDescent="0.2">
      <c r="A2661" s="247">
        <v>430</v>
      </c>
      <c r="B2661" s="588" t="s">
        <v>10834</v>
      </c>
      <c r="C2661" s="589" t="s">
        <v>10835</v>
      </c>
      <c r="D2661" s="589" t="s">
        <v>187</v>
      </c>
      <c r="E2661" s="590">
        <v>2.7E-2</v>
      </c>
      <c r="F2661" s="589">
        <v>0.4</v>
      </c>
      <c r="G2661" s="588" t="s">
        <v>10836</v>
      </c>
      <c r="H2661" s="588" t="s">
        <v>10836</v>
      </c>
      <c r="I2661" s="589" t="s">
        <v>178</v>
      </c>
      <c r="J2661" s="591">
        <v>1500042713</v>
      </c>
      <c r="K2661" s="592">
        <v>45707</v>
      </c>
      <c r="L2661" s="589" t="s">
        <v>291</v>
      </c>
      <c r="M2661" s="589" t="s">
        <v>267</v>
      </c>
      <c r="N2661" s="593">
        <v>46072</v>
      </c>
      <c r="O2661" s="589" t="s">
        <v>21</v>
      </c>
      <c r="P2661" s="589" t="s">
        <v>10804</v>
      </c>
      <c r="Q2661" s="594"/>
      <c r="R2661" s="589"/>
      <c r="S2661" s="593"/>
      <c r="T2661" s="595"/>
      <c r="U2661" s="589"/>
      <c r="V2661" s="591" t="s">
        <v>277</v>
      </c>
      <c r="W2661" s="595"/>
      <c r="X2661" s="590">
        <v>2.7E-2</v>
      </c>
      <c r="Y2661" s="327"/>
    </row>
    <row r="2662" spans="1:25" s="3" customFormat="1" ht="55.5" customHeight="1" x14ac:dyDescent="0.2">
      <c r="A2662" s="247">
        <v>431</v>
      </c>
      <c r="B2662" s="588" t="s">
        <v>10837</v>
      </c>
      <c r="C2662" s="589" t="s">
        <v>10838</v>
      </c>
      <c r="D2662" s="589" t="s">
        <v>187</v>
      </c>
      <c r="E2662" s="590">
        <v>2.3E-2</v>
      </c>
      <c r="F2662" s="589">
        <v>0.4</v>
      </c>
      <c r="G2662" s="588" t="s">
        <v>10839</v>
      </c>
      <c r="H2662" s="588" t="s">
        <v>10839</v>
      </c>
      <c r="I2662" s="589" t="s">
        <v>178</v>
      </c>
      <c r="J2662" s="591">
        <v>1500043082</v>
      </c>
      <c r="K2662" s="592">
        <v>45716</v>
      </c>
      <c r="L2662" s="589" t="s">
        <v>291</v>
      </c>
      <c r="M2662" s="589" t="s">
        <v>267</v>
      </c>
      <c r="N2662" s="593">
        <v>46081</v>
      </c>
      <c r="O2662" s="589" t="s">
        <v>21</v>
      </c>
      <c r="P2662" s="589" t="s">
        <v>10695</v>
      </c>
      <c r="Q2662" s="594"/>
      <c r="R2662" s="589"/>
      <c r="S2662" s="593"/>
      <c r="T2662" s="595"/>
      <c r="U2662" s="589"/>
      <c r="V2662" s="591" t="s">
        <v>277</v>
      </c>
      <c r="W2662" s="595"/>
      <c r="X2662" s="590">
        <v>2.3E-2</v>
      </c>
      <c r="Y2662" s="327"/>
    </row>
    <row r="2663" spans="1:25" s="3" customFormat="1" ht="55.5" customHeight="1" x14ac:dyDescent="0.2">
      <c r="A2663" s="247">
        <v>432</v>
      </c>
      <c r="B2663" s="588" t="s">
        <v>10840</v>
      </c>
      <c r="C2663" s="589" t="s">
        <v>10841</v>
      </c>
      <c r="D2663" s="589" t="s">
        <v>32</v>
      </c>
      <c r="E2663" s="590">
        <v>0.20499999999999999</v>
      </c>
      <c r="F2663" s="589">
        <v>20</v>
      </c>
      <c r="G2663" s="588" t="s">
        <v>10842</v>
      </c>
      <c r="H2663" s="588" t="s">
        <v>10842</v>
      </c>
      <c r="I2663" s="589" t="s">
        <v>178</v>
      </c>
      <c r="J2663" s="591">
        <v>1500042658</v>
      </c>
      <c r="K2663" s="592">
        <v>45705</v>
      </c>
      <c r="L2663" s="589" t="s">
        <v>291</v>
      </c>
      <c r="M2663" s="589" t="s">
        <v>267</v>
      </c>
      <c r="N2663" s="593">
        <v>46070</v>
      </c>
      <c r="O2663" s="589" t="s">
        <v>21</v>
      </c>
      <c r="P2663" s="589" t="s">
        <v>10743</v>
      </c>
      <c r="Q2663" s="594"/>
      <c r="R2663" s="589"/>
      <c r="S2663" s="593"/>
      <c r="T2663" s="595"/>
      <c r="U2663" s="589"/>
      <c r="V2663" s="591" t="s">
        <v>277</v>
      </c>
      <c r="W2663" s="595"/>
      <c r="X2663" s="590">
        <v>0.20499999999999999</v>
      </c>
      <c r="Y2663" s="327"/>
    </row>
    <row r="2664" spans="1:25" s="3" customFormat="1" ht="55.5" customHeight="1" x14ac:dyDescent="0.2">
      <c r="A2664" s="247">
        <v>433</v>
      </c>
      <c r="B2664" s="588" t="s">
        <v>10843</v>
      </c>
      <c r="C2664" s="589" t="s">
        <v>10844</v>
      </c>
      <c r="D2664" s="589" t="s">
        <v>32</v>
      </c>
      <c r="E2664" s="590">
        <v>0.4</v>
      </c>
      <c r="F2664" s="589">
        <v>20</v>
      </c>
      <c r="G2664" s="588" t="s">
        <v>10845</v>
      </c>
      <c r="H2664" s="588" t="s">
        <v>10845</v>
      </c>
      <c r="I2664" s="589" t="s">
        <v>178</v>
      </c>
      <c r="J2664" s="591">
        <v>1500042947</v>
      </c>
      <c r="K2664" s="592">
        <v>45712</v>
      </c>
      <c r="L2664" s="589" t="s">
        <v>291</v>
      </c>
      <c r="M2664" s="589" t="s">
        <v>267</v>
      </c>
      <c r="N2664" s="593">
        <v>46077</v>
      </c>
      <c r="O2664" s="589" t="s">
        <v>21</v>
      </c>
      <c r="P2664" s="589" t="s">
        <v>10846</v>
      </c>
      <c r="Q2664" s="594"/>
      <c r="R2664" s="589"/>
      <c r="S2664" s="593"/>
      <c r="T2664" s="595"/>
      <c r="U2664" s="589"/>
      <c r="V2664" s="591" t="s">
        <v>277</v>
      </c>
      <c r="W2664" s="595"/>
      <c r="X2664" s="590">
        <v>0.4</v>
      </c>
      <c r="Y2664" s="327"/>
    </row>
    <row r="2665" spans="1:25" s="3" customFormat="1" ht="55.5" customHeight="1" x14ac:dyDescent="0.2">
      <c r="A2665" s="247">
        <v>434</v>
      </c>
      <c r="B2665" s="588" t="s">
        <v>10847</v>
      </c>
      <c r="C2665" s="589" t="s">
        <v>10848</v>
      </c>
      <c r="D2665" s="589" t="s">
        <v>187</v>
      </c>
      <c r="E2665" s="590">
        <v>2.7E-2</v>
      </c>
      <c r="F2665" s="589">
        <v>0.4</v>
      </c>
      <c r="G2665" s="588" t="s">
        <v>10849</v>
      </c>
      <c r="H2665" s="588" t="s">
        <v>10849</v>
      </c>
      <c r="I2665" s="589" t="s">
        <v>178</v>
      </c>
      <c r="J2665" s="591">
        <v>1500043089</v>
      </c>
      <c r="K2665" s="592">
        <v>45716</v>
      </c>
      <c r="L2665" s="589" t="s">
        <v>291</v>
      </c>
      <c r="M2665" s="589" t="s">
        <v>267</v>
      </c>
      <c r="N2665" s="593">
        <v>46081</v>
      </c>
      <c r="O2665" s="589" t="s">
        <v>21</v>
      </c>
      <c r="P2665" s="589" t="s">
        <v>10695</v>
      </c>
      <c r="Q2665" s="594"/>
      <c r="R2665" s="589"/>
      <c r="S2665" s="593"/>
      <c r="T2665" s="595"/>
      <c r="U2665" s="589"/>
      <c r="V2665" s="591" t="s">
        <v>277</v>
      </c>
      <c r="W2665" s="595"/>
      <c r="X2665" s="590">
        <v>2.7E-2</v>
      </c>
      <c r="Y2665" s="327"/>
    </row>
    <row r="2666" spans="1:25" s="3" customFormat="1" ht="55.5" customHeight="1" x14ac:dyDescent="0.2">
      <c r="A2666" s="247">
        <v>435</v>
      </c>
      <c r="B2666" s="588" t="s">
        <v>10850</v>
      </c>
      <c r="C2666" s="589" t="s">
        <v>10851</v>
      </c>
      <c r="D2666" s="589" t="s">
        <v>187</v>
      </c>
      <c r="E2666" s="590">
        <v>0.02</v>
      </c>
      <c r="F2666" s="589">
        <v>0.4</v>
      </c>
      <c r="G2666" s="588" t="s">
        <v>10852</v>
      </c>
      <c r="H2666" s="588" t="s">
        <v>10852</v>
      </c>
      <c r="I2666" s="589" t="s">
        <v>178</v>
      </c>
      <c r="J2666" s="591">
        <v>1500042681</v>
      </c>
      <c r="K2666" s="592">
        <v>45707</v>
      </c>
      <c r="L2666" s="589" t="s">
        <v>291</v>
      </c>
      <c r="M2666" s="589" t="s">
        <v>267</v>
      </c>
      <c r="N2666" s="593">
        <v>46072</v>
      </c>
      <c r="O2666" s="589" t="s">
        <v>21</v>
      </c>
      <c r="P2666" s="589" t="s">
        <v>10804</v>
      </c>
      <c r="Q2666" s="594"/>
      <c r="R2666" s="589"/>
      <c r="S2666" s="593"/>
      <c r="T2666" s="595"/>
      <c r="U2666" s="589"/>
      <c r="V2666" s="591" t="s">
        <v>277</v>
      </c>
      <c r="W2666" s="595"/>
      <c r="X2666" s="590">
        <v>0.02</v>
      </c>
      <c r="Y2666" s="327"/>
    </row>
    <row r="2667" spans="1:25" s="3" customFormat="1" ht="55.5" customHeight="1" x14ac:dyDescent="0.2">
      <c r="A2667" s="247">
        <v>436</v>
      </c>
      <c r="B2667" s="588" t="s">
        <v>10805</v>
      </c>
      <c r="C2667" s="589" t="s">
        <v>10806</v>
      </c>
      <c r="D2667" s="589" t="s">
        <v>187</v>
      </c>
      <c r="E2667" s="590">
        <v>2.0500000000000001E-2</v>
      </c>
      <c r="F2667" s="589">
        <v>0.4</v>
      </c>
      <c r="G2667" s="588" t="s">
        <v>10853</v>
      </c>
      <c r="H2667" s="588" t="s">
        <v>10853</v>
      </c>
      <c r="I2667" s="589" t="s">
        <v>178</v>
      </c>
      <c r="J2667" s="591">
        <v>1500042690</v>
      </c>
      <c r="K2667" s="592">
        <v>45707</v>
      </c>
      <c r="L2667" s="589" t="s">
        <v>291</v>
      </c>
      <c r="M2667" s="589" t="s">
        <v>267</v>
      </c>
      <c r="N2667" s="593">
        <v>46072</v>
      </c>
      <c r="O2667" s="589" t="s">
        <v>21</v>
      </c>
      <c r="P2667" s="589" t="s">
        <v>10804</v>
      </c>
      <c r="Q2667" s="594"/>
      <c r="R2667" s="589"/>
      <c r="S2667" s="593"/>
      <c r="T2667" s="595"/>
      <c r="U2667" s="589"/>
      <c r="V2667" s="591" t="s">
        <v>277</v>
      </c>
      <c r="W2667" s="595"/>
      <c r="X2667" s="590">
        <v>2.0500000000000001E-2</v>
      </c>
      <c r="Y2667" s="327"/>
    </row>
    <row r="2668" spans="1:25" s="3" customFormat="1" ht="55.5" customHeight="1" x14ac:dyDescent="0.2">
      <c r="A2668" s="247">
        <v>437</v>
      </c>
      <c r="B2668" s="588" t="s">
        <v>10854</v>
      </c>
      <c r="C2668" s="589" t="s">
        <v>10855</v>
      </c>
      <c r="D2668" s="589" t="s">
        <v>187</v>
      </c>
      <c r="E2668" s="590">
        <v>0.15308000000000002</v>
      </c>
      <c r="F2668" s="589">
        <v>20</v>
      </c>
      <c r="G2668" s="588" t="s">
        <v>10856</v>
      </c>
      <c r="H2668" s="588" t="s">
        <v>10856</v>
      </c>
      <c r="I2668" s="589" t="s">
        <v>178</v>
      </c>
      <c r="J2668" s="591">
        <v>1500042773</v>
      </c>
      <c r="K2668" s="592">
        <v>45707</v>
      </c>
      <c r="L2668" s="589" t="s">
        <v>291</v>
      </c>
      <c r="M2668" s="589" t="s">
        <v>267</v>
      </c>
      <c r="N2668" s="593">
        <v>46072</v>
      </c>
      <c r="O2668" s="589" t="s">
        <v>21</v>
      </c>
      <c r="P2668" s="589" t="s">
        <v>10804</v>
      </c>
      <c r="Q2668" s="594"/>
      <c r="R2668" s="589"/>
      <c r="S2668" s="593"/>
      <c r="T2668" s="595"/>
      <c r="U2668" s="589"/>
      <c r="V2668" s="591" t="s">
        <v>277</v>
      </c>
      <c r="W2668" s="595"/>
      <c r="X2668" s="590">
        <v>0.15308000000000002</v>
      </c>
      <c r="Y2668" s="327"/>
    </row>
    <row r="2669" spans="1:25" s="3" customFormat="1" ht="55.5" customHeight="1" x14ac:dyDescent="0.2">
      <c r="A2669" s="247">
        <v>438</v>
      </c>
      <c r="B2669" s="588" t="s">
        <v>10857</v>
      </c>
      <c r="C2669" s="589" t="s">
        <v>10858</v>
      </c>
      <c r="D2669" s="589" t="s">
        <v>187</v>
      </c>
      <c r="E2669" s="590">
        <v>5.3999999999999999E-2</v>
      </c>
      <c r="F2669" s="589">
        <v>20</v>
      </c>
      <c r="G2669" s="588" t="s">
        <v>10859</v>
      </c>
      <c r="H2669" s="588" t="s">
        <v>10859</v>
      </c>
      <c r="I2669" s="589" t="s">
        <v>178</v>
      </c>
      <c r="J2669" s="591">
        <v>1500042729</v>
      </c>
      <c r="K2669" s="592">
        <v>45707</v>
      </c>
      <c r="L2669" s="589" t="s">
        <v>291</v>
      </c>
      <c r="M2669" s="589" t="s">
        <v>267</v>
      </c>
      <c r="N2669" s="593">
        <v>46072</v>
      </c>
      <c r="O2669" s="589" t="s">
        <v>21</v>
      </c>
      <c r="P2669" s="589" t="s">
        <v>10804</v>
      </c>
      <c r="Q2669" s="594"/>
      <c r="R2669" s="589"/>
      <c r="S2669" s="593"/>
      <c r="T2669" s="595"/>
      <c r="U2669" s="589"/>
      <c r="V2669" s="591" t="s">
        <v>277</v>
      </c>
      <c r="W2669" s="595"/>
      <c r="X2669" s="590">
        <v>5.3999999999999999E-2</v>
      </c>
      <c r="Y2669" s="327"/>
    </row>
    <row r="2670" spans="1:25" s="3" customFormat="1" ht="55.5" customHeight="1" x14ac:dyDescent="0.2">
      <c r="A2670" s="247">
        <v>439</v>
      </c>
      <c r="B2670" s="588" t="s">
        <v>10860</v>
      </c>
      <c r="C2670" s="589" t="s">
        <v>10861</v>
      </c>
      <c r="D2670" s="589" t="s">
        <v>187</v>
      </c>
      <c r="E2670" s="590">
        <v>0.28508999999999995</v>
      </c>
      <c r="F2670" s="589">
        <v>20</v>
      </c>
      <c r="G2670" s="588" t="s">
        <v>10862</v>
      </c>
      <c r="H2670" s="588" t="s">
        <v>10862</v>
      </c>
      <c r="I2670" s="589" t="s">
        <v>178</v>
      </c>
      <c r="J2670" s="591">
        <v>1500042651</v>
      </c>
      <c r="K2670" s="592">
        <v>45705</v>
      </c>
      <c r="L2670" s="589" t="s">
        <v>291</v>
      </c>
      <c r="M2670" s="589" t="s">
        <v>267</v>
      </c>
      <c r="N2670" s="593">
        <v>46070</v>
      </c>
      <c r="O2670" s="589" t="s">
        <v>21</v>
      </c>
      <c r="P2670" s="589" t="s">
        <v>10743</v>
      </c>
      <c r="Q2670" s="594"/>
      <c r="R2670" s="589"/>
      <c r="S2670" s="593"/>
      <c r="T2670" s="595"/>
      <c r="U2670" s="589"/>
      <c r="V2670" s="591" t="s">
        <v>277</v>
      </c>
      <c r="W2670" s="595"/>
      <c r="X2670" s="590">
        <v>0.28508999999999995</v>
      </c>
      <c r="Y2670" s="327"/>
    </row>
    <row r="2671" spans="1:25" s="3" customFormat="1" ht="55.5" customHeight="1" x14ac:dyDescent="0.2">
      <c r="A2671" s="247">
        <v>440</v>
      </c>
      <c r="B2671" s="588" t="s">
        <v>10863</v>
      </c>
      <c r="C2671" s="589" t="s">
        <v>10864</v>
      </c>
      <c r="D2671" s="589" t="s">
        <v>187</v>
      </c>
      <c r="E2671" s="590">
        <v>2.7E-2</v>
      </c>
      <c r="F2671" s="589">
        <v>0.4</v>
      </c>
      <c r="G2671" s="588" t="s">
        <v>10865</v>
      </c>
      <c r="H2671" s="588" t="s">
        <v>10865</v>
      </c>
      <c r="I2671" s="589" t="s">
        <v>178</v>
      </c>
      <c r="J2671" s="591">
        <v>1500042852</v>
      </c>
      <c r="K2671" s="592">
        <v>45709</v>
      </c>
      <c r="L2671" s="589" t="s">
        <v>291</v>
      </c>
      <c r="M2671" s="589" t="s">
        <v>267</v>
      </c>
      <c r="N2671" s="593">
        <v>46074</v>
      </c>
      <c r="O2671" s="589" t="s">
        <v>21</v>
      </c>
      <c r="P2671" s="589" t="s">
        <v>10780</v>
      </c>
      <c r="Q2671" s="594"/>
      <c r="R2671" s="589"/>
      <c r="S2671" s="593"/>
      <c r="T2671" s="595"/>
      <c r="U2671" s="589"/>
      <c r="V2671" s="591" t="s">
        <v>277</v>
      </c>
      <c r="W2671" s="595"/>
      <c r="X2671" s="590">
        <v>2.7E-2</v>
      </c>
      <c r="Y2671" s="327"/>
    </row>
    <row r="2672" spans="1:25" s="3" customFormat="1" ht="55.5" customHeight="1" x14ac:dyDescent="0.2">
      <c r="A2672" s="247">
        <v>441</v>
      </c>
      <c r="B2672" s="588" t="s">
        <v>10863</v>
      </c>
      <c r="C2672" s="589" t="s">
        <v>10864</v>
      </c>
      <c r="D2672" s="589" t="s">
        <v>187</v>
      </c>
      <c r="E2672" s="590">
        <v>2.7E-2</v>
      </c>
      <c r="F2672" s="589">
        <v>0.4</v>
      </c>
      <c r="G2672" s="588" t="s">
        <v>10866</v>
      </c>
      <c r="H2672" s="588" t="s">
        <v>10866</v>
      </c>
      <c r="I2672" s="589" t="s">
        <v>178</v>
      </c>
      <c r="J2672" s="591">
        <v>1500042857</v>
      </c>
      <c r="K2672" s="592">
        <v>45709</v>
      </c>
      <c r="L2672" s="589" t="s">
        <v>291</v>
      </c>
      <c r="M2672" s="589" t="s">
        <v>267</v>
      </c>
      <c r="N2672" s="593">
        <v>46074</v>
      </c>
      <c r="O2672" s="589" t="s">
        <v>21</v>
      </c>
      <c r="P2672" s="589" t="s">
        <v>10780</v>
      </c>
      <c r="Q2672" s="594"/>
      <c r="R2672" s="589"/>
      <c r="S2672" s="593"/>
      <c r="T2672" s="595"/>
      <c r="U2672" s="589"/>
      <c r="V2672" s="591" t="s">
        <v>277</v>
      </c>
      <c r="W2672" s="595"/>
      <c r="X2672" s="590">
        <v>2.7E-2</v>
      </c>
      <c r="Y2672" s="327"/>
    </row>
    <row r="2673" spans="1:25" s="3" customFormat="1" ht="55.5" customHeight="1" x14ac:dyDescent="0.2">
      <c r="A2673" s="247">
        <v>442</v>
      </c>
      <c r="B2673" s="588" t="s">
        <v>10828</v>
      </c>
      <c r="C2673" s="589" t="s">
        <v>10829</v>
      </c>
      <c r="D2673" s="589" t="s">
        <v>187</v>
      </c>
      <c r="E2673" s="590">
        <v>1.6800000000000002E-2</v>
      </c>
      <c r="F2673" s="589">
        <v>0.4</v>
      </c>
      <c r="G2673" s="588" t="s">
        <v>10830</v>
      </c>
      <c r="H2673" s="588" t="s">
        <v>10830</v>
      </c>
      <c r="I2673" s="589" t="s">
        <v>178</v>
      </c>
      <c r="J2673" s="591">
        <v>1500042714</v>
      </c>
      <c r="K2673" s="592">
        <v>45707</v>
      </c>
      <c r="L2673" s="589" t="s">
        <v>291</v>
      </c>
      <c r="M2673" s="589" t="s">
        <v>267</v>
      </c>
      <c r="N2673" s="593">
        <v>46072</v>
      </c>
      <c r="O2673" s="589" t="s">
        <v>21</v>
      </c>
      <c r="P2673" s="589" t="s">
        <v>10804</v>
      </c>
      <c r="Q2673" s="594"/>
      <c r="R2673" s="589"/>
      <c r="S2673" s="593"/>
      <c r="T2673" s="595"/>
      <c r="U2673" s="589"/>
      <c r="V2673" s="591" t="s">
        <v>277</v>
      </c>
      <c r="W2673" s="595"/>
      <c r="X2673" s="590">
        <v>1.6800000000000002E-2</v>
      </c>
      <c r="Y2673" s="327"/>
    </row>
    <row r="2674" spans="1:25" s="3" customFormat="1" ht="55.5" customHeight="1" x14ac:dyDescent="0.2">
      <c r="A2674" s="247">
        <v>443</v>
      </c>
      <c r="B2674" s="588" t="s">
        <v>10867</v>
      </c>
      <c r="C2674" s="589" t="s">
        <v>10868</v>
      </c>
      <c r="D2674" s="589" t="s">
        <v>187</v>
      </c>
      <c r="E2674" s="590">
        <v>2.7E-2</v>
      </c>
      <c r="F2674" s="589">
        <v>0.4</v>
      </c>
      <c r="G2674" s="588" t="s">
        <v>10869</v>
      </c>
      <c r="H2674" s="588" t="s">
        <v>10869</v>
      </c>
      <c r="I2674" s="589" t="s">
        <v>178</v>
      </c>
      <c r="J2674" s="591">
        <v>1500042726</v>
      </c>
      <c r="K2674" s="592">
        <v>45707</v>
      </c>
      <c r="L2674" s="589" t="s">
        <v>291</v>
      </c>
      <c r="M2674" s="589" t="s">
        <v>267</v>
      </c>
      <c r="N2674" s="593">
        <v>46072</v>
      </c>
      <c r="O2674" s="589" t="s">
        <v>21</v>
      </c>
      <c r="P2674" s="589" t="s">
        <v>10804</v>
      </c>
      <c r="Q2674" s="594"/>
      <c r="R2674" s="589"/>
      <c r="S2674" s="593"/>
      <c r="T2674" s="595"/>
      <c r="U2674" s="589"/>
      <c r="V2674" s="591" t="s">
        <v>277</v>
      </c>
      <c r="W2674" s="595"/>
      <c r="X2674" s="590">
        <v>2.7E-2</v>
      </c>
      <c r="Y2674" s="327"/>
    </row>
    <row r="2675" spans="1:25" s="3" customFormat="1" ht="55.5" customHeight="1" x14ac:dyDescent="0.2">
      <c r="A2675" s="247">
        <v>444</v>
      </c>
      <c r="B2675" s="588" t="s">
        <v>10870</v>
      </c>
      <c r="C2675" s="589" t="s">
        <v>10871</v>
      </c>
      <c r="D2675" s="589" t="s">
        <v>187</v>
      </c>
      <c r="E2675" s="590">
        <v>0.38399</v>
      </c>
      <c r="F2675" s="589">
        <v>20</v>
      </c>
      <c r="G2675" s="588" t="s">
        <v>10872</v>
      </c>
      <c r="H2675" s="588" t="s">
        <v>10872</v>
      </c>
      <c r="I2675" s="589" t="s">
        <v>178</v>
      </c>
      <c r="J2675" s="591">
        <v>1500042812</v>
      </c>
      <c r="K2675" s="592">
        <v>45708</v>
      </c>
      <c r="L2675" s="589" t="s">
        <v>291</v>
      </c>
      <c r="M2675" s="589" t="s">
        <v>267</v>
      </c>
      <c r="N2675" s="593">
        <v>46073</v>
      </c>
      <c r="O2675" s="589" t="s">
        <v>21</v>
      </c>
      <c r="P2675" s="589" t="s">
        <v>10793</v>
      </c>
      <c r="Q2675" s="594"/>
      <c r="R2675" s="589"/>
      <c r="S2675" s="593"/>
      <c r="T2675" s="595"/>
      <c r="U2675" s="589"/>
      <c r="V2675" s="591" t="s">
        <v>277</v>
      </c>
      <c r="W2675" s="595"/>
      <c r="X2675" s="590">
        <v>0.38399</v>
      </c>
      <c r="Y2675" s="327"/>
    </row>
    <row r="2676" spans="1:25" s="3" customFormat="1" ht="55.5" customHeight="1" x14ac:dyDescent="0.2">
      <c r="A2676" s="247">
        <v>445</v>
      </c>
      <c r="B2676" s="588" t="s">
        <v>10873</v>
      </c>
      <c r="C2676" s="589" t="s">
        <v>10874</v>
      </c>
      <c r="D2676" s="589" t="s">
        <v>187</v>
      </c>
      <c r="E2676" s="590">
        <v>4.2999999999999997E-2</v>
      </c>
      <c r="F2676" s="589">
        <v>0.4</v>
      </c>
      <c r="G2676" s="588" t="s">
        <v>10875</v>
      </c>
      <c r="H2676" s="588" t="s">
        <v>10875</v>
      </c>
      <c r="I2676" s="589" t="s">
        <v>178</v>
      </c>
      <c r="J2676" s="591">
        <v>1500043013</v>
      </c>
      <c r="K2676" s="592">
        <v>45714</v>
      </c>
      <c r="L2676" s="589" t="s">
        <v>291</v>
      </c>
      <c r="M2676" s="589" t="s">
        <v>267</v>
      </c>
      <c r="N2676" s="593">
        <v>46079</v>
      </c>
      <c r="O2676" s="589" t="s">
        <v>21</v>
      </c>
      <c r="P2676" s="589" t="s">
        <v>10715</v>
      </c>
      <c r="Q2676" s="594"/>
      <c r="R2676" s="589"/>
      <c r="S2676" s="593"/>
      <c r="T2676" s="595"/>
      <c r="U2676" s="589"/>
      <c r="V2676" s="591" t="s">
        <v>277</v>
      </c>
      <c r="W2676" s="595"/>
      <c r="X2676" s="590">
        <v>4.2999999999999997E-2</v>
      </c>
      <c r="Y2676" s="327"/>
    </row>
    <row r="2677" spans="1:25" s="3" customFormat="1" ht="55.5" customHeight="1" x14ac:dyDescent="0.2">
      <c r="A2677" s="247">
        <v>446</v>
      </c>
      <c r="B2677" s="588" t="s">
        <v>10876</v>
      </c>
      <c r="C2677" s="589" t="s">
        <v>10877</v>
      </c>
      <c r="D2677" s="589" t="s">
        <v>187</v>
      </c>
      <c r="E2677" s="590">
        <v>3.0100000000000002E-2</v>
      </c>
      <c r="F2677" s="589">
        <v>0.4</v>
      </c>
      <c r="G2677" s="588" t="s">
        <v>10878</v>
      </c>
      <c r="H2677" s="588" t="s">
        <v>10878</v>
      </c>
      <c r="I2677" s="589" t="s">
        <v>178</v>
      </c>
      <c r="J2677" s="591">
        <v>1500042809</v>
      </c>
      <c r="K2677" s="592">
        <v>45708</v>
      </c>
      <c r="L2677" s="589" t="s">
        <v>291</v>
      </c>
      <c r="M2677" s="589" t="s">
        <v>267</v>
      </c>
      <c r="N2677" s="593">
        <v>46073</v>
      </c>
      <c r="O2677" s="589" t="s">
        <v>21</v>
      </c>
      <c r="P2677" s="589" t="s">
        <v>10793</v>
      </c>
      <c r="Q2677" s="594"/>
      <c r="R2677" s="589"/>
      <c r="S2677" s="593"/>
      <c r="T2677" s="595"/>
      <c r="U2677" s="589"/>
      <c r="V2677" s="591" t="s">
        <v>277</v>
      </c>
      <c r="W2677" s="595"/>
      <c r="X2677" s="590">
        <v>3.0100000000000002E-2</v>
      </c>
      <c r="Y2677" s="327"/>
    </row>
    <row r="2678" spans="1:25" s="3" customFormat="1" ht="55.5" customHeight="1" x14ac:dyDescent="0.2">
      <c r="A2678" s="247">
        <v>447</v>
      </c>
      <c r="B2678" s="588" t="s">
        <v>10879</v>
      </c>
      <c r="C2678" s="589" t="s">
        <v>10880</v>
      </c>
      <c r="D2678" s="589" t="s">
        <v>187</v>
      </c>
      <c r="E2678" s="590">
        <v>0.02</v>
      </c>
      <c r="F2678" s="589">
        <v>20</v>
      </c>
      <c r="G2678" s="588" t="s">
        <v>10881</v>
      </c>
      <c r="H2678" s="588" t="s">
        <v>10881</v>
      </c>
      <c r="I2678" s="589" t="s">
        <v>178</v>
      </c>
      <c r="J2678" s="591">
        <v>1500042628</v>
      </c>
      <c r="K2678" s="592">
        <v>45702</v>
      </c>
      <c r="L2678" s="589" t="s">
        <v>291</v>
      </c>
      <c r="M2678" s="589" t="s">
        <v>267</v>
      </c>
      <c r="N2678" s="593">
        <v>46067</v>
      </c>
      <c r="O2678" s="589" t="s">
        <v>21</v>
      </c>
      <c r="P2678" s="589" t="s">
        <v>10750</v>
      </c>
      <c r="Q2678" s="594"/>
      <c r="R2678" s="589"/>
      <c r="S2678" s="593"/>
      <c r="T2678" s="595"/>
      <c r="U2678" s="589"/>
      <c r="V2678" s="591" t="s">
        <v>277</v>
      </c>
      <c r="W2678" s="595"/>
      <c r="X2678" s="590">
        <v>0.02</v>
      </c>
      <c r="Y2678" s="327"/>
    </row>
    <row r="2679" spans="1:25" s="3" customFormat="1" ht="55.5" customHeight="1" x14ac:dyDescent="0.2">
      <c r="A2679" s="247">
        <v>448</v>
      </c>
      <c r="B2679" s="588" t="s">
        <v>10882</v>
      </c>
      <c r="C2679" s="589" t="s">
        <v>10883</v>
      </c>
      <c r="D2679" s="589" t="s">
        <v>32</v>
      </c>
      <c r="E2679" s="590">
        <v>0.32</v>
      </c>
      <c r="F2679" s="589">
        <v>20</v>
      </c>
      <c r="G2679" s="588" t="s">
        <v>10884</v>
      </c>
      <c r="H2679" s="588" t="s">
        <v>10884</v>
      </c>
      <c r="I2679" s="589" t="s">
        <v>178</v>
      </c>
      <c r="J2679" s="591">
        <v>1500042883</v>
      </c>
      <c r="K2679" s="592">
        <v>45711</v>
      </c>
      <c r="L2679" s="589" t="s">
        <v>291</v>
      </c>
      <c r="M2679" s="589" t="s">
        <v>267</v>
      </c>
      <c r="N2679" s="593">
        <v>46076</v>
      </c>
      <c r="O2679" s="589" t="s">
        <v>21</v>
      </c>
      <c r="P2679" s="589" t="s">
        <v>10885</v>
      </c>
      <c r="Q2679" s="594"/>
      <c r="R2679" s="589"/>
      <c r="S2679" s="593"/>
      <c r="T2679" s="595"/>
      <c r="U2679" s="589"/>
      <c r="V2679" s="591" t="s">
        <v>277</v>
      </c>
      <c r="W2679" s="595"/>
      <c r="X2679" s="590">
        <v>0.32</v>
      </c>
      <c r="Y2679" s="327"/>
    </row>
    <row r="2680" spans="1:25" s="3" customFormat="1" ht="55.5" customHeight="1" x14ac:dyDescent="0.2">
      <c r="A2680" s="247">
        <v>449</v>
      </c>
      <c r="B2680" s="588" t="s">
        <v>10886</v>
      </c>
      <c r="C2680" s="589" t="s">
        <v>10887</v>
      </c>
      <c r="D2680" s="589" t="s">
        <v>32</v>
      </c>
      <c r="E2680" s="590">
        <v>2.9700000000000001E-2</v>
      </c>
      <c r="F2680" s="589">
        <v>0.4</v>
      </c>
      <c r="G2680" s="588" t="s">
        <v>10888</v>
      </c>
      <c r="H2680" s="588" t="s">
        <v>10888</v>
      </c>
      <c r="I2680" s="589" t="s">
        <v>178</v>
      </c>
      <c r="J2680" s="591">
        <v>1500043064</v>
      </c>
      <c r="K2680" s="592">
        <v>45715</v>
      </c>
      <c r="L2680" s="589" t="s">
        <v>291</v>
      </c>
      <c r="M2680" s="589" t="s">
        <v>267</v>
      </c>
      <c r="N2680" s="593">
        <v>46080</v>
      </c>
      <c r="O2680" s="589" t="s">
        <v>21</v>
      </c>
      <c r="P2680" s="589" t="s">
        <v>10800</v>
      </c>
      <c r="Q2680" s="594"/>
      <c r="R2680" s="589"/>
      <c r="S2680" s="593"/>
      <c r="T2680" s="595"/>
      <c r="U2680" s="589"/>
      <c r="V2680" s="591" t="s">
        <v>277</v>
      </c>
      <c r="W2680" s="595"/>
      <c r="X2680" s="590">
        <v>2.9700000000000001E-2</v>
      </c>
      <c r="Y2680" s="327"/>
    </row>
    <row r="2681" spans="1:25" s="3" customFormat="1" ht="55.5" customHeight="1" x14ac:dyDescent="0.2">
      <c r="A2681" s="247">
        <v>450</v>
      </c>
      <c r="B2681" s="588" t="s">
        <v>10863</v>
      </c>
      <c r="C2681" s="589" t="s">
        <v>10864</v>
      </c>
      <c r="D2681" s="589" t="s">
        <v>187</v>
      </c>
      <c r="E2681" s="590">
        <v>2.7E-2</v>
      </c>
      <c r="F2681" s="589">
        <v>0.4</v>
      </c>
      <c r="G2681" s="588" t="s">
        <v>10889</v>
      </c>
      <c r="H2681" s="588" t="s">
        <v>10889</v>
      </c>
      <c r="I2681" s="589" t="s">
        <v>178</v>
      </c>
      <c r="J2681" s="591">
        <v>1500042859</v>
      </c>
      <c r="K2681" s="592">
        <v>45709</v>
      </c>
      <c r="L2681" s="589" t="s">
        <v>291</v>
      </c>
      <c r="M2681" s="589" t="s">
        <v>267</v>
      </c>
      <c r="N2681" s="593">
        <v>46074</v>
      </c>
      <c r="O2681" s="589" t="s">
        <v>21</v>
      </c>
      <c r="P2681" s="589" t="s">
        <v>10780</v>
      </c>
      <c r="Q2681" s="594"/>
      <c r="R2681" s="589"/>
      <c r="S2681" s="593"/>
      <c r="T2681" s="595"/>
      <c r="U2681" s="589"/>
      <c r="V2681" s="591" t="s">
        <v>277</v>
      </c>
      <c r="W2681" s="595"/>
      <c r="X2681" s="590">
        <v>2.7E-2</v>
      </c>
      <c r="Y2681" s="327"/>
    </row>
    <row r="2682" spans="1:25" s="3" customFormat="1" ht="55.5" customHeight="1" x14ac:dyDescent="0.2">
      <c r="A2682" s="247">
        <v>451</v>
      </c>
      <c r="B2682" s="588" t="s">
        <v>10890</v>
      </c>
      <c r="C2682" s="589" t="s">
        <v>10891</v>
      </c>
      <c r="D2682" s="589" t="s">
        <v>187</v>
      </c>
      <c r="E2682" s="590">
        <v>0.15308000000000002</v>
      </c>
      <c r="F2682" s="589">
        <v>20</v>
      </c>
      <c r="G2682" s="588" t="s">
        <v>10892</v>
      </c>
      <c r="H2682" s="588" t="s">
        <v>10892</v>
      </c>
      <c r="I2682" s="589" t="s">
        <v>178</v>
      </c>
      <c r="J2682" s="591">
        <v>1500042677</v>
      </c>
      <c r="K2682" s="592">
        <v>45705</v>
      </c>
      <c r="L2682" s="589" t="s">
        <v>291</v>
      </c>
      <c r="M2682" s="589" t="s">
        <v>267</v>
      </c>
      <c r="N2682" s="593">
        <v>46070</v>
      </c>
      <c r="O2682" s="589" t="s">
        <v>21</v>
      </c>
      <c r="P2682" s="589" t="s">
        <v>10743</v>
      </c>
      <c r="Q2682" s="594"/>
      <c r="R2682" s="589"/>
      <c r="S2682" s="593"/>
      <c r="T2682" s="595"/>
      <c r="U2682" s="589"/>
      <c r="V2682" s="591" t="s">
        <v>277</v>
      </c>
      <c r="W2682" s="595"/>
      <c r="X2682" s="590">
        <v>0.15308000000000002</v>
      </c>
      <c r="Y2682" s="327"/>
    </row>
    <row r="2683" spans="1:25" s="3" customFormat="1" ht="55.5" customHeight="1" x14ac:dyDescent="0.2">
      <c r="A2683" s="247">
        <v>452</v>
      </c>
      <c r="B2683" s="588" t="s">
        <v>10893</v>
      </c>
      <c r="C2683" s="589" t="s">
        <v>10894</v>
      </c>
      <c r="D2683" s="589" t="s">
        <v>18</v>
      </c>
      <c r="E2683" s="590">
        <v>0.3604</v>
      </c>
      <c r="F2683" s="589">
        <v>20</v>
      </c>
      <c r="G2683" s="588" t="s">
        <v>10895</v>
      </c>
      <c r="H2683" s="588" t="s">
        <v>10895</v>
      </c>
      <c r="I2683" s="589" t="s">
        <v>178</v>
      </c>
      <c r="J2683" s="591">
        <v>1500043028</v>
      </c>
      <c r="K2683" s="592">
        <v>45715</v>
      </c>
      <c r="L2683" s="589" t="s">
        <v>291</v>
      </c>
      <c r="M2683" s="589" t="s">
        <v>267</v>
      </c>
      <c r="N2683" s="593">
        <v>46080</v>
      </c>
      <c r="O2683" s="589" t="s">
        <v>21</v>
      </c>
      <c r="P2683" s="589" t="s">
        <v>10800</v>
      </c>
      <c r="Q2683" s="594"/>
      <c r="R2683" s="589"/>
      <c r="S2683" s="593"/>
      <c r="T2683" s="595"/>
      <c r="U2683" s="589"/>
      <c r="V2683" s="591" t="s">
        <v>277</v>
      </c>
      <c r="W2683" s="595"/>
      <c r="X2683" s="590">
        <v>0.3604</v>
      </c>
      <c r="Y2683" s="327"/>
    </row>
    <row r="2684" spans="1:25" s="3" customFormat="1" ht="55.5" customHeight="1" x14ac:dyDescent="0.2">
      <c r="A2684" s="247">
        <v>453</v>
      </c>
      <c r="B2684" s="588" t="s">
        <v>10790</v>
      </c>
      <c r="C2684" s="589" t="s">
        <v>10791</v>
      </c>
      <c r="D2684" s="589" t="s">
        <v>187</v>
      </c>
      <c r="E2684" s="590">
        <v>3.0960000000000001E-2</v>
      </c>
      <c r="F2684" s="589">
        <v>0.4</v>
      </c>
      <c r="G2684" s="588" t="s">
        <v>10896</v>
      </c>
      <c r="H2684" s="588" t="s">
        <v>10896</v>
      </c>
      <c r="I2684" s="589" t="s">
        <v>178</v>
      </c>
      <c r="J2684" s="591">
        <v>1500042850</v>
      </c>
      <c r="K2684" s="592">
        <v>45709</v>
      </c>
      <c r="L2684" s="589" t="s">
        <v>291</v>
      </c>
      <c r="M2684" s="589" t="s">
        <v>267</v>
      </c>
      <c r="N2684" s="593">
        <v>46074</v>
      </c>
      <c r="O2684" s="589" t="s">
        <v>21</v>
      </c>
      <c r="P2684" s="589" t="s">
        <v>10780</v>
      </c>
      <c r="Q2684" s="594"/>
      <c r="R2684" s="589"/>
      <c r="S2684" s="593"/>
      <c r="T2684" s="595"/>
      <c r="U2684" s="589"/>
      <c r="V2684" s="591" t="s">
        <v>277</v>
      </c>
      <c r="W2684" s="595"/>
      <c r="X2684" s="590">
        <v>3.0960000000000001E-2</v>
      </c>
      <c r="Y2684" s="327"/>
    </row>
    <row r="2685" spans="1:25" s="3" customFormat="1" ht="55.5" customHeight="1" x14ac:dyDescent="0.2">
      <c r="A2685" s="247">
        <v>454</v>
      </c>
      <c r="B2685" s="588" t="s">
        <v>10897</v>
      </c>
      <c r="C2685" s="589" t="s">
        <v>10898</v>
      </c>
      <c r="D2685" s="589" t="s">
        <v>234</v>
      </c>
      <c r="E2685" s="590">
        <v>0.2</v>
      </c>
      <c r="F2685" s="589">
        <v>20</v>
      </c>
      <c r="G2685" s="588" t="s">
        <v>10899</v>
      </c>
      <c r="H2685" s="588" t="s">
        <v>10899</v>
      </c>
      <c r="I2685" s="589" t="s">
        <v>178</v>
      </c>
      <c r="J2685" s="591">
        <v>1500042769</v>
      </c>
      <c r="K2685" s="592">
        <v>45707</v>
      </c>
      <c r="L2685" s="589" t="s">
        <v>291</v>
      </c>
      <c r="M2685" s="589" t="s">
        <v>267</v>
      </c>
      <c r="N2685" s="593">
        <v>46072</v>
      </c>
      <c r="O2685" s="589" t="s">
        <v>21</v>
      </c>
      <c r="P2685" s="589" t="s">
        <v>10804</v>
      </c>
      <c r="Q2685" s="594"/>
      <c r="R2685" s="589"/>
      <c r="S2685" s="593"/>
      <c r="T2685" s="595"/>
      <c r="U2685" s="589"/>
      <c r="V2685" s="591" t="s">
        <v>277</v>
      </c>
      <c r="W2685" s="595"/>
      <c r="X2685" s="590">
        <v>0.2</v>
      </c>
      <c r="Y2685" s="327"/>
    </row>
    <row r="2686" spans="1:25" s="3" customFormat="1" ht="55.5" customHeight="1" x14ac:dyDescent="0.2">
      <c r="A2686" s="247">
        <v>455</v>
      </c>
      <c r="B2686" s="588" t="s">
        <v>9159</v>
      </c>
      <c r="C2686" s="589" t="s">
        <v>9160</v>
      </c>
      <c r="D2686" s="589" t="s">
        <v>234</v>
      </c>
      <c r="E2686" s="590">
        <v>6.0000000000000001E-3</v>
      </c>
      <c r="F2686" s="589">
        <v>0.4</v>
      </c>
      <c r="G2686" s="588" t="s">
        <v>10900</v>
      </c>
      <c r="H2686" s="588" t="s">
        <v>10900</v>
      </c>
      <c r="I2686" s="589" t="s">
        <v>178</v>
      </c>
      <c r="J2686" s="591">
        <v>1500042797</v>
      </c>
      <c r="K2686" s="592">
        <v>45708</v>
      </c>
      <c r="L2686" s="589" t="s">
        <v>291</v>
      </c>
      <c r="M2686" s="589" t="s">
        <v>267</v>
      </c>
      <c r="N2686" s="593">
        <v>46073</v>
      </c>
      <c r="O2686" s="589" t="s">
        <v>21</v>
      </c>
      <c r="P2686" s="589" t="s">
        <v>10793</v>
      </c>
      <c r="Q2686" s="594"/>
      <c r="R2686" s="589"/>
      <c r="S2686" s="593"/>
      <c r="T2686" s="595"/>
      <c r="U2686" s="589"/>
      <c r="V2686" s="591" t="s">
        <v>277</v>
      </c>
      <c r="W2686" s="595"/>
      <c r="X2686" s="590">
        <v>6.0000000000000001E-3</v>
      </c>
      <c r="Y2686" s="327"/>
    </row>
    <row r="2687" spans="1:25" s="3" customFormat="1" ht="55.5" customHeight="1" x14ac:dyDescent="0.2">
      <c r="A2687" s="247">
        <v>456</v>
      </c>
      <c r="B2687" s="588" t="s">
        <v>10901</v>
      </c>
      <c r="C2687" s="589" t="s">
        <v>10902</v>
      </c>
      <c r="D2687" s="589" t="s">
        <v>27</v>
      </c>
      <c r="E2687" s="590">
        <v>4.0094999999999999E-2</v>
      </c>
      <c r="F2687" s="589">
        <v>0.4</v>
      </c>
      <c r="G2687" s="588" t="s">
        <v>10903</v>
      </c>
      <c r="H2687" s="588" t="s">
        <v>10903</v>
      </c>
      <c r="I2687" s="589" t="s">
        <v>178</v>
      </c>
      <c r="J2687" s="591">
        <v>1500042837</v>
      </c>
      <c r="K2687" s="592">
        <v>45712</v>
      </c>
      <c r="L2687" s="589" t="s">
        <v>291</v>
      </c>
      <c r="M2687" s="589" t="s">
        <v>267</v>
      </c>
      <c r="N2687" s="593">
        <v>46077</v>
      </c>
      <c r="O2687" s="589" t="s">
        <v>21</v>
      </c>
      <c r="P2687" s="589" t="s">
        <v>10904</v>
      </c>
      <c r="Q2687" s="594" t="s">
        <v>10905</v>
      </c>
      <c r="R2687" s="589"/>
      <c r="S2687" s="593"/>
      <c r="T2687" s="595"/>
      <c r="U2687" s="589"/>
      <c r="V2687" s="591" t="s">
        <v>277</v>
      </c>
      <c r="W2687" s="595"/>
      <c r="X2687" s="590">
        <v>4.0094999999999999E-2</v>
      </c>
      <c r="Y2687" s="327"/>
    </row>
    <row r="2688" spans="1:25" s="3" customFormat="1" ht="55.5" customHeight="1" x14ac:dyDescent="0.2">
      <c r="A2688" s="247">
        <v>457</v>
      </c>
      <c r="B2688" s="588" t="s">
        <v>10906</v>
      </c>
      <c r="C2688" s="589" t="s">
        <v>10907</v>
      </c>
      <c r="D2688" s="589" t="s">
        <v>298</v>
      </c>
      <c r="E2688" s="590">
        <v>9.8099999999999993E-2</v>
      </c>
      <c r="F2688" s="589">
        <v>0.4</v>
      </c>
      <c r="G2688" s="588" t="s">
        <v>10908</v>
      </c>
      <c r="H2688" s="588" t="s">
        <v>10908</v>
      </c>
      <c r="I2688" s="589" t="s">
        <v>178</v>
      </c>
      <c r="J2688" s="591">
        <v>1500042618</v>
      </c>
      <c r="K2688" s="592">
        <v>45712</v>
      </c>
      <c r="L2688" s="589" t="s">
        <v>291</v>
      </c>
      <c r="M2688" s="589" t="s">
        <v>267</v>
      </c>
      <c r="N2688" s="593">
        <v>46077</v>
      </c>
      <c r="O2688" s="589" t="s">
        <v>21</v>
      </c>
      <c r="P2688" s="589" t="s">
        <v>10909</v>
      </c>
      <c r="Q2688" s="594" t="s">
        <v>10910</v>
      </c>
      <c r="R2688" s="589"/>
      <c r="S2688" s="593"/>
      <c r="T2688" s="595"/>
      <c r="U2688" s="589"/>
      <c r="V2688" s="591" t="s">
        <v>277</v>
      </c>
      <c r="W2688" s="595"/>
      <c r="X2688" s="590">
        <v>9.8099999999999993E-2</v>
      </c>
      <c r="Y2688" s="327"/>
    </row>
    <row r="2689" spans="1:25" s="3" customFormat="1" ht="55.5" customHeight="1" x14ac:dyDescent="0.2">
      <c r="A2689" s="247">
        <v>458</v>
      </c>
      <c r="B2689" s="588" t="s">
        <v>10911</v>
      </c>
      <c r="C2689" s="589" t="s">
        <v>10912</v>
      </c>
      <c r="D2689" s="589" t="s">
        <v>234</v>
      </c>
      <c r="E2689" s="590">
        <v>6.0000000000000001E-3</v>
      </c>
      <c r="F2689" s="589">
        <v>0.23</v>
      </c>
      <c r="G2689" s="588" t="s">
        <v>10913</v>
      </c>
      <c r="H2689" s="588" t="s">
        <v>10913</v>
      </c>
      <c r="I2689" s="589" t="s">
        <v>178</v>
      </c>
      <c r="J2689" s="591">
        <v>1500042767</v>
      </c>
      <c r="K2689" s="592">
        <v>45707</v>
      </c>
      <c r="L2689" s="589" t="s">
        <v>291</v>
      </c>
      <c r="M2689" s="589" t="s">
        <v>267</v>
      </c>
      <c r="N2689" s="593">
        <v>46072</v>
      </c>
      <c r="O2689" s="589" t="s">
        <v>21</v>
      </c>
      <c r="P2689" s="589" t="s">
        <v>10804</v>
      </c>
      <c r="Q2689" s="594"/>
      <c r="R2689" s="589"/>
      <c r="S2689" s="593"/>
      <c r="T2689" s="595"/>
      <c r="U2689" s="589"/>
      <c r="V2689" s="591" t="s">
        <v>277</v>
      </c>
      <c r="W2689" s="595"/>
      <c r="X2689" s="590">
        <v>6.0000000000000001E-3</v>
      </c>
      <c r="Y2689" s="327"/>
    </row>
    <row r="2690" spans="1:25" s="3" customFormat="1" ht="55.5" customHeight="1" x14ac:dyDescent="0.2">
      <c r="A2690" s="247">
        <v>459</v>
      </c>
      <c r="B2690" s="588" t="s">
        <v>10914</v>
      </c>
      <c r="C2690" s="589" t="s">
        <v>10915</v>
      </c>
      <c r="D2690" s="589" t="s">
        <v>18</v>
      </c>
      <c r="E2690" s="590">
        <v>2.7030000000000002E-2</v>
      </c>
      <c r="F2690" s="589">
        <v>20</v>
      </c>
      <c r="G2690" s="588" t="s">
        <v>10916</v>
      </c>
      <c r="H2690" s="588" t="s">
        <v>10916</v>
      </c>
      <c r="I2690" s="589" t="s">
        <v>178</v>
      </c>
      <c r="J2690" s="591">
        <v>1500043032</v>
      </c>
      <c r="K2690" s="592">
        <v>45715</v>
      </c>
      <c r="L2690" s="589" t="s">
        <v>291</v>
      </c>
      <c r="M2690" s="589" t="s">
        <v>267</v>
      </c>
      <c r="N2690" s="593">
        <v>46080</v>
      </c>
      <c r="O2690" s="589" t="s">
        <v>21</v>
      </c>
      <c r="P2690" s="589" t="s">
        <v>10800</v>
      </c>
      <c r="Q2690" s="594"/>
      <c r="R2690" s="589"/>
      <c r="S2690" s="593"/>
      <c r="T2690" s="595"/>
      <c r="U2690" s="589"/>
      <c r="V2690" s="591" t="s">
        <v>277</v>
      </c>
      <c r="W2690" s="595"/>
      <c r="X2690" s="590">
        <v>2.7030000000000002E-2</v>
      </c>
      <c r="Y2690" s="327"/>
    </row>
    <row r="2691" spans="1:25" s="3" customFormat="1" ht="55.5" customHeight="1" x14ac:dyDescent="0.2">
      <c r="A2691" s="247">
        <v>460</v>
      </c>
      <c r="B2691" s="588" t="s">
        <v>10917</v>
      </c>
      <c r="C2691" s="589" t="s">
        <v>10918</v>
      </c>
      <c r="D2691" s="589" t="s">
        <v>32</v>
      </c>
      <c r="E2691" s="590">
        <v>0.112</v>
      </c>
      <c r="F2691" s="589">
        <v>0.4</v>
      </c>
      <c r="G2691" s="588" t="s">
        <v>10919</v>
      </c>
      <c r="H2691" s="588" t="s">
        <v>10919</v>
      </c>
      <c r="I2691" s="589" t="s">
        <v>178</v>
      </c>
      <c r="J2691" s="591">
        <v>1500043109</v>
      </c>
      <c r="K2691" s="592">
        <v>45716</v>
      </c>
      <c r="L2691" s="589" t="s">
        <v>291</v>
      </c>
      <c r="M2691" s="589" t="s">
        <v>267</v>
      </c>
      <c r="N2691" s="593">
        <v>46081</v>
      </c>
      <c r="O2691" s="589" t="s">
        <v>21</v>
      </c>
      <c r="P2691" s="589" t="s">
        <v>10920</v>
      </c>
      <c r="Q2691" s="594" t="s">
        <v>10921</v>
      </c>
      <c r="R2691" s="589"/>
      <c r="S2691" s="593"/>
      <c r="T2691" s="595"/>
      <c r="U2691" s="589"/>
      <c r="V2691" s="591" t="s">
        <v>277</v>
      </c>
      <c r="W2691" s="595"/>
      <c r="X2691" s="590">
        <v>0.112</v>
      </c>
      <c r="Y2691" s="327"/>
    </row>
    <row r="2692" spans="1:25" s="3" customFormat="1" ht="55.5" customHeight="1" x14ac:dyDescent="0.2">
      <c r="A2692" s="247">
        <v>461</v>
      </c>
      <c r="B2692" s="588" t="s">
        <v>10922</v>
      </c>
      <c r="C2692" s="589" t="s">
        <v>10923</v>
      </c>
      <c r="D2692" s="589" t="s">
        <v>32</v>
      </c>
      <c r="E2692" s="590">
        <v>2.0475E-2</v>
      </c>
      <c r="F2692" s="589">
        <v>0.4</v>
      </c>
      <c r="G2692" s="588" t="s">
        <v>10924</v>
      </c>
      <c r="H2692" s="588" t="s">
        <v>10924</v>
      </c>
      <c r="I2692" s="589" t="s">
        <v>178</v>
      </c>
      <c r="J2692" s="591">
        <v>1500042987</v>
      </c>
      <c r="K2692" s="592">
        <v>45713</v>
      </c>
      <c r="L2692" s="589" t="s">
        <v>291</v>
      </c>
      <c r="M2692" s="589" t="s">
        <v>267</v>
      </c>
      <c r="N2692" s="593">
        <v>46078</v>
      </c>
      <c r="O2692" s="589" t="s">
        <v>21</v>
      </c>
      <c r="P2692" s="589" t="s">
        <v>10732</v>
      </c>
      <c r="Q2692" s="594"/>
      <c r="R2692" s="589"/>
      <c r="S2692" s="593"/>
      <c r="T2692" s="595"/>
      <c r="U2692" s="589"/>
      <c r="V2692" s="591" t="s">
        <v>277</v>
      </c>
      <c r="W2692" s="595"/>
      <c r="X2692" s="590">
        <v>2.0475E-2</v>
      </c>
      <c r="Y2692" s="327"/>
    </row>
    <row r="2693" spans="1:25" s="3" customFormat="1" ht="55.5" customHeight="1" x14ac:dyDescent="0.2">
      <c r="A2693" s="247">
        <v>462</v>
      </c>
      <c r="B2693" s="588" t="s">
        <v>3302</v>
      </c>
      <c r="C2693" s="589" t="s">
        <v>10925</v>
      </c>
      <c r="D2693" s="589" t="s">
        <v>2766</v>
      </c>
      <c r="E2693" s="590">
        <v>0.11686000000000001</v>
      </c>
      <c r="F2693" s="589">
        <v>20</v>
      </c>
      <c r="G2693" s="588" t="s">
        <v>10926</v>
      </c>
      <c r="H2693" s="588" t="s">
        <v>10926</v>
      </c>
      <c r="I2693" s="589" t="s">
        <v>178</v>
      </c>
      <c r="J2693" s="591">
        <v>1500042946</v>
      </c>
      <c r="K2693" s="592">
        <v>45713</v>
      </c>
      <c r="L2693" s="589" t="s">
        <v>291</v>
      </c>
      <c r="M2693" s="589" t="s">
        <v>267</v>
      </c>
      <c r="N2693" s="593">
        <v>46078</v>
      </c>
      <c r="O2693" s="589" t="s">
        <v>21</v>
      </c>
      <c r="P2693" s="589" t="s">
        <v>10732</v>
      </c>
      <c r="Q2693" s="594"/>
      <c r="R2693" s="589"/>
      <c r="S2693" s="593"/>
      <c r="T2693" s="595"/>
      <c r="U2693" s="589"/>
      <c r="V2693" s="591" t="s">
        <v>277</v>
      </c>
      <c r="W2693" s="595"/>
      <c r="X2693" s="590">
        <v>0.11686000000000001</v>
      </c>
      <c r="Y2693" s="327"/>
    </row>
    <row r="2694" spans="1:25" s="3" customFormat="1" ht="55.5" customHeight="1" x14ac:dyDescent="0.2">
      <c r="A2694" s="247">
        <v>463</v>
      </c>
      <c r="B2694" s="588" t="s">
        <v>10927</v>
      </c>
      <c r="C2694" s="589" t="s">
        <v>10928</v>
      </c>
      <c r="D2694" s="589" t="s">
        <v>2766</v>
      </c>
      <c r="E2694" s="590">
        <v>0.34649999999999997</v>
      </c>
      <c r="F2694" s="589">
        <v>20</v>
      </c>
      <c r="G2694" s="588" t="s">
        <v>10929</v>
      </c>
      <c r="H2694" s="588" t="s">
        <v>10929</v>
      </c>
      <c r="I2694" s="589" t="s">
        <v>178</v>
      </c>
      <c r="J2694" s="591">
        <v>1500042761</v>
      </c>
      <c r="K2694" s="592">
        <v>45707</v>
      </c>
      <c r="L2694" s="589" t="s">
        <v>291</v>
      </c>
      <c r="M2694" s="589" t="s">
        <v>267</v>
      </c>
      <c r="N2694" s="593">
        <v>46072</v>
      </c>
      <c r="O2694" s="589" t="s">
        <v>21</v>
      </c>
      <c r="P2694" s="589" t="s">
        <v>10804</v>
      </c>
      <c r="Q2694" s="594"/>
      <c r="R2694" s="589"/>
      <c r="S2694" s="593"/>
      <c r="T2694" s="595"/>
      <c r="U2694" s="589"/>
      <c r="V2694" s="591" t="s">
        <v>277</v>
      </c>
      <c r="W2694" s="595"/>
      <c r="X2694" s="590">
        <v>0.34649999999999997</v>
      </c>
      <c r="Y2694" s="327"/>
    </row>
    <row r="2695" spans="1:25" s="3" customFormat="1" ht="55.5" customHeight="1" x14ac:dyDescent="0.2">
      <c r="A2695" s="247">
        <v>464</v>
      </c>
      <c r="B2695" s="588" t="s">
        <v>10850</v>
      </c>
      <c r="C2695" s="589" t="s">
        <v>10851</v>
      </c>
      <c r="D2695" s="589" t="s">
        <v>187</v>
      </c>
      <c r="E2695" s="590">
        <v>2.24E-2</v>
      </c>
      <c r="F2695" s="589">
        <v>0.4</v>
      </c>
      <c r="G2695" s="588" t="s">
        <v>10930</v>
      </c>
      <c r="H2695" s="588" t="s">
        <v>10930</v>
      </c>
      <c r="I2695" s="589" t="s">
        <v>178</v>
      </c>
      <c r="J2695" s="591">
        <v>1500043069</v>
      </c>
      <c r="K2695" s="592">
        <v>45716</v>
      </c>
      <c r="L2695" s="589" t="s">
        <v>291</v>
      </c>
      <c r="M2695" s="589" t="s">
        <v>267</v>
      </c>
      <c r="N2695" s="593">
        <v>46081</v>
      </c>
      <c r="O2695" s="589" t="s">
        <v>21</v>
      </c>
      <c r="P2695" s="589" t="s">
        <v>10695</v>
      </c>
      <c r="Q2695" s="594" t="s">
        <v>40</v>
      </c>
      <c r="R2695" s="589"/>
      <c r="S2695" s="593"/>
      <c r="T2695" s="595"/>
      <c r="U2695" s="589"/>
      <c r="V2695" s="591" t="s">
        <v>277</v>
      </c>
      <c r="W2695" s="595"/>
      <c r="X2695" s="590">
        <v>2.24E-2</v>
      </c>
      <c r="Y2695" s="327"/>
    </row>
    <row r="2696" spans="1:25" s="3" customFormat="1" ht="55.5" customHeight="1" x14ac:dyDescent="0.2">
      <c r="A2696" s="247">
        <v>465</v>
      </c>
      <c r="B2696" s="588" t="s">
        <v>10931</v>
      </c>
      <c r="C2696" s="589" t="s">
        <v>10932</v>
      </c>
      <c r="D2696" s="589" t="s">
        <v>187</v>
      </c>
      <c r="E2696" s="590">
        <v>1.098E-2</v>
      </c>
      <c r="F2696" s="589">
        <v>0.4</v>
      </c>
      <c r="G2696" s="588" t="s">
        <v>10933</v>
      </c>
      <c r="H2696" s="588" t="s">
        <v>10933</v>
      </c>
      <c r="I2696" s="589" t="s">
        <v>178</v>
      </c>
      <c r="J2696" s="591">
        <v>1500043071</v>
      </c>
      <c r="K2696" s="592">
        <v>45716</v>
      </c>
      <c r="L2696" s="589" t="s">
        <v>291</v>
      </c>
      <c r="M2696" s="589" t="s">
        <v>267</v>
      </c>
      <c r="N2696" s="593">
        <v>46081</v>
      </c>
      <c r="O2696" s="589" t="s">
        <v>21</v>
      </c>
      <c r="P2696" s="589" t="s">
        <v>10695</v>
      </c>
      <c r="Q2696" s="594" t="s">
        <v>40</v>
      </c>
      <c r="R2696" s="589"/>
      <c r="S2696" s="593"/>
      <c r="T2696" s="595"/>
      <c r="U2696" s="589"/>
      <c r="V2696" s="591" t="s">
        <v>277</v>
      </c>
      <c r="W2696" s="595"/>
      <c r="X2696" s="590">
        <v>1.098E-2</v>
      </c>
      <c r="Y2696" s="327"/>
    </row>
    <row r="2697" spans="1:25" s="3" customFormat="1" ht="55.5" customHeight="1" x14ac:dyDescent="0.2">
      <c r="A2697" s="247">
        <v>466</v>
      </c>
      <c r="B2697" s="588" t="s">
        <v>10828</v>
      </c>
      <c r="C2697" s="589" t="s">
        <v>10829</v>
      </c>
      <c r="D2697" s="589" t="s">
        <v>187</v>
      </c>
      <c r="E2697" s="590">
        <v>2.2859999999999998E-2</v>
      </c>
      <c r="F2697" s="589">
        <v>0.4</v>
      </c>
      <c r="G2697" s="588" t="s">
        <v>10930</v>
      </c>
      <c r="H2697" s="588" t="s">
        <v>10930</v>
      </c>
      <c r="I2697" s="589" t="s">
        <v>178</v>
      </c>
      <c r="J2697" s="591">
        <v>1500043072</v>
      </c>
      <c r="K2697" s="592">
        <v>45716</v>
      </c>
      <c r="L2697" s="589" t="s">
        <v>291</v>
      </c>
      <c r="M2697" s="589" t="s">
        <v>267</v>
      </c>
      <c r="N2697" s="593">
        <v>46081</v>
      </c>
      <c r="O2697" s="589" t="s">
        <v>21</v>
      </c>
      <c r="P2697" s="589" t="s">
        <v>10695</v>
      </c>
      <c r="Q2697" s="594" t="s">
        <v>40</v>
      </c>
      <c r="R2697" s="589"/>
      <c r="S2697" s="593"/>
      <c r="T2697" s="595"/>
      <c r="U2697" s="589"/>
      <c r="V2697" s="591" t="s">
        <v>277</v>
      </c>
      <c r="W2697" s="595"/>
      <c r="X2697" s="590">
        <v>2.2859999999999998E-2</v>
      </c>
      <c r="Y2697" s="327"/>
    </row>
    <row r="2698" spans="1:25" s="3" customFormat="1" ht="55.5" customHeight="1" x14ac:dyDescent="0.2">
      <c r="A2698" s="247">
        <v>467</v>
      </c>
      <c r="B2698" s="588" t="s">
        <v>10681</v>
      </c>
      <c r="C2698" s="589" t="s">
        <v>10682</v>
      </c>
      <c r="D2698" s="589" t="s">
        <v>298</v>
      </c>
      <c r="E2698" s="590">
        <v>0.15</v>
      </c>
      <c r="F2698" s="589">
        <v>20</v>
      </c>
      <c r="G2698" s="588" t="s">
        <v>10683</v>
      </c>
      <c r="H2698" s="588" t="s">
        <v>10683</v>
      </c>
      <c r="I2698" s="589" t="s">
        <v>178</v>
      </c>
      <c r="J2698" s="591">
        <v>1500042629</v>
      </c>
      <c r="K2698" s="592">
        <v>45702</v>
      </c>
      <c r="L2698" s="589" t="s">
        <v>291</v>
      </c>
      <c r="M2698" s="589" t="s">
        <v>267</v>
      </c>
      <c r="N2698" s="593">
        <v>46067</v>
      </c>
      <c r="O2698" s="589" t="s">
        <v>21</v>
      </c>
      <c r="P2698" s="589" t="s">
        <v>10750</v>
      </c>
      <c r="Q2698" s="594"/>
      <c r="R2698" s="589"/>
      <c r="S2698" s="593"/>
      <c r="T2698" s="595"/>
      <c r="U2698" s="589"/>
      <c r="V2698" s="591" t="s">
        <v>277</v>
      </c>
      <c r="W2698" s="595"/>
      <c r="X2698" s="590">
        <v>0.15</v>
      </c>
      <c r="Y2698" s="327"/>
    </row>
    <row r="2699" spans="1:25" s="3" customFormat="1" ht="55.5" customHeight="1" x14ac:dyDescent="0.2">
      <c r="A2699" s="247">
        <v>468</v>
      </c>
      <c r="B2699" s="588" t="s">
        <v>10934</v>
      </c>
      <c r="C2699" s="589" t="s">
        <v>10935</v>
      </c>
      <c r="D2699" s="589" t="s">
        <v>234</v>
      </c>
      <c r="E2699" s="590">
        <v>1.4999999999999999E-2</v>
      </c>
      <c r="F2699" s="589">
        <v>0.4</v>
      </c>
      <c r="G2699" s="588" t="s">
        <v>10936</v>
      </c>
      <c r="H2699" s="588" t="s">
        <v>10936</v>
      </c>
      <c r="I2699" s="589" t="s">
        <v>178</v>
      </c>
      <c r="J2699" s="591">
        <v>1500042789</v>
      </c>
      <c r="K2699" s="592">
        <v>45707</v>
      </c>
      <c r="L2699" s="589" t="s">
        <v>291</v>
      </c>
      <c r="M2699" s="589" t="s">
        <v>267</v>
      </c>
      <c r="N2699" s="593">
        <v>46072</v>
      </c>
      <c r="O2699" s="589" t="s">
        <v>21</v>
      </c>
      <c r="P2699" s="589" t="s">
        <v>10804</v>
      </c>
      <c r="Q2699" s="594" t="s">
        <v>40</v>
      </c>
      <c r="R2699" s="589"/>
      <c r="S2699" s="593"/>
      <c r="T2699" s="595"/>
      <c r="U2699" s="589"/>
      <c r="V2699" s="591" t="s">
        <v>277</v>
      </c>
      <c r="W2699" s="595"/>
      <c r="X2699" s="590">
        <v>1.4999999999999999E-2</v>
      </c>
      <c r="Y2699" s="327"/>
    </row>
    <row r="2700" spans="1:25" s="3" customFormat="1" ht="55.5" customHeight="1" x14ac:dyDescent="0.2">
      <c r="A2700" s="247">
        <v>469</v>
      </c>
      <c r="B2700" s="588" t="s">
        <v>10937</v>
      </c>
      <c r="C2700" s="589" t="s">
        <v>10938</v>
      </c>
      <c r="D2700" s="589" t="s">
        <v>234</v>
      </c>
      <c r="E2700" s="590">
        <v>0</v>
      </c>
      <c r="F2700" s="589">
        <v>0.4</v>
      </c>
      <c r="G2700" s="588" t="s">
        <v>10939</v>
      </c>
      <c r="H2700" s="588" t="s">
        <v>10939</v>
      </c>
      <c r="I2700" s="589" t="s">
        <v>178</v>
      </c>
      <c r="J2700" s="591">
        <v>1500042752</v>
      </c>
      <c r="K2700" s="592">
        <v>45707</v>
      </c>
      <c r="L2700" s="589" t="s">
        <v>291</v>
      </c>
      <c r="M2700" s="589" t="s">
        <v>267</v>
      </c>
      <c r="N2700" s="593">
        <v>46072</v>
      </c>
      <c r="O2700" s="589" t="s">
        <v>21</v>
      </c>
      <c r="P2700" s="589" t="s">
        <v>10804</v>
      </c>
      <c r="Q2700" s="594"/>
      <c r="R2700" s="589"/>
      <c r="S2700" s="593"/>
      <c r="T2700" s="595"/>
      <c r="U2700" s="589"/>
      <c r="V2700" s="591" t="s">
        <v>277</v>
      </c>
      <c r="W2700" s="595"/>
      <c r="X2700" s="590">
        <v>0</v>
      </c>
      <c r="Y2700" s="327"/>
    </row>
    <row r="2701" spans="1:25" s="3" customFormat="1" ht="55.5" customHeight="1" x14ac:dyDescent="0.2">
      <c r="A2701" s="247">
        <v>470</v>
      </c>
      <c r="B2701" s="588" t="s">
        <v>10940</v>
      </c>
      <c r="C2701" s="589" t="s">
        <v>10941</v>
      </c>
      <c r="D2701" s="589" t="s">
        <v>298</v>
      </c>
      <c r="E2701" s="590">
        <v>8.199999999999999E-3</v>
      </c>
      <c r="F2701" s="589">
        <v>0.4</v>
      </c>
      <c r="G2701" s="588" t="s">
        <v>10942</v>
      </c>
      <c r="H2701" s="588" t="s">
        <v>10942</v>
      </c>
      <c r="I2701" s="589" t="s">
        <v>178</v>
      </c>
      <c r="J2701" s="591">
        <v>1500042777</v>
      </c>
      <c r="K2701" s="592">
        <v>45716</v>
      </c>
      <c r="L2701" s="589" t="s">
        <v>291</v>
      </c>
      <c r="M2701" s="589" t="s">
        <v>267</v>
      </c>
      <c r="N2701" s="593">
        <v>46081</v>
      </c>
      <c r="O2701" s="589" t="s">
        <v>21</v>
      </c>
      <c r="P2701" s="589" t="s">
        <v>10695</v>
      </c>
      <c r="Q2701" s="594"/>
      <c r="R2701" s="589"/>
      <c r="S2701" s="593"/>
      <c r="T2701" s="595"/>
      <c r="U2701" s="589"/>
      <c r="V2701" s="591" t="s">
        <v>277</v>
      </c>
      <c r="W2701" s="595"/>
      <c r="X2701" s="590">
        <v>8.199999999999999E-3</v>
      </c>
      <c r="Y2701" s="327"/>
    </row>
    <row r="2702" spans="1:25" s="3" customFormat="1" ht="55.5" customHeight="1" x14ac:dyDescent="0.2">
      <c r="A2702" s="247">
        <v>471</v>
      </c>
      <c r="B2702" s="588" t="s">
        <v>10943</v>
      </c>
      <c r="C2702" s="589" t="s">
        <v>10944</v>
      </c>
      <c r="D2702" s="589" t="s">
        <v>187</v>
      </c>
      <c r="E2702" s="590">
        <v>9.8000000000000004E-2</v>
      </c>
      <c r="F2702" s="589">
        <v>0.4</v>
      </c>
      <c r="G2702" s="588" t="s">
        <v>10945</v>
      </c>
      <c r="H2702" s="588" t="s">
        <v>10945</v>
      </c>
      <c r="I2702" s="589" t="s">
        <v>178</v>
      </c>
      <c r="J2702" s="591">
        <v>1500042760</v>
      </c>
      <c r="K2702" s="592">
        <v>45707</v>
      </c>
      <c r="L2702" s="589" t="s">
        <v>291</v>
      </c>
      <c r="M2702" s="589" t="s">
        <v>267</v>
      </c>
      <c r="N2702" s="593">
        <v>46072</v>
      </c>
      <c r="O2702" s="589" t="s">
        <v>21</v>
      </c>
      <c r="P2702" s="589" t="s">
        <v>10804</v>
      </c>
      <c r="Q2702" s="594"/>
      <c r="R2702" s="589"/>
      <c r="S2702" s="593"/>
      <c r="T2702" s="595"/>
      <c r="U2702" s="589"/>
      <c r="V2702" s="591" t="s">
        <v>277</v>
      </c>
      <c r="W2702" s="595"/>
      <c r="X2702" s="590">
        <v>9.8000000000000004E-2</v>
      </c>
      <c r="Y2702" s="327"/>
    </row>
    <row r="2703" spans="1:25" s="3" customFormat="1" ht="55.5" customHeight="1" x14ac:dyDescent="0.2">
      <c r="A2703" s="247">
        <v>472</v>
      </c>
      <c r="B2703" s="588" t="s">
        <v>1507</v>
      </c>
      <c r="C2703" s="589" t="s">
        <v>1508</v>
      </c>
      <c r="D2703" s="589" t="s">
        <v>187</v>
      </c>
      <c r="E2703" s="590">
        <v>0.1</v>
      </c>
      <c r="F2703" s="589">
        <v>20</v>
      </c>
      <c r="G2703" s="588" t="s">
        <v>1509</v>
      </c>
      <c r="H2703" s="588" t="s">
        <v>1509</v>
      </c>
      <c r="I2703" s="589" t="s">
        <v>178</v>
      </c>
      <c r="J2703" s="591">
        <v>1500043086</v>
      </c>
      <c r="K2703" s="592">
        <v>45716</v>
      </c>
      <c r="L2703" s="589" t="s">
        <v>291</v>
      </c>
      <c r="M2703" s="589" t="s">
        <v>267</v>
      </c>
      <c r="N2703" s="593">
        <v>46081</v>
      </c>
      <c r="O2703" s="589" t="s">
        <v>21</v>
      </c>
      <c r="P2703" s="589" t="s">
        <v>10695</v>
      </c>
      <c r="Q2703" s="594"/>
      <c r="R2703" s="589"/>
      <c r="S2703" s="593"/>
      <c r="T2703" s="595"/>
      <c r="U2703" s="589"/>
      <c r="V2703" s="591" t="s">
        <v>277</v>
      </c>
      <c r="W2703" s="595"/>
      <c r="X2703" s="590">
        <v>0.1</v>
      </c>
      <c r="Y2703" s="327"/>
    </row>
    <row r="2704" spans="1:25" s="3" customFormat="1" ht="55.5" customHeight="1" x14ac:dyDescent="0.2">
      <c r="A2704" s="247">
        <v>473</v>
      </c>
      <c r="B2704" s="588" t="s">
        <v>10946</v>
      </c>
      <c r="C2704" s="589" t="s">
        <v>10947</v>
      </c>
      <c r="D2704" s="589" t="s">
        <v>298</v>
      </c>
      <c r="E2704" s="590">
        <v>0.39600000000000002</v>
      </c>
      <c r="F2704" s="589">
        <v>20</v>
      </c>
      <c r="G2704" s="588" t="s">
        <v>10948</v>
      </c>
      <c r="H2704" s="588" t="s">
        <v>10948</v>
      </c>
      <c r="I2704" s="589" t="s">
        <v>178</v>
      </c>
      <c r="J2704" s="591">
        <v>1500042948</v>
      </c>
      <c r="K2704" s="592">
        <v>45713</v>
      </c>
      <c r="L2704" s="589" t="s">
        <v>291</v>
      </c>
      <c r="M2704" s="589" t="s">
        <v>267</v>
      </c>
      <c r="N2704" s="593">
        <v>46078</v>
      </c>
      <c r="O2704" s="589" t="s">
        <v>21</v>
      </c>
      <c r="P2704" s="589" t="s">
        <v>10732</v>
      </c>
      <c r="Q2704" s="594"/>
      <c r="R2704" s="589"/>
      <c r="S2704" s="593"/>
      <c r="T2704" s="595"/>
      <c r="U2704" s="589"/>
      <c r="V2704" s="591" t="s">
        <v>277</v>
      </c>
      <c r="W2704" s="595"/>
      <c r="X2704" s="590">
        <v>0.39600000000000002</v>
      </c>
      <c r="Y2704" s="327"/>
    </row>
    <row r="2705" spans="1:25" s="3" customFormat="1" ht="55.5" customHeight="1" x14ac:dyDescent="0.2">
      <c r="A2705" s="247">
        <v>474</v>
      </c>
      <c r="B2705" s="588" t="s">
        <v>10949</v>
      </c>
      <c r="C2705" s="589" t="s">
        <v>10950</v>
      </c>
      <c r="D2705" s="589" t="s">
        <v>27</v>
      </c>
      <c r="E2705" s="590">
        <v>8.199999999999999E-3</v>
      </c>
      <c r="F2705" s="589">
        <v>0.4</v>
      </c>
      <c r="G2705" s="588" t="s">
        <v>10951</v>
      </c>
      <c r="H2705" s="588" t="s">
        <v>10951</v>
      </c>
      <c r="I2705" s="589" t="s">
        <v>178</v>
      </c>
      <c r="J2705" s="591">
        <v>1500042978</v>
      </c>
      <c r="K2705" s="592">
        <v>45714</v>
      </c>
      <c r="L2705" s="589" t="s">
        <v>291</v>
      </c>
      <c r="M2705" s="589" t="s">
        <v>267</v>
      </c>
      <c r="N2705" s="593">
        <v>46079</v>
      </c>
      <c r="O2705" s="589" t="s">
        <v>21</v>
      </c>
      <c r="P2705" s="589" t="s">
        <v>10715</v>
      </c>
      <c r="Q2705" s="594"/>
      <c r="R2705" s="589"/>
      <c r="S2705" s="593"/>
      <c r="T2705" s="595"/>
      <c r="U2705" s="589"/>
      <c r="V2705" s="591" t="s">
        <v>277</v>
      </c>
      <c r="W2705" s="595"/>
      <c r="X2705" s="590">
        <v>8.199999999999999E-3</v>
      </c>
      <c r="Y2705" s="327"/>
    </row>
    <row r="2706" spans="1:25" s="3" customFormat="1" ht="55.5" customHeight="1" x14ac:dyDescent="0.2">
      <c r="A2706" s="247">
        <v>475</v>
      </c>
      <c r="B2706" s="588" t="s">
        <v>10952</v>
      </c>
      <c r="C2706" s="589" t="s">
        <v>10953</v>
      </c>
      <c r="D2706" s="589" t="s">
        <v>18</v>
      </c>
      <c r="E2706" s="590">
        <v>5.0000000000000001E-3</v>
      </c>
      <c r="F2706" s="589">
        <v>0.4</v>
      </c>
      <c r="G2706" s="588" t="s">
        <v>812</v>
      </c>
      <c r="H2706" s="588" t="s">
        <v>812</v>
      </c>
      <c r="I2706" s="589" t="s">
        <v>178</v>
      </c>
      <c r="J2706" s="591">
        <v>1500042984</v>
      </c>
      <c r="K2706" s="592">
        <v>45713</v>
      </c>
      <c r="L2706" s="589" t="s">
        <v>291</v>
      </c>
      <c r="M2706" s="589" t="s">
        <v>267</v>
      </c>
      <c r="N2706" s="593">
        <v>46078</v>
      </c>
      <c r="O2706" s="589" t="s">
        <v>21</v>
      </c>
      <c r="P2706" s="589" t="s">
        <v>10732</v>
      </c>
      <c r="Q2706" s="594"/>
      <c r="R2706" s="589"/>
      <c r="S2706" s="593"/>
      <c r="T2706" s="595"/>
      <c r="U2706" s="589"/>
      <c r="V2706" s="591" t="s">
        <v>277</v>
      </c>
      <c r="W2706" s="595"/>
      <c r="X2706" s="590">
        <v>5.0000000000000001E-3</v>
      </c>
      <c r="Y2706" s="327"/>
    </row>
    <row r="2707" spans="1:25" s="3" customFormat="1" ht="55.5" customHeight="1" x14ac:dyDescent="0.2">
      <c r="A2707" s="247">
        <v>476</v>
      </c>
      <c r="B2707" s="588" t="s">
        <v>10954</v>
      </c>
      <c r="C2707" s="589" t="s">
        <v>10955</v>
      </c>
      <c r="D2707" s="589" t="s">
        <v>187</v>
      </c>
      <c r="E2707" s="590">
        <v>0.34</v>
      </c>
      <c r="F2707" s="589">
        <v>20</v>
      </c>
      <c r="G2707" s="588" t="s">
        <v>10956</v>
      </c>
      <c r="H2707" s="588" t="s">
        <v>10956</v>
      </c>
      <c r="I2707" s="589" t="s">
        <v>178</v>
      </c>
      <c r="J2707" s="591">
        <v>1500043047</v>
      </c>
      <c r="K2707" s="592">
        <v>45715</v>
      </c>
      <c r="L2707" s="589" t="s">
        <v>291</v>
      </c>
      <c r="M2707" s="589" t="s">
        <v>267</v>
      </c>
      <c r="N2707" s="593">
        <v>46080</v>
      </c>
      <c r="O2707" s="589" t="s">
        <v>21</v>
      </c>
      <c r="P2707" s="589" t="s">
        <v>10800</v>
      </c>
      <c r="Q2707" s="594"/>
      <c r="R2707" s="589"/>
      <c r="S2707" s="593"/>
      <c r="T2707" s="595"/>
      <c r="U2707" s="589"/>
      <c r="V2707" s="591" t="s">
        <v>277</v>
      </c>
      <c r="W2707" s="595"/>
      <c r="X2707" s="590">
        <v>0.34</v>
      </c>
      <c r="Y2707" s="327"/>
    </row>
    <row r="2708" spans="1:25" s="3" customFormat="1" ht="55.5" customHeight="1" x14ac:dyDescent="0.2">
      <c r="A2708" s="247">
        <v>477</v>
      </c>
      <c r="B2708" s="588" t="s">
        <v>10957</v>
      </c>
      <c r="C2708" s="589" t="s">
        <v>10958</v>
      </c>
      <c r="D2708" s="589" t="s">
        <v>234</v>
      </c>
      <c r="E2708" s="590">
        <v>0</v>
      </c>
      <c r="F2708" s="589">
        <v>0.4</v>
      </c>
      <c r="G2708" s="588" t="s">
        <v>10959</v>
      </c>
      <c r="H2708" s="588" t="s">
        <v>10959</v>
      </c>
      <c r="I2708" s="589" t="s">
        <v>178</v>
      </c>
      <c r="J2708" s="591">
        <v>1500043061</v>
      </c>
      <c r="K2708" s="592">
        <v>45715</v>
      </c>
      <c r="L2708" s="589" t="s">
        <v>291</v>
      </c>
      <c r="M2708" s="589" t="s">
        <v>267</v>
      </c>
      <c r="N2708" s="593">
        <v>46080</v>
      </c>
      <c r="O2708" s="589" t="s">
        <v>21</v>
      </c>
      <c r="P2708" s="589" t="s">
        <v>10800</v>
      </c>
      <c r="Q2708" s="594"/>
      <c r="R2708" s="589"/>
      <c r="S2708" s="593"/>
      <c r="T2708" s="595"/>
      <c r="U2708" s="589"/>
      <c r="V2708" s="591" t="s">
        <v>277</v>
      </c>
      <c r="W2708" s="595"/>
      <c r="X2708" s="590">
        <v>0</v>
      </c>
      <c r="Y2708" s="327"/>
    </row>
    <row r="2709" spans="1:25" s="3" customFormat="1" ht="55.5" customHeight="1" x14ac:dyDescent="0.2">
      <c r="A2709" s="247">
        <v>478</v>
      </c>
      <c r="B2709" s="588" t="s">
        <v>10960</v>
      </c>
      <c r="C2709" s="589" t="s">
        <v>10961</v>
      </c>
      <c r="D2709" s="589" t="s">
        <v>27</v>
      </c>
      <c r="E2709" s="590">
        <v>6.3E-2</v>
      </c>
      <c r="F2709" s="589">
        <v>20</v>
      </c>
      <c r="G2709" s="588" t="s">
        <v>10962</v>
      </c>
      <c r="H2709" s="588" t="s">
        <v>10962</v>
      </c>
      <c r="I2709" s="589" t="s">
        <v>178</v>
      </c>
      <c r="J2709" s="591">
        <v>1500042980</v>
      </c>
      <c r="K2709" s="592">
        <v>45714</v>
      </c>
      <c r="L2709" s="589" t="s">
        <v>291</v>
      </c>
      <c r="M2709" s="589" t="s">
        <v>267</v>
      </c>
      <c r="N2709" s="593">
        <v>46079</v>
      </c>
      <c r="O2709" s="589" t="s">
        <v>21</v>
      </c>
      <c r="P2709" s="589" t="s">
        <v>10715</v>
      </c>
      <c r="Q2709" s="594"/>
      <c r="R2709" s="589"/>
      <c r="S2709" s="593"/>
      <c r="T2709" s="595"/>
      <c r="U2709" s="589"/>
      <c r="V2709" s="591" t="s">
        <v>277</v>
      </c>
      <c r="W2709" s="595"/>
      <c r="X2709" s="590">
        <v>6.3E-2</v>
      </c>
      <c r="Y2709" s="327"/>
    </row>
    <row r="2710" spans="1:25" s="3" customFormat="1" ht="55.5" customHeight="1" x14ac:dyDescent="0.2">
      <c r="A2710" s="247">
        <v>479</v>
      </c>
      <c r="B2710" s="588" t="s">
        <v>10954</v>
      </c>
      <c r="C2710" s="589" t="s">
        <v>10955</v>
      </c>
      <c r="D2710" s="589" t="s">
        <v>187</v>
      </c>
      <c r="E2710" s="590">
        <v>0.34</v>
      </c>
      <c r="F2710" s="589">
        <v>20</v>
      </c>
      <c r="G2710" s="588" t="s">
        <v>10963</v>
      </c>
      <c r="H2710" s="588" t="s">
        <v>10963</v>
      </c>
      <c r="I2710" s="589" t="s">
        <v>178</v>
      </c>
      <c r="J2710" s="591">
        <v>1500043052</v>
      </c>
      <c r="K2710" s="592">
        <v>45715</v>
      </c>
      <c r="L2710" s="589" t="s">
        <v>291</v>
      </c>
      <c r="M2710" s="589" t="s">
        <v>267</v>
      </c>
      <c r="N2710" s="593">
        <v>46080</v>
      </c>
      <c r="O2710" s="589" t="s">
        <v>21</v>
      </c>
      <c r="P2710" s="589" t="s">
        <v>10800</v>
      </c>
      <c r="Q2710" s="594"/>
      <c r="R2710" s="589"/>
      <c r="S2710" s="593"/>
      <c r="T2710" s="595"/>
      <c r="U2710" s="589"/>
      <c r="V2710" s="591" t="s">
        <v>277</v>
      </c>
      <c r="W2710" s="595"/>
      <c r="X2710" s="590">
        <v>0.34</v>
      </c>
      <c r="Y2710" s="327"/>
    </row>
    <row r="2711" spans="1:25" s="3" customFormat="1" ht="55.5" customHeight="1" thickBot="1" x14ac:dyDescent="0.25">
      <c r="A2711" s="247">
        <v>480</v>
      </c>
      <c r="B2711" s="588" t="s">
        <v>10964</v>
      </c>
      <c r="C2711" s="589" t="s">
        <v>10965</v>
      </c>
      <c r="D2711" s="589" t="s">
        <v>298</v>
      </c>
      <c r="E2711" s="590">
        <v>0.2</v>
      </c>
      <c r="F2711" s="589">
        <v>20</v>
      </c>
      <c r="G2711" s="588" t="s">
        <v>10966</v>
      </c>
      <c r="H2711" s="588" t="s">
        <v>10966</v>
      </c>
      <c r="I2711" s="589" t="s">
        <v>178</v>
      </c>
      <c r="J2711" s="591">
        <v>1500043024</v>
      </c>
      <c r="K2711" s="592">
        <v>45715</v>
      </c>
      <c r="L2711" s="589" t="s">
        <v>291</v>
      </c>
      <c r="M2711" s="589" t="s">
        <v>267</v>
      </c>
      <c r="N2711" s="593">
        <v>46080</v>
      </c>
      <c r="O2711" s="589" t="s">
        <v>21</v>
      </c>
      <c r="P2711" s="589" t="s">
        <v>10800</v>
      </c>
      <c r="Q2711" s="594"/>
      <c r="R2711" s="589"/>
      <c r="S2711" s="593"/>
      <c r="T2711" s="595"/>
      <c r="U2711" s="589"/>
      <c r="V2711" s="591" t="s">
        <v>277</v>
      </c>
      <c r="W2711" s="595"/>
      <c r="X2711" s="590">
        <v>0.2</v>
      </c>
      <c r="Y2711" s="327"/>
    </row>
    <row r="2712" spans="1:25" s="3" customFormat="1" ht="15.75" customHeight="1" thickBot="1" x14ac:dyDescent="0.3">
      <c r="A2712" s="77"/>
      <c r="B2712" s="274"/>
      <c r="C2712" s="275"/>
      <c r="D2712" s="276"/>
      <c r="E2712" s="629">
        <f>SUM(E2232:E2711)</f>
        <v>1239.5579320000024</v>
      </c>
      <c r="F2712" s="277"/>
      <c r="G2712" s="274"/>
      <c r="H2712" s="274"/>
      <c r="I2712" s="278"/>
      <c r="J2712" s="279"/>
      <c r="K2712" s="275"/>
      <c r="L2712" s="280"/>
      <c r="M2712" s="280"/>
      <c r="N2712" s="275"/>
      <c r="O2712" s="281"/>
      <c r="P2712" s="282"/>
      <c r="Q2712" s="278"/>
      <c r="R2712" s="283"/>
      <c r="S2712" s="284"/>
      <c r="T2712" s="285"/>
      <c r="U2712" s="284"/>
      <c r="V2712" s="286"/>
      <c r="W2712" s="286"/>
      <c r="X2712" s="287"/>
      <c r="Y2712" s="288"/>
    </row>
    <row r="2713" spans="1:25" s="3" customFormat="1" ht="55.5" customHeight="1" x14ac:dyDescent="0.2">
      <c r="A2713" s="78">
        <v>1</v>
      </c>
      <c r="B2713" s="545" t="s">
        <v>9925</v>
      </c>
      <c r="C2713" s="545" t="s">
        <v>1908</v>
      </c>
      <c r="D2713" s="545" t="s">
        <v>278</v>
      </c>
      <c r="E2713" s="546">
        <v>0.2</v>
      </c>
      <c r="F2713" s="545" t="s">
        <v>1971</v>
      </c>
      <c r="G2713" s="545" t="s">
        <v>10164</v>
      </c>
      <c r="H2713" s="556" t="s">
        <v>10165</v>
      </c>
      <c r="I2713" s="545" t="s">
        <v>7461</v>
      </c>
      <c r="J2713" s="545" t="s">
        <v>10166</v>
      </c>
      <c r="K2713" s="547">
        <v>45691</v>
      </c>
      <c r="L2713" s="545" t="s">
        <v>308</v>
      </c>
      <c r="M2713" s="545" t="s">
        <v>320</v>
      </c>
      <c r="N2713" s="548">
        <v>46056</v>
      </c>
      <c r="O2713" s="545" t="s">
        <v>12</v>
      </c>
      <c r="P2713" s="545">
        <v>2025</v>
      </c>
      <c r="Q2713" s="545" t="s">
        <v>26</v>
      </c>
      <c r="R2713" s="545" t="s">
        <v>26</v>
      </c>
      <c r="S2713" s="545" t="s">
        <v>26</v>
      </c>
      <c r="T2713" s="545"/>
      <c r="U2713" s="545"/>
      <c r="V2713" s="549"/>
      <c r="W2713" s="545"/>
      <c r="X2713" s="550"/>
      <c r="Y2713" s="551"/>
    </row>
    <row r="2714" spans="1:25" s="3" customFormat="1" ht="55.5" customHeight="1" x14ac:dyDescent="0.2">
      <c r="A2714" s="60">
        <v>2</v>
      </c>
      <c r="B2714" s="375" t="s">
        <v>9926</v>
      </c>
      <c r="C2714" s="375" t="s">
        <v>1908</v>
      </c>
      <c r="D2714" s="375" t="s">
        <v>278</v>
      </c>
      <c r="E2714" s="376">
        <v>0.38</v>
      </c>
      <c r="F2714" s="375" t="s">
        <v>1971</v>
      </c>
      <c r="G2714" s="375" t="s">
        <v>619</v>
      </c>
      <c r="H2714" s="557" t="s">
        <v>10167</v>
      </c>
      <c r="I2714" s="375" t="s">
        <v>7461</v>
      </c>
      <c r="J2714" s="375" t="s">
        <v>10168</v>
      </c>
      <c r="K2714" s="542">
        <v>45692</v>
      </c>
      <c r="L2714" s="375" t="s">
        <v>308</v>
      </c>
      <c r="M2714" s="375" t="s">
        <v>320</v>
      </c>
      <c r="N2714" s="537">
        <v>46057</v>
      </c>
      <c r="O2714" s="375" t="s">
        <v>12</v>
      </c>
      <c r="P2714" s="375">
        <v>2025</v>
      </c>
      <c r="Q2714" s="375" t="s">
        <v>26</v>
      </c>
      <c r="R2714" s="375" t="s">
        <v>26</v>
      </c>
      <c r="S2714" s="375" t="s">
        <v>26</v>
      </c>
      <c r="T2714" s="375"/>
      <c r="U2714" s="375"/>
      <c r="V2714" s="536"/>
      <c r="W2714" s="375"/>
      <c r="X2714" s="377"/>
      <c r="Y2714" s="552"/>
    </row>
    <row r="2715" spans="1:25" s="3" customFormat="1" ht="55.5" customHeight="1" x14ac:dyDescent="0.2">
      <c r="A2715" s="60">
        <v>3</v>
      </c>
      <c r="B2715" s="375" t="s">
        <v>9927</v>
      </c>
      <c r="C2715" s="375" t="s">
        <v>666</v>
      </c>
      <c r="D2715" s="375" t="s">
        <v>278</v>
      </c>
      <c r="E2715" s="376">
        <v>0.02</v>
      </c>
      <c r="F2715" s="375" t="s">
        <v>5482</v>
      </c>
      <c r="G2715" s="375" t="s">
        <v>10169</v>
      </c>
      <c r="H2715" s="557" t="s">
        <v>10170</v>
      </c>
      <c r="I2715" s="375" t="s">
        <v>7461</v>
      </c>
      <c r="J2715" s="375" t="s">
        <v>10171</v>
      </c>
      <c r="K2715" s="542">
        <v>45692</v>
      </c>
      <c r="L2715" s="375" t="s">
        <v>308</v>
      </c>
      <c r="M2715" s="375" t="s">
        <v>320</v>
      </c>
      <c r="N2715" s="537">
        <v>46057</v>
      </c>
      <c r="O2715" s="375" t="s">
        <v>12</v>
      </c>
      <c r="P2715" s="375">
        <v>2025</v>
      </c>
      <c r="Q2715" s="375" t="s">
        <v>26</v>
      </c>
      <c r="R2715" s="375" t="s">
        <v>26</v>
      </c>
      <c r="S2715" s="375" t="s">
        <v>26</v>
      </c>
      <c r="T2715" s="375"/>
      <c r="U2715" s="375"/>
      <c r="V2715" s="536"/>
      <c r="W2715" s="375"/>
      <c r="X2715" s="377"/>
      <c r="Y2715" s="552"/>
    </row>
    <row r="2716" spans="1:25" s="3" customFormat="1" ht="20.25" customHeight="1" x14ac:dyDescent="0.2">
      <c r="A2716" s="60">
        <v>4</v>
      </c>
      <c r="B2716" s="375" t="s">
        <v>9928</v>
      </c>
      <c r="C2716" s="375" t="s">
        <v>618</v>
      </c>
      <c r="D2716" s="375" t="s">
        <v>278</v>
      </c>
      <c r="E2716" s="376">
        <v>2.6705E-2</v>
      </c>
      <c r="F2716" s="375" t="s">
        <v>5482</v>
      </c>
      <c r="G2716" s="375" t="s">
        <v>10172</v>
      </c>
      <c r="H2716" s="557" t="s">
        <v>10173</v>
      </c>
      <c r="I2716" s="375" t="s">
        <v>7461</v>
      </c>
      <c r="J2716" s="375" t="s">
        <v>10174</v>
      </c>
      <c r="K2716" s="542">
        <v>45692</v>
      </c>
      <c r="L2716" s="375" t="s">
        <v>308</v>
      </c>
      <c r="M2716" s="375" t="s">
        <v>320</v>
      </c>
      <c r="N2716" s="537">
        <v>46057</v>
      </c>
      <c r="O2716" s="375" t="s">
        <v>12</v>
      </c>
      <c r="P2716" s="375">
        <v>2025</v>
      </c>
      <c r="Q2716" s="375" t="s">
        <v>26</v>
      </c>
      <c r="R2716" s="375" t="s">
        <v>26</v>
      </c>
      <c r="S2716" s="375" t="s">
        <v>26</v>
      </c>
      <c r="T2716" s="375"/>
      <c r="U2716" s="375"/>
      <c r="V2716" s="536"/>
      <c r="W2716" s="375"/>
      <c r="X2716" s="377"/>
      <c r="Y2716" s="552"/>
    </row>
    <row r="2717" spans="1:25" s="3" customFormat="1" ht="43.5" customHeight="1" x14ac:dyDescent="0.2">
      <c r="A2717" s="60">
        <v>5</v>
      </c>
      <c r="B2717" s="375" t="s">
        <v>7341</v>
      </c>
      <c r="C2717" s="375" t="s">
        <v>2205</v>
      </c>
      <c r="D2717" s="375" t="s">
        <v>278</v>
      </c>
      <c r="E2717" s="376">
        <v>0.38600000000000001</v>
      </c>
      <c r="F2717" s="375" t="s">
        <v>1971</v>
      </c>
      <c r="G2717" s="375" t="s">
        <v>10175</v>
      </c>
      <c r="H2717" s="557" t="s">
        <v>10176</v>
      </c>
      <c r="I2717" s="375" t="s">
        <v>7461</v>
      </c>
      <c r="J2717" s="375" t="s">
        <v>10177</v>
      </c>
      <c r="K2717" s="542">
        <v>45693</v>
      </c>
      <c r="L2717" s="375" t="s">
        <v>308</v>
      </c>
      <c r="M2717" s="375" t="s">
        <v>320</v>
      </c>
      <c r="N2717" s="537">
        <v>46058</v>
      </c>
      <c r="O2717" s="375" t="s">
        <v>12</v>
      </c>
      <c r="P2717" s="375">
        <v>2025</v>
      </c>
      <c r="Q2717" s="375" t="s">
        <v>26</v>
      </c>
      <c r="R2717" s="375" t="s">
        <v>26</v>
      </c>
      <c r="S2717" s="375" t="s">
        <v>26</v>
      </c>
      <c r="T2717" s="375"/>
      <c r="U2717" s="375"/>
      <c r="V2717" s="536"/>
      <c r="W2717" s="375"/>
      <c r="X2717" s="377"/>
      <c r="Y2717" s="552"/>
    </row>
    <row r="2718" spans="1:25" s="3" customFormat="1" ht="39.950000000000003" customHeight="1" x14ac:dyDescent="0.2">
      <c r="A2718" s="60">
        <v>6</v>
      </c>
      <c r="B2718" s="375" t="s">
        <v>9929</v>
      </c>
      <c r="C2718" s="375" t="s">
        <v>618</v>
      </c>
      <c r="D2718" s="375" t="s">
        <v>242</v>
      </c>
      <c r="E2718" s="376">
        <v>2.1630000000000003E-2</v>
      </c>
      <c r="F2718" s="375" t="s">
        <v>5482</v>
      </c>
      <c r="G2718" s="375" t="s">
        <v>10178</v>
      </c>
      <c r="H2718" s="557" t="s">
        <v>10179</v>
      </c>
      <c r="I2718" s="375" t="s">
        <v>7461</v>
      </c>
      <c r="J2718" s="375" t="s">
        <v>10180</v>
      </c>
      <c r="K2718" s="542">
        <v>45693</v>
      </c>
      <c r="L2718" s="375" t="s">
        <v>308</v>
      </c>
      <c r="M2718" s="375" t="s">
        <v>320</v>
      </c>
      <c r="N2718" s="537">
        <v>46058</v>
      </c>
      <c r="O2718" s="375" t="s">
        <v>12</v>
      </c>
      <c r="P2718" s="375">
        <v>2025</v>
      </c>
      <c r="Q2718" s="375" t="s">
        <v>26</v>
      </c>
      <c r="R2718" s="375" t="s">
        <v>26</v>
      </c>
      <c r="S2718" s="375" t="s">
        <v>26</v>
      </c>
      <c r="T2718" s="375"/>
      <c r="U2718" s="375"/>
      <c r="V2718" s="536"/>
      <c r="W2718" s="375"/>
      <c r="X2718" s="377"/>
      <c r="Y2718" s="552"/>
    </row>
    <row r="2719" spans="1:25" s="3" customFormat="1" ht="39.950000000000003" customHeight="1" x14ac:dyDescent="0.2">
      <c r="A2719" s="60">
        <v>7</v>
      </c>
      <c r="B2719" s="375" t="s">
        <v>9930</v>
      </c>
      <c r="C2719" s="375" t="s">
        <v>666</v>
      </c>
      <c r="D2719" s="375" t="s">
        <v>279</v>
      </c>
      <c r="E2719" s="376">
        <v>1.9800000000000002E-2</v>
      </c>
      <c r="F2719" s="375" t="s">
        <v>5482</v>
      </c>
      <c r="G2719" s="375" t="s">
        <v>10181</v>
      </c>
      <c r="H2719" s="557" t="s">
        <v>10182</v>
      </c>
      <c r="I2719" s="375" t="s">
        <v>7461</v>
      </c>
      <c r="J2719" s="375" t="s">
        <v>10183</v>
      </c>
      <c r="K2719" s="542">
        <v>45694</v>
      </c>
      <c r="L2719" s="375" t="s">
        <v>308</v>
      </c>
      <c r="M2719" s="375" t="s">
        <v>320</v>
      </c>
      <c r="N2719" s="537">
        <v>46059</v>
      </c>
      <c r="O2719" s="375" t="s">
        <v>12</v>
      </c>
      <c r="P2719" s="375">
        <v>2025</v>
      </c>
      <c r="Q2719" s="375" t="s">
        <v>26</v>
      </c>
      <c r="R2719" s="375" t="s">
        <v>26</v>
      </c>
      <c r="S2719" s="375" t="s">
        <v>26</v>
      </c>
      <c r="T2719" s="375"/>
      <c r="U2719" s="375"/>
      <c r="V2719" s="536"/>
      <c r="W2719" s="375"/>
      <c r="X2719" s="377"/>
      <c r="Y2719" s="552"/>
    </row>
    <row r="2720" spans="1:25" s="3" customFormat="1" ht="39.950000000000003" customHeight="1" x14ac:dyDescent="0.2">
      <c r="A2720" s="60">
        <v>8</v>
      </c>
      <c r="B2720" s="375" t="s">
        <v>9931</v>
      </c>
      <c r="C2720" s="375" t="s">
        <v>9932</v>
      </c>
      <c r="D2720" s="375" t="s">
        <v>278</v>
      </c>
      <c r="E2720" s="376">
        <v>2.4</v>
      </c>
      <c r="F2720" s="375" t="s">
        <v>1971</v>
      </c>
      <c r="G2720" s="375" t="s">
        <v>10184</v>
      </c>
      <c r="H2720" s="557" t="s">
        <v>10185</v>
      </c>
      <c r="I2720" s="375" t="s">
        <v>7461</v>
      </c>
      <c r="J2720" s="375" t="s">
        <v>10186</v>
      </c>
      <c r="K2720" s="542">
        <v>45695</v>
      </c>
      <c r="L2720" s="375" t="s">
        <v>400</v>
      </c>
      <c r="M2720" s="375" t="s">
        <v>2451</v>
      </c>
      <c r="N2720" s="537">
        <v>46060</v>
      </c>
      <c r="O2720" s="375" t="s">
        <v>12</v>
      </c>
      <c r="P2720" s="375">
        <v>2025</v>
      </c>
      <c r="Q2720" s="375" t="s">
        <v>10187</v>
      </c>
      <c r="R2720" s="375" t="s">
        <v>10188</v>
      </c>
      <c r="S2720" s="375" t="s">
        <v>10189</v>
      </c>
      <c r="T2720" s="375"/>
      <c r="U2720" s="375"/>
      <c r="V2720" s="536"/>
      <c r="W2720" s="375"/>
      <c r="X2720" s="377"/>
      <c r="Y2720" s="552"/>
    </row>
    <row r="2721" spans="1:25" s="3" customFormat="1" ht="39.950000000000003" customHeight="1" x14ac:dyDescent="0.2">
      <c r="A2721" s="60">
        <v>9</v>
      </c>
      <c r="B2721" s="375" t="s">
        <v>9933</v>
      </c>
      <c r="C2721" s="375" t="s">
        <v>1908</v>
      </c>
      <c r="D2721" s="375" t="s">
        <v>279</v>
      </c>
      <c r="E2721" s="376">
        <v>0.39929999999999999</v>
      </c>
      <c r="F2721" s="375" t="s">
        <v>1971</v>
      </c>
      <c r="G2721" s="375" t="s">
        <v>10190</v>
      </c>
      <c r="H2721" s="557" t="s">
        <v>10191</v>
      </c>
      <c r="I2721" s="375" t="s">
        <v>7461</v>
      </c>
      <c r="J2721" s="375" t="s">
        <v>10192</v>
      </c>
      <c r="K2721" s="542">
        <v>45695</v>
      </c>
      <c r="L2721" s="375" t="s">
        <v>308</v>
      </c>
      <c r="M2721" s="375" t="s">
        <v>320</v>
      </c>
      <c r="N2721" s="537">
        <v>46060</v>
      </c>
      <c r="O2721" s="375" t="s">
        <v>12</v>
      </c>
      <c r="P2721" s="375">
        <v>2025</v>
      </c>
      <c r="Q2721" s="375" t="s">
        <v>26</v>
      </c>
      <c r="R2721" s="375" t="s">
        <v>26</v>
      </c>
      <c r="S2721" s="375" t="s">
        <v>26</v>
      </c>
      <c r="T2721" s="375"/>
      <c r="U2721" s="375"/>
      <c r="V2721" s="536"/>
      <c r="W2721" s="375"/>
      <c r="X2721" s="377"/>
      <c r="Y2721" s="552"/>
    </row>
    <row r="2722" spans="1:25" s="3" customFormat="1" ht="39.950000000000003" customHeight="1" x14ac:dyDescent="0.2">
      <c r="A2722" s="60">
        <v>10</v>
      </c>
      <c r="B2722" s="375" t="s">
        <v>9934</v>
      </c>
      <c r="C2722" s="375" t="s">
        <v>618</v>
      </c>
      <c r="D2722" s="375" t="s">
        <v>279</v>
      </c>
      <c r="E2722" s="376">
        <v>1.4999999999999999E-2</v>
      </c>
      <c r="F2722" s="375" t="s">
        <v>5482</v>
      </c>
      <c r="G2722" s="375" t="s">
        <v>10193</v>
      </c>
      <c r="H2722" s="557" t="s">
        <v>10194</v>
      </c>
      <c r="I2722" s="375" t="s">
        <v>7461</v>
      </c>
      <c r="J2722" s="375" t="s">
        <v>10195</v>
      </c>
      <c r="K2722" s="542">
        <v>45695</v>
      </c>
      <c r="L2722" s="375" t="s">
        <v>308</v>
      </c>
      <c r="M2722" s="375" t="s">
        <v>320</v>
      </c>
      <c r="N2722" s="537">
        <v>46060</v>
      </c>
      <c r="O2722" s="375" t="s">
        <v>12</v>
      </c>
      <c r="P2722" s="375">
        <v>2025</v>
      </c>
      <c r="Q2722" s="375" t="s">
        <v>26</v>
      </c>
      <c r="R2722" s="375" t="s">
        <v>26</v>
      </c>
      <c r="S2722" s="375" t="s">
        <v>26</v>
      </c>
      <c r="T2722" s="375"/>
      <c r="U2722" s="375"/>
      <c r="V2722" s="536"/>
      <c r="W2722" s="375"/>
      <c r="X2722" s="377"/>
      <c r="Y2722" s="552"/>
    </row>
    <row r="2723" spans="1:25" s="3" customFormat="1" ht="39.950000000000003" customHeight="1" x14ac:dyDescent="0.2">
      <c r="A2723" s="60">
        <v>11</v>
      </c>
      <c r="B2723" s="375" t="s">
        <v>9935</v>
      </c>
      <c r="C2723" s="375" t="s">
        <v>618</v>
      </c>
      <c r="D2723" s="375" t="s">
        <v>279</v>
      </c>
      <c r="E2723" s="376">
        <v>6.0000000000000001E-3</v>
      </c>
      <c r="F2723" s="375" t="s">
        <v>5482</v>
      </c>
      <c r="G2723" s="375" t="s">
        <v>10196</v>
      </c>
      <c r="H2723" s="557" t="s">
        <v>10197</v>
      </c>
      <c r="I2723" s="375" t="s">
        <v>7461</v>
      </c>
      <c r="J2723" s="375" t="s">
        <v>10198</v>
      </c>
      <c r="K2723" s="542">
        <v>45698</v>
      </c>
      <c r="L2723" s="375" t="s">
        <v>308</v>
      </c>
      <c r="M2723" s="375" t="s">
        <v>320</v>
      </c>
      <c r="N2723" s="537">
        <v>46063</v>
      </c>
      <c r="O2723" s="375" t="s">
        <v>12</v>
      </c>
      <c r="P2723" s="375">
        <v>2025</v>
      </c>
      <c r="Q2723" s="375" t="s">
        <v>26</v>
      </c>
      <c r="R2723" s="375" t="s">
        <v>26</v>
      </c>
      <c r="S2723" s="375" t="s">
        <v>26</v>
      </c>
      <c r="T2723" s="375"/>
      <c r="U2723" s="375"/>
      <c r="V2723" s="536"/>
      <c r="W2723" s="375"/>
      <c r="X2723" s="377"/>
      <c r="Y2723" s="552"/>
    </row>
    <row r="2724" spans="1:25" s="3" customFormat="1" ht="39.950000000000003" customHeight="1" x14ac:dyDescent="0.2">
      <c r="A2724" s="60">
        <v>12</v>
      </c>
      <c r="B2724" s="375" t="s">
        <v>9936</v>
      </c>
      <c r="C2724" s="375" t="s">
        <v>618</v>
      </c>
      <c r="D2724" s="375" t="s">
        <v>242</v>
      </c>
      <c r="E2724" s="376">
        <v>7.77E-3</v>
      </c>
      <c r="F2724" s="375" t="s">
        <v>5482</v>
      </c>
      <c r="G2724" s="375" t="s">
        <v>10199</v>
      </c>
      <c r="H2724" s="557" t="s">
        <v>10200</v>
      </c>
      <c r="I2724" s="375" t="s">
        <v>7461</v>
      </c>
      <c r="J2724" s="375" t="s">
        <v>10201</v>
      </c>
      <c r="K2724" s="542">
        <v>45698</v>
      </c>
      <c r="L2724" s="375" t="s">
        <v>308</v>
      </c>
      <c r="M2724" s="375" t="s">
        <v>320</v>
      </c>
      <c r="N2724" s="537">
        <v>46063</v>
      </c>
      <c r="O2724" s="375" t="s">
        <v>12</v>
      </c>
      <c r="P2724" s="375">
        <v>2025</v>
      </c>
      <c r="Q2724" s="375" t="s">
        <v>26</v>
      </c>
      <c r="R2724" s="375" t="s">
        <v>26</v>
      </c>
      <c r="S2724" s="375" t="s">
        <v>26</v>
      </c>
      <c r="T2724" s="375"/>
      <c r="U2724" s="375"/>
      <c r="V2724" s="536"/>
      <c r="W2724" s="375"/>
      <c r="X2724" s="377"/>
      <c r="Y2724" s="552"/>
    </row>
    <row r="2725" spans="1:25" s="3" customFormat="1" ht="39.950000000000003" customHeight="1" x14ac:dyDescent="0.2">
      <c r="A2725" s="60">
        <v>13</v>
      </c>
      <c r="B2725" s="375" t="s">
        <v>9937</v>
      </c>
      <c r="C2725" s="375" t="s">
        <v>1173</v>
      </c>
      <c r="D2725" s="375" t="s">
        <v>279</v>
      </c>
      <c r="E2725" s="376">
        <v>0.52717999999999998</v>
      </c>
      <c r="F2725" s="375" t="s">
        <v>1971</v>
      </c>
      <c r="G2725" s="375" t="s">
        <v>7509</v>
      </c>
      <c r="H2725" s="557" t="s">
        <v>10202</v>
      </c>
      <c r="I2725" s="375" t="s">
        <v>7461</v>
      </c>
      <c r="J2725" s="375" t="s">
        <v>10203</v>
      </c>
      <c r="K2725" s="542">
        <v>45699</v>
      </c>
      <c r="L2725" s="375" t="s">
        <v>400</v>
      </c>
      <c r="M2725" s="375" t="s">
        <v>2451</v>
      </c>
      <c r="N2725" s="537">
        <v>46064</v>
      </c>
      <c r="O2725" s="375" t="s">
        <v>12</v>
      </c>
      <c r="P2725" s="375">
        <v>2025</v>
      </c>
      <c r="Q2725" s="375" t="s">
        <v>26</v>
      </c>
      <c r="R2725" s="375" t="s">
        <v>26</v>
      </c>
      <c r="S2725" s="375" t="s">
        <v>26</v>
      </c>
      <c r="T2725" s="375"/>
      <c r="U2725" s="375"/>
      <c r="V2725" s="536"/>
      <c r="W2725" s="375"/>
      <c r="X2725" s="377"/>
      <c r="Y2725" s="552"/>
    </row>
    <row r="2726" spans="1:25" s="3" customFormat="1" ht="39.950000000000003" customHeight="1" x14ac:dyDescent="0.2">
      <c r="A2726" s="60">
        <v>14</v>
      </c>
      <c r="B2726" s="375" t="s">
        <v>9938</v>
      </c>
      <c r="C2726" s="375" t="s">
        <v>364</v>
      </c>
      <c r="D2726" s="375" t="s">
        <v>278</v>
      </c>
      <c r="E2726" s="376">
        <v>0.9</v>
      </c>
      <c r="F2726" s="375" t="s">
        <v>1971</v>
      </c>
      <c r="G2726" s="375" t="s">
        <v>4240</v>
      </c>
      <c r="H2726" s="557" t="s">
        <v>10204</v>
      </c>
      <c r="I2726" s="375" t="s">
        <v>7461</v>
      </c>
      <c r="J2726" s="375" t="s">
        <v>10205</v>
      </c>
      <c r="K2726" s="542">
        <v>45699</v>
      </c>
      <c r="L2726" s="375" t="s">
        <v>400</v>
      </c>
      <c r="M2726" s="375" t="s">
        <v>2451</v>
      </c>
      <c r="N2726" s="537">
        <v>46064</v>
      </c>
      <c r="O2726" s="375" t="s">
        <v>12</v>
      </c>
      <c r="P2726" s="375">
        <v>2025</v>
      </c>
      <c r="Q2726" s="375" t="s">
        <v>26</v>
      </c>
      <c r="R2726" s="375" t="s">
        <v>26</v>
      </c>
      <c r="S2726" s="375" t="s">
        <v>26</v>
      </c>
      <c r="T2726" s="375"/>
      <c r="U2726" s="375"/>
      <c r="V2726" s="536"/>
      <c r="W2726" s="375"/>
      <c r="X2726" s="377"/>
      <c r="Y2726" s="552"/>
    </row>
    <row r="2727" spans="1:25" s="3" customFormat="1" ht="39.950000000000003" customHeight="1" x14ac:dyDescent="0.2">
      <c r="A2727" s="60">
        <v>15</v>
      </c>
      <c r="B2727" s="375" t="s">
        <v>8792</v>
      </c>
      <c r="C2727" s="375" t="s">
        <v>9939</v>
      </c>
      <c r="D2727" s="375" t="s">
        <v>242</v>
      </c>
      <c r="E2727" s="376">
        <v>0.05</v>
      </c>
      <c r="F2727" s="375" t="s">
        <v>5482</v>
      </c>
      <c r="G2727" s="375" t="s">
        <v>10206</v>
      </c>
      <c r="H2727" s="557" t="s">
        <v>10207</v>
      </c>
      <c r="I2727" s="375" t="s">
        <v>7461</v>
      </c>
      <c r="J2727" s="375" t="s">
        <v>10208</v>
      </c>
      <c r="K2727" s="542">
        <v>45699</v>
      </c>
      <c r="L2727" s="375" t="s">
        <v>308</v>
      </c>
      <c r="M2727" s="375" t="s">
        <v>320</v>
      </c>
      <c r="N2727" s="537">
        <v>46064</v>
      </c>
      <c r="O2727" s="375" t="s">
        <v>12</v>
      </c>
      <c r="P2727" s="375">
        <v>2025</v>
      </c>
      <c r="Q2727" s="375" t="s">
        <v>26</v>
      </c>
      <c r="R2727" s="375" t="s">
        <v>26</v>
      </c>
      <c r="S2727" s="375" t="s">
        <v>26</v>
      </c>
      <c r="T2727" s="375"/>
      <c r="U2727" s="375"/>
      <c r="V2727" s="536"/>
      <c r="W2727" s="375"/>
      <c r="X2727" s="377"/>
      <c r="Y2727" s="552"/>
    </row>
    <row r="2728" spans="1:25" s="3" customFormat="1" ht="39.950000000000003" customHeight="1" x14ac:dyDescent="0.2">
      <c r="A2728" s="60">
        <v>16</v>
      </c>
      <c r="B2728" s="375" t="s">
        <v>9940</v>
      </c>
      <c r="C2728" s="375" t="s">
        <v>565</v>
      </c>
      <c r="D2728" s="375" t="s">
        <v>242</v>
      </c>
      <c r="E2728" s="376">
        <v>1.804E-2</v>
      </c>
      <c r="F2728" s="375" t="s">
        <v>5482</v>
      </c>
      <c r="G2728" s="375" t="s">
        <v>10209</v>
      </c>
      <c r="H2728" s="557" t="s">
        <v>10210</v>
      </c>
      <c r="I2728" s="375" t="s">
        <v>7461</v>
      </c>
      <c r="J2728" s="375" t="s">
        <v>10211</v>
      </c>
      <c r="K2728" s="542">
        <v>45699</v>
      </c>
      <c r="L2728" s="375" t="s">
        <v>308</v>
      </c>
      <c r="M2728" s="375" t="s">
        <v>320</v>
      </c>
      <c r="N2728" s="537">
        <v>46064</v>
      </c>
      <c r="O2728" s="375" t="s">
        <v>12</v>
      </c>
      <c r="P2728" s="375">
        <v>2025</v>
      </c>
      <c r="Q2728" s="375" t="s">
        <v>26</v>
      </c>
      <c r="R2728" s="375" t="s">
        <v>26</v>
      </c>
      <c r="S2728" s="375" t="s">
        <v>26</v>
      </c>
      <c r="T2728" s="375"/>
      <c r="U2728" s="375"/>
      <c r="V2728" s="536"/>
      <c r="W2728" s="375"/>
      <c r="X2728" s="377"/>
      <c r="Y2728" s="552"/>
    </row>
    <row r="2729" spans="1:25" s="3" customFormat="1" ht="39.950000000000003" customHeight="1" x14ac:dyDescent="0.2">
      <c r="A2729" s="60">
        <v>17</v>
      </c>
      <c r="B2729" s="375" t="s">
        <v>9941</v>
      </c>
      <c r="C2729" s="375" t="s">
        <v>9942</v>
      </c>
      <c r="D2729" s="375" t="s">
        <v>278</v>
      </c>
      <c r="E2729" s="376">
        <v>1.43</v>
      </c>
      <c r="F2729" s="375" t="s">
        <v>1971</v>
      </c>
      <c r="G2729" s="375" t="s">
        <v>10212</v>
      </c>
      <c r="H2729" s="557" t="s">
        <v>10213</v>
      </c>
      <c r="I2729" s="375" t="s">
        <v>7461</v>
      </c>
      <c r="J2729" s="375" t="s">
        <v>10214</v>
      </c>
      <c r="K2729" s="542">
        <v>45699</v>
      </c>
      <c r="L2729" s="375" t="s">
        <v>308</v>
      </c>
      <c r="M2729" s="375" t="s">
        <v>285</v>
      </c>
      <c r="N2729" s="537">
        <v>46064</v>
      </c>
      <c r="O2729" s="375" t="s">
        <v>12</v>
      </c>
      <c r="P2729" s="375">
        <v>2025</v>
      </c>
      <c r="Q2729" s="375" t="s">
        <v>26</v>
      </c>
      <c r="R2729" s="375" t="s">
        <v>26</v>
      </c>
      <c r="S2729" s="375" t="s">
        <v>26</v>
      </c>
      <c r="T2729" s="375"/>
      <c r="U2729" s="375"/>
      <c r="V2729" s="536"/>
      <c r="W2729" s="375"/>
      <c r="X2729" s="377"/>
      <c r="Y2729" s="552"/>
    </row>
    <row r="2730" spans="1:25" s="3" customFormat="1" ht="39.950000000000003" customHeight="1" x14ac:dyDescent="0.2">
      <c r="A2730" s="60">
        <v>18</v>
      </c>
      <c r="B2730" s="375" t="s">
        <v>9943</v>
      </c>
      <c r="C2730" s="375" t="s">
        <v>479</v>
      </c>
      <c r="D2730" s="375" t="s">
        <v>279</v>
      </c>
      <c r="E2730" s="376">
        <v>0.99975000000000003</v>
      </c>
      <c r="F2730" s="375" t="s">
        <v>1971</v>
      </c>
      <c r="G2730" s="375" t="s">
        <v>10215</v>
      </c>
      <c r="H2730" s="557" t="s">
        <v>10216</v>
      </c>
      <c r="I2730" s="375" t="s">
        <v>7461</v>
      </c>
      <c r="J2730" s="375" t="s">
        <v>10217</v>
      </c>
      <c r="K2730" s="542">
        <v>45700</v>
      </c>
      <c r="L2730" s="375" t="s">
        <v>400</v>
      </c>
      <c r="M2730" s="375" t="s">
        <v>2451</v>
      </c>
      <c r="N2730" s="537">
        <v>46065</v>
      </c>
      <c r="O2730" s="375" t="s">
        <v>12</v>
      </c>
      <c r="P2730" s="375">
        <v>2025</v>
      </c>
      <c r="Q2730" s="375" t="s">
        <v>26</v>
      </c>
      <c r="R2730" s="375" t="s">
        <v>10218</v>
      </c>
      <c r="S2730" s="375" t="s">
        <v>26</v>
      </c>
      <c r="T2730" s="375"/>
      <c r="U2730" s="375"/>
      <c r="V2730" s="536"/>
      <c r="W2730" s="375"/>
      <c r="X2730" s="377"/>
      <c r="Y2730" s="552"/>
    </row>
    <row r="2731" spans="1:25" s="3" customFormat="1" ht="39.950000000000003" customHeight="1" x14ac:dyDescent="0.2">
      <c r="A2731" s="60">
        <v>19</v>
      </c>
      <c r="B2731" s="375" t="s">
        <v>9944</v>
      </c>
      <c r="C2731" s="375" t="s">
        <v>4900</v>
      </c>
      <c r="D2731" s="375" t="s">
        <v>242</v>
      </c>
      <c r="E2731" s="376">
        <v>0.03</v>
      </c>
      <c r="F2731" s="375" t="s">
        <v>5482</v>
      </c>
      <c r="G2731" s="375" t="s">
        <v>10219</v>
      </c>
      <c r="H2731" s="557" t="s">
        <v>10220</v>
      </c>
      <c r="I2731" s="375" t="s">
        <v>7461</v>
      </c>
      <c r="J2731" s="375" t="s">
        <v>10221</v>
      </c>
      <c r="K2731" s="542">
        <v>45700</v>
      </c>
      <c r="L2731" s="375" t="s">
        <v>308</v>
      </c>
      <c r="M2731" s="375" t="s">
        <v>320</v>
      </c>
      <c r="N2731" s="537">
        <v>46065</v>
      </c>
      <c r="O2731" s="375" t="s">
        <v>12</v>
      </c>
      <c r="P2731" s="375">
        <v>2025</v>
      </c>
      <c r="Q2731" s="375" t="s">
        <v>26</v>
      </c>
      <c r="R2731" s="375" t="s">
        <v>26</v>
      </c>
      <c r="S2731" s="375" t="s">
        <v>26</v>
      </c>
      <c r="T2731" s="375"/>
      <c r="U2731" s="375"/>
      <c r="V2731" s="536"/>
      <c r="W2731" s="375"/>
      <c r="X2731" s="377"/>
      <c r="Y2731" s="552"/>
    </row>
    <row r="2732" spans="1:25" s="3" customFormat="1" ht="39.950000000000003" customHeight="1" x14ac:dyDescent="0.2">
      <c r="A2732" s="60">
        <v>20</v>
      </c>
      <c r="B2732" s="375" t="s">
        <v>9945</v>
      </c>
      <c r="C2732" s="375" t="s">
        <v>4900</v>
      </c>
      <c r="D2732" s="375" t="s">
        <v>278</v>
      </c>
      <c r="E2732" s="376">
        <v>7.9000000000000008E-3</v>
      </c>
      <c r="F2732" s="375" t="s">
        <v>5482</v>
      </c>
      <c r="G2732" s="375" t="s">
        <v>10222</v>
      </c>
      <c r="H2732" s="557" t="s">
        <v>10223</v>
      </c>
      <c r="I2732" s="375" t="s">
        <v>7461</v>
      </c>
      <c r="J2732" s="375" t="s">
        <v>10224</v>
      </c>
      <c r="K2732" s="542">
        <v>45700</v>
      </c>
      <c r="L2732" s="375" t="s">
        <v>308</v>
      </c>
      <c r="M2732" s="375" t="s">
        <v>320</v>
      </c>
      <c r="N2732" s="537">
        <v>46065</v>
      </c>
      <c r="O2732" s="375" t="s">
        <v>12</v>
      </c>
      <c r="P2732" s="375">
        <v>2025</v>
      </c>
      <c r="Q2732" s="375" t="s">
        <v>26</v>
      </c>
      <c r="R2732" s="375" t="s">
        <v>26</v>
      </c>
      <c r="S2732" s="375" t="s">
        <v>26</v>
      </c>
      <c r="T2732" s="375"/>
      <c r="U2732" s="375"/>
      <c r="V2732" s="536"/>
      <c r="W2732" s="375"/>
      <c r="X2732" s="377"/>
      <c r="Y2732" s="552"/>
    </row>
    <row r="2733" spans="1:25" s="3" customFormat="1" ht="39.950000000000003" customHeight="1" x14ac:dyDescent="0.2">
      <c r="A2733" s="60">
        <v>21</v>
      </c>
      <c r="B2733" s="375" t="s">
        <v>9946</v>
      </c>
      <c r="C2733" s="375" t="s">
        <v>618</v>
      </c>
      <c r="D2733" s="375" t="s">
        <v>278</v>
      </c>
      <c r="E2733" s="376">
        <v>9.9900000000000006E-3</v>
      </c>
      <c r="F2733" s="375" t="s">
        <v>5482</v>
      </c>
      <c r="G2733" s="375" t="s">
        <v>10225</v>
      </c>
      <c r="H2733" s="557" t="s">
        <v>10226</v>
      </c>
      <c r="I2733" s="375" t="s">
        <v>7461</v>
      </c>
      <c r="J2733" s="375" t="s">
        <v>10227</v>
      </c>
      <c r="K2733" s="542">
        <v>45700</v>
      </c>
      <c r="L2733" s="375" t="s">
        <v>308</v>
      </c>
      <c r="M2733" s="375" t="s">
        <v>320</v>
      </c>
      <c r="N2733" s="537">
        <v>46065</v>
      </c>
      <c r="O2733" s="375" t="s">
        <v>12</v>
      </c>
      <c r="P2733" s="375">
        <v>2025</v>
      </c>
      <c r="Q2733" s="375" t="s">
        <v>26</v>
      </c>
      <c r="R2733" s="375" t="s">
        <v>26</v>
      </c>
      <c r="S2733" s="375" t="s">
        <v>26</v>
      </c>
      <c r="T2733" s="375"/>
      <c r="U2733" s="375"/>
      <c r="V2733" s="536"/>
      <c r="W2733" s="375"/>
      <c r="X2733" s="377"/>
      <c r="Y2733" s="552"/>
    </row>
    <row r="2734" spans="1:25" s="3" customFormat="1" ht="39.950000000000003" customHeight="1" x14ac:dyDescent="0.2">
      <c r="A2734" s="60">
        <v>22</v>
      </c>
      <c r="B2734" s="375" t="s">
        <v>9947</v>
      </c>
      <c r="C2734" s="375" t="s">
        <v>565</v>
      </c>
      <c r="D2734" s="375" t="s">
        <v>242</v>
      </c>
      <c r="E2734" s="376">
        <v>8.0000000000000002E-3</v>
      </c>
      <c r="F2734" s="375" t="s">
        <v>5482</v>
      </c>
      <c r="G2734" s="375" t="s">
        <v>10228</v>
      </c>
      <c r="H2734" s="557" t="s">
        <v>10229</v>
      </c>
      <c r="I2734" s="375" t="s">
        <v>7461</v>
      </c>
      <c r="J2734" s="375" t="s">
        <v>10230</v>
      </c>
      <c r="K2734" s="542">
        <v>45701</v>
      </c>
      <c r="L2734" s="375" t="s">
        <v>308</v>
      </c>
      <c r="M2734" s="375" t="s">
        <v>320</v>
      </c>
      <c r="N2734" s="537">
        <v>46066</v>
      </c>
      <c r="O2734" s="375" t="s">
        <v>12</v>
      </c>
      <c r="P2734" s="375">
        <v>2025</v>
      </c>
      <c r="Q2734" s="375" t="s">
        <v>26</v>
      </c>
      <c r="R2734" s="375" t="s">
        <v>26</v>
      </c>
      <c r="S2734" s="375" t="s">
        <v>26</v>
      </c>
      <c r="T2734" s="375"/>
      <c r="U2734" s="375"/>
      <c r="V2734" s="536"/>
      <c r="W2734" s="375"/>
      <c r="X2734" s="377"/>
      <c r="Y2734" s="552"/>
    </row>
    <row r="2735" spans="1:25" s="3" customFormat="1" ht="39.950000000000003" customHeight="1" x14ac:dyDescent="0.2">
      <c r="A2735" s="60">
        <v>23</v>
      </c>
      <c r="B2735" s="375" t="s">
        <v>9948</v>
      </c>
      <c r="C2735" s="375" t="s">
        <v>618</v>
      </c>
      <c r="D2735" s="375" t="s">
        <v>242</v>
      </c>
      <c r="E2735" s="376">
        <v>0.01</v>
      </c>
      <c r="F2735" s="375" t="s">
        <v>5482</v>
      </c>
      <c r="G2735" s="375" t="s">
        <v>10231</v>
      </c>
      <c r="H2735" s="557" t="s">
        <v>10232</v>
      </c>
      <c r="I2735" s="375" t="s">
        <v>7461</v>
      </c>
      <c r="J2735" s="375" t="s">
        <v>10233</v>
      </c>
      <c r="K2735" s="542">
        <v>45702</v>
      </c>
      <c r="L2735" s="375" t="s">
        <v>308</v>
      </c>
      <c r="M2735" s="375" t="s">
        <v>320</v>
      </c>
      <c r="N2735" s="537">
        <v>46067</v>
      </c>
      <c r="O2735" s="375" t="s">
        <v>12</v>
      </c>
      <c r="P2735" s="375">
        <v>2025</v>
      </c>
      <c r="Q2735" s="375" t="s">
        <v>26</v>
      </c>
      <c r="R2735" s="375" t="s">
        <v>26</v>
      </c>
      <c r="S2735" s="375" t="s">
        <v>26</v>
      </c>
      <c r="T2735" s="375"/>
      <c r="U2735" s="375"/>
      <c r="V2735" s="536"/>
      <c r="W2735" s="375"/>
      <c r="X2735" s="377"/>
      <c r="Y2735" s="552"/>
    </row>
    <row r="2736" spans="1:25" s="3" customFormat="1" ht="39.950000000000003" customHeight="1" x14ac:dyDescent="0.2">
      <c r="A2736" s="60">
        <v>24</v>
      </c>
      <c r="B2736" s="375" t="s">
        <v>9949</v>
      </c>
      <c r="C2736" s="375" t="s">
        <v>319</v>
      </c>
      <c r="D2736" s="375" t="s">
        <v>278</v>
      </c>
      <c r="E2736" s="376">
        <v>0.4</v>
      </c>
      <c r="F2736" s="375" t="s">
        <v>1971</v>
      </c>
      <c r="G2736" s="375" t="s">
        <v>10234</v>
      </c>
      <c r="H2736" s="557" t="s">
        <v>10235</v>
      </c>
      <c r="I2736" s="375" t="s">
        <v>7461</v>
      </c>
      <c r="J2736" s="375" t="s">
        <v>10236</v>
      </c>
      <c r="K2736" s="542">
        <v>45702</v>
      </c>
      <c r="L2736" s="375" t="s">
        <v>308</v>
      </c>
      <c r="M2736" s="375" t="s">
        <v>320</v>
      </c>
      <c r="N2736" s="537">
        <v>46067</v>
      </c>
      <c r="O2736" s="375" t="s">
        <v>12</v>
      </c>
      <c r="P2736" s="375">
        <v>2025</v>
      </c>
      <c r="Q2736" s="375" t="s">
        <v>26</v>
      </c>
      <c r="R2736" s="375" t="s">
        <v>26</v>
      </c>
      <c r="S2736" s="375" t="s">
        <v>26</v>
      </c>
      <c r="T2736" s="375"/>
      <c r="U2736" s="375"/>
      <c r="V2736" s="536"/>
      <c r="W2736" s="375"/>
      <c r="X2736" s="377"/>
      <c r="Y2736" s="552"/>
    </row>
    <row r="2737" spans="1:25" s="3" customFormat="1" ht="39.950000000000003" customHeight="1" x14ac:dyDescent="0.2">
      <c r="A2737" s="60">
        <v>25</v>
      </c>
      <c r="B2737" s="375" t="s">
        <v>9950</v>
      </c>
      <c r="C2737" s="375" t="s">
        <v>618</v>
      </c>
      <c r="D2737" s="375" t="s">
        <v>242</v>
      </c>
      <c r="E2737" s="376">
        <v>1.4E-2</v>
      </c>
      <c r="F2737" s="375" t="s">
        <v>5482</v>
      </c>
      <c r="G2737" s="375" t="s">
        <v>10237</v>
      </c>
      <c r="H2737" s="557" t="s">
        <v>10238</v>
      </c>
      <c r="I2737" s="375" t="s">
        <v>7461</v>
      </c>
      <c r="J2737" s="375" t="s">
        <v>10239</v>
      </c>
      <c r="K2737" s="542">
        <v>45705</v>
      </c>
      <c r="L2737" s="375" t="s">
        <v>308</v>
      </c>
      <c r="M2737" s="375" t="s">
        <v>320</v>
      </c>
      <c r="N2737" s="537">
        <v>46070</v>
      </c>
      <c r="O2737" s="375" t="s">
        <v>12</v>
      </c>
      <c r="P2737" s="375">
        <v>2025</v>
      </c>
      <c r="Q2737" s="375" t="s">
        <v>26</v>
      </c>
      <c r="R2737" s="375" t="s">
        <v>26</v>
      </c>
      <c r="S2737" s="375" t="s">
        <v>26</v>
      </c>
      <c r="T2737" s="375"/>
      <c r="U2737" s="375"/>
      <c r="V2737" s="536"/>
      <c r="W2737" s="375"/>
      <c r="X2737" s="377"/>
      <c r="Y2737" s="552"/>
    </row>
    <row r="2738" spans="1:25" s="3" customFormat="1" ht="39.950000000000003" customHeight="1" x14ac:dyDescent="0.2">
      <c r="A2738" s="60">
        <v>26</v>
      </c>
      <c r="B2738" s="375" t="s">
        <v>9951</v>
      </c>
      <c r="C2738" s="375" t="s">
        <v>9952</v>
      </c>
      <c r="D2738" s="375" t="s">
        <v>278</v>
      </c>
      <c r="E2738" s="376">
        <v>1.2E-2</v>
      </c>
      <c r="F2738" s="375" t="s">
        <v>5482</v>
      </c>
      <c r="G2738" s="375" t="s">
        <v>10240</v>
      </c>
      <c r="H2738" s="557" t="s">
        <v>10241</v>
      </c>
      <c r="I2738" s="375" t="s">
        <v>7461</v>
      </c>
      <c r="J2738" s="375" t="s">
        <v>10242</v>
      </c>
      <c r="K2738" s="542">
        <v>45705</v>
      </c>
      <c r="L2738" s="375" t="s">
        <v>308</v>
      </c>
      <c r="M2738" s="375" t="s">
        <v>320</v>
      </c>
      <c r="N2738" s="537">
        <v>46070</v>
      </c>
      <c r="O2738" s="375" t="s">
        <v>12</v>
      </c>
      <c r="P2738" s="375">
        <v>2025</v>
      </c>
      <c r="Q2738" s="375" t="s">
        <v>26</v>
      </c>
      <c r="R2738" s="375" t="s">
        <v>26</v>
      </c>
      <c r="S2738" s="375" t="s">
        <v>26</v>
      </c>
      <c r="T2738" s="375"/>
      <c r="U2738" s="375"/>
      <c r="V2738" s="536"/>
      <c r="W2738" s="375"/>
      <c r="X2738" s="377"/>
      <c r="Y2738" s="552"/>
    </row>
    <row r="2739" spans="1:25" s="3" customFormat="1" ht="39.950000000000003" customHeight="1" x14ac:dyDescent="0.2">
      <c r="A2739" s="60">
        <v>27</v>
      </c>
      <c r="B2739" s="375" t="s">
        <v>9953</v>
      </c>
      <c r="C2739" s="375" t="s">
        <v>9954</v>
      </c>
      <c r="D2739" s="375" t="s">
        <v>278</v>
      </c>
      <c r="E2739" s="376">
        <v>0.4</v>
      </c>
      <c r="F2739" s="375" t="s">
        <v>1971</v>
      </c>
      <c r="G2739" s="375" t="s">
        <v>10243</v>
      </c>
      <c r="H2739" s="557" t="s">
        <v>10244</v>
      </c>
      <c r="I2739" s="375" t="s">
        <v>7461</v>
      </c>
      <c r="J2739" s="375" t="s">
        <v>10245</v>
      </c>
      <c r="K2739" s="542">
        <v>45706</v>
      </c>
      <c r="L2739" s="375" t="s">
        <v>308</v>
      </c>
      <c r="M2739" s="375" t="s">
        <v>320</v>
      </c>
      <c r="N2739" s="537">
        <v>46071</v>
      </c>
      <c r="O2739" s="375" t="s">
        <v>12</v>
      </c>
      <c r="P2739" s="375">
        <v>2025</v>
      </c>
      <c r="Q2739" s="375" t="s">
        <v>26</v>
      </c>
      <c r="R2739" s="375" t="s">
        <v>26</v>
      </c>
      <c r="S2739" s="375" t="s">
        <v>26</v>
      </c>
      <c r="T2739" s="375"/>
      <c r="U2739" s="375"/>
      <c r="V2739" s="536"/>
      <c r="W2739" s="375"/>
      <c r="X2739" s="377"/>
      <c r="Y2739" s="552"/>
    </row>
    <row r="2740" spans="1:25" s="3" customFormat="1" ht="39.950000000000003" customHeight="1" x14ac:dyDescent="0.2">
      <c r="A2740" s="60">
        <v>28</v>
      </c>
      <c r="B2740" s="375" t="s">
        <v>9955</v>
      </c>
      <c r="C2740" s="375" t="s">
        <v>9956</v>
      </c>
      <c r="D2740" s="375" t="s">
        <v>242</v>
      </c>
      <c r="E2740" s="376">
        <v>0.02</v>
      </c>
      <c r="F2740" s="375" t="s">
        <v>5482</v>
      </c>
      <c r="G2740" s="375" t="s">
        <v>10246</v>
      </c>
      <c r="H2740" s="557" t="s">
        <v>10247</v>
      </c>
      <c r="I2740" s="375" t="s">
        <v>7461</v>
      </c>
      <c r="J2740" s="375" t="s">
        <v>10248</v>
      </c>
      <c r="K2740" s="542">
        <v>45707</v>
      </c>
      <c r="L2740" s="375" t="s">
        <v>308</v>
      </c>
      <c r="M2740" s="375" t="s">
        <v>320</v>
      </c>
      <c r="N2740" s="537">
        <v>46072</v>
      </c>
      <c r="O2740" s="375" t="s">
        <v>12</v>
      </c>
      <c r="P2740" s="375">
        <v>2025</v>
      </c>
      <c r="Q2740" s="375" t="s">
        <v>26</v>
      </c>
      <c r="R2740" s="375" t="s">
        <v>26</v>
      </c>
      <c r="S2740" s="375" t="s">
        <v>26</v>
      </c>
      <c r="T2740" s="375"/>
      <c r="U2740" s="375"/>
      <c r="V2740" s="536"/>
      <c r="W2740" s="375"/>
      <c r="X2740" s="377"/>
      <c r="Y2740" s="552"/>
    </row>
    <row r="2741" spans="1:25" s="3" customFormat="1" ht="39.950000000000003" customHeight="1" x14ac:dyDescent="0.2">
      <c r="A2741" s="60">
        <v>29</v>
      </c>
      <c r="B2741" s="375" t="s">
        <v>9957</v>
      </c>
      <c r="C2741" s="375" t="s">
        <v>4900</v>
      </c>
      <c r="D2741" s="375" t="s">
        <v>279</v>
      </c>
      <c r="E2741" s="376">
        <v>0.01</v>
      </c>
      <c r="F2741" s="375" t="s">
        <v>5482</v>
      </c>
      <c r="G2741" s="375" t="s">
        <v>10249</v>
      </c>
      <c r="H2741" s="557" t="s">
        <v>10250</v>
      </c>
      <c r="I2741" s="375" t="s">
        <v>7461</v>
      </c>
      <c r="J2741" s="375" t="s">
        <v>10251</v>
      </c>
      <c r="K2741" s="542">
        <v>45707</v>
      </c>
      <c r="L2741" s="375" t="s">
        <v>308</v>
      </c>
      <c r="M2741" s="375" t="s">
        <v>320</v>
      </c>
      <c r="N2741" s="537">
        <v>46072</v>
      </c>
      <c r="O2741" s="375" t="s">
        <v>12</v>
      </c>
      <c r="P2741" s="375">
        <v>2025</v>
      </c>
      <c r="Q2741" s="375" t="s">
        <v>26</v>
      </c>
      <c r="R2741" s="375" t="s">
        <v>26</v>
      </c>
      <c r="S2741" s="375" t="s">
        <v>26</v>
      </c>
      <c r="T2741" s="375"/>
      <c r="U2741" s="375"/>
      <c r="V2741" s="536"/>
      <c r="W2741" s="375"/>
      <c r="X2741" s="377"/>
      <c r="Y2741" s="552"/>
    </row>
    <row r="2742" spans="1:25" s="3" customFormat="1" ht="39.950000000000003" customHeight="1" x14ac:dyDescent="0.2">
      <c r="A2742" s="60">
        <v>30</v>
      </c>
      <c r="B2742" s="375" t="s">
        <v>9958</v>
      </c>
      <c r="C2742" s="375" t="s">
        <v>1908</v>
      </c>
      <c r="D2742" s="375" t="s">
        <v>242</v>
      </c>
      <c r="E2742" s="376">
        <v>9.9760000000000001E-2</v>
      </c>
      <c r="F2742" s="375" t="s">
        <v>5482</v>
      </c>
      <c r="G2742" s="375" t="s">
        <v>10252</v>
      </c>
      <c r="H2742" s="557" t="s">
        <v>10253</v>
      </c>
      <c r="I2742" s="375" t="s">
        <v>7461</v>
      </c>
      <c r="J2742" s="375" t="s">
        <v>10254</v>
      </c>
      <c r="K2742" s="542">
        <v>45707</v>
      </c>
      <c r="L2742" s="375" t="s">
        <v>308</v>
      </c>
      <c r="M2742" s="375" t="s">
        <v>320</v>
      </c>
      <c r="N2742" s="537">
        <v>46072</v>
      </c>
      <c r="O2742" s="375" t="s">
        <v>12</v>
      </c>
      <c r="P2742" s="375">
        <v>2025</v>
      </c>
      <c r="Q2742" s="375" t="s">
        <v>26</v>
      </c>
      <c r="R2742" s="375" t="s">
        <v>10255</v>
      </c>
      <c r="S2742" s="375" t="s">
        <v>26</v>
      </c>
      <c r="T2742" s="375"/>
      <c r="U2742" s="375"/>
      <c r="V2742" s="536"/>
      <c r="W2742" s="375"/>
      <c r="X2742" s="377"/>
      <c r="Y2742" s="552"/>
    </row>
    <row r="2743" spans="1:25" s="3" customFormat="1" ht="39.950000000000003" customHeight="1" x14ac:dyDescent="0.2">
      <c r="A2743" s="60">
        <v>31</v>
      </c>
      <c r="B2743" s="375" t="s">
        <v>9959</v>
      </c>
      <c r="C2743" s="375" t="s">
        <v>618</v>
      </c>
      <c r="D2743" s="375" t="s">
        <v>278</v>
      </c>
      <c r="E2743" s="376">
        <v>4.96E-3</v>
      </c>
      <c r="F2743" s="375" t="s">
        <v>5482</v>
      </c>
      <c r="G2743" s="375" t="s">
        <v>10256</v>
      </c>
      <c r="H2743" s="557" t="s">
        <v>10257</v>
      </c>
      <c r="I2743" s="375" t="s">
        <v>7461</v>
      </c>
      <c r="J2743" s="375" t="s">
        <v>10258</v>
      </c>
      <c r="K2743" s="542">
        <v>45707</v>
      </c>
      <c r="L2743" s="375" t="s">
        <v>308</v>
      </c>
      <c r="M2743" s="375" t="s">
        <v>320</v>
      </c>
      <c r="N2743" s="537">
        <v>46072</v>
      </c>
      <c r="O2743" s="375" t="s">
        <v>12</v>
      </c>
      <c r="P2743" s="375">
        <v>2025</v>
      </c>
      <c r="Q2743" s="375" t="s">
        <v>26</v>
      </c>
      <c r="R2743" s="375" t="s">
        <v>26</v>
      </c>
      <c r="S2743" s="375" t="s">
        <v>26</v>
      </c>
      <c r="T2743" s="375"/>
      <c r="U2743" s="375"/>
      <c r="V2743" s="536"/>
      <c r="W2743" s="375"/>
      <c r="X2743" s="377"/>
      <c r="Y2743" s="552"/>
    </row>
    <row r="2744" spans="1:25" s="3" customFormat="1" ht="39.950000000000003" customHeight="1" x14ac:dyDescent="0.2">
      <c r="A2744" s="60">
        <v>32</v>
      </c>
      <c r="B2744" s="375" t="s">
        <v>9960</v>
      </c>
      <c r="C2744" s="375" t="s">
        <v>1908</v>
      </c>
      <c r="D2744" s="375" t="s">
        <v>242</v>
      </c>
      <c r="E2744" s="376">
        <v>0.03</v>
      </c>
      <c r="F2744" s="375" t="s">
        <v>5482</v>
      </c>
      <c r="G2744" s="375" t="s">
        <v>10259</v>
      </c>
      <c r="H2744" s="557" t="s">
        <v>10260</v>
      </c>
      <c r="I2744" s="375" t="s">
        <v>7461</v>
      </c>
      <c r="J2744" s="375" t="s">
        <v>10261</v>
      </c>
      <c r="K2744" s="542">
        <v>45707</v>
      </c>
      <c r="L2744" s="375" t="s">
        <v>308</v>
      </c>
      <c r="M2744" s="375" t="s">
        <v>320</v>
      </c>
      <c r="N2744" s="537">
        <v>46072</v>
      </c>
      <c r="O2744" s="375" t="s">
        <v>12</v>
      </c>
      <c r="P2744" s="375">
        <v>2025</v>
      </c>
      <c r="Q2744" s="375" t="s">
        <v>26</v>
      </c>
      <c r="R2744" s="375" t="s">
        <v>26</v>
      </c>
      <c r="S2744" s="375" t="s">
        <v>26</v>
      </c>
      <c r="T2744" s="375"/>
      <c r="U2744" s="375"/>
      <c r="V2744" s="536"/>
      <c r="W2744" s="375"/>
      <c r="X2744" s="377"/>
      <c r="Y2744" s="552"/>
    </row>
    <row r="2745" spans="1:25" s="3" customFormat="1" ht="39.950000000000003" customHeight="1" x14ac:dyDescent="0.2">
      <c r="A2745" s="60">
        <v>33</v>
      </c>
      <c r="B2745" s="375" t="s">
        <v>5431</v>
      </c>
      <c r="C2745" s="375" t="s">
        <v>9961</v>
      </c>
      <c r="D2745" s="375" t="s">
        <v>279</v>
      </c>
      <c r="E2745" s="376">
        <v>0.99975000000000003</v>
      </c>
      <c r="F2745" s="375" t="s">
        <v>1971</v>
      </c>
      <c r="G2745" s="375" t="s">
        <v>10215</v>
      </c>
      <c r="H2745" s="557" t="s">
        <v>10262</v>
      </c>
      <c r="I2745" s="375" t="s">
        <v>7461</v>
      </c>
      <c r="J2745" s="375" t="s">
        <v>10263</v>
      </c>
      <c r="K2745" s="542">
        <v>45708</v>
      </c>
      <c r="L2745" s="375" t="s">
        <v>400</v>
      </c>
      <c r="M2745" s="375" t="s">
        <v>2451</v>
      </c>
      <c r="N2745" s="537">
        <v>46073</v>
      </c>
      <c r="O2745" s="375" t="s">
        <v>12</v>
      </c>
      <c r="P2745" s="375">
        <v>2025</v>
      </c>
      <c r="Q2745" s="375" t="s">
        <v>26</v>
      </c>
      <c r="R2745" s="375" t="s">
        <v>10264</v>
      </c>
      <c r="S2745" s="375" t="s">
        <v>26</v>
      </c>
      <c r="T2745" s="375"/>
      <c r="U2745" s="375"/>
      <c r="V2745" s="536"/>
      <c r="W2745" s="375"/>
      <c r="X2745" s="377"/>
      <c r="Y2745" s="552"/>
    </row>
    <row r="2746" spans="1:25" s="3" customFormat="1" ht="39.950000000000003" customHeight="1" x14ac:dyDescent="0.2">
      <c r="A2746" s="60">
        <v>34</v>
      </c>
      <c r="B2746" s="375" t="s">
        <v>9962</v>
      </c>
      <c r="C2746" s="375" t="s">
        <v>565</v>
      </c>
      <c r="D2746" s="375" t="s">
        <v>279</v>
      </c>
      <c r="E2746" s="376">
        <v>0.01</v>
      </c>
      <c r="F2746" s="375" t="s">
        <v>5482</v>
      </c>
      <c r="G2746" s="375" t="s">
        <v>10265</v>
      </c>
      <c r="H2746" s="557" t="s">
        <v>10266</v>
      </c>
      <c r="I2746" s="375" t="s">
        <v>7461</v>
      </c>
      <c r="J2746" s="375" t="s">
        <v>10267</v>
      </c>
      <c r="K2746" s="542">
        <v>45708</v>
      </c>
      <c r="L2746" s="375" t="s">
        <v>308</v>
      </c>
      <c r="M2746" s="375" t="s">
        <v>320</v>
      </c>
      <c r="N2746" s="537">
        <v>46073</v>
      </c>
      <c r="O2746" s="375" t="s">
        <v>12</v>
      </c>
      <c r="P2746" s="375">
        <v>2025</v>
      </c>
      <c r="Q2746" s="375" t="s">
        <v>26</v>
      </c>
      <c r="R2746" s="375" t="s">
        <v>26</v>
      </c>
      <c r="S2746" s="375" t="s">
        <v>26</v>
      </c>
      <c r="T2746" s="375"/>
      <c r="U2746" s="375"/>
      <c r="V2746" s="536"/>
      <c r="W2746" s="375"/>
      <c r="X2746" s="377"/>
      <c r="Y2746" s="552"/>
    </row>
    <row r="2747" spans="1:25" s="3" customFormat="1" ht="39.950000000000003" customHeight="1" x14ac:dyDescent="0.2">
      <c r="A2747" s="60">
        <v>35</v>
      </c>
      <c r="B2747" s="375" t="s">
        <v>9963</v>
      </c>
      <c r="C2747" s="375" t="s">
        <v>9964</v>
      </c>
      <c r="D2747" s="375" t="s">
        <v>278</v>
      </c>
      <c r="E2747" s="376">
        <v>0.9</v>
      </c>
      <c r="F2747" s="375" t="s">
        <v>1971</v>
      </c>
      <c r="G2747" s="375" t="s">
        <v>10268</v>
      </c>
      <c r="H2747" s="557" t="s">
        <v>10269</v>
      </c>
      <c r="I2747" s="375" t="s">
        <v>7461</v>
      </c>
      <c r="J2747" s="375" t="s">
        <v>10270</v>
      </c>
      <c r="K2747" s="542">
        <v>45709</v>
      </c>
      <c r="L2747" s="375" t="s">
        <v>308</v>
      </c>
      <c r="M2747" s="375" t="s">
        <v>285</v>
      </c>
      <c r="N2747" s="537">
        <v>46074</v>
      </c>
      <c r="O2747" s="375" t="s">
        <v>12</v>
      </c>
      <c r="P2747" s="375">
        <v>2025</v>
      </c>
      <c r="Q2747" s="375" t="s">
        <v>26</v>
      </c>
      <c r="R2747" s="375" t="s">
        <v>26</v>
      </c>
      <c r="S2747" s="375" t="s">
        <v>26</v>
      </c>
      <c r="T2747" s="375"/>
      <c r="U2747" s="375"/>
      <c r="V2747" s="536"/>
      <c r="W2747" s="375"/>
      <c r="X2747" s="377"/>
      <c r="Y2747" s="552"/>
    </row>
    <row r="2748" spans="1:25" s="3" customFormat="1" ht="39.950000000000003" customHeight="1" x14ac:dyDescent="0.2">
      <c r="A2748" s="60">
        <v>36</v>
      </c>
      <c r="B2748" s="375" t="s">
        <v>9965</v>
      </c>
      <c r="C2748" s="375" t="s">
        <v>1908</v>
      </c>
      <c r="D2748" s="375" t="s">
        <v>242</v>
      </c>
      <c r="E2748" s="376">
        <v>8.7779999999999997E-2</v>
      </c>
      <c r="F2748" s="375" t="s">
        <v>5482</v>
      </c>
      <c r="G2748" s="375" t="s">
        <v>10271</v>
      </c>
      <c r="H2748" s="557" t="s">
        <v>10272</v>
      </c>
      <c r="I2748" s="375" t="s">
        <v>7461</v>
      </c>
      <c r="J2748" s="375" t="s">
        <v>10273</v>
      </c>
      <c r="K2748" s="542">
        <v>45712</v>
      </c>
      <c r="L2748" s="375" t="s">
        <v>308</v>
      </c>
      <c r="M2748" s="375" t="s">
        <v>320</v>
      </c>
      <c r="N2748" s="537">
        <v>46077</v>
      </c>
      <c r="O2748" s="375" t="s">
        <v>12</v>
      </c>
      <c r="P2748" s="375">
        <v>2025</v>
      </c>
      <c r="Q2748" s="375" t="s">
        <v>26</v>
      </c>
      <c r="R2748" s="375" t="s">
        <v>26</v>
      </c>
      <c r="S2748" s="375" t="s">
        <v>26</v>
      </c>
      <c r="T2748" s="375"/>
      <c r="U2748" s="375"/>
      <c r="V2748" s="536"/>
      <c r="W2748" s="375"/>
      <c r="X2748" s="377"/>
      <c r="Y2748" s="552"/>
    </row>
    <row r="2749" spans="1:25" s="3" customFormat="1" ht="39.950000000000003" customHeight="1" x14ac:dyDescent="0.2">
      <c r="A2749" s="60">
        <v>37</v>
      </c>
      <c r="B2749" s="375" t="s">
        <v>9966</v>
      </c>
      <c r="C2749" s="375" t="s">
        <v>618</v>
      </c>
      <c r="D2749" s="375" t="s">
        <v>242</v>
      </c>
      <c r="E2749" s="376">
        <v>6.0000000000000001E-3</v>
      </c>
      <c r="F2749" s="375" t="s">
        <v>5482</v>
      </c>
      <c r="G2749" s="375" t="s">
        <v>10274</v>
      </c>
      <c r="H2749" s="557" t="s">
        <v>10275</v>
      </c>
      <c r="I2749" s="375" t="s">
        <v>7461</v>
      </c>
      <c r="J2749" s="375" t="s">
        <v>10276</v>
      </c>
      <c r="K2749" s="542">
        <v>45712</v>
      </c>
      <c r="L2749" s="375" t="s">
        <v>308</v>
      </c>
      <c r="M2749" s="375" t="s">
        <v>320</v>
      </c>
      <c r="N2749" s="537">
        <v>46077</v>
      </c>
      <c r="O2749" s="375" t="s">
        <v>12</v>
      </c>
      <c r="P2749" s="375">
        <v>2025</v>
      </c>
      <c r="Q2749" s="375" t="s">
        <v>26</v>
      </c>
      <c r="R2749" s="375" t="s">
        <v>26</v>
      </c>
      <c r="S2749" s="375" t="s">
        <v>26</v>
      </c>
      <c r="T2749" s="375"/>
      <c r="U2749" s="375"/>
      <c r="V2749" s="536"/>
      <c r="W2749" s="375"/>
      <c r="X2749" s="377"/>
      <c r="Y2749" s="552"/>
    </row>
    <row r="2750" spans="1:25" s="3" customFormat="1" ht="39.950000000000003" customHeight="1" x14ac:dyDescent="0.2">
      <c r="A2750" s="60">
        <v>38</v>
      </c>
      <c r="B2750" s="375" t="s">
        <v>9967</v>
      </c>
      <c r="C2750" s="375" t="s">
        <v>1908</v>
      </c>
      <c r="D2750" s="375" t="s">
        <v>279</v>
      </c>
      <c r="E2750" s="376">
        <v>2.0239999999999998E-2</v>
      </c>
      <c r="F2750" s="375" t="s">
        <v>5482</v>
      </c>
      <c r="G2750" s="375" t="s">
        <v>10277</v>
      </c>
      <c r="H2750" s="557" t="s">
        <v>10278</v>
      </c>
      <c r="I2750" s="375" t="s">
        <v>7461</v>
      </c>
      <c r="J2750" s="375" t="s">
        <v>10279</v>
      </c>
      <c r="K2750" s="542">
        <v>45712</v>
      </c>
      <c r="L2750" s="375" t="s">
        <v>308</v>
      </c>
      <c r="M2750" s="375" t="s">
        <v>320</v>
      </c>
      <c r="N2750" s="537">
        <v>46077</v>
      </c>
      <c r="O2750" s="375" t="s">
        <v>12</v>
      </c>
      <c r="P2750" s="375">
        <v>2025</v>
      </c>
      <c r="Q2750" s="375" t="s">
        <v>26</v>
      </c>
      <c r="R2750" s="375" t="s">
        <v>26</v>
      </c>
      <c r="S2750" s="375" t="s">
        <v>26</v>
      </c>
      <c r="T2750" s="375"/>
      <c r="U2750" s="375"/>
      <c r="V2750" s="536"/>
      <c r="W2750" s="375"/>
      <c r="X2750" s="377"/>
      <c r="Y2750" s="552"/>
    </row>
    <row r="2751" spans="1:25" s="3" customFormat="1" ht="39.950000000000003" customHeight="1" x14ac:dyDescent="0.2">
      <c r="A2751" s="60">
        <v>39</v>
      </c>
      <c r="B2751" s="375" t="s">
        <v>9968</v>
      </c>
      <c r="C2751" s="375" t="s">
        <v>618</v>
      </c>
      <c r="D2751" s="375" t="s">
        <v>278</v>
      </c>
      <c r="E2751" s="376">
        <v>6.0000000000000001E-3</v>
      </c>
      <c r="F2751" s="375" t="s">
        <v>5482</v>
      </c>
      <c r="G2751" s="375" t="s">
        <v>10280</v>
      </c>
      <c r="H2751" s="557" t="s">
        <v>10281</v>
      </c>
      <c r="I2751" s="375" t="s">
        <v>7461</v>
      </c>
      <c r="J2751" s="375" t="s">
        <v>10282</v>
      </c>
      <c r="K2751" s="542">
        <v>45712</v>
      </c>
      <c r="L2751" s="375" t="s">
        <v>308</v>
      </c>
      <c r="M2751" s="375" t="s">
        <v>320</v>
      </c>
      <c r="N2751" s="537">
        <v>46077</v>
      </c>
      <c r="O2751" s="375" t="s">
        <v>12</v>
      </c>
      <c r="P2751" s="375">
        <v>2025</v>
      </c>
      <c r="Q2751" s="375" t="s">
        <v>26</v>
      </c>
      <c r="R2751" s="375" t="s">
        <v>26</v>
      </c>
      <c r="S2751" s="375" t="s">
        <v>26</v>
      </c>
      <c r="T2751" s="375"/>
      <c r="U2751" s="375"/>
      <c r="V2751" s="536"/>
      <c r="W2751" s="375"/>
      <c r="X2751" s="377"/>
      <c r="Y2751" s="552"/>
    </row>
    <row r="2752" spans="1:25" s="3" customFormat="1" ht="39.950000000000003" customHeight="1" x14ac:dyDescent="0.2">
      <c r="A2752" s="60">
        <v>40</v>
      </c>
      <c r="B2752" s="375" t="s">
        <v>9969</v>
      </c>
      <c r="C2752" s="375" t="s">
        <v>618</v>
      </c>
      <c r="D2752" s="375" t="s">
        <v>279</v>
      </c>
      <c r="E2752" s="376">
        <v>8.0000000000000002E-3</v>
      </c>
      <c r="F2752" s="375" t="s">
        <v>5482</v>
      </c>
      <c r="G2752" s="375" t="s">
        <v>10277</v>
      </c>
      <c r="H2752" s="557" t="s">
        <v>10281</v>
      </c>
      <c r="I2752" s="375" t="s">
        <v>7461</v>
      </c>
      <c r="J2752" s="375" t="s">
        <v>10283</v>
      </c>
      <c r="K2752" s="542">
        <v>45712</v>
      </c>
      <c r="L2752" s="375" t="s">
        <v>308</v>
      </c>
      <c r="M2752" s="375" t="s">
        <v>320</v>
      </c>
      <c r="N2752" s="537">
        <v>46077</v>
      </c>
      <c r="O2752" s="375" t="s">
        <v>12</v>
      </c>
      <c r="P2752" s="375">
        <v>2025</v>
      </c>
      <c r="Q2752" s="375" t="s">
        <v>26</v>
      </c>
      <c r="R2752" s="375" t="s">
        <v>26</v>
      </c>
      <c r="S2752" s="375" t="s">
        <v>26</v>
      </c>
      <c r="T2752" s="375"/>
      <c r="U2752" s="375"/>
      <c r="V2752" s="536"/>
      <c r="W2752" s="375"/>
      <c r="X2752" s="377"/>
      <c r="Y2752" s="552"/>
    </row>
    <row r="2753" spans="1:25" s="3" customFormat="1" ht="39.950000000000003" customHeight="1" x14ac:dyDescent="0.2">
      <c r="A2753" s="60">
        <v>41</v>
      </c>
      <c r="B2753" s="375" t="s">
        <v>9970</v>
      </c>
      <c r="C2753" s="375" t="s">
        <v>565</v>
      </c>
      <c r="D2753" s="375" t="s">
        <v>278</v>
      </c>
      <c r="E2753" s="376">
        <v>6.0000000000000001E-3</v>
      </c>
      <c r="F2753" s="375" t="s">
        <v>5482</v>
      </c>
      <c r="G2753" s="375" t="s">
        <v>10284</v>
      </c>
      <c r="H2753" s="557" t="s">
        <v>10285</v>
      </c>
      <c r="I2753" s="375" t="s">
        <v>7461</v>
      </c>
      <c r="J2753" s="375" t="s">
        <v>10286</v>
      </c>
      <c r="K2753" s="542">
        <v>45712</v>
      </c>
      <c r="L2753" s="375" t="s">
        <v>308</v>
      </c>
      <c r="M2753" s="375" t="s">
        <v>320</v>
      </c>
      <c r="N2753" s="537">
        <v>46077</v>
      </c>
      <c r="O2753" s="375" t="s">
        <v>12</v>
      </c>
      <c r="P2753" s="375">
        <v>2025</v>
      </c>
      <c r="Q2753" s="375" t="s">
        <v>26</v>
      </c>
      <c r="R2753" s="375" t="s">
        <v>26</v>
      </c>
      <c r="S2753" s="375" t="s">
        <v>26</v>
      </c>
      <c r="T2753" s="375"/>
      <c r="U2753" s="375"/>
      <c r="V2753" s="536"/>
      <c r="W2753" s="375"/>
      <c r="X2753" s="377"/>
      <c r="Y2753" s="552"/>
    </row>
    <row r="2754" spans="1:25" s="3" customFormat="1" ht="39.950000000000003" customHeight="1" x14ac:dyDescent="0.2">
      <c r="A2754" s="60">
        <v>42</v>
      </c>
      <c r="B2754" s="375" t="s">
        <v>9971</v>
      </c>
      <c r="C2754" s="375" t="s">
        <v>618</v>
      </c>
      <c r="D2754" s="375" t="s">
        <v>242</v>
      </c>
      <c r="E2754" s="376">
        <v>5.0000000000000001E-3</v>
      </c>
      <c r="F2754" s="375" t="s">
        <v>5482</v>
      </c>
      <c r="G2754" s="375" t="s">
        <v>10287</v>
      </c>
      <c r="H2754" s="557" t="s">
        <v>10288</v>
      </c>
      <c r="I2754" s="375" t="s">
        <v>7461</v>
      </c>
      <c r="J2754" s="375" t="s">
        <v>10289</v>
      </c>
      <c r="K2754" s="542">
        <v>45712</v>
      </c>
      <c r="L2754" s="375" t="s">
        <v>308</v>
      </c>
      <c r="M2754" s="375" t="s">
        <v>320</v>
      </c>
      <c r="N2754" s="537">
        <v>46077</v>
      </c>
      <c r="O2754" s="375" t="s">
        <v>12</v>
      </c>
      <c r="P2754" s="375">
        <v>2025</v>
      </c>
      <c r="Q2754" s="375" t="s">
        <v>26</v>
      </c>
      <c r="R2754" s="375" t="s">
        <v>26</v>
      </c>
      <c r="S2754" s="375" t="s">
        <v>26</v>
      </c>
      <c r="T2754" s="375"/>
      <c r="U2754" s="375"/>
      <c r="V2754" s="536"/>
      <c r="W2754" s="375"/>
      <c r="X2754" s="377"/>
      <c r="Y2754" s="552"/>
    </row>
    <row r="2755" spans="1:25" s="3" customFormat="1" ht="39.950000000000003" customHeight="1" x14ac:dyDescent="0.2">
      <c r="A2755" s="60">
        <v>43</v>
      </c>
      <c r="B2755" s="375" t="s">
        <v>9972</v>
      </c>
      <c r="C2755" s="375" t="s">
        <v>618</v>
      </c>
      <c r="D2755" s="375" t="s">
        <v>278</v>
      </c>
      <c r="E2755" s="376">
        <v>8.9999999999999993E-3</v>
      </c>
      <c r="F2755" s="375" t="s">
        <v>5482</v>
      </c>
      <c r="G2755" s="375" t="s">
        <v>10290</v>
      </c>
      <c r="H2755" s="557" t="s">
        <v>10291</v>
      </c>
      <c r="I2755" s="375" t="s">
        <v>7461</v>
      </c>
      <c r="J2755" s="375" t="s">
        <v>10292</v>
      </c>
      <c r="K2755" s="542">
        <v>45713</v>
      </c>
      <c r="L2755" s="375" t="s">
        <v>308</v>
      </c>
      <c r="M2755" s="375" t="s">
        <v>320</v>
      </c>
      <c r="N2755" s="537">
        <v>46078</v>
      </c>
      <c r="O2755" s="375" t="s">
        <v>12</v>
      </c>
      <c r="P2755" s="375">
        <v>2025</v>
      </c>
      <c r="Q2755" s="375" t="s">
        <v>26</v>
      </c>
      <c r="R2755" s="375" t="s">
        <v>26</v>
      </c>
      <c r="S2755" s="375" t="s">
        <v>26</v>
      </c>
      <c r="T2755" s="375"/>
      <c r="U2755" s="375"/>
      <c r="V2755" s="536"/>
      <c r="W2755" s="375"/>
      <c r="X2755" s="377"/>
      <c r="Y2755" s="552"/>
    </row>
    <row r="2756" spans="1:25" s="3" customFormat="1" ht="39.950000000000003" customHeight="1" x14ac:dyDescent="0.2">
      <c r="A2756" s="60">
        <v>44</v>
      </c>
      <c r="B2756" s="375" t="s">
        <v>9973</v>
      </c>
      <c r="C2756" s="375" t="s">
        <v>5428</v>
      </c>
      <c r="D2756" s="375" t="s">
        <v>278</v>
      </c>
      <c r="E2756" s="376">
        <v>4.0000000000000001E-3</v>
      </c>
      <c r="F2756" s="375" t="s">
        <v>5482</v>
      </c>
      <c r="G2756" s="375" t="s">
        <v>10293</v>
      </c>
      <c r="H2756" s="557" t="s">
        <v>10294</v>
      </c>
      <c r="I2756" s="375" t="s">
        <v>7461</v>
      </c>
      <c r="J2756" s="375" t="s">
        <v>10295</v>
      </c>
      <c r="K2756" s="542">
        <v>45713</v>
      </c>
      <c r="L2756" s="375" t="s">
        <v>308</v>
      </c>
      <c r="M2756" s="375" t="s">
        <v>320</v>
      </c>
      <c r="N2756" s="537">
        <v>46078</v>
      </c>
      <c r="O2756" s="375" t="s">
        <v>12</v>
      </c>
      <c r="P2756" s="375">
        <v>2025</v>
      </c>
      <c r="Q2756" s="375" t="s">
        <v>26</v>
      </c>
      <c r="R2756" s="375" t="s">
        <v>26</v>
      </c>
      <c r="S2756" s="375" t="s">
        <v>26</v>
      </c>
      <c r="T2756" s="375"/>
      <c r="U2756" s="375"/>
      <c r="V2756" s="536"/>
      <c r="W2756" s="375"/>
      <c r="X2756" s="377"/>
      <c r="Y2756" s="552"/>
    </row>
    <row r="2757" spans="1:25" s="3" customFormat="1" ht="39.950000000000003" customHeight="1" x14ac:dyDescent="0.2">
      <c r="A2757" s="60">
        <v>45</v>
      </c>
      <c r="B2757" s="375" t="s">
        <v>9974</v>
      </c>
      <c r="C2757" s="375" t="s">
        <v>618</v>
      </c>
      <c r="D2757" s="375" t="s">
        <v>242</v>
      </c>
      <c r="E2757" s="376">
        <v>8.9999999999999993E-3</v>
      </c>
      <c r="F2757" s="375" t="s">
        <v>5482</v>
      </c>
      <c r="G2757" s="375" t="s">
        <v>10296</v>
      </c>
      <c r="H2757" s="557" t="s">
        <v>10297</v>
      </c>
      <c r="I2757" s="375" t="s">
        <v>7461</v>
      </c>
      <c r="J2757" s="375" t="s">
        <v>10298</v>
      </c>
      <c r="K2757" s="542">
        <v>45714</v>
      </c>
      <c r="L2757" s="375" t="s">
        <v>308</v>
      </c>
      <c r="M2757" s="375" t="s">
        <v>320</v>
      </c>
      <c r="N2757" s="537">
        <v>46079</v>
      </c>
      <c r="O2757" s="375" t="s">
        <v>12</v>
      </c>
      <c r="P2757" s="375">
        <v>2025</v>
      </c>
      <c r="Q2757" s="375" t="s">
        <v>26</v>
      </c>
      <c r="R2757" s="375" t="s">
        <v>26</v>
      </c>
      <c r="S2757" s="375" t="s">
        <v>26</v>
      </c>
      <c r="T2757" s="375"/>
      <c r="U2757" s="375"/>
      <c r="V2757" s="536"/>
      <c r="W2757" s="375"/>
      <c r="X2757" s="377"/>
      <c r="Y2757" s="552"/>
    </row>
    <row r="2758" spans="1:25" s="3" customFormat="1" ht="39.950000000000003" customHeight="1" x14ac:dyDescent="0.2">
      <c r="A2758" s="60">
        <v>46</v>
      </c>
      <c r="B2758" s="375" t="s">
        <v>9975</v>
      </c>
      <c r="C2758" s="375" t="s">
        <v>4900</v>
      </c>
      <c r="D2758" s="375" t="s">
        <v>278</v>
      </c>
      <c r="E2758" s="376">
        <v>9.9399999999999992E-3</v>
      </c>
      <c r="F2758" s="375" t="s">
        <v>5482</v>
      </c>
      <c r="G2758" s="375" t="s">
        <v>10299</v>
      </c>
      <c r="H2758" s="557" t="s">
        <v>10300</v>
      </c>
      <c r="I2758" s="375" t="s">
        <v>7461</v>
      </c>
      <c r="J2758" s="375" t="s">
        <v>10301</v>
      </c>
      <c r="K2758" s="542">
        <v>45714</v>
      </c>
      <c r="L2758" s="375" t="s">
        <v>308</v>
      </c>
      <c r="M2758" s="375" t="s">
        <v>320</v>
      </c>
      <c r="N2758" s="537">
        <v>46079</v>
      </c>
      <c r="O2758" s="375" t="s">
        <v>12</v>
      </c>
      <c r="P2758" s="375">
        <v>2025</v>
      </c>
      <c r="Q2758" s="375" t="s">
        <v>26</v>
      </c>
      <c r="R2758" s="375" t="s">
        <v>26</v>
      </c>
      <c r="S2758" s="375" t="s">
        <v>26</v>
      </c>
      <c r="T2758" s="375"/>
      <c r="U2758" s="375"/>
      <c r="V2758" s="536"/>
      <c r="W2758" s="375"/>
      <c r="X2758" s="377"/>
      <c r="Y2758" s="552"/>
    </row>
    <row r="2759" spans="1:25" s="3" customFormat="1" ht="39.950000000000003" customHeight="1" x14ac:dyDescent="0.2">
      <c r="A2759" s="60">
        <v>47</v>
      </c>
      <c r="B2759" s="375" t="s">
        <v>9976</v>
      </c>
      <c r="C2759" s="375" t="s">
        <v>618</v>
      </c>
      <c r="D2759" s="375" t="s">
        <v>278</v>
      </c>
      <c r="E2759" s="376">
        <v>6.0000000000000001E-3</v>
      </c>
      <c r="F2759" s="375" t="s">
        <v>5482</v>
      </c>
      <c r="G2759" s="375" t="s">
        <v>10302</v>
      </c>
      <c r="H2759" s="557" t="s">
        <v>10303</v>
      </c>
      <c r="I2759" s="375" t="s">
        <v>7461</v>
      </c>
      <c r="J2759" s="375" t="s">
        <v>10304</v>
      </c>
      <c r="K2759" s="542">
        <v>45715</v>
      </c>
      <c r="L2759" s="375" t="s">
        <v>308</v>
      </c>
      <c r="M2759" s="375" t="s">
        <v>320</v>
      </c>
      <c r="N2759" s="537">
        <v>46080</v>
      </c>
      <c r="O2759" s="375" t="s">
        <v>12</v>
      </c>
      <c r="P2759" s="375">
        <v>2025</v>
      </c>
      <c r="Q2759" s="375" t="s">
        <v>26</v>
      </c>
      <c r="R2759" s="375" t="s">
        <v>26</v>
      </c>
      <c r="S2759" s="375" t="s">
        <v>26</v>
      </c>
      <c r="T2759" s="375"/>
      <c r="U2759" s="375"/>
      <c r="V2759" s="536"/>
      <c r="W2759" s="375"/>
      <c r="X2759" s="377"/>
      <c r="Y2759" s="552"/>
    </row>
    <row r="2760" spans="1:25" s="3" customFormat="1" ht="39.950000000000003" customHeight="1" x14ac:dyDescent="0.2">
      <c r="A2760" s="60">
        <v>48</v>
      </c>
      <c r="B2760" s="375" t="s">
        <v>9977</v>
      </c>
      <c r="C2760" s="375" t="s">
        <v>1182</v>
      </c>
      <c r="D2760" s="375" t="s">
        <v>278</v>
      </c>
      <c r="E2760" s="376">
        <v>6.0479999999999999E-2</v>
      </c>
      <c r="F2760" s="375" t="s">
        <v>5482</v>
      </c>
      <c r="G2760" s="375" t="s">
        <v>10305</v>
      </c>
      <c r="H2760" s="557" t="s">
        <v>10306</v>
      </c>
      <c r="I2760" s="375" t="s">
        <v>7461</v>
      </c>
      <c r="J2760" s="375" t="s">
        <v>10307</v>
      </c>
      <c r="K2760" s="542">
        <v>45715</v>
      </c>
      <c r="L2760" s="375" t="s">
        <v>308</v>
      </c>
      <c r="M2760" s="375" t="s">
        <v>320</v>
      </c>
      <c r="N2760" s="537">
        <v>46080</v>
      </c>
      <c r="O2760" s="375" t="s">
        <v>12</v>
      </c>
      <c r="P2760" s="375">
        <v>2025</v>
      </c>
      <c r="Q2760" s="375" t="s">
        <v>26</v>
      </c>
      <c r="R2760" s="375" t="s">
        <v>10308</v>
      </c>
      <c r="S2760" s="375" t="s">
        <v>26</v>
      </c>
      <c r="T2760" s="375"/>
      <c r="U2760" s="375"/>
      <c r="V2760" s="536"/>
      <c r="W2760" s="375"/>
      <c r="X2760" s="377"/>
      <c r="Y2760" s="552"/>
    </row>
    <row r="2761" spans="1:25" s="3" customFormat="1" ht="39.950000000000003" customHeight="1" x14ac:dyDescent="0.2">
      <c r="A2761" s="60">
        <v>49</v>
      </c>
      <c r="B2761" s="375" t="s">
        <v>9978</v>
      </c>
      <c r="C2761" s="375" t="s">
        <v>9979</v>
      </c>
      <c r="D2761" s="375" t="s">
        <v>278</v>
      </c>
      <c r="E2761" s="376">
        <v>0.99</v>
      </c>
      <c r="F2761" s="375" t="s">
        <v>1971</v>
      </c>
      <c r="G2761" s="375" t="s">
        <v>10309</v>
      </c>
      <c r="H2761" s="557" t="s">
        <v>10310</v>
      </c>
      <c r="I2761" s="375" t="s">
        <v>7461</v>
      </c>
      <c r="J2761" s="375" t="s">
        <v>10311</v>
      </c>
      <c r="K2761" s="542">
        <v>45716</v>
      </c>
      <c r="L2761" s="375" t="s">
        <v>308</v>
      </c>
      <c r="M2761" s="375" t="s">
        <v>285</v>
      </c>
      <c r="N2761" s="537">
        <v>46081</v>
      </c>
      <c r="O2761" s="375" t="s">
        <v>12</v>
      </c>
      <c r="P2761" s="375">
        <v>2025</v>
      </c>
      <c r="Q2761" s="375" t="s">
        <v>26</v>
      </c>
      <c r="R2761" s="375" t="s">
        <v>26</v>
      </c>
      <c r="S2761" s="375" t="s">
        <v>26</v>
      </c>
      <c r="T2761" s="375"/>
      <c r="U2761" s="375"/>
      <c r="V2761" s="536"/>
      <c r="W2761" s="375"/>
      <c r="X2761" s="377"/>
      <c r="Y2761" s="552"/>
    </row>
    <row r="2762" spans="1:25" s="3" customFormat="1" ht="39.950000000000003" customHeight="1" x14ac:dyDescent="0.2">
      <c r="A2762" s="60">
        <v>50</v>
      </c>
      <c r="B2762" s="375" t="s">
        <v>9980</v>
      </c>
      <c r="C2762" s="375" t="s">
        <v>618</v>
      </c>
      <c r="D2762" s="375" t="s">
        <v>278</v>
      </c>
      <c r="E2762" s="376">
        <v>6.0000000000000001E-3</v>
      </c>
      <c r="F2762" s="375" t="s">
        <v>5482</v>
      </c>
      <c r="G2762" s="375" t="s">
        <v>10312</v>
      </c>
      <c r="H2762" s="557" t="s">
        <v>10313</v>
      </c>
      <c r="I2762" s="375" t="s">
        <v>7461</v>
      </c>
      <c r="J2762" s="375" t="s">
        <v>10314</v>
      </c>
      <c r="K2762" s="542">
        <v>45716</v>
      </c>
      <c r="L2762" s="375" t="s">
        <v>308</v>
      </c>
      <c r="M2762" s="375" t="s">
        <v>320</v>
      </c>
      <c r="N2762" s="537">
        <v>46081</v>
      </c>
      <c r="O2762" s="375" t="s">
        <v>12</v>
      </c>
      <c r="P2762" s="375">
        <v>2025</v>
      </c>
      <c r="Q2762" s="375" t="s">
        <v>26</v>
      </c>
      <c r="R2762" s="375" t="s">
        <v>26</v>
      </c>
      <c r="S2762" s="375" t="s">
        <v>26</v>
      </c>
      <c r="T2762" s="375"/>
      <c r="U2762" s="375"/>
      <c r="V2762" s="536"/>
      <c r="W2762" s="375"/>
      <c r="X2762" s="377"/>
      <c r="Y2762" s="552"/>
    </row>
    <row r="2763" spans="1:25" s="3" customFormat="1" ht="39.950000000000003" customHeight="1" x14ac:dyDescent="0.2">
      <c r="A2763" s="60">
        <v>51</v>
      </c>
      <c r="B2763" s="375" t="s">
        <v>8783</v>
      </c>
      <c r="C2763" s="375" t="s">
        <v>8784</v>
      </c>
      <c r="D2763" s="375" t="s">
        <v>279</v>
      </c>
      <c r="E2763" s="376">
        <v>9.7369999999999998E-2</v>
      </c>
      <c r="F2763" s="375" t="s">
        <v>1971</v>
      </c>
      <c r="G2763" s="375" t="s">
        <v>8901</v>
      </c>
      <c r="H2763" s="557" t="s">
        <v>8902</v>
      </c>
      <c r="I2763" s="375" t="s">
        <v>7461</v>
      </c>
      <c r="J2763" s="375" t="s">
        <v>8903</v>
      </c>
      <c r="K2763" s="542">
        <v>45660</v>
      </c>
      <c r="L2763" s="375" t="s">
        <v>308</v>
      </c>
      <c r="M2763" s="375" t="s">
        <v>320</v>
      </c>
      <c r="N2763" s="537">
        <v>46025</v>
      </c>
      <c r="O2763" s="375" t="s">
        <v>12</v>
      </c>
      <c r="P2763" s="375">
        <v>2025</v>
      </c>
      <c r="Q2763" s="375" t="s">
        <v>26</v>
      </c>
      <c r="R2763" s="375" t="s">
        <v>26</v>
      </c>
      <c r="S2763" s="375" t="s">
        <v>26</v>
      </c>
      <c r="T2763" s="375"/>
      <c r="U2763" s="375"/>
      <c r="V2763" s="536"/>
      <c r="W2763" s="375"/>
      <c r="X2763" s="377"/>
      <c r="Y2763" s="552"/>
    </row>
    <row r="2764" spans="1:25" s="3" customFormat="1" ht="39.950000000000003" customHeight="1" x14ac:dyDescent="0.2">
      <c r="A2764" s="60">
        <v>52</v>
      </c>
      <c r="B2764" s="375" t="s">
        <v>8785</v>
      </c>
      <c r="C2764" s="375" t="s">
        <v>618</v>
      </c>
      <c r="D2764" s="375" t="s">
        <v>278</v>
      </c>
      <c r="E2764" s="376">
        <v>3.0000000000000001E-3</v>
      </c>
      <c r="F2764" s="375" t="s">
        <v>5482</v>
      </c>
      <c r="G2764" s="375" t="s">
        <v>8904</v>
      </c>
      <c r="H2764" s="557" t="s">
        <v>8905</v>
      </c>
      <c r="I2764" s="375" t="s">
        <v>7461</v>
      </c>
      <c r="J2764" s="375" t="s">
        <v>8906</v>
      </c>
      <c r="K2764" s="542">
        <v>45660</v>
      </c>
      <c r="L2764" s="375" t="s">
        <v>308</v>
      </c>
      <c r="M2764" s="375" t="s">
        <v>320</v>
      </c>
      <c r="N2764" s="537">
        <v>46025</v>
      </c>
      <c r="O2764" s="375" t="s">
        <v>12</v>
      </c>
      <c r="P2764" s="375">
        <v>2025</v>
      </c>
      <c r="Q2764" s="375" t="s">
        <v>26</v>
      </c>
      <c r="R2764" s="375" t="s">
        <v>26</v>
      </c>
      <c r="S2764" s="375" t="s">
        <v>26</v>
      </c>
      <c r="T2764" s="375"/>
      <c r="U2764" s="375"/>
      <c r="V2764" s="536"/>
      <c r="W2764" s="375"/>
      <c r="X2764" s="377"/>
      <c r="Y2764" s="552"/>
    </row>
    <row r="2765" spans="1:25" s="3" customFormat="1" ht="39.950000000000003" customHeight="1" x14ac:dyDescent="0.2">
      <c r="A2765" s="60">
        <v>53</v>
      </c>
      <c r="B2765" s="375" t="s">
        <v>8786</v>
      </c>
      <c r="C2765" s="375" t="s">
        <v>8787</v>
      </c>
      <c r="D2765" s="375" t="s">
        <v>242</v>
      </c>
      <c r="E2765" s="376">
        <v>0.68114999999999992</v>
      </c>
      <c r="F2765" s="375" t="s">
        <v>5533</v>
      </c>
      <c r="G2765" s="375" t="s">
        <v>8907</v>
      </c>
      <c r="H2765" s="557" t="s">
        <v>8908</v>
      </c>
      <c r="I2765" s="375" t="s">
        <v>7461</v>
      </c>
      <c r="J2765" s="375" t="s">
        <v>8909</v>
      </c>
      <c r="K2765" s="542">
        <v>45665</v>
      </c>
      <c r="L2765" s="375" t="s">
        <v>308</v>
      </c>
      <c r="M2765" s="375" t="s">
        <v>285</v>
      </c>
      <c r="N2765" s="537">
        <v>46030</v>
      </c>
      <c r="O2765" s="375" t="s">
        <v>12</v>
      </c>
      <c r="P2765" s="375">
        <v>2025</v>
      </c>
      <c r="Q2765" s="375" t="s">
        <v>26</v>
      </c>
      <c r="R2765" s="375" t="s">
        <v>26</v>
      </c>
      <c r="S2765" s="375" t="s">
        <v>26</v>
      </c>
      <c r="T2765" s="375"/>
      <c r="U2765" s="375"/>
      <c r="V2765" s="536"/>
      <c r="W2765" s="375"/>
      <c r="X2765" s="377"/>
      <c r="Y2765" s="552"/>
    </row>
    <row r="2766" spans="1:25" s="3" customFormat="1" ht="39.950000000000003" customHeight="1" x14ac:dyDescent="0.2">
      <c r="A2766" s="60">
        <v>54</v>
      </c>
      <c r="B2766" s="375" t="s">
        <v>8788</v>
      </c>
      <c r="C2766" s="375" t="s">
        <v>2205</v>
      </c>
      <c r="D2766" s="375" t="s">
        <v>279</v>
      </c>
      <c r="E2766" s="376">
        <v>0.37856000000000001</v>
      </c>
      <c r="F2766" s="375" t="s">
        <v>1971</v>
      </c>
      <c r="G2766" s="375" t="s">
        <v>8910</v>
      </c>
      <c r="H2766" s="557" t="s">
        <v>8911</v>
      </c>
      <c r="I2766" s="375" t="s">
        <v>7461</v>
      </c>
      <c r="J2766" s="375" t="s">
        <v>8912</v>
      </c>
      <c r="K2766" s="542">
        <v>45670</v>
      </c>
      <c r="L2766" s="375" t="s">
        <v>308</v>
      </c>
      <c r="M2766" s="375" t="s">
        <v>320</v>
      </c>
      <c r="N2766" s="537">
        <v>46035</v>
      </c>
      <c r="O2766" s="375" t="s">
        <v>12</v>
      </c>
      <c r="P2766" s="375">
        <v>2025</v>
      </c>
      <c r="Q2766" s="375" t="s">
        <v>26</v>
      </c>
      <c r="R2766" s="375" t="s">
        <v>26</v>
      </c>
      <c r="S2766" s="375" t="s">
        <v>26</v>
      </c>
      <c r="T2766" s="375"/>
      <c r="U2766" s="375"/>
      <c r="V2766" s="536"/>
      <c r="W2766" s="375"/>
      <c r="X2766" s="377"/>
      <c r="Y2766" s="552"/>
    </row>
    <row r="2767" spans="1:25" s="3" customFormat="1" ht="39.950000000000003" customHeight="1" x14ac:dyDescent="0.2">
      <c r="A2767" s="60">
        <v>55</v>
      </c>
      <c r="B2767" s="375" t="s">
        <v>8789</v>
      </c>
      <c r="C2767" s="375" t="s">
        <v>618</v>
      </c>
      <c r="D2767" s="375" t="s">
        <v>278</v>
      </c>
      <c r="E2767" s="376">
        <v>1.044E-2</v>
      </c>
      <c r="F2767" s="375" t="s">
        <v>5482</v>
      </c>
      <c r="G2767" s="375" t="s">
        <v>8913</v>
      </c>
      <c r="H2767" s="557" t="s">
        <v>8914</v>
      </c>
      <c r="I2767" s="375" t="s">
        <v>7461</v>
      </c>
      <c r="J2767" s="375" t="s">
        <v>8915</v>
      </c>
      <c r="K2767" s="542">
        <v>45671</v>
      </c>
      <c r="L2767" s="375" t="s">
        <v>308</v>
      </c>
      <c r="M2767" s="375" t="s">
        <v>320</v>
      </c>
      <c r="N2767" s="537">
        <v>46036</v>
      </c>
      <c r="O2767" s="375" t="s">
        <v>12</v>
      </c>
      <c r="P2767" s="375">
        <v>2025</v>
      </c>
      <c r="Q2767" s="375" t="s">
        <v>26</v>
      </c>
      <c r="R2767" s="375" t="s">
        <v>26</v>
      </c>
      <c r="S2767" s="375" t="s">
        <v>26</v>
      </c>
      <c r="T2767" s="375"/>
      <c r="U2767" s="375"/>
      <c r="V2767" s="536"/>
      <c r="W2767" s="375"/>
      <c r="X2767" s="377"/>
      <c r="Y2767" s="552"/>
    </row>
    <row r="2768" spans="1:25" s="3" customFormat="1" ht="39.950000000000003" customHeight="1" x14ac:dyDescent="0.2">
      <c r="A2768" s="60">
        <v>56</v>
      </c>
      <c r="B2768" s="375" t="s">
        <v>8790</v>
      </c>
      <c r="C2768" s="375" t="s">
        <v>618</v>
      </c>
      <c r="D2768" s="375" t="s">
        <v>278</v>
      </c>
      <c r="E2768" s="376">
        <v>5.0000000000000001E-3</v>
      </c>
      <c r="F2768" s="375" t="s">
        <v>5482</v>
      </c>
      <c r="G2768" s="375" t="s">
        <v>8916</v>
      </c>
      <c r="H2768" s="557" t="s">
        <v>8917</v>
      </c>
      <c r="I2768" s="375" t="s">
        <v>7461</v>
      </c>
      <c r="J2768" s="375" t="s">
        <v>8918</v>
      </c>
      <c r="K2768" s="542">
        <v>45674</v>
      </c>
      <c r="L2768" s="375" t="s">
        <v>308</v>
      </c>
      <c r="M2768" s="375" t="s">
        <v>320</v>
      </c>
      <c r="N2768" s="537">
        <v>46039</v>
      </c>
      <c r="O2768" s="375" t="s">
        <v>12</v>
      </c>
      <c r="P2768" s="375">
        <v>2025</v>
      </c>
      <c r="Q2768" s="375" t="s">
        <v>26</v>
      </c>
      <c r="R2768" s="375" t="s">
        <v>26</v>
      </c>
      <c r="S2768" s="375" t="s">
        <v>26</v>
      </c>
      <c r="T2768" s="375"/>
      <c r="U2768" s="375"/>
      <c r="V2768" s="536"/>
      <c r="W2768" s="375"/>
      <c r="X2768" s="377"/>
      <c r="Y2768" s="552"/>
    </row>
    <row r="2769" spans="1:25" s="3" customFormat="1" ht="39.950000000000003" customHeight="1" x14ac:dyDescent="0.2">
      <c r="A2769" s="60">
        <v>57</v>
      </c>
      <c r="B2769" s="375" t="s">
        <v>8791</v>
      </c>
      <c r="C2769" s="375" t="s">
        <v>1182</v>
      </c>
      <c r="D2769" s="375" t="s">
        <v>242</v>
      </c>
      <c r="E2769" s="376">
        <v>0.03</v>
      </c>
      <c r="F2769" s="375" t="s">
        <v>5482</v>
      </c>
      <c r="G2769" s="375" t="s">
        <v>8919</v>
      </c>
      <c r="H2769" s="557" t="s">
        <v>6789</v>
      </c>
      <c r="I2769" s="375" t="s">
        <v>7461</v>
      </c>
      <c r="J2769" s="375" t="s">
        <v>8920</v>
      </c>
      <c r="K2769" s="542">
        <v>45678</v>
      </c>
      <c r="L2769" s="375" t="s">
        <v>308</v>
      </c>
      <c r="M2769" s="375" t="s">
        <v>320</v>
      </c>
      <c r="N2769" s="537">
        <v>46043</v>
      </c>
      <c r="O2769" s="375" t="s">
        <v>12</v>
      </c>
      <c r="P2769" s="375">
        <v>2025</v>
      </c>
      <c r="Q2769" s="375" t="s">
        <v>26</v>
      </c>
      <c r="R2769" s="375" t="s">
        <v>26</v>
      </c>
      <c r="S2769" s="375" t="s">
        <v>26</v>
      </c>
      <c r="T2769" s="375"/>
      <c r="U2769" s="375"/>
      <c r="V2769" s="536"/>
      <c r="W2769" s="375"/>
      <c r="X2769" s="377"/>
      <c r="Y2769" s="552"/>
    </row>
    <row r="2770" spans="1:25" s="3" customFormat="1" ht="39.950000000000003" customHeight="1" x14ac:dyDescent="0.2">
      <c r="A2770" s="60">
        <v>58</v>
      </c>
      <c r="B2770" s="375" t="s">
        <v>8792</v>
      </c>
      <c r="C2770" s="375" t="s">
        <v>1182</v>
      </c>
      <c r="D2770" s="375" t="s">
        <v>242</v>
      </c>
      <c r="E2770" s="376">
        <v>0.05</v>
      </c>
      <c r="F2770" s="375" t="s">
        <v>5482</v>
      </c>
      <c r="G2770" s="375" t="s">
        <v>8921</v>
      </c>
      <c r="H2770" s="557" t="s">
        <v>8922</v>
      </c>
      <c r="I2770" s="375" t="s">
        <v>7461</v>
      </c>
      <c r="J2770" s="375" t="s">
        <v>8923</v>
      </c>
      <c r="K2770" s="542">
        <v>45678</v>
      </c>
      <c r="L2770" s="375" t="s">
        <v>308</v>
      </c>
      <c r="M2770" s="375" t="s">
        <v>320</v>
      </c>
      <c r="N2770" s="537">
        <v>46043</v>
      </c>
      <c r="O2770" s="375" t="s">
        <v>12</v>
      </c>
      <c r="P2770" s="375">
        <v>2025</v>
      </c>
      <c r="Q2770" s="375" t="s">
        <v>26</v>
      </c>
      <c r="R2770" s="375" t="s">
        <v>26</v>
      </c>
      <c r="S2770" s="375" t="s">
        <v>26</v>
      </c>
      <c r="T2770" s="375"/>
      <c r="U2770" s="375"/>
      <c r="V2770" s="536"/>
      <c r="W2770" s="375"/>
      <c r="X2770" s="377"/>
      <c r="Y2770" s="552"/>
    </row>
    <row r="2771" spans="1:25" s="3" customFormat="1" ht="39.950000000000003" customHeight="1" x14ac:dyDescent="0.2">
      <c r="A2771" s="60">
        <v>59</v>
      </c>
      <c r="B2771" s="375" t="s">
        <v>8793</v>
      </c>
      <c r="C2771" s="375" t="s">
        <v>8794</v>
      </c>
      <c r="D2771" s="375" t="s">
        <v>278</v>
      </c>
      <c r="E2771" s="376">
        <v>0.4</v>
      </c>
      <c r="F2771" s="375" t="s">
        <v>1971</v>
      </c>
      <c r="G2771" s="375" t="s">
        <v>8924</v>
      </c>
      <c r="H2771" s="557" t="s">
        <v>8925</v>
      </c>
      <c r="I2771" s="375" t="s">
        <v>7461</v>
      </c>
      <c r="J2771" s="375" t="s">
        <v>8926</v>
      </c>
      <c r="K2771" s="542">
        <v>45684</v>
      </c>
      <c r="L2771" s="375" t="s">
        <v>308</v>
      </c>
      <c r="M2771" s="375" t="s">
        <v>320</v>
      </c>
      <c r="N2771" s="537">
        <v>46049</v>
      </c>
      <c r="O2771" s="375" t="s">
        <v>12</v>
      </c>
      <c r="P2771" s="375">
        <v>2025</v>
      </c>
      <c r="Q2771" s="375" t="s">
        <v>26</v>
      </c>
      <c r="R2771" s="375" t="s">
        <v>26</v>
      </c>
      <c r="S2771" s="375" t="s">
        <v>26</v>
      </c>
      <c r="T2771" s="375"/>
      <c r="U2771" s="375"/>
      <c r="V2771" s="536"/>
      <c r="W2771" s="375"/>
      <c r="X2771" s="377"/>
      <c r="Y2771" s="552"/>
    </row>
    <row r="2772" spans="1:25" s="3" customFormat="1" ht="39.950000000000003" customHeight="1" x14ac:dyDescent="0.2">
      <c r="A2772" s="60">
        <v>60</v>
      </c>
      <c r="B2772" s="375" t="s">
        <v>8795</v>
      </c>
      <c r="C2772" s="375" t="s">
        <v>1182</v>
      </c>
      <c r="D2772" s="375" t="s">
        <v>242</v>
      </c>
      <c r="E2772" s="376">
        <v>0.03</v>
      </c>
      <c r="F2772" s="375" t="s">
        <v>5482</v>
      </c>
      <c r="G2772" s="375" t="s">
        <v>8928</v>
      </c>
      <c r="H2772" s="557" t="s">
        <v>8929</v>
      </c>
      <c r="I2772" s="375" t="s">
        <v>7461</v>
      </c>
      <c r="J2772" s="375" t="s">
        <v>8930</v>
      </c>
      <c r="K2772" s="542">
        <v>45684</v>
      </c>
      <c r="L2772" s="375" t="s">
        <v>308</v>
      </c>
      <c r="M2772" s="375" t="s">
        <v>320</v>
      </c>
      <c r="N2772" s="537">
        <v>46049</v>
      </c>
      <c r="O2772" s="375" t="s">
        <v>12</v>
      </c>
      <c r="P2772" s="375">
        <v>2025</v>
      </c>
      <c r="Q2772" s="375" t="s">
        <v>26</v>
      </c>
      <c r="R2772" s="375" t="s">
        <v>26</v>
      </c>
      <c r="S2772" s="375" t="s">
        <v>26</v>
      </c>
      <c r="T2772" s="375"/>
      <c r="U2772" s="375"/>
      <c r="V2772" s="536"/>
      <c r="W2772" s="375"/>
      <c r="X2772" s="377"/>
      <c r="Y2772" s="552"/>
    </row>
    <row r="2773" spans="1:25" s="3" customFormat="1" ht="39.950000000000003" customHeight="1" x14ac:dyDescent="0.2">
      <c r="A2773" s="60">
        <v>61</v>
      </c>
      <c r="B2773" s="375" t="s">
        <v>8796</v>
      </c>
      <c r="C2773" s="375" t="s">
        <v>618</v>
      </c>
      <c r="D2773" s="375" t="s">
        <v>278</v>
      </c>
      <c r="E2773" s="376">
        <v>8.0000000000000002E-3</v>
      </c>
      <c r="F2773" s="375" t="s">
        <v>5482</v>
      </c>
      <c r="G2773" s="375" t="s">
        <v>8931</v>
      </c>
      <c r="H2773" s="557" t="s">
        <v>8927</v>
      </c>
      <c r="I2773" s="375" t="s">
        <v>7461</v>
      </c>
      <c r="J2773" s="375" t="s">
        <v>8932</v>
      </c>
      <c r="K2773" s="542">
        <v>45684</v>
      </c>
      <c r="L2773" s="375" t="s">
        <v>308</v>
      </c>
      <c r="M2773" s="375" t="s">
        <v>320</v>
      </c>
      <c r="N2773" s="537">
        <v>46049</v>
      </c>
      <c r="O2773" s="375" t="s">
        <v>12</v>
      </c>
      <c r="P2773" s="375">
        <v>2025</v>
      </c>
      <c r="Q2773" s="375" t="s">
        <v>26</v>
      </c>
      <c r="R2773" s="375" t="s">
        <v>26</v>
      </c>
      <c r="S2773" s="375" t="s">
        <v>26</v>
      </c>
      <c r="T2773" s="375"/>
      <c r="U2773" s="375"/>
      <c r="V2773" s="536"/>
      <c r="W2773" s="375"/>
      <c r="X2773" s="377"/>
      <c r="Y2773" s="552"/>
    </row>
    <row r="2774" spans="1:25" s="3" customFormat="1" ht="39.950000000000003" customHeight="1" x14ac:dyDescent="0.2">
      <c r="A2774" s="60">
        <v>62</v>
      </c>
      <c r="B2774" s="375" t="s">
        <v>8797</v>
      </c>
      <c r="C2774" s="375" t="s">
        <v>8798</v>
      </c>
      <c r="D2774" s="375" t="s">
        <v>278</v>
      </c>
      <c r="E2774" s="376">
        <v>0.44</v>
      </c>
      <c r="F2774" s="375" t="s">
        <v>1971</v>
      </c>
      <c r="G2774" s="375" t="s">
        <v>8933</v>
      </c>
      <c r="H2774" s="557" t="s">
        <v>8934</v>
      </c>
      <c r="I2774" s="375" t="s">
        <v>7461</v>
      </c>
      <c r="J2774" s="375" t="s">
        <v>8935</v>
      </c>
      <c r="K2774" s="542">
        <v>45685</v>
      </c>
      <c r="L2774" s="375" t="s">
        <v>308</v>
      </c>
      <c r="M2774" s="375" t="s">
        <v>285</v>
      </c>
      <c r="N2774" s="537">
        <v>46050</v>
      </c>
      <c r="O2774" s="375" t="s">
        <v>12</v>
      </c>
      <c r="P2774" s="375">
        <v>2025</v>
      </c>
      <c r="Q2774" s="375" t="s">
        <v>26</v>
      </c>
      <c r="R2774" s="375" t="s">
        <v>26</v>
      </c>
      <c r="S2774" s="375" t="s">
        <v>26</v>
      </c>
      <c r="T2774" s="375"/>
      <c r="U2774" s="375"/>
      <c r="V2774" s="536"/>
      <c r="W2774" s="375"/>
      <c r="X2774" s="377"/>
      <c r="Y2774" s="552"/>
    </row>
    <row r="2775" spans="1:25" s="3" customFormat="1" ht="39.950000000000003" customHeight="1" x14ac:dyDescent="0.2">
      <c r="A2775" s="60">
        <v>63</v>
      </c>
      <c r="B2775" s="375" t="s">
        <v>8799</v>
      </c>
      <c r="C2775" s="375" t="s">
        <v>565</v>
      </c>
      <c r="D2775" s="375" t="s">
        <v>278</v>
      </c>
      <c r="E2775" s="376">
        <v>8.0000000000000002E-3</v>
      </c>
      <c r="F2775" s="375" t="s">
        <v>5482</v>
      </c>
      <c r="G2775" s="375" t="s">
        <v>8936</v>
      </c>
      <c r="H2775" s="557" t="s">
        <v>8937</v>
      </c>
      <c r="I2775" s="375" t="s">
        <v>7461</v>
      </c>
      <c r="J2775" s="375" t="s">
        <v>8938</v>
      </c>
      <c r="K2775" s="542">
        <v>45685</v>
      </c>
      <c r="L2775" s="375" t="s">
        <v>308</v>
      </c>
      <c r="M2775" s="375" t="s">
        <v>320</v>
      </c>
      <c r="N2775" s="537">
        <v>46050</v>
      </c>
      <c r="O2775" s="375" t="s">
        <v>12</v>
      </c>
      <c r="P2775" s="375">
        <v>2025</v>
      </c>
      <c r="Q2775" s="375" t="s">
        <v>26</v>
      </c>
      <c r="R2775" s="375" t="s">
        <v>26</v>
      </c>
      <c r="S2775" s="375" t="s">
        <v>26</v>
      </c>
      <c r="T2775" s="375"/>
      <c r="U2775" s="375"/>
      <c r="V2775" s="536"/>
      <c r="W2775" s="375"/>
      <c r="X2775" s="377"/>
      <c r="Y2775" s="552"/>
    </row>
    <row r="2776" spans="1:25" s="3" customFormat="1" ht="39.950000000000003" customHeight="1" x14ac:dyDescent="0.2">
      <c r="A2776" s="60">
        <v>64</v>
      </c>
      <c r="B2776" s="375" t="s">
        <v>8800</v>
      </c>
      <c r="C2776" s="375" t="s">
        <v>319</v>
      </c>
      <c r="D2776" s="375" t="s">
        <v>279</v>
      </c>
      <c r="E2776" s="376">
        <v>0.34210000000000002</v>
      </c>
      <c r="F2776" s="375" t="s">
        <v>1971</v>
      </c>
      <c r="G2776" s="375" t="s">
        <v>8939</v>
      </c>
      <c r="H2776" s="557" t="s">
        <v>8940</v>
      </c>
      <c r="I2776" s="375" t="s">
        <v>7461</v>
      </c>
      <c r="J2776" s="375" t="s">
        <v>8941</v>
      </c>
      <c r="K2776" s="542">
        <v>45686</v>
      </c>
      <c r="L2776" s="375" t="s">
        <v>400</v>
      </c>
      <c r="M2776" s="375" t="s">
        <v>2451</v>
      </c>
      <c r="N2776" s="537">
        <v>46051</v>
      </c>
      <c r="O2776" s="375" t="s">
        <v>12</v>
      </c>
      <c r="P2776" s="375">
        <v>2025</v>
      </c>
      <c r="Q2776" s="375" t="s">
        <v>8942</v>
      </c>
      <c r="R2776" s="375" t="s">
        <v>8943</v>
      </c>
      <c r="S2776" s="375" t="s">
        <v>8944</v>
      </c>
      <c r="T2776" s="375"/>
      <c r="U2776" s="375"/>
      <c r="V2776" s="536"/>
      <c r="W2776" s="375"/>
      <c r="X2776" s="377"/>
      <c r="Y2776" s="552"/>
    </row>
    <row r="2777" spans="1:25" s="3" customFormat="1" ht="39.950000000000003" customHeight="1" x14ac:dyDescent="0.2">
      <c r="A2777" s="60">
        <v>65</v>
      </c>
      <c r="B2777" s="375" t="s">
        <v>8801</v>
      </c>
      <c r="C2777" s="375" t="s">
        <v>8802</v>
      </c>
      <c r="D2777" s="375" t="s">
        <v>242</v>
      </c>
      <c r="E2777" s="376">
        <v>0.5</v>
      </c>
      <c r="F2777" s="375" t="s">
        <v>1971</v>
      </c>
      <c r="G2777" s="375" t="s">
        <v>8945</v>
      </c>
      <c r="H2777" s="557" t="s">
        <v>8946</v>
      </c>
      <c r="I2777" s="375" t="s">
        <v>7461</v>
      </c>
      <c r="J2777" s="375" t="s">
        <v>8947</v>
      </c>
      <c r="K2777" s="542">
        <v>45686</v>
      </c>
      <c r="L2777" s="375" t="s">
        <v>308</v>
      </c>
      <c r="M2777" s="375" t="s">
        <v>285</v>
      </c>
      <c r="N2777" s="537">
        <v>46051</v>
      </c>
      <c r="O2777" s="375" t="s">
        <v>12</v>
      </c>
      <c r="P2777" s="375">
        <v>2025</v>
      </c>
      <c r="Q2777" s="375" t="s">
        <v>26</v>
      </c>
      <c r="R2777" s="375" t="s">
        <v>26</v>
      </c>
      <c r="S2777" s="375" t="s">
        <v>26</v>
      </c>
      <c r="T2777" s="375"/>
      <c r="U2777" s="375"/>
      <c r="V2777" s="536"/>
      <c r="W2777" s="375"/>
      <c r="X2777" s="377"/>
      <c r="Y2777" s="552"/>
    </row>
    <row r="2778" spans="1:25" s="3" customFormat="1" ht="39.950000000000003" customHeight="1" x14ac:dyDescent="0.2">
      <c r="A2778" s="60">
        <v>66</v>
      </c>
      <c r="B2778" s="375" t="s">
        <v>8803</v>
      </c>
      <c r="C2778" s="375" t="s">
        <v>4900</v>
      </c>
      <c r="D2778" s="375" t="s">
        <v>242</v>
      </c>
      <c r="E2778" s="376">
        <v>8.0000000000000002E-3</v>
      </c>
      <c r="F2778" s="375" t="s">
        <v>5482</v>
      </c>
      <c r="G2778" s="375" t="s">
        <v>8948</v>
      </c>
      <c r="H2778" s="557" t="s">
        <v>8949</v>
      </c>
      <c r="I2778" s="375" t="s">
        <v>7461</v>
      </c>
      <c r="J2778" s="375" t="s">
        <v>8950</v>
      </c>
      <c r="K2778" s="542">
        <v>45686</v>
      </c>
      <c r="L2778" s="375" t="s">
        <v>308</v>
      </c>
      <c r="M2778" s="375" t="s">
        <v>320</v>
      </c>
      <c r="N2778" s="537">
        <v>46051</v>
      </c>
      <c r="O2778" s="375" t="s">
        <v>12</v>
      </c>
      <c r="P2778" s="375">
        <v>2025</v>
      </c>
      <c r="Q2778" s="375" t="s">
        <v>26</v>
      </c>
      <c r="R2778" s="375" t="s">
        <v>26</v>
      </c>
      <c r="S2778" s="375" t="s">
        <v>26</v>
      </c>
      <c r="T2778" s="375"/>
      <c r="U2778" s="375"/>
      <c r="V2778" s="536"/>
      <c r="W2778" s="375"/>
      <c r="X2778" s="377"/>
      <c r="Y2778" s="552"/>
    </row>
    <row r="2779" spans="1:25" s="3" customFormat="1" ht="39.950000000000003" customHeight="1" x14ac:dyDescent="0.2">
      <c r="A2779" s="60">
        <v>67</v>
      </c>
      <c r="B2779" s="375" t="s">
        <v>8792</v>
      </c>
      <c r="C2779" s="375" t="s">
        <v>1182</v>
      </c>
      <c r="D2779" s="375" t="s">
        <v>242</v>
      </c>
      <c r="E2779" s="376">
        <v>0.05</v>
      </c>
      <c r="F2779" s="375" t="s">
        <v>5482</v>
      </c>
      <c r="G2779" s="375" t="s">
        <v>8951</v>
      </c>
      <c r="H2779" s="557" t="s">
        <v>8952</v>
      </c>
      <c r="I2779" s="375" t="s">
        <v>7461</v>
      </c>
      <c r="J2779" s="375" t="s">
        <v>8953</v>
      </c>
      <c r="K2779" s="542">
        <v>45687</v>
      </c>
      <c r="L2779" s="375" t="s">
        <v>308</v>
      </c>
      <c r="M2779" s="375" t="s">
        <v>320</v>
      </c>
      <c r="N2779" s="537">
        <v>46052</v>
      </c>
      <c r="O2779" s="375" t="s">
        <v>12</v>
      </c>
      <c r="P2779" s="375">
        <v>2025</v>
      </c>
      <c r="Q2779" s="375" t="s">
        <v>26</v>
      </c>
      <c r="R2779" s="375" t="s">
        <v>26</v>
      </c>
      <c r="S2779" s="375" t="s">
        <v>26</v>
      </c>
      <c r="T2779" s="375"/>
      <c r="U2779" s="375"/>
      <c r="V2779" s="536"/>
      <c r="W2779" s="375"/>
      <c r="X2779" s="377"/>
      <c r="Y2779" s="552"/>
    </row>
    <row r="2780" spans="1:25" s="3" customFormat="1" ht="39.950000000000003" customHeight="1" x14ac:dyDescent="0.2">
      <c r="A2780" s="60">
        <v>68</v>
      </c>
      <c r="B2780" s="375" t="s">
        <v>8804</v>
      </c>
      <c r="C2780" s="375" t="s">
        <v>8805</v>
      </c>
      <c r="D2780" s="375" t="s">
        <v>278</v>
      </c>
      <c r="E2780" s="376">
        <v>0.02</v>
      </c>
      <c r="F2780" s="375" t="s">
        <v>5482</v>
      </c>
      <c r="G2780" s="375" t="s">
        <v>8954</v>
      </c>
      <c r="H2780" s="557" t="s">
        <v>8955</v>
      </c>
      <c r="I2780" s="375" t="s">
        <v>7461</v>
      </c>
      <c r="J2780" s="375" t="s">
        <v>8956</v>
      </c>
      <c r="K2780" s="542">
        <v>45688</v>
      </c>
      <c r="L2780" s="375" t="s">
        <v>308</v>
      </c>
      <c r="M2780" s="375" t="s">
        <v>320</v>
      </c>
      <c r="N2780" s="537">
        <v>46053</v>
      </c>
      <c r="O2780" s="375" t="s">
        <v>12</v>
      </c>
      <c r="P2780" s="375">
        <v>2025</v>
      </c>
      <c r="Q2780" s="375" t="s">
        <v>26</v>
      </c>
      <c r="R2780" s="375" t="s">
        <v>26</v>
      </c>
      <c r="S2780" s="375" t="s">
        <v>26</v>
      </c>
      <c r="T2780" s="375"/>
      <c r="U2780" s="375"/>
      <c r="V2780" s="536"/>
      <c r="W2780" s="375"/>
      <c r="X2780" s="377"/>
      <c r="Y2780" s="552"/>
    </row>
    <row r="2781" spans="1:25" s="3" customFormat="1" ht="39.950000000000003" customHeight="1" x14ac:dyDescent="0.2">
      <c r="A2781" s="60">
        <v>69</v>
      </c>
      <c r="B2781" s="375" t="s">
        <v>7339</v>
      </c>
      <c r="C2781" s="375" t="s">
        <v>666</v>
      </c>
      <c r="D2781" s="375" t="s">
        <v>278</v>
      </c>
      <c r="E2781" s="376">
        <v>0.02</v>
      </c>
      <c r="F2781" s="375" t="s">
        <v>5482</v>
      </c>
      <c r="G2781" s="375" t="s">
        <v>7459</v>
      </c>
      <c r="H2781" s="557" t="s">
        <v>7460</v>
      </c>
      <c r="I2781" s="375" t="s">
        <v>7461</v>
      </c>
      <c r="J2781" s="375" t="s">
        <v>7462</v>
      </c>
      <c r="K2781" s="542">
        <v>45628</v>
      </c>
      <c r="L2781" s="375" t="s">
        <v>308</v>
      </c>
      <c r="M2781" s="375" t="s">
        <v>320</v>
      </c>
      <c r="N2781" s="537">
        <v>45993</v>
      </c>
      <c r="O2781" s="375" t="s">
        <v>12</v>
      </c>
      <c r="P2781" s="375">
        <v>2025</v>
      </c>
      <c r="Q2781" s="375" t="s">
        <v>26</v>
      </c>
      <c r="R2781" s="375" t="s">
        <v>26</v>
      </c>
      <c r="S2781" s="375" t="s">
        <v>26</v>
      </c>
      <c r="T2781" s="375"/>
      <c r="U2781" s="375"/>
      <c r="V2781" s="536"/>
      <c r="W2781" s="375"/>
      <c r="X2781" s="377"/>
      <c r="Y2781" s="552"/>
    </row>
    <row r="2782" spans="1:25" s="3" customFormat="1" ht="39.950000000000003" customHeight="1" x14ac:dyDescent="0.2">
      <c r="A2782" s="60">
        <v>70</v>
      </c>
      <c r="B2782" s="375" t="s">
        <v>7340</v>
      </c>
      <c r="C2782" s="375" t="s">
        <v>618</v>
      </c>
      <c r="D2782" s="375" t="s">
        <v>278</v>
      </c>
      <c r="E2782" s="376">
        <v>6.0000000000000001E-3</v>
      </c>
      <c r="F2782" s="375" t="s">
        <v>5482</v>
      </c>
      <c r="G2782" s="375" t="s">
        <v>7463</v>
      </c>
      <c r="H2782" s="557" t="s">
        <v>7464</v>
      </c>
      <c r="I2782" s="375" t="s">
        <v>7461</v>
      </c>
      <c r="J2782" s="375" t="s">
        <v>7465</v>
      </c>
      <c r="K2782" s="542">
        <v>45629</v>
      </c>
      <c r="L2782" s="375" t="s">
        <v>308</v>
      </c>
      <c r="M2782" s="375" t="s">
        <v>320</v>
      </c>
      <c r="N2782" s="537">
        <v>45994</v>
      </c>
      <c r="O2782" s="375" t="s">
        <v>12</v>
      </c>
      <c r="P2782" s="375">
        <v>2025</v>
      </c>
      <c r="Q2782" s="375" t="s">
        <v>26</v>
      </c>
      <c r="R2782" s="375" t="s">
        <v>26</v>
      </c>
      <c r="S2782" s="375" t="s">
        <v>26</v>
      </c>
      <c r="T2782" s="375"/>
      <c r="U2782" s="375"/>
      <c r="V2782" s="536"/>
      <c r="W2782" s="375"/>
      <c r="X2782" s="377"/>
      <c r="Y2782" s="552"/>
    </row>
    <row r="2783" spans="1:25" s="3" customFormat="1" ht="39.950000000000003" customHeight="1" x14ac:dyDescent="0.2">
      <c r="A2783" s="60">
        <v>71</v>
      </c>
      <c r="B2783" s="375" t="s">
        <v>7341</v>
      </c>
      <c r="C2783" s="375" t="s">
        <v>7342</v>
      </c>
      <c r="D2783" s="375" t="s">
        <v>278</v>
      </c>
      <c r="E2783" s="376">
        <v>0.9</v>
      </c>
      <c r="F2783" s="375" t="s">
        <v>1971</v>
      </c>
      <c r="G2783" s="375" t="s">
        <v>7466</v>
      </c>
      <c r="H2783" s="557" t="s">
        <v>7467</v>
      </c>
      <c r="I2783" s="375" t="s">
        <v>7461</v>
      </c>
      <c r="J2783" s="375" t="s">
        <v>7468</v>
      </c>
      <c r="K2783" s="542">
        <v>45631</v>
      </c>
      <c r="L2783" s="375" t="s">
        <v>308</v>
      </c>
      <c r="M2783" s="375" t="s">
        <v>285</v>
      </c>
      <c r="N2783" s="537">
        <v>45996</v>
      </c>
      <c r="O2783" s="375" t="s">
        <v>12</v>
      </c>
      <c r="P2783" s="375">
        <v>2025</v>
      </c>
      <c r="Q2783" s="375" t="s">
        <v>26</v>
      </c>
      <c r="R2783" s="375" t="s">
        <v>26</v>
      </c>
      <c r="S2783" s="375" t="s">
        <v>26</v>
      </c>
      <c r="T2783" s="375"/>
      <c r="U2783" s="375"/>
      <c r="V2783" s="536"/>
      <c r="W2783" s="375"/>
      <c r="X2783" s="377"/>
      <c r="Y2783" s="552"/>
    </row>
    <row r="2784" spans="1:25" s="3" customFormat="1" ht="39.950000000000003" customHeight="1" x14ac:dyDescent="0.2">
      <c r="A2784" s="60">
        <v>72</v>
      </c>
      <c r="B2784" s="375" t="s">
        <v>7343</v>
      </c>
      <c r="C2784" s="375" t="s">
        <v>1182</v>
      </c>
      <c r="D2784" s="375" t="s">
        <v>242</v>
      </c>
      <c r="E2784" s="376">
        <v>0.03</v>
      </c>
      <c r="F2784" s="375" t="s">
        <v>5482</v>
      </c>
      <c r="G2784" s="375" t="s">
        <v>7469</v>
      </c>
      <c r="H2784" s="557" t="s">
        <v>7470</v>
      </c>
      <c r="I2784" s="375" t="s">
        <v>7461</v>
      </c>
      <c r="J2784" s="375" t="s">
        <v>7471</v>
      </c>
      <c r="K2784" s="542">
        <v>45637</v>
      </c>
      <c r="L2784" s="375" t="s">
        <v>308</v>
      </c>
      <c r="M2784" s="375" t="s">
        <v>320</v>
      </c>
      <c r="N2784" s="537">
        <v>46002</v>
      </c>
      <c r="O2784" s="375" t="s">
        <v>12</v>
      </c>
      <c r="P2784" s="375">
        <v>2025</v>
      </c>
      <c r="Q2784" s="375" t="s">
        <v>26</v>
      </c>
      <c r="R2784" s="375" t="s">
        <v>26</v>
      </c>
      <c r="S2784" s="375" t="s">
        <v>26</v>
      </c>
      <c r="T2784" s="375"/>
      <c r="U2784" s="375"/>
      <c r="V2784" s="536"/>
      <c r="W2784" s="375"/>
      <c r="X2784" s="377"/>
      <c r="Y2784" s="552"/>
    </row>
    <row r="2785" spans="1:25" s="3" customFormat="1" ht="39.950000000000003" customHeight="1" x14ac:dyDescent="0.2">
      <c r="A2785" s="60">
        <v>73</v>
      </c>
      <c r="B2785" s="375" t="s">
        <v>7343</v>
      </c>
      <c r="C2785" s="375" t="s">
        <v>1182</v>
      </c>
      <c r="D2785" s="375" t="s">
        <v>242</v>
      </c>
      <c r="E2785" s="376">
        <v>0.03</v>
      </c>
      <c r="F2785" s="375" t="s">
        <v>5482</v>
      </c>
      <c r="G2785" s="375" t="s">
        <v>7469</v>
      </c>
      <c r="H2785" s="557" t="s">
        <v>7470</v>
      </c>
      <c r="I2785" s="375" t="s">
        <v>7461</v>
      </c>
      <c r="J2785" s="375" t="s">
        <v>7472</v>
      </c>
      <c r="K2785" s="542">
        <v>45637</v>
      </c>
      <c r="L2785" s="375" t="s">
        <v>308</v>
      </c>
      <c r="M2785" s="375" t="s">
        <v>320</v>
      </c>
      <c r="N2785" s="537">
        <v>46002</v>
      </c>
      <c r="O2785" s="375" t="s">
        <v>12</v>
      </c>
      <c r="P2785" s="375">
        <v>2025</v>
      </c>
      <c r="Q2785" s="375" t="s">
        <v>26</v>
      </c>
      <c r="R2785" s="375" t="s">
        <v>26</v>
      </c>
      <c r="S2785" s="375" t="s">
        <v>26</v>
      </c>
      <c r="T2785" s="375"/>
      <c r="U2785" s="375"/>
      <c r="V2785" s="536"/>
      <c r="W2785" s="375"/>
      <c r="X2785" s="377"/>
      <c r="Y2785" s="552"/>
    </row>
    <row r="2786" spans="1:25" s="3" customFormat="1" ht="39.950000000000003" customHeight="1" x14ac:dyDescent="0.2">
      <c r="A2786" s="60">
        <v>74</v>
      </c>
      <c r="B2786" s="375" t="s">
        <v>7344</v>
      </c>
      <c r="C2786" s="375" t="s">
        <v>7345</v>
      </c>
      <c r="D2786" s="375" t="s">
        <v>278</v>
      </c>
      <c r="E2786" s="376">
        <v>1.4</v>
      </c>
      <c r="F2786" s="375" t="s">
        <v>1971</v>
      </c>
      <c r="G2786" s="375" t="s">
        <v>7473</v>
      </c>
      <c r="H2786" s="557" t="s">
        <v>7474</v>
      </c>
      <c r="I2786" s="375" t="s">
        <v>7461</v>
      </c>
      <c r="J2786" s="375" t="s">
        <v>7475</v>
      </c>
      <c r="K2786" s="542">
        <v>45638</v>
      </c>
      <c r="L2786" s="375" t="s">
        <v>400</v>
      </c>
      <c r="M2786" s="375" t="s">
        <v>2451</v>
      </c>
      <c r="N2786" s="537">
        <v>46003</v>
      </c>
      <c r="O2786" s="375" t="s">
        <v>12</v>
      </c>
      <c r="P2786" s="375">
        <v>2025</v>
      </c>
      <c r="Q2786" s="375" t="s">
        <v>26</v>
      </c>
      <c r="R2786" s="375" t="s">
        <v>26</v>
      </c>
      <c r="S2786" s="375" t="s">
        <v>26</v>
      </c>
      <c r="T2786" s="375"/>
      <c r="U2786" s="375"/>
      <c r="V2786" s="536"/>
      <c r="W2786" s="375"/>
      <c r="X2786" s="377"/>
      <c r="Y2786" s="552"/>
    </row>
    <row r="2787" spans="1:25" s="3" customFormat="1" ht="39.950000000000003" customHeight="1" x14ac:dyDescent="0.2">
      <c r="A2787" s="60">
        <v>75</v>
      </c>
      <c r="B2787" s="375" t="s">
        <v>7346</v>
      </c>
      <c r="C2787" s="375" t="s">
        <v>2205</v>
      </c>
      <c r="D2787" s="375" t="s">
        <v>242</v>
      </c>
      <c r="E2787" s="376">
        <v>0.16</v>
      </c>
      <c r="F2787" s="375" t="s">
        <v>1971</v>
      </c>
      <c r="G2787" s="375" t="s">
        <v>7476</v>
      </c>
      <c r="H2787" s="557" t="s">
        <v>7477</v>
      </c>
      <c r="I2787" s="375" t="s">
        <v>7461</v>
      </c>
      <c r="J2787" s="375" t="s">
        <v>7478</v>
      </c>
      <c r="K2787" s="542">
        <v>45642</v>
      </c>
      <c r="L2787" s="375" t="s">
        <v>308</v>
      </c>
      <c r="M2787" s="375" t="s">
        <v>320</v>
      </c>
      <c r="N2787" s="537">
        <v>46007</v>
      </c>
      <c r="O2787" s="375" t="s">
        <v>12</v>
      </c>
      <c r="P2787" s="375">
        <v>2025</v>
      </c>
      <c r="Q2787" s="375" t="s">
        <v>26</v>
      </c>
      <c r="R2787" s="375" t="s">
        <v>26</v>
      </c>
      <c r="S2787" s="375" t="s">
        <v>26</v>
      </c>
      <c r="T2787" s="375"/>
      <c r="U2787" s="375"/>
      <c r="V2787" s="536"/>
      <c r="W2787" s="375"/>
      <c r="X2787" s="377"/>
      <c r="Y2787" s="552"/>
    </row>
    <row r="2788" spans="1:25" s="3" customFormat="1" ht="39.950000000000003" customHeight="1" x14ac:dyDescent="0.2">
      <c r="A2788" s="60">
        <v>76</v>
      </c>
      <c r="B2788" s="375" t="s">
        <v>6674</v>
      </c>
      <c r="C2788" s="375" t="s">
        <v>2205</v>
      </c>
      <c r="D2788" s="375" t="s">
        <v>278</v>
      </c>
      <c r="E2788" s="376">
        <v>0.05</v>
      </c>
      <c r="F2788" s="375" t="s">
        <v>5482</v>
      </c>
      <c r="G2788" s="375" t="s">
        <v>7479</v>
      </c>
      <c r="H2788" s="557" t="s">
        <v>6815</v>
      </c>
      <c r="I2788" s="375" t="s">
        <v>7461</v>
      </c>
      <c r="J2788" s="375" t="s">
        <v>7480</v>
      </c>
      <c r="K2788" s="542">
        <v>45643</v>
      </c>
      <c r="L2788" s="375" t="s">
        <v>308</v>
      </c>
      <c r="M2788" s="375" t="s">
        <v>320</v>
      </c>
      <c r="N2788" s="537">
        <v>46008</v>
      </c>
      <c r="O2788" s="375" t="s">
        <v>12</v>
      </c>
      <c r="P2788" s="375">
        <v>2025</v>
      </c>
      <c r="Q2788" s="375" t="s">
        <v>26</v>
      </c>
      <c r="R2788" s="375" t="s">
        <v>26</v>
      </c>
      <c r="S2788" s="375" t="s">
        <v>26</v>
      </c>
      <c r="T2788" s="375"/>
      <c r="U2788" s="375"/>
      <c r="V2788" s="536"/>
      <c r="W2788" s="375"/>
      <c r="X2788" s="377"/>
      <c r="Y2788" s="552"/>
    </row>
    <row r="2789" spans="1:25" s="3" customFormat="1" ht="39.950000000000003" customHeight="1" x14ac:dyDescent="0.2">
      <c r="A2789" s="60">
        <v>77</v>
      </c>
      <c r="B2789" s="375" t="s">
        <v>7347</v>
      </c>
      <c r="C2789" s="375" t="s">
        <v>4900</v>
      </c>
      <c r="D2789" s="375" t="s">
        <v>242</v>
      </c>
      <c r="E2789" s="376">
        <v>3.0000000000000001E-3</v>
      </c>
      <c r="F2789" s="375" t="s">
        <v>5482</v>
      </c>
      <c r="G2789" s="375" t="s">
        <v>7481</v>
      </c>
      <c r="H2789" s="557" t="s">
        <v>7482</v>
      </c>
      <c r="I2789" s="375" t="s">
        <v>7461</v>
      </c>
      <c r="J2789" s="375" t="s">
        <v>7483</v>
      </c>
      <c r="K2789" s="542">
        <v>45643</v>
      </c>
      <c r="L2789" s="375" t="s">
        <v>308</v>
      </c>
      <c r="M2789" s="375" t="s">
        <v>320</v>
      </c>
      <c r="N2789" s="537">
        <v>46008</v>
      </c>
      <c r="O2789" s="375" t="s">
        <v>12</v>
      </c>
      <c r="P2789" s="375">
        <v>2025</v>
      </c>
      <c r="Q2789" s="375" t="s">
        <v>26</v>
      </c>
      <c r="R2789" s="375" t="s">
        <v>26</v>
      </c>
      <c r="S2789" s="375" t="s">
        <v>26</v>
      </c>
      <c r="T2789" s="375"/>
      <c r="U2789" s="375"/>
      <c r="V2789" s="536"/>
      <c r="W2789" s="375"/>
      <c r="X2789" s="377"/>
      <c r="Y2789" s="552"/>
    </row>
    <row r="2790" spans="1:25" s="3" customFormat="1" ht="39.950000000000003" customHeight="1" x14ac:dyDescent="0.2">
      <c r="A2790" s="60">
        <v>78</v>
      </c>
      <c r="B2790" s="375" t="s">
        <v>6674</v>
      </c>
      <c r="C2790" s="375" t="s">
        <v>2205</v>
      </c>
      <c r="D2790" s="375" t="s">
        <v>278</v>
      </c>
      <c r="E2790" s="376">
        <v>2.5000000000000001E-2</v>
      </c>
      <c r="F2790" s="375" t="s">
        <v>1971</v>
      </c>
      <c r="G2790" s="375" t="s">
        <v>2999</v>
      </c>
      <c r="H2790" s="557" t="s">
        <v>6815</v>
      </c>
      <c r="I2790" s="375" t="s">
        <v>7461</v>
      </c>
      <c r="J2790" s="375" t="s">
        <v>7484</v>
      </c>
      <c r="K2790" s="542">
        <v>45644</v>
      </c>
      <c r="L2790" s="375" t="s">
        <v>308</v>
      </c>
      <c r="M2790" s="375" t="s">
        <v>320</v>
      </c>
      <c r="N2790" s="537">
        <v>46009</v>
      </c>
      <c r="O2790" s="375" t="s">
        <v>12</v>
      </c>
      <c r="P2790" s="375">
        <v>2025</v>
      </c>
      <c r="Q2790" s="375" t="s">
        <v>26</v>
      </c>
      <c r="R2790" s="375" t="s">
        <v>26</v>
      </c>
      <c r="S2790" s="375" t="s">
        <v>26</v>
      </c>
      <c r="T2790" s="375"/>
      <c r="U2790" s="375"/>
      <c r="V2790" s="536"/>
      <c r="W2790" s="375"/>
      <c r="X2790" s="377"/>
      <c r="Y2790" s="552"/>
    </row>
    <row r="2791" spans="1:25" s="3" customFormat="1" ht="39.950000000000003" customHeight="1" x14ac:dyDescent="0.2">
      <c r="A2791" s="60">
        <v>79</v>
      </c>
      <c r="B2791" s="375" t="s">
        <v>6674</v>
      </c>
      <c r="C2791" s="375" t="s">
        <v>2205</v>
      </c>
      <c r="D2791" s="375" t="s">
        <v>278</v>
      </c>
      <c r="E2791" s="376">
        <v>0.13</v>
      </c>
      <c r="F2791" s="375" t="s">
        <v>1971</v>
      </c>
      <c r="G2791" s="375" t="s">
        <v>7485</v>
      </c>
      <c r="H2791" s="557" t="s">
        <v>7486</v>
      </c>
      <c r="I2791" s="375" t="s">
        <v>7461</v>
      </c>
      <c r="J2791" s="375" t="s">
        <v>7487</v>
      </c>
      <c r="K2791" s="542">
        <v>45644</v>
      </c>
      <c r="L2791" s="375" t="s">
        <v>308</v>
      </c>
      <c r="M2791" s="375" t="s">
        <v>320</v>
      </c>
      <c r="N2791" s="537">
        <v>46009</v>
      </c>
      <c r="O2791" s="375" t="s">
        <v>12</v>
      </c>
      <c r="P2791" s="375">
        <v>2025</v>
      </c>
      <c r="Q2791" s="375" t="s">
        <v>26</v>
      </c>
      <c r="R2791" s="375" t="s">
        <v>26</v>
      </c>
      <c r="S2791" s="375" t="s">
        <v>26</v>
      </c>
      <c r="T2791" s="375"/>
      <c r="U2791" s="375"/>
      <c r="V2791" s="536"/>
      <c r="W2791" s="375"/>
      <c r="X2791" s="377"/>
      <c r="Y2791" s="552"/>
    </row>
    <row r="2792" spans="1:25" s="3" customFormat="1" ht="39.950000000000003" customHeight="1" x14ac:dyDescent="0.2">
      <c r="A2792" s="60">
        <v>80</v>
      </c>
      <c r="B2792" s="375" t="s">
        <v>6674</v>
      </c>
      <c r="C2792" s="375" t="s">
        <v>2205</v>
      </c>
      <c r="D2792" s="375" t="s">
        <v>278</v>
      </c>
      <c r="E2792" s="376">
        <v>0.106</v>
      </c>
      <c r="F2792" s="375" t="s">
        <v>5482</v>
      </c>
      <c r="G2792" s="375" t="s">
        <v>7488</v>
      </c>
      <c r="H2792" s="557" t="s">
        <v>6815</v>
      </c>
      <c r="I2792" s="375" t="s">
        <v>7461</v>
      </c>
      <c r="J2792" s="375" t="s">
        <v>7489</v>
      </c>
      <c r="K2792" s="542">
        <v>45644</v>
      </c>
      <c r="L2792" s="375" t="s">
        <v>308</v>
      </c>
      <c r="M2792" s="375" t="s">
        <v>320</v>
      </c>
      <c r="N2792" s="537">
        <v>46009</v>
      </c>
      <c r="O2792" s="375" t="s">
        <v>12</v>
      </c>
      <c r="P2792" s="375">
        <v>2025</v>
      </c>
      <c r="Q2792" s="375" t="s">
        <v>26</v>
      </c>
      <c r="R2792" s="375" t="s">
        <v>26</v>
      </c>
      <c r="S2792" s="375" t="s">
        <v>26</v>
      </c>
      <c r="T2792" s="375"/>
      <c r="U2792" s="375"/>
      <c r="V2792" s="536"/>
      <c r="W2792" s="375"/>
      <c r="X2792" s="377"/>
      <c r="Y2792" s="552"/>
    </row>
    <row r="2793" spans="1:25" s="3" customFormat="1" ht="39.950000000000003" customHeight="1" x14ac:dyDescent="0.2">
      <c r="A2793" s="60">
        <v>81</v>
      </c>
      <c r="B2793" s="375" t="s">
        <v>7348</v>
      </c>
      <c r="C2793" s="375" t="s">
        <v>618</v>
      </c>
      <c r="D2793" s="375" t="s">
        <v>278</v>
      </c>
      <c r="E2793" s="376">
        <v>5.0000000000000001E-3</v>
      </c>
      <c r="F2793" s="375" t="s">
        <v>5482</v>
      </c>
      <c r="G2793" s="375" t="s">
        <v>7490</v>
      </c>
      <c r="H2793" s="557" t="s">
        <v>7491</v>
      </c>
      <c r="I2793" s="375" t="s">
        <v>7461</v>
      </c>
      <c r="J2793" s="375" t="s">
        <v>7492</v>
      </c>
      <c r="K2793" s="542">
        <v>45644</v>
      </c>
      <c r="L2793" s="375" t="s">
        <v>308</v>
      </c>
      <c r="M2793" s="375" t="s">
        <v>320</v>
      </c>
      <c r="N2793" s="537">
        <v>46009</v>
      </c>
      <c r="O2793" s="375" t="s">
        <v>12</v>
      </c>
      <c r="P2793" s="375">
        <v>2025</v>
      </c>
      <c r="Q2793" s="375" t="s">
        <v>26</v>
      </c>
      <c r="R2793" s="375" t="s">
        <v>26</v>
      </c>
      <c r="S2793" s="375" t="s">
        <v>26</v>
      </c>
      <c r="T2793" s="375"/>
      <c r="U2793" s="375"/>
      <c r="V2793" s="536"/>
      <c r="W2793" s="375"/>
      <c r="X2793" s="377"/>
      <c r="Y2793" s="552"/>
    </row>
    <row r="2794" spans="1:25" s="3" customFormat="1" ht="39.950000000000003" customHeight="1" x14ac:dyDescent="0.2">
      <c r="A2794" s="60">
        <v>82</v>
      </c>
      <c r="B2794" s="375" t="s">
        <v>7349</v>
      </c>
      <c r="C2794" s="375" t="s">
        <v>7350</v>
      </c>
      <c r="D2794" s="375" t="s">
        <v>279</v>
      </c>
      <c r="E2794" s="376">
        <v>0.99990000000000001</v>
      </c>
      <c r="F2794" s="375" t="s">
        <v>1971</v>
      </c>
      <c r="G2794" s="375" t="s">
        <v>7493</v>
      </c>
      <c r="H2794" s="557" t="s">
        <v>7494</v>
      </c>
      <c r="I2794" s="375" t="s">
        <v>7461</v>
      </c>
      <c r="J2794" s="375" t="s">
        <v>7495</v>
      </c>
      <c r="K2794" s="542">
        <v>45645</v>
      </c>
      <c r="L2794" s="375" t="s">
        <v>400</v>
      </c>
      <c r="M2794" s="375" t="s">
        <v>2451</v>
      </c>
      <c r="N2794" s="537">
        <v>46010</v>
      </c>
      <c r="O2794" s="375" t="s">
        <v>12</v>
      </c>
      <c r="P2794" s="375">
        <v>2025</v>
      </c>
      <c r="Q2794" s="375" t="s">
        <v>7496</v>
      </c>
      <c r="R2794" s="375" t="s">
        <v>7497</v>
      </c>
      <c r="S2794" s="375" t="s">
        <v>7498</v>
      </c>
      <c r="T2794" s="375"/>
      <c r="U2794" s="375"/>
      <c r="V2794" s="536"/>
      <c r="W2794" s="375"/>
      <c r="X2794" s="377"/>
      <c r="Y2794" s="552"/>
    </row>
    <row r="2795" spans="1:25" s="3" customFormat="1" ht="39.950000000000003" customHeight="1" x14ac:dyDescent="0.2">
      <c r="A2795" s="60">
        <v>83</v>
      </c>
      <c r="B2795" s="375" t="s">
        <v>7351</v>
      </c>
      <c r="C2795" s="375" t="s">
        <v>4900</v>
      </c>
      <c r="D2795" s="375" t="s">
        <v>278</v>
      </c>
      <c r="E2795" s="376">
        <v>5.0000000000000001E-3</v>
      </c>
      <c r="F2795" s="375" t="s">
        <v>5482</v>
      </c>
      <c r="G2795" s="375" t="s">
        <v>7499</v>
      </c>
      <c r="H2795" s="557" t="s">
        <v>7500</v>
      </c>
      <c r="I2795" s="375" t="s">
        <v>7461</v>
      </c>
      <c r="J2795" s="375" t="s">
        <v>7501</v>
      </c>
      <c r="K2795" s="542">
        <v>45645</v>
      </c>
      <c r="L2795" s="375" t="s">
        <v>308</v>
      </c>
      <c r="M2795" s="375" t="s">
        <v>320</v>
      </c>
      <c r="N2795" s="537">
        <v>46010</v>
      </c>
      <c r="O2795" s="375" t="s">
        <v>12</v>
      </c>
      <c r="P2795" s="375">
        <v>2025</v>
      </c>
      <c r="Q2795" s="375" t="s">
        <v>26</v>
      </c>
      <c r="R2795" s="375" t="s">
        <v>26</v>
      </c>
      <c r="S2795" s="375" t="s">
        <v>26</v>
      </c>
      <c r="T2795" s="375"/>
      <c r="U2795" s="375"/>
      <c r="V2795" s="536"/>
      <c r="W2795" s="375"/>
      <c r="X2795" s="377"/>
      <c r="Y2795" s="552"/>
    </row>
    <row r="2796" spans="1:25" s="3" customFormat="1" ht="39.950000000000003" customHeight="1" x14ac:dyDescent="0.2">
      <c r="A2796" s="60">
        <v>84</v>
      </c>
      <c r="B2796" s="375" t="s">
        <v>7352</v>
      </c>
      <c r="C2796" s="375" t="s">
        <v>1182</v>
      </c>
      <c r="D2796" s="375" t="s">
        <v>278</v>
      </c>
      <c r="E2796" s="376">
        <v>5.0000000000000001E-3</v>
      </c>
      <c r="F2796" s="375" t="s">
        <v>5482</v>
      </c>
      <c r="G2796" s="375" t="s">
        <v>6807</v>
      </c>
      <c r="H2796" s="557" t="s">
        <v>7502</v>
      </c>
      <c r="I2796" s="375" t="s">
        <v>7461</v>
      </c>
      <c r="J2796" s="375" t="s">
        <v>7503</v>
      </c>
      <c r="K2796" s="542">
        <v>45645</v>
      </c>
      <c r="L2796" s="375" t="s">
        <v>308</v>
      </c>
      <c r="M2796" s="375" t="s">
        <v>320</v>
      </c>
      <c r="N2796" s="537">
        <v>46010</v>
      </c>
      <c r="O2796" s="375" t="s">
        <v>12</v>
      </c>
      <c r="P2796" s="375">
        <v>2025</v>
      </c>
      <c r="Q2796" s="375" t="s">
        <v>26</v>
      </c>
      <c r="R2796" s="375" t="s">
        <v>26</v>
      </c>
      <c r="S2796" s="375" t="s">
        <v>26</v>
      </c>
      <c r="T2796" s="375"/>
      <c r="U2796" s="375"/>
      <c r="V2796" s="536"/>
      <c r="W2796" s="375"/>
      <c r="X2796" s="377"/>
      <c r="Y2796" s="552"/>
    </row>
    <row r="2797" spans="1:25" s="3" customFormat="1" ht="39.950000000000003" customHeight="1" x14ac:dyDescent="0.2">
      <c r="A2797" s="60">
        <v>85</v>
      </c>
      <c r="B2797" s="375" t="s">
        <v>7353</v>
      </c>
      <c r="C2797" s="375" t="s">
        <v>1182</v>
      </c>
      <c r="D2797" s="375" t="s">
        <v>242</v>
      </c>
      <c r="E2797" s="376">
        <v>0.03</v>
      </c>
      <c r="F2797" s="375" t="s">
        <v>5482</v>
      </c>
      <c r="G2797" s="375" t="s">
        <v>7504</v>
      </c>
      <c r="H2797" s="557" t="s">
        <v>7470</v>
      </c>
      <c r="I2797" s="375" t="s">
        <v>7461</v>
      </c>
      <c r="J2797" s="375" t="s">
        <v>7505</v>
      </c>
      <c r="K2797" s="542">
        <v>45645</v>
      </c>
      <c r="L2797" s="375" t="s">
        <v>308</v>
      </c>
      <c r="M2797" s="375" t="s">
        <v>320</v>
      </c>
      <c r="N2797" s="537">
        <v>46010</v>
      </c>
      <c r="O2797" s="375" t="s">
        <v>12</v>
      </c>
      <c r="P2797" s="375">
        <v>2025</v>
      </c>
      <c r="Q2797" s="375" t="s">
        <v>26</v>
      </c>
      <c r="R2797" s="375" t="s">
        <v>26</v>
      </c>
      <c r="S2797" s="375" t="s">
        <v>26</v>
      </c>
      <c r="T2797" s="375"/>
      <c r="U2797" s="375"/>
      <c r="V2797" s="536"/>
      <c r="W2797" s="375"/>
      <c r="X2797" s="377"/>
      <c r="Y2797" s="552"/>
    </row>
    <row r="2798" spans="1:25" s="3" customFormat="1" ht="39.950000000000003" customHeight="1" x14ac:dyDescent="0.2">
      <c r="A2798" s="60">
        <v>86</v>
      </c>
      <c r="B2798" s="375" t="s">
        <v>7354</v>
      </c>
      <c r="C2798" s="375" t="s">
        <v>307</v>
      </c>
      <c r="D2798" s="375" t="s">
        <v>279</v>
      </c>
      <c r="E2798" s="376">
        <v>1.375</v>
      </c>
      <c r="F2798" s="375" t="s">
        <v>1971</v>
      </c>
      <c r="G2798" s="375" t="s">
        <v>7506</v>
      </c>
      <c r="H2798" s="557" t="s">
        <v>7507</v>
      </c>
      <c r="I2798" s="375" t="s">
        <v>7461</v>
      </c>
      <c r="J2798" s="375" t="s">
        <v>7508</v>
      </c>
      <c r="K2798" s="542">
        <v>45646</v>
      </c>
      <c r="L2798" s="375" t="s">
        <v>400</v>
      </c>
      <c r="M2798" s="375" t="s">
        <v>2451</v>
      </c>
      <c r="N2798" s="537">
        <v>46011</v>
      </c>
      <c r="O2798" s="375" t="s">
        <v>12</v>
      </c>
      <c r="P2798" s="375">
        <v>2025</v>
      </c>
      <c r="Q2798" s="375" t="s">
        <v>26</v>
      </c>
      <c r="R2798" s="375" t="s">
        <v>26</v>
      </c>
      <c r="S2798" s="375" t="s">
        <v>26</v>
      </c>
      <c r="T2798" s="375"/>
      <c r="U2798" s="375"/>
      <c r="V2798" s="536"/>
      <c r="W2798" s="375"/>
      <c r="X2798" s="377"/>
      <c r="Y2798" s="552"/>
    </row>
    <row r="2799" spans="1:25" s="3" customFormat="1" ht="39.950000000000003" customHeight="1" x14ac:dyDescent="0.2">
      <c r="A2799" s="60">
        <v>87</v>
      </c>
      <c r="B2799" s="375" t="s">
        <v>7355</v>
      </c>
      <c r="C2799" s="375" t="s">
        <v>7356</v>
      </c>
      <c r="D2799" s="375" t="s">
        <v>279</v>
      </c>
      <c r="E2799" s="376">
        <v>1.2960000000000001E-2</v>
      </c>
      <c r="F2799" s="375" t="s">
        <v>5482</v>
      </c>
      <c r="G2799" s="375" t="s">
        <v>7509</v>
      </c>
      <c r="H2799" s="557" t="s">
        <v>7510</v>
      </c>
      <c r="I2799" s="375" t="s">
        <v>7461</v>
      </c>
      <c r="J2799" s="375" t="s">
        <v>7511</v>
      </c>
      <c r="K2799" s="542">
        <v>45646</v>
      </c>
      <c r="L2799" s="375" t="s">
        <v>308</v>
      </c>
      <c r="M2799" s="375" t="s">
        <v>320</v>
      </c>
      <c r="N2799" s="537">
        <v>46011</v>
      </c>
      <c r="O2799" s="375" t="s">
        <v>12</v>
      </c>
      <c r="P2799" s="375">
        <v>2025</v>
      </c>
      <c r="Q2799" s="375" t="s">
        <v>26</v>
      </c>
      <c r="R2799" s="375" t="s">
        <v>7510</v>
      </c>
      <c r="S2799" s="375" t="s">
        <v>26</v>
      </c>
      <c r="T2799" s="375"/>
      <c r="U2799" s="375"/>
      <c r="V2799" s="536"/>
      <c r="W2799" s="375"/>
      <c r="X2799" s="377"/>
      <c r="Y2799" s="552"/>
    </row>
    <row r="2800" spans="1:25" s="3" customFormat="1" ht="39.950000000000003" customHeight="1" x14ac:dyDescent="0.2">
      <c r="A2800" s="60">
        <v>88</v>
      </c>
      <c r="B2800" s="375" t="s">
        <v>7357</v>
      </c>
      <c r="C2800" s="375" t="s">
        <v>618</v>
      </c>
      <c r="D2800" s="375" t="s">
        <v>278</v>
      </c>
      <c r="E2800" s="376">
        <v>8.9999999999999993E-3</v>
      </c>
      <c r="F2800" s="375" t="s">
        <v>5482</v>
      </c>
      <c r="G2800" s="375" t="s">
        <v>7512</v>
      </c>
      <c r="H2800" s="557" t="s">
        <v>7513</v>
      </c>
      <c r="I2800" s="375" t="s">
        <v>7461</v>
      </c>
      <c r="J2800" s="375" t="s">
        <v>7514</v>
      </c>
      <c r="K2800" s="542">
        <v>45646</v>
      </c>
      <c r="L2800" s="375" t="s">
        <v>308</v>
      </c>
      <c r="M2800" s="375" t="s">
        <v>320</v>
      </c>
      <c r="N2800" s="537">
        <v>46011</v>
      </c>
      <c r="O2800" s="375" t="s">
        <v>12</v>
      </c>
      <c r="P2800" s="375">
        <v>2025</v>
      </c>
      <c r="Q2800" s="375" t="s">
        <v>26</v>
      </c>
      <c r="R2800" s="375" t="s">
        <v>26</v>
      </c>
      <c r="S2800" s="375" t="s">
        <v>26</v>
      </c>
      <c r="T2800" s="375"/>
      <c r="U2800" s="375"/>
      <c r="V2800" s="536"/>
      <c r="W2800" s="375"/>
      <c r="X2800" s="377"/>
      <c r="Y2800" s="552"/>
    </row>
    <row r="2801" spans="1:25" s="3" customFormat="1" ht="39.950000000000003" customHeight="1" x14ac:dyDescent="0.2">
      <c r="A2801" s="60">
        <v>89</v>
      </c>
      <c r="B2801" s="375" t="s">
        <v>7358</v>
      </c>
      <c r="C2801" s="375" t="s">
        <v>7359</v>
      </c>
      <c r="D2801" s="375" t="s">
        <v>278</v>
      </c>
      <c r="E2801" s="376">
        <v>2</v>
      </c>
      <c r="F2801" s="375" t="s">
        <v>1971</v>
      </c>
      <c r="G2801" s="375" t="s">
        <v>7515</v>
      </c>
      <c r="H2801" s="557" t="s">
        <v>7516</v>
      </c>
      <c r="I2801" s="375" t="s">
        <v>7461</v>
      </c>
      <c r="J2801" s="375" t="s">
        <v>7517</v>
      </c>
      <c r="K2801" s="542">
        <v>45646</v>
      </c>
      <c r="L2801" s="375" t="s">
        <v>400</v>
      </c>
      <c r="M2801" s="375" t="s">
        <v>2451</v>
      </c>
      <c r="N2801" s="537">
        <v>46011</v>
      </c>
      <c r="O2801" s="375" t="s">
        <v>12</v>
      </c>
      <c r="P2801" s="375">
        <v>2025</v>
      </c>
      <c r="Q2801" s="375" t="s">
        <v>26</v>
      </c>
      <c r="R2801" s="375" t="s">
        <v>26</v>
      </c>
      <c r="S2801" s="375" t="s">
        <v>26</v>
      </c>
      <c r="T2801" s="375"/>
      <c r="U2801" s="375"/>
      <c r="V2801" s="536"/>
      <c r="W2801" s="375"/>
      <c r="X2801" s="377"/>
      <c r="Y2801" s="552"/>
    </row>
    <row r="2802" spans="1:25" s="3" customFormat="1" ht="39.950000000000003" customHeight="1" x14ac:dyDescent="0.2">
      <c r="A2802" s="60">
        <v>90</v>
      </c>
      <c r="B2802" s="375" t="s">
        <v>7360</v>
      </c>
      <c r="C2802" s="375" t="s">
        <v>1908</v>
      </c>
      <c r="D2802" s="375" t="s">
        <v>278</v>
      </c>
      <c r="E2802" s="376">
        <v>9.5999999999999992E-3</v>
      </c>
      <c r="F2802" s="375" t="s">
        <v>5482</v>
      </c>
      <c r="G2802" s="375" t="s">
        <v>7518</v>
      </c>
      <c r="H2802" s="557" t="s">
        <v>7519</v>
      </c>
      <c r="I2802" s="375" t="s">
        <v>7461</v>
      </c>
      <c r="J2802" s="375" t="s">
        <v>7520</v>
      </c>
      <c r="K2802" s="542">
        <v>45646</v>
      </c>
      <c r="L2802" s="375" t="s">
        <v>308</v>
      </c>
      <c r="M2802" s="375" t="s">
        <v>320</v>
      </c>
      <c r="N2802" s="537">
        <v>46011</v>
      </c>
      <c r="O2802" s="375" t="s">
        <v>12</v>
      </c>
      <c r="P2802" s="375">
        <v>2025</v>
      </c>
      <c r="Q2802" s="375" t="s">
        <v>26</v>
      </c>
      <c r="R2802" s="375" t="s">
        <v>26</v>
      </c>
      <c r="S2802" s="375" t="s">
        <v>26</v>
      </c>
      <c r="T2802" s="375"/>
      <c r="U2802" s="375"/>
      <c r="V2802" s="536"/>
      <c r="W2802" s="375"/>
      <c r="X2802" s="377"/>
      <c r="Y2802" s="552"/>
    </row>
    <row r="2803" spans="1:25" s="3" customFormat="1" ht="39.950000000000003" customHeight="1" x14ac:dyDescent="0.2">
      <c r="A2803" s="60">
        <v>91</v>
      </c>
      <c r="B2803" s="375" t="s">
        <v>7361</v>
      </c>
      <c r="C2803" s="375" t="s">
        <v>2205</v>
      </c>
      <c r="D2803" s="375" t="s">
        <v>279</v>
      </c>
      <c r="E2803" s="376">
        <v>0.2366</v>
      </c>
      <c r="F2803" s="375" t="s">
        <v>1971</v>
      </c>
      <c r="G2803" s="375" t="s">
        <v>7521</v>
      </c>
      <c r="H2803" s="557" t="s">
        <v>7522</v>
      </c>
      <c r="I2803" s="375" t="s">
        <v>7461</v>
      </c>
      <c r="J2803" s="375" t="s">
        <v>7523</v>
      </c>
      <c r="K2803" s="542">
        <v>45650</v>
      </c>
      <c r="L2803" s="375" t="s">
        <v>308</v>
      </c>
      <c r="M2803" s="375" t="s">
        <v>320</v>
      </c>
      <c r="N2803" s="537">
        <v>46015</v>
      </c>
      <c r="O2803" s="375" t="s">
        <v>12</v>
      </c>
      <c r="P2803" s="375">
        <v>2025</v>
      </c>
      <c r="Q2803" s="375" t="s">
        <v>26</v>
      </c>
      <c r="R2803" s="375" t="s">
        <v>26</v>
      </c>
      <c r="S2803" s="375" t="s">
        <v>26</v>
      </c>
      <c r="T2803" s="375"/>
      <c r="U2803" s="375"/>
      <c r="V2803" s="536"/>
      <c r="W2803" s="375"/>
      <c r="X2803" s="377"/>
      <c r="Y2803" s="552"/>
    </row>
    <row r="2804" spans="1:25" s="3" customFormat="1" ht="39.950000000000003" customHeight="1" x14ac:dyDescent="0.2">
      <c r="A2804" s="60">
        <v>92</v>
      </c>
      <c r="B2804" s="375" t="s">
        <v>7362</v>
      </c>
      <c r="C2804" s="375" t="s">
        <v>2205</v>
      </c>
      <c r="D2804" s="375" t="s">
        <v>279</v>
      </c>
      <c r="E2804" s="376">
        <v>9.0999999999999998E-2</v>
      </c>
      <c r="F2804" s="375" t="s">
        <v>5482</v>
      </c>
      <c r="G2804" s="375" t="s">
        <v>7524</v>
      </c>
      <c r="H2804" s="557" t="s">
        <v>7525</v>
      </c>
      <c r="I2804" s="375" t="s">
        <v>7461</v>
      </c>
      <c r="J2804" s="375" t="s">
        <v>7526</v>
      </c>
      <c r="K2804" s="542">
        <v>45650</v>
      </c>
      <c r="L2804" s="375" t="s">
        <v>308</v>
      </c>
      <c r="M2804" s="375" t="s">
        <v>320</v>
      </c>
      <c r="N2804" s="537">
        <v>46015</v>
      </c>
      <c r="O2804" s="375" t="s">
        <v>12</v>
      </c>
      <c r="P2804" s="375">
        <v>2025</v>
      </c>
      <c r="Q2804" s="375" t="s">
        <v>26</v>
      </c>
      <c r="R2804" s="375" t="s">
        <v>26</v>
      </c>
      <c r="S2804" s="375" t="s">
        <v>26</v>
      </c>
      <c r="T2804" s="375"/>
      <c r="U2804" s="375"/>
      <c r="V2804" s="536"/>
      <c r="W2804" s="375"/>
      <c r="X2804" s="377"/>
      <c r="Y2804" s="552"/>
    </row>
    <row r="2805" spans="1:25" s="3" customFormat="1" ht="39.950000000000003" customHeight="1" x14ac:dyDescent="0.2">
      <c r="A2805" s="60">
        <v>93</v>
      </c>
      <c r="B2805" s="375" t="s">
        <v>7363</v>
      </c>
      <c r="C2805" s="375" t="s">
        <v>2205</v>
      </c>
      <c r="D2805" s="375" t="s">
        <v>279</v>
      </c>
      <c r="E2805" s="376">
        <v>0.28000000000000003</v>
      </c>
      <c r="F2805" s="375" t="s">
        <v>1971</v>
      </c>
      <c r="G2805" s="375" t="s">
        <v>2964</v>
      </c>
      <c r="H2805" s="557" t="s">
        <v>7527</v>
      </c>
      <c r="I2805" s="375" t="s">
        <v>7461</v>
      </c>
      <c r="J2805" s="375" t="s">
        <v>7528</v>
      </c>
      <c r="K2805" s="542">
        <v>45656</v>
      </c>
      <c r="L2805" s="375" t="s">
        <v>308</v>
      </c>
      <c r="M2805" s="375" t="s">
        <v>320</v>
      </c>
      <c r="N2805" s="537">
        <v>46021</v>
      </c>
      <c r="O2805" s="375" t="s">
        <v>12</v>
      </c>
      <c r="P2805" s="375">
        <v>2025</v>
      </c>
      <c r="Q2805" s="375" t="s">
        <v>26</v>
      </c>
      <c r="R2805" s="375" t="s">
        <v>26</v>
      </c>
      <c r="S2805" s="375" t="s">
        <v>26</v>
      </c>
      <c r="T2805" s="375"/>
      <c r="U2805" s="375"/>
      <c r="V2805" s="536"/>
      <c r="W2805" s="375"/>
      <c r="X2805" s="377"/>
      <c r="Y2805" s="552"/>
    </row>
    <row r="2806" spans="1:25" s="3" customFormat="1" ht="39.950000000000003" customHeight="1" x14ac:dyDescent="0.2">
      <c r="A2806" s="60">
        <v>94</v>
      </c>
      <c r="B2806" s="375" t="s">
        <v>3045</v>
      </c>
      <c r="C2806" s="375" t="s">
        <v>6657</v>
      </c>
      <c r="D2806" s="375" t="s">
        <v>242</v>
      </c>
      <c r="E2806" s="376">
        <v>3.4720000000000001E-2</v>
      </c>
      <c r="F2806" s="375" t="s">
        <v>1971</v>
      </c>
      <c r="G2806" s="375" t="s">
        <v>6770</v>
      </c>
      <c r="H2806" s="557" t="s">
        <v>6771</v>
      </c>
      <c r="I2806" s="375" t="s">
        <v>975</v>
      </c>
      <c r="J2806" s="375" t="s">
        <v>6772</v>
      </c>
      <c r="K2806" s="542">
        <v>45603</v>
      </c>
      <c r="L2806" s="375" t="s">
        <v>308</v>
      </c>
      <c r="M2806" s="375" t="s">
        <v>320</v>
      </c>
      <c r="N2806" s="537">
        <v>45968</v>
      </c>
      <c r="O2806" s="375" t="s">
        <v>12</v>
      </c>
      <c r="P2806" s="375">
        <v>2025</v>
      </c>
      <c r="Q2806" s="375" t="s">
        <v>26</v>
      </c>
      <c r="R2806" s="375" t="s">
        <v>26</v>
      </c>
      <c r="S2806" s="375" t="s">
        <v>26</v>
      </c>
      <c r="T2806" s="375"/>
      <c r="U2806" s="375"/>
      <c r="V2806" s="536"/>
      <c r="W2806" s="375"/>
      <c r="X2806" s="377"/>
      <c r="Y2806" s="552"/>
    </row>
    <row r="2807" spans="1:25" s="3" customFormat="1" ht="39.950000000000003" customHeight="1" x14ac:dyDescent="0.2">
      <c r="A2807" s="60">
        <v>95</v>
      </c>
      <c r="B2807" s="375" t="s">
        <v>6658</v>
      </c>
      <c r="C2807" s="375" t="s">
        <v>2205</v>
      </c>
      <c r="D2807" s="375" t="s">
        <v>242</v>
      </c>
      <c r="E2807" s="376">
        <v>0.13206000000000001</v>
      </c>
      <c r="F2807" s="375" t="s">
        <v>5482</v>
      </c>
      <c r="G2807" s="375" t="s">
        <v>6773</v>
      </c>
      <c r="H2807" s="557" t="s">
        <v>6774</v>
      </c>
      <c r="I2807" s="375" t="s">
        <v>975</v>
      </c>
      <c r="J2807" s="375" t="s">
        <v>6775</v>
      </c>
      <c r="K2807" s="542">
        <v>45603</v>
      </c>
      <c r="L2807" s="375" t="s">
        <v>308</v>
      </c>
      <c r="M2807" s="375" t="s">
        <v>320</v>
      </c>
      <c r="N2807" s="537">
        <v>45968</v>
      </c>
      <c r="O2807" s="375" t="s">
        <v>12</v>
      </c>
      <c r="P2807" s="375">
        <v>2025</v>
      </c>
      <c r="Q2807" s="375" t="s">
        <v>26</v>
      </c>
      <c r="R2807" s="375" t="s">
        <v>26</v>
      </c>
      <c r="S2807" s="375" t="s">
        <v>26</v>
      </c>
      <c r="T2807" s="375"/>
      <c r="U2807" s="375"/>
      <c r="V2807" s="536"/>
      <c r="W2807" s="375"/>
      <c r="X2807" s="377"/>
      <c r="Y2807" s="552"/>
    </row>
    <row r="2808" spans="1:25" s="3" customFormat="1" ht="39.950000000000003" customHeight="1" x14ac:dyDescent="0.2">
      <c r="A2808" s="60">
        <v>96</v>
      </c>
      <c r="B2808" s="375" t="s">
        <v>6659</v>
      </c>
      <c r="C2808" s="375" t="s">
        <v>6660</v>
      </c>
      <c r="D2808" s="375" t="s">
        <v>278</v>
      </c>
      <c r="E2808" s="376">
        <v>8.0000000000000002E-3</v>
      </c>
      <c r="F2808" s="375" t="s">
        <v>5482</v>
      </c>
      <c r="G2808" s="375" t="s">
        <v>6776</v>
      </c>
      <c r="H2808" s="557" t="s">
        <v>6777</v>
      </c>
      <c r="I2808" s="375" t="s">
        <v>975</v>
      </c>
      <c r="J2808" s="375" t="s">
        <v>6778</v>
      </c>
      <c r="K2808" s="542">
        <v>45604</v>
      </c>
      <c r="L2808" s="375" t="s">
        <v>308</v>
      </c>
      <c r="M2808" s="375" t="s">
        <v>320</v>
      </c>
      <c r="N2808" s="537">
        <v>45969</v>
      </c>
      <c r="O2808" s="375" t="s">
        <v>12</v>
      </c>
      <c r="P2808" s="375">
        <v>2025</v>
      </c>
      <c r="Q2808" s="375" t="s">
        <v>26</v>
      </c>
      <c r="R2808" s="375" t="s">
        <v>26</v>
      </c>
      <c r="S2808" s="375" t="s">
        <v>26</v>
      </c>
      <c r="T2808" s="375"/>
      <c r="U2808" s="375"/>
      <c r="V2808" s="536"/>
      <c r="W2808" s="375"/>
      <c r="X2808" s="377"/>
      <c r="Y2808" s="552"/>
    </row>
    <row r="2809" spans="1:25" s="3" customFormat="1" ht="39.950000000000003" customHeight="1" x14ac:dyDescent="0.2">
      <c r="A2809" s="60">
        <v>97</v>
      </c>
      <c r="B2809" s="375" t="s">
        <v>6661</v>
      </c>
      <c r="C2809" s="375" t="s">
        <v>1182</v>
      </c>
      <c r="D2809" s="375" t="s">
        <v>279</v>
      </c>
      <c r="E2809" s="376">
        <v>0.02</v>
      </c>
      <c r="F2809" s="375" t="s">
        <v>1971</v>
      </c>
      <c r="G2809" s="375" t="s">
        <v>6779</v>
      </c>
      <c r="H2809" s="557" t="s">
        <v>6780</v>
      </c>
      <c r="I2809" s="375" t="s">
        <v>975</v>
      </c>
      <c r="J2809" s="375" t="s">
        <v>6781</v>
      </c>
      <c r="K2809" s="542">
        <v>45607</v>
      </c>
      <c r="L2809" s="375" t="s">
        <v>308</v>
      </c>
      <c r="M2809" s="375" t="s">
        <v>320</v>
      </c>
      <c r="N2809" s="537">
        <v>45972</v>
      </c>
      <c r="O2809" s="375" t="s">
        <v>12</v>
      </c>
      <c r="P2809" s="375">
        <v>2025</v>
      </c>
      <c r="Q2809" s="375" t="s">
        <v>26</v>
      </c>
      <c r="R2809" s="375" t="s">
        <v>26</v>
      </c>
      <c r="S2809" s="375" t="s">
        <v>26</v>
      </c>
      <c r="T2809" s="375"/>
      <c r="U2809" s="375"/>
      <c r="V2809" s="536"/>
      <c r="W2809" s="375"/>
      <c r="X2809" s="377"/>
      <c r="Y2809" s="552"/>
    </row>
    <row r="2810" spans="1:25" s="3" customFormat="1" ht="39.950000000000003" customHeight="1" x14ac:dyDescent="0.2">
      <c r="A2810" s="60">
        <v>98</v>
      </c>
      <c r="B2810" s="375" t="s">
        <v>7364</v>
      </c>
      <c r="C2810" s="375" t="s">
        <v>1908</v>
      </c>
      <c r="D2810" s="375" t="s">
        <v>279</v>
      </c>
      <c r="E2810" s="376">
        <v>0.4</v>
      </c>
      <c r="F2810" s="375" t="s">
        <v>1971</v>
      </c>
      <c r="G2810" s="375" t="s">
        <v>7529</v>
      </c>
      <c r="H2810" s="557" t="s">
        <v>7530</v>
      </c>
      <c r="I2810" s="375" t="s">
        <v>975</v>
      </c>
      <c r="J2810" s="375" t="s">
        <v>7531</v>
      </c>
      <c r="K2810" s="542">
        <v>45609</v>
      </c>
      <c r="L2810" s="375" t="s">
        <v>308</v>
      </c>
      <c r="M2810" s="375" t="s">
        <v>320</v>
      </c>
      <c r="N2810" s="537">
        <v>45974</v>
      </c>
      <c r="O2810" s="375" t="s">
        <v>12</v>
      </c>
      <c r="P2810" s="375">
        <v>2025</v>
      </c>
      <c r="Q2810" s="375" t="s">
        <v>26</v>
      </c>
      <c r="R2810" s="375" t="s">
        <v>26</v>
      </c>
      <c r="S2810" s="375" t="s">
        <v>26</v>
      </c>
      <c r="T2810" s="375"/>
      <c r="U2810" s="375"/>
      <c r="V2810" s="536"/>
      <c r="W2810" s="375"/>
      <c r="X2810" s="377"/>
      <c r="Y2810" s="552"/>
    </row>
    <row r="2811" spans="1:25" s="3" customFormat="1" ht="39.950000000000003" customHeight="1" x14ac:dyDescent="0.2">
      <c r="A2811" s="60">
        <v>99</v>
      </c>
      <c r="B2811" s="375" t="s">
        <v>6662</v>
      </c>
      <c r="C2811" s="375" t="s">
        <v>2205</v>
      </c>
      <c r="D2811" s="375" t="s">
        <v>279</v>
      </c>
      <c r="E2811" s="376">
        <v>0.1</v>
      </c>
      <c r="F2811" s="375" t="s">
        <v>1971</v>
      </c>
      <c r="G2811" s="375" t="s">
        <v>1195</v>
      </c>
      <c r="H2811" s="557" t="s">
        <v>6782</v>
      </c>
      <c r="I2811" s="375" t="s">
        <v>975</v>
      </c>
      <c r="J2811" s="375" t="s">
        <v>6783</v>
      </c>
      <c r="K2811" s="542">
        <v>45609</v>
      </c>
      <c r="L2811" s="375" t="s">
        <v>308</v>
      </c>
      <c r="M2811" s="375" t="s">
        <v>320</v>
      </c>
      <c r="N2811" s="537">
        <v>45974</v>
      </c>
      <c r="O2811" s="375" t="s">
        <v>12</v>
      </c>
      <c r="P2811" s="375">
        <v>2025</v>
      </c>
      <c r="Q2811" s="375" t="s">
        <v>26</v>
      </c>
      <c r="R2811" s="375" t="s">
        <v>6784</v>
      </c>
      <c r="S2811" s="375" t="s">
        <v>26</v>
      </c>
      <c r="T2811" s="375"/>
      <c r="U2811" s="375"/>
      <c r="V2811" s="536"/>
      <c r="W2811" s="375"/>
      <c r="X2811" s="377"/>
      <c r="Y2811" s="552"/>
    </row>
    <row r="2812" spans="1:25" s="3" customFormat="1" ht="39.950000000000003" customHeight="1" x14ac:dyDescent="0.2">
      <c r="A2812" s="60">
        <v>100</v>
      </c>
      <c r="B2812" s="375" t="s">
        <v>6663</v>
      </c>
      <c r="C2812" s="375" t="s">
        <v>4900</v>
      </c>
      <c r="D2812" s="375" t="s">
        <v>278</v>
      </c>
      <c r="E2812" s="376">
        <v>8.0000000000000002E-3</v>
      </c>
      <c r="F2812" s="375" t="s">
        <v>5482</v>
      </c>
      <c r="G2812" s="375" t="s">
        <v>6785</v>
      </c>
      <c r="H2812" s="557" t="s">
        <v>6786</v>
      </c>
      <c r="I2812" s="375" t="s">
        <v>975</v>
      </c>
      <c r="J2812" s="375" t="s">
        <v>6787</v>
      </c>
      <c r="K2812" s="542">
        <v>45614</v>
      </c>
      <c r="L2812" s="375" t="s">
        <v>308</v>
      </c>
      <c r="M2812" s="375" t="s">
        <v>320</v>
      </c>
      <c r="N2812" s="537">
        <v>45979</v>
      </c>
      <c r="O2812" s="375" t="s">
        <v>12</v>
      </c>
      <c r="P2812" s="375">
        <v>2025</v>
      </c>
      <c r="Q2812" s="375" t="s">
        <v>26</v>
      </c>
      <c r="R2812" s="375" t="s">
        <v>26</v>
      </c>
      <c r="S2812" s="375" t="s">
        <v>26</v>
      </c>
      <c r="T2812" s="375"/>
      <c r="U2812" s="375"/>
      <c r="V2812" s="536"/>
      <c r="W2812" s="375"/>
      <c r="X2812" s="377"/>
      <c r="Y2812" s="552"/>
    </row>
    <row r="2813" spans="1:25" s="3" customFormat="1" ht="39.950000000000003" customHeight="1" x14ac:dyDescent="0.2">
      <c r="A2813" s="60">
        <v>101</v>
      </c>
      <c r="B2813" s="375" t="s">
        <v>6664</v>
      </c>
      <c r="C2813" s="375" t="s">
        <v>1908</v>
      </c>
      <c r="D2813" s="375" t="s">
        <v>242</v>
      </c>
      <c r="E2813" s="376">
        <v>2.86E-2</v>
      </c>
      <c r="F2813" s="375" t="s">
        <v>5482</v>
      </c>
      <c r="G2813" s="375" t="s">
        <v>6788</v>
      </c>
      <c r="H2813" s="557" t="s">
        <v>6789</v>
      </c>
      <c r="I2813" s="375" t="s">
        <v>975</v>
      </c>
      <c r="J2813" s="375" t="s">
        <v>6790</v>
      </c>
      <c r="K2813" s="542">
        <v>45616</v>
      </c>
      <c r="L2813" s="375" t="s">
        <v>308</v>
      </c>
      <c r="M2813" s="375" t="s">
        <v>320</v>
      </c>
      <c r="N2813" s="537">
        <v>45981</v>
      </c>
      <c r="O2813" s="375" t="s">
        <v>12</v>
      </c>
      <c r="P2813" s="375">
        <v>2025</v>
      </c>
      <c r="Q2813" s="375" t="s">
        <v>26</v>
      </c>
      <c r="R2813" s="375" t="s">
        <v>26</v>
      </c>
      <c r="S2813" s="375" t="s">
        <v>26</v>
      </c>
      <c r="T2813" s="375"/>
      <c r="U2813" s="375"/>
      <c r="V2813" s="536"/>
      <c r="W2813" s="375"/>
      <c r="X2813" s="377"/>
      <c r="Y2813" s="552"/>
    </row>
    <row r="2814" spans="1:25" s="3" customFormat="1" ht="39.950000000000003" customHeight="1" x14ac:dyDescent="0.2">
      <c r="A2814" s="60">
        <v>102</v>
      </c>
      <c r="B2814" s="375" t="s">
        <v>7365</v>
      </c>
      <c r="C2814" s="375" t="s">
        <v>7366</v>
      </c>
      <c r="D2814" s="375" t="s">
        <v>279</v>
      </c>
      <c r="E2814" s="376">
        <v>0.1804</v>
      </c>
      <c r="F2814" s="375" t="s">
        <v>1971</v>
      </c>
      <c r="G2814" s="375" t="s">
        <v>1194</v>
      </c>
      <c r="H2814" s="557" t="s">
        <v>7532</v>
      </c>
      <c r="I2814" s="375" t="s">
        <v>975</v>
      </c>
      <c r="J2814" s="375" t="s">
        <v>7533</v>
      </c>
      <c r="K2814" s="542">
        <v>45617</v>
      </c>
      <c r="L2814" s="375" t="s">
        <v>308</v>
      </c>
      <c r="M2814" s="375" t="s">
        <v>320</v>
      </c>
      <c r="N2814" s="537">
        <v>45982</v>
      </c>
      <c r="O2814" s="375" t="s">
        <v>12</v>
      </c>
      <c r="P2814" s="375">
        <v>2025</v>
      </c>
      <c r="Q2814" s="375" t="s">
        <v>26</v>
      </c>
      <c r="R2814" s="375" t="s">
        <v>26</v>
      </c>
      <c r="S2814" s="375" t="s">
        <v>26</v>
      </c>
      <c r="T2814" s="375"/>
      <c r="U2814" s="375"/>
      <c r="V2814" s="536"/>
      <c r="W2814" s="375"/>
      <c r="X2814" s="377"/>
      <c r="Y2814" s="552"/>
    </row>
    <row r="2815" spans="1:25" s="3" customFormat="1" ht="39.950000000000003" customHeight="1" x14ac:dyDescent="0.2">
      <c r="A2815" s="60">
        <v>103</v>
      </c>
      <c r="B2815" s="375" t="s">
        <v>6665</v>
      </c>
      <c r="C2815" s="375" t="s">
        <v>4900</v>
      </c>
      <c r="D2815" s="375" t="s">
        <v>278</v>
      </c>
      <c r="E2815" s="376">
        <v>0.01</v>
      </c>
      <c r="F2815" s="375" t="s">
        <v>5482</v>
      </c>
      <c r="G2815" s="375" t="s">
        <v>6791</v>
      </c>
      <c r="H2815" s="557" t="s">
        <v>6792</v>
      </c>
      <c r="I2815" s="375" t="s">
        <v>975</v>
      </c>
      <c r="J2815" s="375" t="s">
        <v>6793</v>
      </c>
      <c r="K2815" s="542">
        <v>45617</v>
      </c>
      <c r="L2815" s="375" t="s">
        <v>308</v>
      </c>
      <c r="M2815" s="375" t="s">
        <v>320</v>
      </c>
      <c r="N2815" s="537">
        <v>45982</v>
      </c>
      <c r="O2815" s="375" t="s">
        <v>12</v>
      </c>
      <c r="P2815" s="375">
        <v>2025</v>
      </c>
      <c r="Q2815" s="375" t="s">
        <v>26</v>
      </c>
      <c r="R2815" s="375" t="s">
        <v>26</v>
      </c>
      <c r="S2815" s="375" t="s">
        <v>26</v>
      </c>
      <c r="T2815" s="375"/>
      <c r="U2815" s="375"/>
      <c r="V2815" s="536"/>
      <c r="W2815" s="375"/>
      <c r="X2815" s="377"/>
      <c r="Y2815" s="552"/>
    </row>
    <row r="2816" spans="1:25" s="3" customFormat="1" ht="39.950000000000003" customHeight="1" x14ac:dyDescent="0.2">
      <c r="A2816" s="60">
        <v>104</v>
      </c>
      <c r="B2816" s="375" t="s">
        <v>6666</v>
      </c>
      <c r="C2816" s="375" t="s">
        <v>1182</v>
      </c>
      <c r="D2816" s="375" t="s">
        <v>242</v>
      </c>
      <c r="E2816" s="376">
        <v>1.2E-2</v>
      </c>
      <c r="F2816" s="375" t="s">
        <v>5482</v>
      </c>
      <c r="G2816" s="375" t="s">
        <v>6794</v>
      </c>
      <c r="H2816" s="557" t="s">
        <v>2331</v>
      </c>
      <c r="I2816" s="375" t="s">
        <v>975</v>
      </c>
      <c r="J2816" s="375" t="s">
        <v>6795</v>
      </c>
      <c r="K2816" s="542">
        <v>45618</v>
      </c>
      <c r="L2816" s="375" t="s">
        <v>308</v>
      </c>
      <c r="M2816" s="375" t="s">
        <v>320</v>
      </c>
      <c r="N2816" s="537">
        <v>45983</v>
      </c>
      <c r="O2816" s="375" t="s">
        <v>12</v>
      </c>
      <c r="P2816" s="375">
        <v>2025</v>
      </c>
      <c r="Q2816" s="375" t="s">
        <v>26</v>
      </c>
      <c r="R2816" s="375" t="s">
        <v>26</v>
      </c>
      <c r="S2816" s="375" t="s">
        <v>26</v>
      </c>
      <c r="T2816" s="375"/>
      <c r="U2816" s="375"/>
      <c r="V2816" s="536"/>
      <c r="W2816" s="375"/>
      <c r="X2816" s="377"/>
      <c r="Y2816" s="552"/>
    </row>
    <row r="2817" spans="1:25" s="3" customFormat="1" ht="39.950000000000003" customHeight="1" x14ac:dyDescent="0.2">
      <c r="A2817" s="60">
        <v>105</v>
      </c>
      <c r="B2817" s="375" t="s">
        <v>6667</v>
      </c>
      <c r="C2817" s="375" t="s">
        <v>6668</v>
      </c>
      <c r="D2817" s="375" t="s">
        <v>278</v>
      </c>
      <c r="E2817" s="376">
        <v>102</v>
      </c>
      <c r="F2817" s="375" t="s">
        <v>615</v>
      </c>
      <c r="G2817" s="375" t="s">
        <v>471</v>
      </c>
      <c r="H2817" s="557" t="s">
        <v>6796</v>
      </c>
      <c r="I2817" s="375" t="s">
        <v>975</v>
      </c>
      <c r="J2817" s="375" t="s">
        <v>6797</v>
      </c>
      <c r="K2817" s="542">
        <v>45622</v>
      </c>
      <c r="L2817" s="375" t="s">
        <v>400</v>
      </c>
      <c r="M2817" s="375" t="s">
        <v>2451</v>
      </c>
      <c r="N2817" s="537">
        <v>45987</v>
      </c>
      <c r="O2817" s="375" t="s">
        <v>12</v>
      </c>
      <c r="P2817" s="375">
        <v>2025</v>
      </c>
      <c r="Q2817" s="375" t="s">
        <v>26</v>
      </c>
      <c r="R2817" s="375" t="s">
        <v>26</v>
      </c>
      <c r="S2817" s="375" t="s">
        <v>6798</v>
      </c>
      <c r="T2817" s="375"/>
      <c r="U2817" s="375"/>
      <c r="V2817" s="536"/>
      <c r="W2817" s="375"/>
      <c r="X2817" s="377"/>
      <c r="Y2817" s="552"/>
    </row>
    <row r="2818" spans="1:25" s="3" customFormat="1" ht="39.950000000000003" customHeight="1" x14ac:dyDescent="0.2">
      <c r="A2818" s="60">
        <v>106</v>
      </c>
      <c r="B2818" s="375" t="s">
        <v>6669</v>
      </c>
      <c r="C2818" s="375" t="s">
        <v>6670</v>
      </c>
      <c r="D2818" s="375" t="s">
        <v>279</v>
      </c>
      <c r="E2818" s="376">
        <v>49.8</v>
      </c>
      <c r="F2818" s="375" t="s">
        <v>615</v>
      </c>
      <c r="G2818" s="375" t="s">
        <v>1200</v>
      </c>
      <c r="H2818" s="557" t="s">
        <v>6799</v>
      </c>
      <c r="I2818" s="375" t="s">
        <v>975</v>
      </c>
      <c r="J2818" s="375" t="s">
        <v>6800</v>
      </c>
      <c r="K2818" s="542">
        <v>45623</v>
      </c>
      <c r="L2818" s="375" t="s">
        <v>400</v>
      </c>
      <c r="M2818" s="375" t="s">
        <v>2451</v>
      </c>
      <c r="N2818" s="537">
        <v>45988</v>
      </c>
      <c r="O2818" s="375" t="s">
        <v>12</v>
      </c>
      <c r="P2818" s="375">
        <v>2025</v>
      </c>
      <c r="Q2818" s="375" t="s">
        <v>6801</v>
      </c>
      <c r="R2818" s="375" t="s">
        <v>6802</v>
      </c>
      <c r="S2818" s="375" t="s">
        <v>6803</v>
      </c>
      <c r="T2818" s="375"/>
      <c r="U2818" s="375"/>
      <c r="V2818" s="536"/>
      <c r="W2818" s="375"/>
      <c r="X2818" s="377"/>
      <c r="Y2818" s="552"/>
    </row>
    <row r="2819" spans="1:25" s="3" customFormat="1" ht="39.950000000000003" customHeight="1" x14ac:dyDescent="0.2">
      <c r="A2819" s="60">
        <v>107</v>
      </c>
      <c r="B2819" s="375" t="s">
        <v>6671</v>
      </c>
      <c r="C2819" s="375" t="s">
        <v>618</v>
      </c>
      <c r="D2819" s="375" t="s">
        <v>242</v>
      </c>
      <c r="E2819" s="376">
        <v>1.7999999999999999E-2</v>
      </c>
      <c r="F2819" s="375" t="s">
        <v>5482</v>
      </c>
      <c r="G2819" s="375" t="s">
        <v>6804</v>
      </c>
      <c r="H2819" s="557" t="s">
        <v>6805</v>
      </c>
      <c r="I2819" s="375" t="s">
        <v>975</v>
      </c>
      <c r="J2819" s="375" t="s">
        <v>6806</v>
      </c>
      <c r="K2819" s="542">
        <v>45623</v>
      </c>
      <c r="L2819" s="375" t="s">
        <v>308</v>
      </c>
      <c r="M2819" s="375" t="s">
        <v>320</v>
      </c>
      <c r="N2819" s="537">
        <v>45988</v>
      </c>
      <c r="O2819" s="375" t="s">
        <v>12</v>
      </c>
      <c r="P2819" s="375">
        <v>2025</v>
      </c>
      <c r="Q2819" s="375" t="s">
        <v>26</v>
      </c>
      <c r="R2819" s="375" t="s">
        <v>26</v>
      </c>
      <c r="S2819" s="375" t="s">
        <v>26</v>
      </c>
      <c r="T2819" s="375"/>
      <c r="U2819" s="375"/>
      <c r="V2819" s="536"/>
      <c r="W2819" s="375"/>
      <c r="X2819" s="377"/>
      <c r="Y2819" s="552"/>
    </row>
    <row r="2820" spans="1:25" s="3" customFormat="1" ht="39.950000000000003" customHeight="1" x14ac:dyDescent="0.2">
      <c r="A2820" s="60">
        <v>108</v>
      </c>
      <c r="B2820" s="375" t="s">
        <v>6672</v>
      </c>
      <c r="C2820" s="375" t="s">
        <v>506</v>
      </c>
      <c r="D2820" s="375" t="s">
        <v>278</v>
      </c>
      <c r="E2820" s="376">
        <v>3</v>
      </c>
      <c r="F2820" s="375" t="s">
        <v>1971</v>
      </c>
      <c r="G2820" s="375" t="s">
        <v>6808</v>
      </c>
      <c r="H2820" s="557" t="s">
        <v>6809</v>
      </c>
      <c r="I2820" s="375" t="s">
        <v>975</v>
      </c>
      <c r="J2820" s="375" t="s">
        <v>6810</v>
      </c>
      <c r="K2820" s="542">
        <v>45624</v>
      </c>
      <c r="L2820" s="375" t="s">
        <v>400</v>
      </c>
      <c r="M2820" s="375" t="s">
        <v>2451</v>
      </c>
      <c r="N2820" s="537">
        <v>45989</v>
      </c>
      <c r="O2820" s="375" t="s">
        <v>12</v>
      </c>
      <c r="P2820" s="375">
        <v>2025</v>
      </c>
      <c r="Q2820" s="375" t="s">
        <v>26</v>
      </c>
      <c r="R2820" s="375" t="s">
        <v>26</v>
      </c>
      <c r="S2820" s="375" t="s">
        <v>26</v>
      </c>
      <c r="T2820" s="375"/>
      <c r="U2820" s="375"/>
      <c r="V2820" s="536"/>
      <c r="W2820" s="375"/>
      <c r="X2820" s="377"/>
      <c r="Y2820" s="552"/>
    </row>
    <row r="2821" spans="1:25" s="3" customFormat="1" ht="39.950000000000003" customHeight="1" x14ac:dyDescent="0.2">
      <c r="A2821" s="60">
        <v>109</v>
      </c>
      <c r="B2821" s="375" t="s">
        <v>6673</v>
      </c>
      <c r="C2821" s="375" t="s">
        <v>4900</v>
      </c>
      <c r="D2821" s="375" t="s">
        <v>278</v>
      </c>
      <c r="E2821" s="376">
        <v>0.20250000000000001</v>
      </c>
      <c r="F2821" s="375" t="s">
        <v>1971</v>
      </c>
      <c r="G2821" s="375" t="s">
        <v>6811</v>
      </c>
      <c r="H2821" s="557" t="s">
        <v>6812</v>
      </c>
      <c r="I2821" s="375" t="s">
        <v>975</v>
      </c>
      <c r="J2821" s="375" t="s">
        <v>6813</v>
      </c>
      <c r="K2821" s="542">
        <v>45624</v>
      </c>
      <c r="L2821" s="375" t="s">
        <v>308</v>
      </c>
      <c r="M2821" s="375" t="s">
        <v>320</v>
      </c>
      <c r="N2821" s="537">
        <v>45989</v>
      </c>
      <c r="O2821" s="375" t="s">
        <v>12</v>
      </c>
      <c r="P2821" s="375">
        <v>2025</v>
      </c>
      <c r="Q2821" s="375" t="s">
        <v>26</v>
      </c>
      <c r="R2821" s="375" t="s">
        <v>26</v>
      </c>
      <c r="S2821" s="375" t="s">
        <v>26</v>
      </c>
      <c r="T2821" s="375"/>
      <c r="U2821" s="375"/>
      <c r="V2821" s="536"/>
      <c r="W2821" s="375"/>
      <c r="X2821" s="377"/>
      <c r="Y2821" s="552"/>
    </row>
    <row r="2822" spans="1:25" s="3" customFormat="1" ht="39.950000000000003" customHeight="1" x14ac:dyDescent="0.2">
      <c r="A2822" s="60">
        <v>110</v>
      </c>
      <c r="B2822" s="375" t="s">
        <v>6674</v>
      </c>
      <c r="C2822" s="375" t="s">
        <v>2205</v>
      </c>
      <c r="D2822" s="375" t="s">
        <v>278</v>
      </c>
      <c r="E2822" s="376">
        <v>1.7999999999999999E-2</v>
      </c>
      <c r="F2822" s="375" t="s">
        <v>5482</v>
      </c>
      <c r="G2822" s="375" t="s">
        <v>6814</v>
      </c>
      <c r="H2822" s="557" t="s">
        <v>6815</v>
      </c>
      <c r="I2822" s="375" t="s">
        <v>975</v>
      </c>
      <c r="J2822" s="375" t="s">
        <v>6816</v>
      </c>
      <c r="K2822" s="542">
        <v>45624</v>
      </c>
      <c r="L2822" s="375" t="s">
        <v>308</v>
      </c>
      <c r="M2822" s="375" t="s">
        <v>320</v>
      </c>
      <c r="N2822" s="537">
        <v>45989</v>
      </c>
      <c r="O2822" s="375" t="s">
        <v>12</v>
      </c>
      <c r="P2822" s="375">
        <v>2025</v>
      </c>
      <c r="Q2822" s="375" t="s">
        <v>26</v>
      </c>
      <c r="R2822" s="375" t="s">
        <v>26</v>
      </c>
      <c r="S2822" s="375" t="s">
        <v>26</v>
      </c>
      <c r="T2822" s="375"/>
      <c r="U2822" s="375"/>
      <c r="V2822" s="536"/>
      <c r="W2822" s="375"/>
      <c r="X2822" s="377"/>
      <c r="Y2822" s="552"/>
    </row>
    <row r="2823" spans="1:25" s="3" customFormat="1" ht="39.950000000000003" customHeight="1" x14ac:dyDescent="0.2">
      <c r="A2823" s="60">
        <v>111</v>
      </c>
      <c r="B2823" s="375" t="s">
        <v>6248</v>
      </c>
      <c r="C2823" s="375" t="s">
        <v>1908</v>
      </c>
      <c r="D2823" s="375" t="s">
        <v>279</v>
      </c>
      <c r="E2823" s="376">
        <v>2.7E-2</v>
      </c>
      <c r="F2823" s="375" t="s">
        <v>5482</v>
      </c>
      <c r="G2823" s="375" t="s">
        <v>6310</v>
      </c>
      <c r="H2823" s="557" t="s">
        <v>6311</v>
      </c>
      <c r="I2823" s="375" t="s">
        <v>975</v>
      </c>
      <c r="J2823" s="375" t="s">
        <v>6312</v>
      </c>
      <c r="K2823" s="542">
        <v>45566</v>
      </c>
      <c r="L2823" s="375" t="s">
        <v>308</v>
      </c>
      <c r="M2823" s="375" t="s">
        <v>320</v>
      </c>
      <c r="N2823" s="537">
        <v>45931</v>
      </c>
      <c r="O2823" s="375" t="s">
        <v>12</v>
      </c>
      <c r="P2823" s="375">
        <v>2025</v>
      </c>
      <c r="Q2823" s="375" t="s">
        <v>26</v>
      </c>
      <c r="R2823" s="375" t="s">
        <v>26</v>
      </c>
      <c r="S2823" s="375" t="s">
        <v>26</v>
      </c>
      <c r="T2823" s="375"/>
      <c r="U2823" s="375"/>
      <c r="V2823" s="536"/>
      <c r="W2823" s="375"/>
      <c r="X2823" s="377"/>
      <c r="Y2823" s="552"/>
    </row>
    <row r="2824" spans="1:25" s="3" customFormat="1" ht="39.950000000000003" customHeight="1" x14ac:dyDescent="0.2">
      <c r="A2824" s="60">
        <v>112</v>
      </c>
      <c r="B2824" s="375" t="s">
        <v>6249</v>
      </c>
      <c r="C2824" s="375" t="s">
        <v>618</v>
      </c>
      <c r="D2824" s="375" t="s">
        <v>278</v>
      </c>
      <c r="E2824" s="376">
        <v>5.0000000000000001E-3</v>
      </c>
      <c r="F2824" s="375" t="s">
        <v>5482</v>
      </c>
      <c r="G2824" s="375" t="s">
        <v>6313</v>
      </c>
      <c r="H2824" s="557" t="s">
        <v>6314</v>
      </c>
      <c r="I2824" s="375" t="s">
        <v>975</v>
      </c>
      <c r="J2824" s="375" t="s">
        <v>6315</v>
      </c>
      <c r="K2824" s="542">
        <v>45569</v>
      </c>
      <c r="L2824" s="375" t="s">
        <v>308</v>
      </c>
      <c r="M2824" s="375" t="s">
        <v>320</v>
      </c>
      <c r="N2824" s="537">
        <v>45934</v>
      </c>
      <c r="O2824" s="375" t="s">
        <v>12</v>
      </c>
      <c r="P2824" s="375">
        <v>2025</v>
      </c>
      <c r="Q2824" s="375" t="s">
        <v>26</v>
      </c>
      <c r="R2824" s="375" t="s">
        <v>26</v>
      </c>
      <c r="S2824" s="375" t="s">
        <v>26</v>
      </c>
      <c r="T2824" s="375"/>
      <c r="U2824" s="375"/>
      <c r="V2824" s="536"/>
      <c r="W2824" s="375"/>
      <c r="X2824" s="377"/>
      <c r="Y2824" s="552"/>
    </row>
    <row r="2825" spans="1:25" s="3" customFormat="1" ht="39.950000000000003" customHeight="1" x14ac:dyDescent="0.2">
      <c r="A2825" s="60">
        <v>113</v>
      </c>
      <c r="B2825" s="375" t="s">
        <v>6250</v>
      </c>
      <c r="C2825" s="375" t="s">
        <v>6251</v>
      </c>
      <c r="D2825" s="375" t="s">
        <v>279</v>
      </c>
      <c r="E2825" s="376">
        <v>0.4</v>
      </c>
      <c r="F2825" s="375" t="s">
        <v>1971</v>
      </c>
      <c r="G2825" s="375" t="s">
        <v>6316</v>
      </c>
      <c r="H2825" s="557" t="s">
        <v>6317</v>
      </c>
      <c r="I2825" s="375" t="s">
        <v>975</v>
      </c>
      <c r="J2825" s="375" t="s">
        <v>6318</v>
      </c>
      <c r="K2825" s="542">
        <v>45573</v>
      </c>
      <c r="L2825" s="375" t="s">
        <v>308</v>
      </c>
      <c r="M2825" s="375" t="s">
        <v>320</v>
      </c>
      <c r="N2825" s="537">
        <v>45938</v>
      </c>
      <c r="O2825" s="375" t="s">
        <v>12</v>
      </c>
      <c r="P2825" s="375">
        <v>2025</v>
      </c>
      <c r="Q2825" s="375" t="s">
        <v>26</v>
      </c>
      <c r="R2825" s="375" t="s">
        <v>26</v>
      </c>
      <c r="S2825" s="375" t="s">
        <v>26</v>
      </c>
      <c r="T2825" s="375"/>
      <c r="U2825" s="375"/>
      <c r="V2825" s="536"/>
      <c r="W2825" s="375"/>
      <c r="X2825" s="377"/>
      <c r="Y2825" s="552"/>
    </row>
    <row r="2826" spans="1:25" s="3" customFormat="1" ht="39.950000000000003" customHeight="1" x14ac:dyDescent="0.2">
      <c r="A2826" s="60">
        <v>114</v>
      </c>
      <c r="B2826" s="375" t="s">
        <v>1172</v>
      </c>
      <c r="C2826" s="375" t="s">
        <v>1908</v>
      </c>
      <c r="D2826" s="375" t="s">
        <v>278</v>
      </c>
      <c r="E2826" s="376">
        <v>4.8000000000000001E-2</v>
      </c>
      <c r="F2826" s="375" t="s">
        <v>1971</v>
      </c>
      <c r="G2826" s="375" t="s">
        <v>6319</v>
      </c>
      <c r="H2826" s="557" t="s">
        <v>6320</v>
      </c>
      <c r="I2826" s="375" t="s">
        <v>975</v>
      </c>
      <c r="J2826" s="375" t="s">
        <v>6321</v>
      </c>
      <c r="K2826" s="542">
        <v>45573</v>
      </c>
      <c r="L2826" s="375" t="s">
        <v>308</v>
      </c>
      <c r="M2826" s="375" t="s">
        <v>320</v>
      </c>
      <c r="N2826" s="537">
        <v>45938</v>
      </c>
      <c r="O2826" s="375" t="s">
        <v>12</v>
      </c>
      <c r="P2826" s="375">
        <v>2025</v>
      </c>
      <c r="Q2826" s="375" t="s">
        <v>26</v>
      </c>
      <c r="R2826" s="375" t="s">
        <v>26</v>
      </c>
      <c r="S2826" s="375" t="s">
        <v>26</v>
      </c>
      <c r="T2826" s="375"/>
      <c r="U2826" s="375"/>
      <c r="V2826" s="536"/>
      <c r="W2826" s="375"/>
      <c r="X2826" s="377"/>
      <c r="Y2826" s="552"/>
    </row>
    <row r="2827" spans="1:25" s="3" customFormat="1" ht="39.950000000000003" customHeight="1" x14ac:dyDescent="0.2">
      <c r="A2827" s="60">
        <v>115</v>
      </c>
      <c r="B2827" s="375" t="s">
        <v>6252</v>
      </c>
      <c r="C2827" s="375" t="s">
        <v>565</v>
      </c>
      <c r="D2827" s="375" t="s">
        <v>242</v>
      </c>
      <c r="E2827" s="376">
        <v>6.0199999999999993E-3</v>
      </c>
      <c r="F2827" s="375" t="s">
        <v>5482</v>
      </c>
      <c r="G2827" s="375" t="s">
        <v>6322</v>
      </c>
      <c r="H2827" s="557" t="s">
        <v>6323</v>
      </c>
      <c r="I2827" s="375" t="s">
        <v>975</v>
      </c>
      <c r="J2827" s="375" t="s">
        <v>6324</v>
      </c>
      <c r="K2827" s="542">
        <v>45575</v>
      </c>
      <c r="L2827" s="375" t="s">
        <v>308</v>
      </c>
      <c r="M2827" s="375" t="s">
        <v>320</v>
      </c>
      <c r="N2827" s="537">
        <v>45940</v>
      </c>
      <c r="O2827" s="375" t="s">
        <v>12</v>
      </c>
      <c r="P2827" s="375">
        <v>2025</v>
      </c>
      <c r="Q2827" s="375" t="s">
        <v>26</v>
      </c>
      <c r="R2827" s="375" t="s">
        <v>26</v>
      </c>
      <c r="S2827" s="375" t="s">
        <v>26</v>
      </c>
      <c r="T2827" s="375"/>
      <c r="U2827" s="375"/>
      <c r="V2827" s="536"/>
      <c r="W2827" s="375"/>
      <c r="X2827" s="377"/>
      <c r="Y2827" s="552"/>
    </row>
    <row r="2828" spans="1:25" s="3" customFormat="1" ht="39.950000000000003" customHeight="1" x14ac:dyDescent="0.2">
      <c r="A2828" s="60">
        <v>116</v>
      </c>
      <c r="B2828" s="375" t="s">
        <v>6253</v>
      </c>
      <c r="C2828" s="375" t="s">
        <v>6254</v>
      </c>
      <c r="D2828" s="375" t="s">
        <v>279</v>
      </c>
      <c r="E2828" s="376">
        <v>4.9875000000000003E-2</v>
      </c>
      <c r="F2828" s="375" t="s">
        <v>5482</v>
      </c>
      <c r="G2828" s="375" t="s">
        <v>6325</v>
      </c>
      <c r="H2828" s="557" t="s">
        <v>6326</v>
      </c>
      <c r="I2828" s="375" t="s">
        <v>975</v>
      </c>
      <c r="J2828" s="375" t="s">
        <v>6327</v>
      </c>
      <c r="K2828" s="542">
        <v>45575</v>
      </c>
      <c r="L2828" s="375" t="s">
        <v>308</v>
      </c>
      <c r="M2828" s="375" t="s">
        <v>320</v>
      </c>
      <c r="N2828" s="537">
        <v>45940</v>
      </c>
      <c r="O2828" s="375" t="s">
        <v>12</v>
      </c>
      <c r="P2828" s="375">
        <v>2025</v>
      </c>
      <c r="Q2828" s="375" t="s">
        <v>26</v>
      </c>
      <c r="R2828" s="375" t="s">
        <v>26</v>
      </c>
      <c r="S2828" s="375" t="s">
        <v>26</v>
      </c>
      <c r="T2828" s="375"/>
      <c r="U2828" s="375"/>
      <c r="V2828" s="536"/>
      <c r="W2828" s="375"/>
      <c r="X2828" s="377"/>
      <c r="Y2828" s="552"/>
    </row>
    <row r="2829" spans="1:25" s="3" customFormat="1" ht="39.950000000000003" customHeight="1" x14ac:dyDescent="0.2">
      <c r="A2829" s="60">
        <v>117</v>
      </c>
      <c r="B2829" s="375" t="s">
        <v>6255</v>
      </c>
      <c r="C2829" s="375" t="s">
        <v>6256</v>
      </c>
      <c r="D2829" s="375" t="s">
        <v>278</v>
      </c>
      <c r="E2829" s="376">
        <v>0.37</v>
      </c>
      <c r="F2829" s="375" t="s">
        <v>1971</v>
      </c>
      <c r="G2829" s="375" t="s">
        <v>6328</v>
      </c>
      <c r="H2829" s="557" t="s">
        <v>6329</v>
      </c>
      <c r="I2829" s="375" t="s">
        <v>975</v>
      </c>
      <c r="J2829" s="375" t="s">
        <v>6330</v>
      </c>
      <c r="K2829" s="542">
        <v>45581</v>
      </c>
      <c r="L2829" s="375" t="s">
        <v>308</v>
      </c>
      <c r="M2829" s="375" t="s">
        <v>320</v>
      </c>
      <c r="N2829" s="537">
        <v>45946</v>
      </c>
      <c r="O2829" s="375" t="s">
        <v>12</v>
      </c>
      <c r="P2829" s="375">
        <v>2025</v>
      </c>
      <c r="Q2829" s="375" t="s">
        <v>26</v>
      </c>
      <c r="R2829" s="375" t="s">
        <v>26</v>
      </c>
      <c r="S2829" s="375" t="s">
        <v>26</v>
      </c>
      <c r="T2829" s="375"/>
      <c r="U2829" s="375"/>
      <c r="V2829" s="536"/>
      <c r="W2829" s="375"/>
      <c r="X2829" s="377"/>
      <c r="Y2829" s="552"/>
    </row>
    <row r="2830" spans="1:25" s="3" customFormat="1" ht="39.950000000000003" customHeight="1" x14ac:dyDescent="0.2">
      <c r="A2830" s="60">
        <v>118</v>
      </c>
      <c r="B2830" s="375" t="s">
        <v>5412</v>
      </c>
      <c r="C2830" s="375" t="s">
        <v>2205</v>
      </c>
      <c r="D2830" s="375" t="s">
        <v>278</v>
      </c>
      <c r="E2830" s="376">
        <v>0.3</v>
      </c>
      <c r="F2830" s="375" t="s">
        <v>5482</v>
      </c>
      <c r="G2830" s="375" t="s">
        <v>6331</v>
      </c>
      <c r="H2830" s="557" t="s">
        <v>6332</v>
      </c>
      <c r="I2830" s="375" t="s">
        <v>975</v>
      </c>
      <c r="J2830" s="375" t="s">
        <v>6333</v>
      </c>
      <c r="K2830" s="542">
        <v>45582</v>
      </c>
      <c r="L2830" s="375" t="s">
        <v>308</v>
      </c>
      <c r="M2830" s="375" t="s">
        <v>320</v>
      </c>
      <c r="N2830" s="537">
        <v>45947</v>
      </c>
      <c r="O2830" s="375" t="s">
        <v>12</v>
      </c>
      <c r="P2830" s="375">
        <v>2025</v>
      </c>
      <c r="Q2830" s="375" t="s">
        <v>26</v>
      </c>
      <c r="R2830" s="375" t="s">
        <v>26</v>
      </c>
      <c r="S2830" s="375" t="s">
        <v>26</v>
      </c>
      <c r="T2830" s="375"/>
      <c r="U2830" s="375"/>
      <c r="V2830" s="536"/>
      <c r="W2830" s="375"/>
      <c r="X2830" s="377"/>
      <c r="Y2830" s="552"/>
    </row>
    <row r="2831" spans="1:25" s="3" customFormat="1" ht="39.950000000000003" customHeight="1" x14ac:dyDescent="0.2">
      <c r="A2831" s="60">
        <v>119</v>
      </c>
      <c r="B2831" s="375" t="s">
        <v>6257</v>
      </c>
      <c r="C2831" s="375" t="s">
        <v>1908</v>
      </c>
      <c r="D2831" s="375" t="s">
        <v>242</v>
      </c>
      <c r="E2831" s="376">
        <v>0.33</v>
      </c>
      <c r="F2831" s="375" t="s">
        <v>5533</v>
      </c>
      <c r="G2831" s="375" t="s">
        <v>6334</v>
      </c>
      <c r="H2831" s="557" t="s">
        <v>6335</v>
      </c>
      <c r="I2831" s="375" t="s">
        <v>975</v>
      </c>
      <c r="J2831" s="375" t="s">
        <v>6336</v>
      </c>
      <c r="K2831" s="542">
        <v>45583</v>
      </c>
      <c r="L2831" s="375" t="s">
        <v>308</v>
      </c>
      <c r="M2831" s="375" t="s">
        <v>320</v>
      </c>
      <c r="N2831" s="537">
        <v>45948</v>
      </c>
      <c r="O2831" s="375" t="s">
        <v>12</v>
      </c>
      <c r="P2831" s="375">
        <v>2025</v>
      </c>
      <c r="Q2831" s="375" t="s">
        <v>26</v>
      </c>
      <c r="R2831" s="375" t="s">
        <v>26</v>
      </c>
      <c r="S2831" s="375" t="s">
        <v>26</v>
      </c>
      <c r="T2831" s="375"/>
      <c r="U2831" s="375"/>
      <c r="V2831" s="536"/>
      <c r="W2831" s="375"/>
      <c r="X2831" s="377"/>
      <c r="Y2831" s="552"/>
    </row>
    <row r="2832" spans="1:25" s="3" customFormat="1" ht="39.950000000000003" customHeight="1" x14ac:dyDescent="0.2">
      <c r="A2832" s="60">
        <v>120</v>
      </c>
      <c r="B2832" s="375" t="s">
        <v>6258</v>
      </c>
      <c r="C2832" s="375" t="s">
        <v>1908</v>
      </c>
      <c r="D2832" s="375" t="s">
        <v>242</v>
      </c>
      <c r="E2832" s="376">
        <v>3.5000000000000003E-2</v>
      </c>
      <c r="F2832" s="375" t="s">
        <v>5533</v>
      </c>
      <c r="G2832" s="375" t="s">
        <v>6337</v>
      </c>
      <c r="H2832" s="557" t="s">
        <v>6338</v>
      </c>
      <c r="I2832" s="375" t="s">
        <v>975</v>
      </c>
      <c r="J2832" s="375" t="s">
        <v>6339</v>
      </c>
      <c r="K2832" s="542">
        <v>45583</v>
      </c>
      <c r="L2832" s="375" t="s">
        <v>308</v>
      </c>
      <c r="M2832" s="375" t="s">
        <v>320</v>
      </c>
      <c r="N2832" s="537">
        <v>45948</v>
      </c>
      <c r="O2832" s="375" t="s">
        <v>12</v>
      </c>
      <c r="P2832" s="375">
        <v>2025</v>
      </c>
      <c r="Q2832" s="375" t="s">
        <v>26</v>
      </c>
      <c r="R2832" s="375" t="s">
        <v>26</v>
      </c>
      <c r="S2832" s="375" t="s">
        <v>26</v>
      </c>
      <c r="T2832" s="375"/>
      <c r="U2832" s="375"/>
      <c r="V2832" s="536"/>
      <c r="W2832" s="375"/>
      <c r="X2832" s="377"/>
      <c r="Y2832" s="552"/>
    </row>
    <row r="2833" spans="1:25" s="3" customFormat="1" ht="39.950000000000003" customHeight="1" x14ac:dyDescent="0.2">
      <c r="A2833" s="60">
        <v>121</v>
      </c>
      <c r="B2833" s="375" t="s">
        <v>6259</v>
      </c>
      <c r="C2833" s="375" t="s">
        <v>4900</v>
      </c>
      <c r="D2833" s="375" t="s">
        <v>279</v>
      </c>
      <c r="E2833" s="376">
        <v>3.0000000000000001E-3</v>
      </c>
      <c r="F2833" s="375" t="s">
        <v>5482</v>
      </c>
      <c r="G2833" s="375" t="s">
        <v>6340</v>
      </c>
      <c r="H2833" s="557" t="s">
        <v>6341</v>
      </c>
      <c r="I2833" s="375" t="s">
        <v>975</v>
      </c>
      <c r="J2833" s="375" t="s">
        <v>6342</v>
      </c>
      <c r="K2833" s="542">
        <v>45583</v>
      </c>
      <c r="L2833" s="375" t="s">
        <v>308</v>
      </c>
      <c r="M2833" s="375" t="s">
        <v>320</v>
      </c>
      <c r="N2833" s="537">
        <v>45948</v>
      </c>
      <c r="O2833" s="375" t="s">
        <v>12</v>
      </c>
      <c r="P2833" s="375">
        <v>2025</v>
      </c>
      <c r="Q2833" s="375" t="s">
        <v>26</v>
      </c>
      <c r="R2833" s="375" t="s">
        <v>6343</v>
      </c>
      <c r="S2833" s="375" t="s">
        <v>26</v>
      </c>
      <c r="T2833" s="375"/>
      <c r="U2833" s="375"/>
      <c r="V2833" s="536"/>
      <c r="W2833" s="375"/>
      <c r="X2833" s="377"/>
      <c r="Y2833" s="552"/>
    </row>
    <row r="2834" spans="1:25" s="3" customFormat="1" ht="39.950000000000003" customHeight="1" x14ac:dyDescent="0.2">
      <c r="A2834" s="60">
        <v>122</v>
      </c>
      <c r="B2834" s="375" t="s">
        <v>1172</v>
      </c>
      <c r="C2834" s="375" t="s">
        <v>1908</v>
      </c>
      <c r="D2834" s="375" t="s">
        <v>278</v>
      </c>
      <c r="E2834" s="376">
        <v>1.4999999999999999E-2</v>
      </c>
      <c r="F2834" s="375" t="s">
        <v>1971</v>
      </c>
      <c r="G2834" s="375" t="s">
        <v>2358</v>
      </c>
      <c r="H2834" s="557" t="s">
        <v>6344</v>
      </c>
      <c r="I2834" s="375" t="s">
        <v>975</v>
      </c>
      <c r="J2834" s="375" t="s">
        <v>6345</v>
      </c>
      <c r="K2834" s="542">
        <v>45589</v>
      </c>
      <c r="L2834" s="375" t="s">
        <v>308</v>
      </c>
      <c r="M2834" s="375" t="s">
        <v>320</v>
      </c>
      <c r="N2834" s="537">
        <v>45954</v>
      </c>
      <c r="O2834" s="375" t="s">
        <v>12</v>
      </c>
      <c r="P2834" s="375">
        <v>2025</v>
      </c>
      <c r="Q2834" s="375" t="s">
        <v>26</v>
      </c>
      <c r="R2834" s="375" t="s">
        <v>6346</v>
      </c>
      <c r="S2834" s="375" t="s">
        <v>26</v>
      </c>
      <c r="T2834" s="375"/>
      <c r="U2834" s="375"/>
      <c r="V2834" s="536"/>
      <c r="W2834" s="375"/>
      <c r="X2834" s="377"/>
      <c r="Y2834" s="552"/>
    </row>
    <row r="2835" spans="1:25" s="3" customFormat="1" ht="39.950000000000003" customHeight="1" x14ac:dyDescent="0.2">
      <c r="A2835" s="60">
        <v>123</v>
      </c>
      <c r="B2835" s="375" t="s">
        <v>6260</v>
      </c>
      <c r="C2835" s="375" t="s">
        <v>1168</v>
      </c>
      <c r="D2835" s="375" t="s">
        <v>242</v>
      </c>
      <c r="E2835" s="376">
        <v>0.3</v>
      </c>
      <c r="F2835" s="375" t="s">
        <v>5482</v>
      </c>
      <c r="G2835" s="375" t="s">
        <v>6347</v>
      </c>
      <c r="H2835" s="557" t="s">
        <v>4271</v>
      </c>
      <c r="I2835" s="375" t="s">
        <v>975</v>
      </c>
      <c r="J2835" s="375" t="s">
        <v>6348</v>
      </c>
      <c r="K2835" s="542">
        <v>45590</v>
      </c>
      <c r="L2835" s="375" t="s">
        <v>308</v>
      </c>
      <c r="M2835" s="375" t="s">
        <v>320</v>
      </c>
      <c r="N2835" s="537">
        <v>45955</v>
      </c>
      <c r="O2835" s="375" t="s">
        <v>12</v>
      </c>
      <c r="P2835" s="375">
        <v>2025</v>
      </c>
      <c r="Q2835" s="375" t="s">
        <v>26</v>
      </c>
      <c r="R2835" s="375" t="s">
        <v>26</v>
      </c>
      <c r="S2835" s="375" t="s">
        <v>26</v>
      </c>
      <c r="T2835" s="375"/>
      <c r="U2835" s="375"/>
      <c r="V2835" s="536"/>
      <c r="W2835" s="375"/>
      <c r="X2835" s="377"/>
      <c r="Y2835" s="552"/>
    </row>
    <row r="2836" spans="1:25" s="3" customFormat="1" ht="39.950000000000003" customHeight="1" x14ac:dyDescent="0.2">
      <c r="A2836" s="60">
        <v>124</v>
      </c>
      <c r="B2836" s="375" t="s">
        <v>6261</v>
      </c>
      <c r="C2836" s="375" t="s">
        <v>618</v>
      </c>
      <c r="D2836" s="375" t="s">
        <v>278</v>
      </c>
      <c r="E2836" s="376">
        <v>0.01</v>
      </c>
      <c r="F2836" s="375" t="s">
        <v>5482</v>
      </c>
      <c r="G2836" s="375" t="s">
        <v>6349</v>
      </c>
      <c r="H2836" s="557" t="s">
        <v>4256</v>
      </c>
      <c r="I2836" s="375" t="s">
        <v>975</v>
      </c>
      <c r="J2836" s="375" t="s">
        <v>6350</v>
      </c>
      <c r="K2836" s="542">
        <v>45595</v>
      </c>
      <c r="L2836" s="375" t="s">
        <v>308</v>
      </c>
      <c r="M2836" s="375" t="s">
        <v>320</v>
      </c>
      <c r="N2836" s="537">
        <v>45960</v>
      </c>
      <c r="O2836" s="375" t="s">
        <v>12</v>
      </c>
      <c r="P2836" s="375">
        <v>2025</v>
      </c>
      <c r="Q2836" s="375" t="s">
        <v>26</v>
      </c>
      <c r="R2836" s="375" t="s">
        <v>26</v>
      </c>
      <c r="S2836" s="375" t="s">
        <v>26</v>
      </c>
      <c r="T2836" s="375"/>
      <c r="U2836" s="375"/>
      <c r="V2836" s="536"/>
      <c r="W2836" s="375"/>
      <c r="X2836" s="377"/>
      <c r="Y2836" s="552"/>
    </row>
    <row r="2837" spans="1:25" s="3" customFormat="1" ht="39.950000000000003" customHeight="1" x14ac:dyDescent="0.2">
      <c r="A2837" s="60">
        <v>125</v>
      </c>
      <c r="B2837" s="375" t="s">
        <v>5404</v>
      </c>
      <c r="C2837" s="375" t="s">
        <v>2192</v>
      </c>
      <c r="D2837" s="375" t="s">
        <v>242</v>
      </c>
      <c r="E2837" s="376">
        <v>0.03</v>
      </c>
      <c r="F2837" s="375" t="s">
        <v>5482</v>
      </c>
      <c r="G2837" s="375" t="s">
        <v>5483</v>
      </c>
      <c r="H2837" s="557" t="s">
        <v>5484</v>
      </c>
      <c r="I2837" s="375" t="s">
        <v>975</v>
      </c>
      <c r="J2837" s="375" t="s">
        <v>5485</v>
      </c>
      <c r="K2837" s="542">
        <v>45538</v>
      </c>
      <c r="L2837" s="375" t="s">
        <v>308</v>
      </c>
      <c r="M2837" s="375" t="s">
        <v>320</v>
      </c>
      <c r="N2837" s="537">
        <v>45903</v>
      </c>
      <c r="O2837" s="375" t="s">
        <v>12</v>
      </c>
      <c r="P2837" s="375">
        <v>2024</v>
      </c>
      <c r="Q2837" s="375" t="s">
        <v>26</v>
      </c>
      <c r="R2837" s="375" t="s">
        <v>26</v>
      </c>
      <c r="S2837" s="375" t="s">
        <v>26</v>
      </c>
      <c r="T2837" s="375"/>
      <c r="U2837" s="375"/>
      <c r="V2837" s="536"/>
      <c r="W2837" s="375"/>
      <c r="X2837" s="377"/>
      <c r="Y2837" s="552"/>
    </row>
    <row r="2838" spans="1:25" s="3" customFormat="1" ht="39.950000000000003" customHeight="1" x14ac:dyDescent="0.2">
      <c r="A2838" s="60">
        <v>126</v>
      </c>
      <c r="B2838" s="375" t="s">
        <v>5405</v>
      </c>
      <c r="C2838" s="375" t="s">
        <v>5406</v>
      </c>
      <c r="D2838" s="375" t="s">
        <v>278</v>
      </c>
      <c r="E2838" s="376">
        <v>3.1449999999999999E-2</v>
      </c>
      <c r="F2838" s="375" t="s">
        <v>5482</v>
      </c>
      <c r="G2838" s="375" t="s">
        <v>5486</v>
      </c>
      <c r="H2838" s="557" t="s">
        <v>5487</v>
      </c>
      <c r="I2838" s="375" t="s">
        <v>975</v>
      </c>
      <c r="J2838" s="375" t="s">
        <v>5488</v>
      </c>
      <c r="K2838" s="542">
        <v>45538</v>
      </c>
      <c r="L2838" s="375" t="s">
        <v>308</v>
      </c>
      <c r="M2838" s="375" t="s">
        <v>320</v>
      </c>
      <c r="N2838" s="537">
        <v>45903</v>
      </c>
      <c r="O2838" s="375" t="s">
        <v>12</v>
      </c>
      <c r="P2838" s="375">
        <v>2024</v>
      </c>
      <c r="Q2838" s="375" t="s">
        <v>26</v>
      </c>
      <c r="R2838" s="375" t="s">
        <v>26</v>
      </c>
      <c r="S2838" s="375" t="s">
        <v>26</v>
      </c>
      <c r="T2838" s="375"/>
      <c r="U2838" s="375"/>
      <c r="V2838" s="536"/>
      <c r="W2838" s="375"/>
      <c r="X2838" s="377"/>
      <c r="Y2838" s="552"/>
    </row>
    <row r="2839" spans="1:25" s="3" customFormat="1" ht="39.950000000000003" customHeight="1" x14ac:dyDescent="0.2">
      <c r="A2839" s="60">
        <v>127</v>
      </c>
      <c r="B2839" s="375" t="s">
        <v>5407</v>
      </c>
      <c r="C2839" s="375" t="s">
        <v>5408</v>
      </c>
      <c r="D2839" s="375" t="s">
        <v>278</v>
      </c>
      <c r="E2839" s="376">
        <v>1.7999999999999999E-2</v>
      </c>
      <c r="F2839" s="375" t="s">
        <v>5482</v>
      </c>
      <c r="G2839" s="375" t="s">
        <v>5489</v>
      </c>
      <c r="H2839" s="557" t="s">
        <v>5490</v>
      </c>
      <c r="I2839" s="375" t="s">
        <v>975</v>
      </c>
      <c r="J2839" s="375" t="s">
        <v>5491</v>
      </c>
      <c r="K2839" s="542">
        <v>45538</v>
      </c>
      <c r="L2839" s="375" t="s">
        <v>308</v>
      </c>
      <c r="M2839" s="375" t="s">
        <v>320</v>
      </c>
      <c r="N2839" s="537">
        <v>45903</v>
      </c>
      <c r="O2839" s="375" t="s">
        <v>12</v>
      </c>
      <c r="P2839" s="375">
        <v>2024</v>
      </c>
      <c r="Q2839" s="375" t="s">
        <v>26</v>
      </c>
      <c r="R2839" s="375" t="s">
        <v>26</v>
      </c>
      <c r="S2839" s="375" t="s">
        <v>26</v>
      </c>
      <c r="T2839" s="375"/>
      <c r="U2839" s="375"/>
      <c r="V2839" s="536"/>
      <c r="W2839" s="375"/>
      <c r="X2839" s="377"/>
      <c r="Y2839" s="552"/>
    </row>
    <row r="2840" spans="1:25" s="3" customFormat="1" ht="39.950000000000003" customHeight="1" x14ac:dyDescent="0.2">
      <c r="A2840" s="60">
        <v>128</v>
      </c>
      <c r="B2840" s="375" t="s">
        <v>1002</v>
      </c>
      <c r="C2840" s="375" t="s">
        <v>2984</v>
      </c>
      <c r="D2840" s="375" t="s">
        <v>242</v>
      </c>
      <c r="E2840" s="376">
        <v>0.02</v>
      </c>
      <c r="F2840" s="375" t="s">
        <v>5482</v>
      </c>
      <c r="G2840" s="375" t="s">
        <v>1009</v>
      </c>
      <c r="H2840" s="557" t="s">
        <v>5492</v>
      </c>
      <c r="I2840" s="375" t="s">
        <v>975</v>
      </c>
      <c r="J2840" s="375" t="s">
        <v>5493</v>
      </c>
      <c r="K2840" s="542">
        <v>45538</v>
      </c>
      <c r="L2840" s="375" t="s">
        <v>308</v>
      </c>
      <c r="M2840" s="375" t="s">
        <v>320</v>
      </c>
      <c r="N2840" s="537">
        <v>45903</v>
      </c>
      <c r="O2840" s="375" t="s">
        <v>12</v>
      </c>
      <c r="P2840" s="375">
        <v>2024</v>
      </c>
      <c r="Q2840" s="375" t="s">
        <v>26</v>
      </c>
      <c r="R2840" s="375" t="s">
        <v>26</v>
      </c>
      <c r="S2840" s="375" t="s">
        <v>26</v>
      </c>
      <c r="T2840" s="375"/>
      <c r="U2840" s="375"/>
      <c r="V2840" s="536"/>
      <c r="W2840" s="375"/>
      <c r="X2840" s="377"/>
      <c r="Y2840" s="552"/>
    </row>
    <row r="2841" spans="1:25" s="3" customFormat="1" ht="39.950000000000003" customHeight="1" x14ac:dyDescent="0.2">
      <c r="A2841" s="60">
        <v>129</v>
      </c>
      <c r="B2841" s="375" t="s">
        <v>5409</v>
      </c>
      <c r="C2841" s="375" t="s">
        <v>5410</v>
      </c>
      <c r="D2841" s="375" t="s">
        <v>242</v>
      </c>
      <c r="E2841" s="376">
        <v>7.0000000000000007E-2</v>
      </c>
      <c r="F2841" s="375" t="s">
        <v>5482</v>
      </c>
      <c r="G2841" s="375" t="s">
        <v>5494</v>
      </c>
      <c r="H2841" s="557" t="s">
        <v>5495</v>
      </c>
      <c r="I2841" s="375" t="s">
        <v>975</v>
      </c>
      <c r="J2841" s="375" t="s">
        <v>5496</v>
      </c>
      <c r="K2841" s="542">
        <v>45538</v>
      </c>
      <c r="L2841" s="375" t="s">
        <v>308</v>
      </c>
      <c r="M2841" s="375" t="s">
        <v>320</v>
      </c>
      <c r="N2841" s="537">
        <v>45903</v>
      </c>
      <c r="O2841" s="375" t="s">
        <v>12</v>
      </c>
      <c r="P2841" s="375">
        <v>2024</v>
      </c>
      <c r="Q2841" s="375" t="s">
        <v>26</v>
      </c>
      <c r="R2841" s="375" t="s">
        <v>26</v>
      </c>
      <c r="S2841" s="375" t="s">
        <v>26</v>
      </c>
      <c r="T2841" s="375"/>
      <c r="U2841" s="375"/>
      <c r="V2841" s="536"/>
      <c r="W2841" s="375"/>
      <c r="X2841" s="377"/>
      <c r="Y2841" s="552"/>
    </row>
    <row r="2842" spans="1:25" s="3" customFormat="1" ht="39.950000000000003" customHeight="1" x14ac:dyDescent="0.2">
      <c r="A2842" s="60">
        <v>130</v>
      </c>
      <c r="B2842" s="375" t="s">
        <v>5411</v>
      </c>
      <c r="C2842" s="375" t="s">
        <v>1171</v>
      </c>
      <c r="D2842" s="375" t="s">
        <v>278</v>
      </c>
      <c r="E2842" s="376">
        <v>5.0000000000000001E-3</v>
      </c>
      <c r="F2842" s="375" t="s">
        <v>5482</v>
      </c>
      <c r="G2842" s="375" t="s">
        <v>5497</v>
      </c>
      <c r="H2842" s="557" t="s">
        <v>5498</v>
      </c>
      <c r="I2842" s="375" t="s">
        <v>975</v>
      </c>
      <c r="J2842" s="375" t="s">
        <v>5499</v>
      </c>
      <c r="K2842" s="542">
        <v>45538</v>
      </c>
      <c r="L2842" s="375" t="s">
        <v>308</v>
      </c>
      <c r="M2842" s="375" t="s">
        <v>320</v>
      </c>
      <c r="N2842" s="537">
        <v>45903</v>
      </c>
      <c r="O2842" s="375" t="s">
        <v>12</v>
      </c>
      <c r="P2842" s="375">
        <v>2024</v>
      </c>
      <c r="Q2842" s="375" t="s">
        <v>26</v>
      </c>
      <c r="R2842" s="375" t="s">
        <v>26</v>
      </c>
      <c r="S2842" s="375" t="s">
        <v>26</v>
      </c>
      <c r="T2842" s="375"/>
      <c r="U2842" s="375"/>
      <c r="V2842" s="536"/>
      <c r="W2842" s="375"/>
      <c r="X2842" s="377"/>
      <c r="Y2842" s="552"/>
    </row>
    <row r="2843" spans="1:25" s="3" customFormat="1" ht="39.950000000000003" customHeight="1" x14ac:dyDescent="0.2">
      <c r="A2843" s="60">
        <v>131</v>
      </c>
      <c r="B2843" s="375" t="s">
        <v>5412</v>
      </c>
      <c r="C2843" s="375" t="s">
        <v>2205</v>
      </c>
      <c r="D2843" s="375" t="s">
        <v>278</v>
      </c>
      <c r="E2843" s="376">
        <v>0.1</v>
      </c>
      <c r="F2843" s="375" t="s">
        <v>5482</v>
      </c>
      <c r="G2843" s="375" t="s">
        <v>5500</v>
      </c>
      <c r="H2843" s="557" t="s">
        <v>5501</v>
      </c>
      <c r="I2843" s="375" t="s">
        <v>975</v>
      </c>
      <c r="J2843" s="375" t="s">
        <v>5502</v>
      </c>
      <c r="K2843" s="542">
        <v>45539</v>
      </c>
      <c r="L2843" s="375" t="s">
        <v>308</v>
      </c>
      <c r="M2843" s="375" t="s">
        <v>320</v>
      </c>
      <c r="N2843" s="537">
        <v>45904</v>
      </c>
      <c r="O2843" s="375" t="s">
        <v>12</v>
      </c>
      <c r="P2843" s="375">
        <v>2024</v>
      </c>
      <c r="Q2843" s="375" t="s">
        <v>26</v>
      </c>
      <c r="R2843" s="375" t="s">
        <v>26</v>
      </c>
      <c r="S2843" s="375" t="s">
        <v>26</v>
      </c>
      <c r="T2843" s="375"/>
      <c r="U2843" s="375"/>
      <c r="V2843" s="536"/>
      <c r="W2843" s="375"/>
      <c r="X2843" s="377"/>
      <c r="Y2843" s="552"/>
    </row>
    <row r="2844" spans="1:25" s="3" customFormat="1" ht="39.950000000000003" customHeight="1" x14ac:dyDescent="0.2">
      <c r="A2844" s="60">
        <v>132</v>
      </c>
      <c r="B2844" s="375" t="s">
        <v>5413</v>
      </c>
      <c r="C2844" s="375" t="s">
        <v>5414</v>
      </c>
      <c r="D2844" s="375" t="s">
        <v>242</v>
      </c>
      <c r="E2844" s="376">
        <v>0.04</v>
      </c>
      <c r="F2844" s="375" t="s">
        <v>5482</v>
      </c>
      <c r="G2844" s="375" t="s">
        <v>5503</v>
      </c>
      <c r="H2844" s="557" t="s">
        <v>5504</v>
      </c>
      <c r="I2844" s="375" t="s">
        <v>975</v>
      </c>
      <c r="J2844" s="375" t="s">
        <v>5505</v>
      </c>
      <c r="K2844" s="542">
        <v>45540</v>
      </c>
      <c r="L2844" s="375" t="s">
        <v>308</v>
      </c>
      <c r="M2844" s="375" t="s">
        <v>320</v>
      </c>
      <c r="N2844" s="537">
        <v>45905</v>
      </c>
      <c r="O2844" s="375" t="s">
        <v>12</v>
      </c>
      <c r="P2844" s="375">
        <v>2024</v>
      </c>
      <c r="Q2844" s="375" t="s">
        <v>26</v>
      </c>
      <c r="R2844" s="375" t="s">
        <v>26</v>
      </c>
      <c r="S2844" s="375" t="s">
        <v>26</v>
      </c>
      <c r="T2844" s="375"/>
      <c r="U2844" s="375"/>
      <c r="V2844" s="536"/>
      <c r="W2844" s="375"/>
      <c r="X2844" s="377"/>
      <c r="Y2844" s="552"/>
    </row>
    <row r="2845" spans="1:25" s="3" customFormat="1" ht="39.950000000000003" customHeight="1" x14ac:dyDescent="0.2">
      <c r="A2845" s="60">
        <v>133</v>
      </c>
      <c r="B2845" s="375" t="s">
        <v>5415</v>
      </c>
      <c r="C2845" s="375" t="s">
        <v>5416</v>
      </c>
      <c r="D2845" s="375" t="s">
        <v>242</v>
      </c>
      <c r="E2845" s="376">
        <v>0.06</v>
      </c>
      <c r="F2845" s="375" t="s">
        <v>5482</v>
      </c>
      <c r="G2845" s="375" t="s">
        <v>5506</v>
      </c>
      <c r="H2845" s="557" t="s">
        <v>5504</v>
      </c>
      <c r="I2845" s="375" t="s">
        <v>975</v>
      </c>
      <c r="J2845" s="375" t="s">
        <v>5507</v>
      </c>
      <c r="K2845" s="542">
        <v>45540</v>
      </c>
      <c r="L2845" s="375" t="s">
        <v>308</v>
      </c>
      <c r="M2845" s="375" t="s">
        <v>320</v>
      </c>
      <c r="N2845" s="537">
        <v>45905</v>
      </c>
      <c r="O2845" s="375" t="s">
        <v>12</v>
      </c>
      <c r="P2845" s="375">
        <v>2024</v>
      </c>
      <c r="Q2845" s="375" t="s">
        <v>26</v>
      </c>
      <c r="R2845" s="375" t="s">
        <v>26</v>
      </c>
      <c r="S2845" s="375" t="s">
        <v>26</v>
      </c>
      <c r="T2845" s="375"/>
      <c r="U2845" s="375"/>
      <c r="V2845" s="536"/>
      <c r="W2845" s="375"/>
      <c r="X2845" s="377"/>
      <c r="Y2845" s="552"/>
    </row>
    <row r="2846" spans="1:25" s="3" customFormat="1" ht="39.950000000000003" customHeight="1" x14ac:dyDescent="0.2">
      <c r="A2846" s="60">
        <v>134</v>
      </c>
      <c r="B2846" s="375" t="s">
        <v>1174</v>
      </c>
      <c r="C2846" s="375" t="s">
        <v>5417</v>
      </c>
      <c r="D2846" s="375" t="s">
        <v>242</v>
      </c>
      <c r="E2846" s="376">
        <v>1.7000000000000001E-2</v>
      </c>
      <c r="F2846" s="375" t="s">
        <v>5482</v>
      </c>
      <c r="G2846" s="375" t="s">
        <v>5508</v>
      </c>
      <c r="H2846" s="557" t="s">
        <v>5509</v>
      </c>
      <c r="I2846" s="375" t="s">
        <v>975</v>
      </c>
      <c r="J2846" s="375" t="s">
        <v>5510</v>
      </c>
      <c r="K2846" s="542">
        <v>45540</v>
      </c>
      <c r="L2846" s="375" t="s">
        <v>308</v>
      </c>
      <c r="M2846" s="375" t="s">
        <v>320</v>
      </c>
      <c r="N2846" s="537">
        <v>45905</v>
      </c>
      <c r="O2846" s="375" t="s">
        <v>12</v>
      </c>
      <c r="P2846" s="375">
        <v>2024</v>
      </c>
      <c r="Q2846" s="375" t="s">
        <v>26</v>
      </c>
      <c r="R2846" s="375" t="s">
        <v>26</v>
      </c>
      <c r="S2846" s="375" t="s">
        <v>26</v>
      </c>
      <c r="T2846" s="375"/>
      <c r="U2846" s="375"/>
      <c r="V2846" s="536"/>
      <c r="W2846" s="375"/>
      <c r="X2846" s="377"/>
      <c r="Y2846" s="552"/>
    </row>
    <row r="2847" spans="1:25" s="3" customFormat="1" ht="39.950000000000003" customHeight="1" x14ac:dyDescent="0.2">
      <c r="A2847" s="60">
        <v>135</v>
      </c>
      <c r="B2847" s="375" t="s">
        <v>5418</v>
      </c>
      <c r="C2847" s="375" t="s">
        <v>5414</v>
      </c>
      <c r="D2847" s="375" t="s">
        <v>242</v>
      </c>
      <c r="E2847" s="376">
        <v>0.03</v>
      </c>
      <c r="F2847" s="375" t="s">
        <v>5482</v>
      </c>
      <c r="G2847" s="375" t="s">
        <v>5511</v>
      </c>
      <c r="H2847" s="557" t="s">
        <v>5512</v>
      </c>
      <c r="I2847" s="375" t="s">
        <v>975</v>
      </c>
      <c r="J2847" s="375" t="s">
        <v>5513</v>
      </c>
      <c r="K2847" s="542">
        <v>45540</v>
      </c>
      <c r="L2847" s="375" t="s">
        <v>308</v>
      </c>
      <c r="M2847" s="375" t="s">
        <v>320</v>
      </c>
      <c r="N2847" s="537">
        <v>45905</v>
      </c>
      <c r="O2847" s="375" t="s">
        <v>12</v>
      </c>
      <c r="P2847" s="375">
        <v>2024</v>
      </c>
      <c r="Q2847" s="375" t="s">
        <v>26</v>
      </c>
      <c r="R2847" s="375" t="s">
        <v>26</v>
      </c>
      <c r="S2847" s="375" t="s">
        <v>26</v>
      </c>
      <c r="T2847" s="375"/>
      <c r="U2847" s="375"/>
      <c r="V2847" s="536"/>
      <c r="W2847" s="375"/>
      <c r="X2847" s="377"/>
      <c r="Y2847" s="552"/>
    </row>
    <row r="2848" spans="1:25" s="3" customFormat="1" ht="39.950000000000003" customHeight="1" x14ac:dyDescent="0.2">
      <c r="A2848" s="60">
        <v>136</v>
      </c>
      <c r="B2848" s="375" t="s">
        <v>5419</v>
      </c>
      <c r="C2848" s="375" t="s">
        <v>2205</v>
      </c>
      <c r="D2848" s="375" t="s">
        <v>242</v>
      </c>
      <c r="E2848" s="376">
        <v>0.08</v>
      </c>
      <c r="F2848" s="375" t="s">
        <v>5482</v>
      </c>
      <c r="G2848" s="375" t="s">
        <v>5514</v>
      </c>
      <c r="H2848" s="557" t="s">
        <v>5504</v>
      </c>
      <c r="I2848" s="375" t="s">
        <v>975</v>
      </c>
      <c r="J2848" s="375" t="s">
        <v>5515</v>
      </c>
      <c r="K2848" s="542">
        <v>45540</v>
      </c>
      <c r="L2848" s="375" t="s">
        <v>308</v>
      </c>
      <c r="M2848" s="375" t="s">
        <v>320</v>
      </c>
      <c r="N2848" s="537">
        <v>45905</v>
      </c>
      <c r="O2848" s="375" t="s">
        <v>12</v>
      </c>
      <c r="P2848" s="375">
        <v>2024</v>
      </c>
      <c r="Q2848" s="375" t="s">
        <v>26</v>
      </c>
      <c r="R2848" s="375" t="s">
        <v>26</v>
      </c>
      <c r="S2848" s="375" t="s">
        <v>26</v>
      </c>
      <c r="T2848" s="375"/>
      <c r="U2848" s="375"/>
      <c r="V2848" s="536"/>
      <c r="W2848" s="375"/>
      <c r="X2848" s="377"/>
      <c r="Y2848" s="552"/>
    </row>
    <row r="2849" spans="1:25" s="3" customFormat="1" ht="39.950000000000003" customHeight="1" x14ac:dyDescent="0.2">
      <c r="A2849" s="60">
        <v>137</v>
      </c>
      <c r="B2849" s="375" t="s">
        <v>5420</v>
      </c>
      <c r="C2849" s="375" t="s">
        <v>2205</v>
      </c>
      <c r="D2849" s="375" t="s">
        <v>242</v>
      </c>
      <c r="E2849" s="376">
        <v>2.9700000000000001E-2</v>
      </c>
      <c r="F2849" s="375" t="s">
        <v>5482</v>
      </c>
      <c r="G2849" s="375" t="s">
        <v>5516</v>
      </c>
      <c r="H2849" s="557" t="s">
        <v>5517</v>
      </c>
      <c r="I2849" s="375" t="s">
        <v>975</v>
      </c>
      <c r="J2849" s="375" t="s">
        <v>5518</v>
      </c>
      <c r="K2849" s="542">
        <v>45540</v>
      </c>
      <c r="L2849" s="375" t="s">
        <v>308</v>
      </c>
      <c r="M2849" s="375" t="s">
        <v>320</v>
      </c>
      <c r="N2849" s="537">
        <v>45905</v>
      </c>
      <c r="O2849" s="375" t="s">
        <v>12</v>
      </c>
      <c r="P2849" s="375">
        <v>2024</v>
      </c>
      <c r="Q2849" s="375" t="s">
        <v>26</v>
      </c>
      <c r="R2849" s="375" t="s">
        <v>26</v>
      </c>
      <c r="S2849" s="375" t="s">
        <v>26</v>
      </c>
      <c r="T2849" s="375"/>
      <c r="U2849" s="375"/>
      <c r="V2849" s="536"/>
      <c r="W2849" s="375"/>
      <c r="X2849" s="377"/>
      <c r="Y2849" s="552"/>
    </row>
    <row r="2850" spans="1:25" s="3" customFormat="1" ht="39.950000000000003" customHeight="1" x14ac:dyDescent="0.2">
      <c r="A2850" s="60">
        <v>138</v>
      </c>
      <c r="B2850" s="375" t="s">
        <v>5421</v>
      </c>
      <c r="C2850" s="375" t="s">
        <v>2205</v>
      </c>
      <c r="D2850" s="375" t="s">
        <v>242</v>
      </c>
      <c r="E2850" s="376">
        <v>2.9700000000000001E-2</v>
      </c>
      <c r="F2850" s="375" t="s">
        <v>5482</v>
      </c>
      <c r="G2850" s="375" t="s">
        <v>5519</v>
      </c>
      <c r="H2850" s="557" t="s">
        <v>5517</v>
      </c>
      <c r="I2850" s="375" t="s">
        <v>975</v>
      </c>
      <c r="J2850" s="375" t="s">
        <v>5520</v>
      </c>
      <c r="K2850" s="542">
        <v>45540</v>
      </c>
      <c r="L2850" s="375" t="s">
        <v>308</v>
      </c>
      <c r="M2850" s="375" t="s">
        <v>320</v>
      </c>
      <c r="N2850" s="537">
        <v>45905</v>
      </c>
      <c r="O2850" s="375" t="s">
        <v>12</v>
      </c>
      <c r="P2850" s="375">
        <v>2024</v>
      </c>
      <c r="Q2850" s="375" t="s">
        <v>26</v>
      </c>
      <c r="R2850" s="375" t="s">
        <v>26</v>
      </c>
      <c r="S2850" s="375" t="s">
        <v>26</v>
      </c>
      <c r="T2850" s="375"/>
      <c r="U2850" s="375"/>
      <c r="V2850" s="536"/>
      <c r="W2850" s="375"/>
      <c r="X2850" s="377"/>
      <c r="Y2850" s="552"/>
    </row>
    <row r="2851" spans="1:25" s="3" customFormat="1" ht="39.950000000000003" customHeight="1" x14ac:dyDescent="0.2">
      <c r="A2851" s="60">
        <v>139</v>
      </c>
      <c r="B2851" s="375" t="s">
        <v>5422</v>
      </c>
      <c r="C2851" s="375" t="s">
        <v>5410</v>
      </c>
      <c r="D2851" s="375" t="s">
        <v>242</v>
      </c>
      <c r="E2851" s="376">
        <v>0.06</v>
      </c>
      <c r="F2851" s="375" t="s">
        <v>5482</v>
      </c>
      <c r="G2851" s="375" t="s">
        <v>5506</v>
      </c>
      <c r="H2851" s="557" t="s">
        <v>5504</v>
      </c>
      <c r="I2851" s="375" t="s">
        <v>975</v>
      </c>
      <c r="J2851" s="375" t="s">
        <v>5521</v>
      </c>
      <c r="K2851" s="542">
        <v>45540</v>
      </c>
      <c r="L2851" s="375" t="s">
        <v>308</v>
      </c>
      <c r="M2851" s="375" t="s">
        <v>320</v>
      </c>
      <c r="N2851" s="537">
        <v>45905</v>
      </c>
      <c r="O2851" s="375" t="s">
        <v>12</v>
      </c>
      <c r="P2851" s="375">
        <v>2024</v>
      </c>
      <c r="Q2851" s="375" t="s">
        <v>26</v>
      </c>
      <c r="R2851" s="375" t="s">
        <v>26</v>
      </c>
      <c r="S2851" s="375" t="s">
        <v>26</v>
      </c>
      <c r="T2851" s="375"/>
      <c r="U2851" s="375"/>
      <c r="V2851" s="536"/>
      <c r="W2851" s="375"/>
      <c r="X2851" s="377"/>
      <c r="Y2851" s="552"/>
    </row>
    <row r="2852" spans="1:25" s="3" customFormat="1" ht="39.950000000000003" customHeight="1" x14ac:dyDescent="0.2">
      <c r="A2852" s="60">
        <v>140</v>
      </c>
      <c r="B2852" s="375" t="s">
        <v>5413</v>
      </c>
      <c r="C2852" s="375" t="s">
        <v>5414</v>
      </c>
      <c r="D2852" s="375" t="s">
        <v>242</v>
      </c>
      <c r="E2852" s="376">
        <v>7.3150000000000007E-2</v>
      </c>
      <c r="F2852" s="375" t="s">
        <v>5482</v>
      </c>
      <c r="G2852" s="375" t="s">
        <v>5522</v>
      </c>
      <c r="H2852" s="557" t="s">
        <v>5504</v>
      </c>
      <c r="I2852" s="375" t="s">
        <v>975</v>
      </c>
      <c r="J2852" s="375" t="s">
        <v>5523</v>
      </c>
      <c r="K2852" s="542">
        <v>45540</v>
      </c>
      <c r="L2852" s="375" t="s">
        <v>308</v>
      </c>
      <c r="M2852" s="375" t="s">
        <v>320</v>
      </c>
      <c r="N2852" s="537">
        <v>45905</v>
      </c>
      <c r="O2852" s="375" t="s">
        <v>12</v>
      </c>
      <c r="P2852" s="375">
        <v>2024</v>
      </c>
      <c r="Q2852" s="375" t="s">
        <v>26</v>
      </c>
      <c r="R2852" s="375" t="s">
        <v>26</v>
      </c>
      <c r="S2852" s="375" t="s">
        <v>26</v>
      </c>
      <c r="T2852" s="375"/>
      <c r="U2852" s="375"/>
      <c r="V2852" s="536"/>
      <c r="W2852" s="375"/>
      <c r="X2852" s="377"/>
      <c r="Y2852" s="552"/>
    </row>
    <row r="2853" spans="1:25" s="3" customFormat="1" ht="39.950000000000003" customHeight="1" x14ac:dyDescent="0.2">
      <c r="A2853" s="60">
        <v>141</v>
      </c>
      <c r="B2853" s="375" t="s">
        <v>5423</v>
      </c>
      <c r="C2853" s="375" t="s">
        <v>5410</v>
      </c>
      <c r="D2853" s="375" t="s">
        <v>242</v>
      </c>
      <c r="E2853" s="376">
        <v>0.04</v>
      </c>
      <c r="F2853" s="375" t="s">
        <v>5482</v>
      </c>
      <c r="G2853" s="375" t="s">
        <v>5524</v>
      </c>
      <c r="H2853" s="557" t="s">
        <v>5504</v>
      </c>
      <c r="I2853" s="375" t="s">
        <v>975</v>
      </c>
      <c r="J2853" s="375" t="s">
        <v>5525</v>
      </c>
      <c r="K2853" s="542">
        <v>45540</v>
      </c>
      <c r="L2853" s="375" t="s">
        <v>308</v>
      </c>
      <c r="M2853" s="375" t="s">
        <v>320</v>
      </c>
      <c r="N2853" s="537">
        <v>45905</v>
      </c>
      <c r="O2853" s="375" t="s">
        <v>12</v>
      </c>
      <c r="P2853" s="375">
        <v>2024</v>
      </c>
      <c r="Q2853" s="375" t="s">
        <v>26</v>
      </c>
      <c r="R2853" s="375" t="s">
        <v>26</v>
      </c>
      <c r="S2853" s="375" t="s">
        <v>26</v>
      </c>
      <c r="T2853" s="375"/>
      <c r="U2853" s="375"/>
      <c r="V2853" s="536"/>
      <c r="W2853" s="375"/>
      <c r="X2853" s="377"/>
      <c r="Y2853" s="552"/>
    </row>
    <row r="2854" spans="1:25" s="3" customFormat="1" ht="39.950000000000003" customHeight="1" x14ac:dyDescent="0.2">
      <c r="A2854" s="60">
        <v>142</v>
      </c>
      <c r="B2854" s="375" t="s">
        <v>5424</v>
      </c>
      <c r="C2854" s="375" t="s">
        <v>618</v>
      </c>
      <c r="D2854" s="375" t="s">
        <v>278</v>
      </c>
      <c r="E2854" s="376">
        <v>0.01</v>
      </c>
      <c r="F2854" s="375" t="s">
        <v>5482</v>
      </c>
      <c r="G2854" s="375" t="s">
        <v>5527</v>
      </c>
      <c r="H2854" s="557" t="s">
        <v>5528</v>
      </c>
      <c r="I2854" s="375" t="s">
        <v>975</v>
      </c>
      <c r="J2854" s="375" t="s">
        <v>5529</v>
      </c>
      <c r="K2854" s="542">
        <v>45541</v>
      </c>
      <c r="L2854" s="375" t="s">
        <v>308</v>
      </c>
      <c r="M2854" s="375" t="s">
        <v>320</v>
      </c>
      <c r="N2854" s="537">
        <v>45906</v>
      </c>
      <c r="O2854" s="375" t="s">
        <v>12</v>
      </c>
      <c r="P2854" s="375">
        <v>2024</v>
      </c>
      <c r="Q2854" s="375" t="s">
        <v>26</v>
      </c>
      <c r="R2854" s="375" t="s">
        <v>26</v>
      </c>
      <c r="S2854" s="375" t="s">
        <v>26</v>
      </c>
      <c r="T2854" s="375"/>
      <c r="U2854" s="375"/>
      <c r="V2854" s="536"/>
      <c r="W2854" s="375"/>
      <c r="X2854" s="377"/>
      <c r="Y2854" s="552"/>
    </row>
    <row r="2855" spans="1:25" s="3" customFormat="1" ht="39.950000000000003" customHeight="1" x14ac:dyDescent="0.2">
      <c r="A2855" s="60">
        <v>143</v>
      </c>
      <c r="B2855" s="375" t="s">
        <v>5425</v>
      </c>
      <c r="C2855" s="375" t="s">
        <v>1173</v>
      </c>
      <c r="D2855" s="375" t="s">
        <v>279</v>
      </c>
      <c r="E2855" s="376">
        <v>0.2</v>
      </c>
      <c r="F2855" s="375" t="s">
        <v>5482</v>
      </c>
      <c r="G2855" s="375" t="s">
        <v>5530</v>
      </c>
      <c r="H2855" s="557" t="s">
        <v>5531</v>
      </c>
      <c r="I2855" s="375" t="s">
        <v>975</v>
      </c>
      <c r="J2855" s="375" t="s">
        <v>5532</v>
      </c>
      <c r="K2855" s="542">
        <v>45554</v>
      </c>
      <c r="L2855" s="375" t="s">
        <v>308</v>
      </c>
      <c r="M2855" s="375" t="s">
        <v>320</v>
      </c>
      <c r="N2855" s="537">
        <v>45919</v>
      </c>
      <c r="O2855" s="375" t="s">
        <v>12</v>
      </c>
      <c r="P2855" s="375">
        <v>2024</v>
      </c>
      <c r="Q2855" s="375" t="s">
        <v>26</v>
      </c>
      <c r="R2855" s="375" t="s">
        <v>26</v>
      </c>
      <c r="S2855" s="375" t="s">
        <v>26</v>
      </c>
      <c r="T2855" s="375"/>
      <c r="U2855" s="375"/>
      <c r="V2855" s="536"/>
      <c r="W2855" s="375"/>
      <c r="X2855" s="377"/>
      <c r="Y2855" s="552"/>
    </row>
    <row r="2856" spans="1:25" s="3" customFormat="1" ht="39.950000000000003" customHeight="1" x14ac:dyDescent="0.2">
      <c r="A2856" s="60">
        <v>144</v>
      </c>
      <c r="B2856" s="375" t="s">
        <v>5426</v>
      </c>
      <c r="C2856" s="375" t="s">
        <v>5427</v>
      </c>
      <c r="D2856" s="375" t="s">
        <v>242</v>
      </c>
      <c r="E2856" s="376">
        <v>0.24</v>
      </c>
      <c r="F2856" s="375" t="s">
        <v>5533</v>
      </c>
      <c r="G2856" s="375" t="s">
        <v>5534</v>
      </c>
      <c r="H2856" s="557" t="s">
        <v>5535</v>
      </c>
      <c r="I2856" s="375" t="s">
        <v>975</v>
      </c>
      <c r="J2856" s="375" t="s">
        <v>5536</v>
      </c>
      <c r="K2856" s="542">
        <v>45559</v>
      </c>
      <c r="L2856" s="375" t="s">
        <v>308</v>
      </c>
      <c r="M2856" s="375" t="s">
        <v>320</v>
      </c>
      <c r="N2856" s="537">
        <v>45924</v>
      </c>
      <c r="O2856" s="375" t="s">
        <v>12</v>
      </c>
      <c r="P2856" s="375">
        <v>2024</v>
      </c>
      <c r="Q2856" s="375" t="s">
        <v>26</v>
      </c>
      <c r="R2856" s="375" t="s">
        <v>26</v>
      </c>
      <c r="S2856" s="375" t="s">
        <v>26</v>
      </c>
      <c r="T2856" s="375"/>
      <c r="U2856" s="375"/>
      <c r="V2856" s="536"/>
      <c r="W2856" s="375"/>
      <c r="X2856" s="377"/>
      <c r="Y2856" s="552"/>
    </row>
    <row r="2857" spans="1:25" s="3" customFormat="1" ht="39.950000000000003" customHeight="1" x14ac:dyDescent="0.2">
      <c r="A2857" s="60">
        <v>145</v>
      </c>
      <c r="B2857" s="375" t="s">
        <v>5429</v>
      </c>
      <c r="C2857" s="375" t="s">
        <v>1168</v>
      </c>
      <c r="D2857" s="375" t="s">
        <v>278</v>
      </c>
      <c r="E2857" s="376">
        <v>0.22</v>
      </c>
      <c r="F2857" s="375" t="s">
        <v>5482</v>
      </c>
      <c r="G2857" s="375" t="s">
        <v>5537</v>
      </c>
      <c r="H2857" s="557" t="s">
        <v>5538</v>
      </c>
      <c r="I2857" s="375" t="s">
        <v>975</v>
      </c>
      <c r="J2857" s="375" t="s">
        <v>5539</v>
      </c>
      <c r="K2857" s="542">
        <v>45562</v>
      </c>
      <c r="L2857" s="375" t="s">
        <v>308</v>
      </c>
      <c r="M2857" s="375" t="s">
        <v>320</v>
      </c>
      <c r="N2857" s="537">
        <v>45927</v>
      </c>
      <c r="O2857" s="375" t="s">
        <v>12</v>
      </c>
      <c r="P2857" s="375">
        <v>2024</v>
      </c>
      <c r="Q2857" s="375" t="s">
        <v>26</v>
      </c>
      <c r="R2857" s="375" t="s">
        <v>26</v>
      </c>
      <c r="S2857" s="375" t="s">
        <v>26</v>
      </c>
      <c r="T2857" s="375"/>
      <c r="U2857" s="375"/>
      <c r="V2857" s="536"/>
      <c r="W2857" s="375"/>
      <c r="X2857" s="377"/>
      <c r="Y2857" s="552"/>
    </row>
    <row r="2858" spans="1:25" s="3" customFormat="1" ht="39.950000000000003" customHeight="1" x14ac:dyDescent="0.2">
      <c r="A2858" s="60">
        <v>146</v>
      </c>
      <c r="B2858" s="375" t="s">
        <v>5430</v>
      </c>
      <c r="C2858" s="375" t="s">
        <v>1182</v>
      </c>
      <c r="D2858" s="375" t="s">
        <v>242</v>
      </c>
      <c r="E2858" s="376">
        <v>0.02</v>
      </c>
      <c r="F2858" s="375" t="s">
        <v>5482</v>
      </c>
      <c r="G2858" s="375" t="s">
        <v>5540</v>
      </c>
      <c r="H2858" s="557" t="s">
        <v>5541</v>
      </c>
      <c r="I2858" s="375" t="s">
        <v>975</v>
      </c>
      <c r="J2858" s="375" t="s">
        <v>5542</v>
      </c>
      <c r="K2858" s="542">
        <v>45562</v>
      </c>
      <c r="L2858" s="375" t="s">
        <v>308</v>
      </c>
      <c r="M2858" s="375" t="s">
        <v>320</v>
      </c>
      <c r="N2858" s="537">
        <v>45927</v>
      </c>
      <c r="O2858" s="375" t="s">
        <v>12</v>
      </c>
      <c r="P2858" s="375">
        <v>2024</v>
      </c>
      <c r="Q2858" s="375" t="s">
        <v>26</v>
      </c>
      <c r="R2858" s="375" t="s">
        <v>26</v>
      </c>
      <c r="S2858" s="375" t="s">
        <v>26</v>
      </c>
      <c r="T2858" s="375"/>
      <c r="U2858" s="375"/>
      <c r="V2858" s="536"/>
      <c r="W2858" s="375"/>
      <c r="X2858" s="377"/>
      <c r="Y2858" s="552"/>
    </row>
    <row r="2859" spans="1:25" s="3" customFormat="1" ht="39.950000000000003" customHeight="1" x14ac:dyDescent="0.2">
      <c r="A2859" s="60">
        <v>147</v>
      </c>
      <c r="B2859" s="375" t="s">
        <v>5431</v>
      </c>
      <c r="C2859" s="375" t="s">
        <v>1168</v>
      </c>
      <c r="D2859" s="375" t="s">
        <v>279</v>
      </c>
      <c r="E2859" s="376">
        <v>0.39904000000000001</v>
      </c>
      <c r="F2859" s="375" t="s">
        <v>1971</v>
      </c>
      <c r="G2859" s="375" t="s">
        <v>5543</v>
      </c>
      <c r="H2859" s="557" t="s">
        <v>5544</v>
      </c>
      <c r="I2859" s="375" t="s">
        <v>975</v>
      </c>
      <c r="J2859" s="375" t="s">
        <v>5545</v>
      </c>
      <c r="K2859" s="542">
        <v>45565</v>
      </c>
      <c r="L2859" s="375" t="s">
        <v>308</v>
      </c>
      <c r="M2859" s="375" t="s">
        <v>320</v>
      </c>
      <c r="N2859" s="537">
        <v>45930</v>
      </c>
      <c r="O2859" s="375" t="s">
        <v>12</v>
      </c>
      <c r="P2859" s="375">
        <v>2024</v>
      </c>
      <c r="Q2859" s="375" t="s">
        <v>26</v>
      </c>
      <c r="R2859" s="375" t="s">
        <v>26</v>
      </c>
      <c r="S2859" s="375" t="s">
        <v>26</v>
      </c>
      <c r="T2859" s="375"/>
      <c r="U2859" s="375"/>
      <c r="V2859" s="536"/>
      <c r="W2859" s="375"/>
      <c r="X2859" s="377"/>
      <c r="Y2859" s="552"/>
    </row>
    <row r="2860" spans="1:25" s="3" customFormat="1" ht="39.950000000000003" customHeight="1" x14ac:dyDescent="0.2">
      <c r="A2860" s="60">
        <v>148</v>
      </c>
      <c r="B2860" s="375" t="s">
        <v>5432</v>
      </c>
      <c r="C2860" s="375" t="s">
        <v>1168</v>
      </c>
      <c r="D2860" s="375" t="s">
        <v>242</v>
      </c>
      <c r="E2860" s="376">
        <v>5.0000000000000001E-3</v>
      </c>
      <c r="F2860" s="375" t="s">
        <v>5482</v>
      </c>
      <c r="G2860" s="375" t="s">
        <v>5546</v>
      </c>
      <c r="H2860" s="557" t="s">
        <v>5547</v>
      </c>
      <c r="I2860" s="375" t="s">
        <v>975</v>
      </c>
      <c r="J2860" s="375" t="s">
        <v>5548</v>
      </c>
      <c r="K2860" s="542">
        <v>45565</v>
      </c>
      <c r="L2860" s="375" t="s">
        <v>308</v>
      </c>
      <c r="M2860" s="375" t="s">
        <v>320</v>
      </c>
      <c r="N2860" s="537">
        <v>45930</v>
      </c>
      <c r="O2860" s="375" t="s">
        <v>12</v>
      </c>
      <c r="P2860" s="375">
        <v>2024</v>
      </c>
      <c r="Q2860" s="375" t="s">
        <v>26</v>
      </c>
      <c r="R2860" s="375" t="s">
        <v>26</v>
      </c>
      <c r="S2860" s="375" t="s">
        <v>26</v>
      </c>
      <c r="T2860" s="375"/>
      <c r="U2860" s="375"/>
      <c r="V2860" s="536"/>
      <c r="W2860" s="375"/>
      <c r="X2860" s="377"/>
      <c r="Y2860" s="552"/>
    </row>
    <row r="2861" spans="1:25" s="3" customFormat="1" ht="39.950000000000003" customHeight="1" x14ac:dyDescent="0.2">
      <c r="A2861" s="60">
        <v>149</v>
      </c>
      <c r="B2861" s="375" t="s">
        <v>4825</v>
      </c>
      <c r="C2861" s="375" t="s">
        <v>4826</v>
      </c>
      <c r="D2861" s="375" t="s">
        <v>278</v>
      </c>
      <c r="E2861" s="376">
        <v>0.01</v>
      </c>
      <c r="F2861" s="375" t="s">
        <v>5482</v>
      </c>
      <c r="G2861" s="375" t="s">
        <v>4278</v>
      </c>
      <c r="H2861" s="557" t="s">
        <v>4914</v>
      </c>
      <c r="I2861" s="375" t="s">
        <v>975</v>
      </c>
      <c r="J2861" s="375" t="s">
        <v>4915</v>
      </c>
      <c r="K2861" s="542">
        <v>45505</v>
      </c>
      <c r="L2861" s="375" t="s">
        <v>308</v>
      </c>
      <c r="M2861" s="375" t="s">
        <v>320</v>
      </c>
      <c r="N2861" s="537">
        <v>45870</v>
      </c>
      <c r="O2861" s="375" t="s">
        <v>12</v>
      </c>
      <c r="P2861" s="375">
        <v>2024</v>
      </c>
      <c r="Q2861" s="375" t="s">
        <v>26</v>
      </c>
      <c r="R2861" s="375" t="s">
        <v>26</v>
      </c>
      <c r="S2861" s="375" t="s">
        <v>26</v>
      </c>
      <c r="T2861" s="375"/>
      <c r="U2861" s="375"/>
      <c r="V2861" s="536"/>
      <c r="W2861" s="375"/>
      <c r="X2861" s="377"/>
      <c r="Y2861" s="552"/>
    </row>
    <row r="2862" spans="1:25" s="3" customFormat="1" ht="39.950000000000003" customHeight="1" x14ac:dyDescent="0.2">
      <c r="A2862" s="60">
        <v>150</v>
      </c>
      <c r="B2862" s="375" t="s">
        <v>1172</v>
      </c>
      <c r="C2862" s="375" t="s">
        <v>1908</v>
      </c>
      <c r="D2862" s="375" t="s">
        <v>278</v>
      </c>
      <c r="E2862" s="376">
        <v>2.1999999999999999E-2</v>
      </c>
      <c r="F2862" s="375" t="s">
        <v>5482</v>
      </c>
      <c r="G2862" s="375" t="s">
        <v>4916</v>
      </c>
      <c r="H2862" s="557" t="s">
        <v>4917</v>
      </c>
      <c r="I2862" s="375" t="s">
        <v>975</v>
      </c>
      <c r="J2862" s="375" t="s">
        <v>5549</v>
      </c>
      <c r="K2862" s="542">
        <v>45505</v>
      </c>
      <c r="L2862" s="375" t="s">
        <v>308</v>
      </c>
      <c r="M2862" s="375" t="s">
        <v>320</v>
      </c>
      <c r="N2862" s="537">
        <v>45870</v>
      </c>
      <c r="O2862" s="375" t="s">
        <v>12</v>
      </c>
      <c r="P2862" s="375">
        <v>2024</v>
      </c>
      <c r="Q2862" s="375" t="s">
        <v>26</v>
      </c>
      <c r="R2862" s="375" t="s">
        <v>4918</v>
      </c>
      <c r="S2862" s="375" t="s">
        <v>26</v>
      </c>
      <c r="T2862" s="375"/>
      <c r="U2862" s="375"/>
      <c r="V2862" s="536"/>
      <c r="W2862" s="375"/>
      <c r="X2862" s="377"/>
      <c r="Y2862" s="552"/>
    </row>
    <row r="2863" spans="1:25" s="3" customFormat="1" ht="39.950000000000003" customHeight="1" x14ac:dyDescent="0.2">
      <c r="A2863" s="60">
        <v>151</v>
      </c>
      <c r="B2863" s="375" t="s">
        <v>4827</v>
      </c>
      <c r="C2863" s="375" t="s">
        <v>4828</v>
      </c>
      <c r="D2863" s="375" t="s">
        <v>278</v>
      </c>
      <c r="E2863" s="376">
        <v>0.01</v>
      </c>
      <c r="F2863" s="375" t="s">
        <v>5482</v>
      </c>
      <c r="G2863" s="375" t="s">
        <v>4920</v>
      </c>
      <c r="H2863" s="557" t="s">
        <v>4921</v>
      </c>
      <c r="I2863" s="375" t="s">
        <v>975</v>
      </c>
      <c r="J2863" s="375" t="s">
        <v>5550</v>
      </c>
      <c r="K2863" s="542">
        <v>45506</v>
      </c>
      <c r="L2863" s="375" t="s">
        <v>308</v>
      </c>
      <c r="M2863" s="375" t="s">
        <v>320</v>
      </c>
      <c r="N2863" s="537">
        <v>45871</v>
      </c>
      <c r="O2863" s="375" t="s">
        <v>12</v>
      </c>
      <c r="P2863" s="375">
        <v>2024</v>
      </c>
      <c r="Q2863" s="375" t="s">
        <v>26</v>
      </c>
      <c r="R2863" s="375" t="s">
        <v>26</v>
      </c>
      <c r="S2863" s="375" t="s">
        <v>26</v>
      </c>
      <c r="T2863" s="375"/>
      <c r="U2863" s="375"/>
      <c r="V2863" s="536"/>
      <c r="W2863" s="375"/>
      <c r="X2863" s="377"/>
      <c r="Y2863" s="552"/>
    </row>
    <row r="2864" spans="1:25" s="3" customFormat="1" ht="39.950000000000003" customHeight="1" x14ac:dyDescent="0.2">
      <c r="A2864" s="60">
        <v>152</v>
      </c>
      <c r="B2864" s="375" t="s">
        <v>4829</v>
      </c>
      <c r="C2864" s="375" t="s">
        <v>4830</v>
      </c>
      <c r="D2864" s="375" t="s">
        <v>278</v>
      </c>
      <c r="E2864" s="376">
        <v>0.4</v>
      </c>
      <c r="F2864" s="375" t="s">
        <v>1971</v>
      </c>
      <c r="G2864" s="375" t="s">
        <v>4922</v>
      </c>
      <c r="H2864" s="557" t="s">
        <v>4923</v>
      </c>
      <c r="I2864" s="375" t="s">
        <v>975</v>
      </c>
      <c r="J2864" s="375" t="s">
        <v>5551</v>
      </c>
      <c r="K2864" s="542">
        <v>45518</v>
      </c>
      <c r="L2864" s="375" t="s">
        <v>308</v>
      </c>
      <c r="M2864" s="375" t="s">
        <v>320</v>
      </c>
      <c r="N2864" s="537">
        <v>45883</v>
      </c>
      <c r="O2864" s="375" t="s">
        <v>12</v>
      </c>
      <c r="P2864" s="375">
        <v>2024</v>
      </c>
      <c r="Q2864" s="375" t="s">
        <v>26</v>
      </c>
      <c r="R2864" s="375" t="s">
        <v>26</v>
      </c>
      <c r="S2864" s="375" t="s">
        <v>26</v>
      </c>
      <c r="T2864" s="375"/>
      <c r="U2864" s="375"/>
      <c r="V2864" s="536"/>
      <c r="W2864" s="375"/>
      <c r="X2864" s="377"/>
      <c r="Y2864" s="552"/>
    </row>
    <row r="2865" spans="1:25" s="3" customFormat="1" ht="39.950000000000003" customHeight="1" x14ac:dyDescent="0.2">
      <c r="A2865" s="60">
        <v>153</v>
      </c>
      <c r="B2865" s="375" t="s">
        <v>4829</v>
      </c>
      <c r="C2865" s="375" t="s">
        <v>4830</v>
      </c>
      <c r="D2865" s="375" t="s">
        <v>278</v>
      </c>
      <c r="E2865" s="376">
        <v>0.3</v>
      </c>
      <c r="F2865" s="375" t="s">
        <v>1971</v>
      </c>
      <c r="G2865" s="375" t="s">
        <v>4922</v>
      </c>
      <c r="H2865" s="557" t="s">
        <v>4924</v>
      </c>
      <c r="I2865" s="375" t="s">
        <v>975</v>
      </c>
      <c r="J2865" s="375" t="s">
        <v>5552</v>
      </c>
      <c r="K2865" s="542">
        <v>45518</v>
      </c>
      <c r="L2865" s="375" t="s">
        <v>308</v>
      </c>
      <c r="M2865" s="375" t="s">
        <v>320</v>
      </c>
      <c r="N2865" s="537">
        <v>45883</v>
      </c>
      <c r="O2865" s="375" t="s">
        <v>12</v>
      </c>
      <c r="P2865" s="375">
        <v>2024</v>
      </c>
      <c r="Q2865" s="375" t="s">
        <v>26</v>
      </c>
      <c r="R2865" s="375" t="s">
        <v>26</v>
      </c>
      <c r="S2865" s="375" t="s">
        <v>26</v>
      </c>
      <c r="T2865" s="375"/>
      <c r="U2865" s="375"/>
      <c r="V2865" s="536"/>
      <c r="W2865" s="375"/>
      <c r="X2865" s="377"/>
      <c r="Y2865" s="552"/>
    </row>
    <row r="2866" spans="1:25" s="3" customFormat="1" ht="39.950000000000003" customHeight="1" x14ac:dyDescent="0.2">
      <c r="A2866" s="60">
        <v>154</v>
      </c>
      <c r="B2866" s="375" t="s">
        <v>4831</v>
      </c>
      <c r="C2866" s="375" t="s">
        <v>1908</v>
      </c>
      <c r="D2866" s="375" t="s">
        <v>278</v>
      </c>
      <c r="E2866" s="376">
        <v>0.39500000000000002</v>
      </c>
      <c r="F2866" s="375" t="s">
        <v>1971</v>
      </c>
      <c r="G2866" s="375" t="s">
        <v>619</v>
      </c>
      <c r="H2866" s="557" t="s">
        <v>4925</v>
      </c>
      <c r="I2866" s="375" t="s">
        <v>975</v>
      </c>
      <c r="J2866" s="375" t="s">
        <v>5553</v>
      </c>
      <c r="K2866" s="542">
        <v>45518</v>
      </c>
      <c r="L2866" s="375" t="s">
        <v>308</v>
      </c>
      <c r="M2866" s="375" t="s">
        <v>320</v>
      </c>
      <c r="N2866" s="537">
        <v>45883</v>
      </c>
      <c r="O2866" s="375" t="s">
        <v>12</v>
      </c>
      <c r="P2866" s="375">
        <v>2024</v>
      </c>
      <c r="Q2866" s="375" t="s">
        <v>26</v>
      </c>
      <c r="R2866" s="375" t="s">
        <v>26</v>
      </c>
      <c r="S2866" s="375" t="s">
        <v>26</v>
      </c>
      <c r="T2866" s="375"/>
      <c r="U2866" s="375"/>
      <c r="V2866" s="536"/>
      <c r="W2866" s="375"/>
      <c r="X2866" s="377"/>
      <c r="Y2866" s="552"/>
    </row>
    <row r="2867" spans="1:25" s="3" customFormat="1" ht="39.950000000000003" customHeight="1" x14ac:dyDescent="0.2">
      <c r="A2867" s="60">
        <v>155</v>
      </c>
      <c r="B2867" s="375" t="s">
        <v>4832</v>
      </c>
      <c r="C2867" s="375" t="s">
        <v>4833</v>
      </c>
      <c r="D2867" s="375" t="s">
        <v>242</v>
      </c>
      <c r="E2867" s="376">
        <v>7.3999999999999996E-2</v>
      </c>
      <c r="F2867" s="375" t="s">
        <v>5533</v>
      </c>
      <c r="G2867" s="375" t="s">
        <v>4926</v>
      </c>
      <c r="H2867" s="557" t="s">
        <v>4927</v>
      </c>
      <c r="I2867" s="375" t="s">
        <v>975</v>
      </c>
      <c r="J2867" s="375" t="s">
        <v>5554</v>
      </c>
      <c r="K2867" s="542">
        <v>45520</v>
      </c>
      <c r="L2867" s="375" t="s">
        <v>308</v>
      </c>
      <c r="M2867" s="375" t="s">
        <v>320</v>
      </c>
      <c r="N2867" s="537">
        <v>45885</v>
      </c>
      <c r="O2867" s="375" t="s">
        <v>12</v>
      </c>
      <c r="P2867" s="375">
        <v>2024</v>
      </c>
      <c r="Q2867" s="375" t="s">
        <v>26</v>
      </c>
      <c r="R2867" s="375" t="s">
        <v>26</v>
      </c>
      <c r="S2867" s="375" t="s">
        <v>26</v>
      </c>
      <c r="T2867" s="375"/>
      <c r="U2867" s="375"/>
      <c r="V2867" s="536"/>
      <c r="W2867" s="375"/>
      <c r="X2867" s="377"/>
      <c r="Y2867" s="552"/>
    </row>
    <row r="2868" spans="1:25" s="3" customFormat="1" ht="39.950000000000003" customHeight="1" x14ac:dyDescent="0.2">
      <c r="A2868" s="60">
        <v>156</v>
      </c>
      <c r="B2868" s="375" t="s">
        <v>3491</v>
      </c>
      <c r="C2868" s="375" t="s">
        <v>4834</v>
      </c>
      <c r="D2868" s="375" t="s">
        <v>278</v>
      </c>
      <c r="E2868" s="376">
        <v>0.34992000000000001</v>
      </c>
      <c r="F2868" s="375" t="s">
        <v>1971</v>
      </c>
      <c r="G2868" s="375" t="s">
        <v>4240</v>
      </c>
      <c r="H2868" s="557" t="s">
        <v>4928</v>
      </c>
      <c r="I2868" s="375" t="s">
        <v>975</v>
      </c>
      <c r="J2868" s="375" t="s">
        <v>5555</v>
      </c>
      <c r="K2868" s="542">
        <v>45523</v>
      </c>
      <c r="L2868" s="375" t="s">
        <v>308</v>
      </c>
      <c r="M2868" s="375" t="s">
        <v>320</v>
      </c>
      <c r="N2868" s="537">
        <v>45888</v>
      </c>
      <c r="O2868" s="375" t="s">
        <v>12</v>
      </c>
      <c r="P2868" s="375">
        <v>2024</v>
      </c>
      <c r="Q2868" s="375" t="s">
        <v>26</v>
      </c>
      <c r="R2868" s="375" t="s">
        <v>26</v>
      </c>
      <c r="S2868" s="375" t="s">
        <v>26</v>
      </c>
      <c r="T2868" s="375"/>
      <c r="U2868" s="375"/>
      <c r="V2868" s="536"/>
      <c r="W2868" s="375"/>
      <c r="X2868" s="377"/>
      <c r="Y2868" s="552"/>
    </row>
    <row r="2869" spans="1:25" s="3" customFormat="1" ht="39.950000000000003" customHeight="1" x14ac:dyDescent="0.2">
      <c r="A2869" s="60">
        <v>157</v>
      </c>
      <c r="B2869" s="375" t="s">
        <v>4835</v>
      </c>
      <c r="C2869" s="375" t="s">
        <v>1169</v>
      </c>
      <c r="D2869" s="375" t="s">
        <v>278</v>
      </c>
      <c r="E2869" s="376">
        <v>6.0000000000000001E-3</v>
      </c>
      <c r="F2869" s="375" t="s">
        <v>5482</v>
      </c>
      <c r="G2869" s="375" t="s">
        <v>4929</v>
      </c>
      <c r="H2869" s="557" t="s">
        <v>4930</v>
      </c>
      <c r="I2869" s="375" t="s">
        <v>975</v>
      </c>
      <c r="J2869" s="375" t="s">
        <v>5556</v>
      </c>
      <c r="K2869" s="542">
        <v>45525</v>
      </c>
      <c r="L2869" s="375" t="s">
        <v>308</v>
      </c>
      <c r="M2869" s="375" t="s">
        <v>320</v>
      </c>
      <c r="N2869" s="537">
        <v>45890</v>
      </c>
      <c r="O2869" s="375" t="s">
        <v>12</v>
      </c>
      <c r="P2869" s="375">
        <v>2024</v>
      </c>
      <c r="Q2869" s="375" t="s">
        <v>26</v>
      </c>
      <c r="R2869" s="375" t="s">
        <v>26</v>
      </c>
      <c r="S2869" s="375" t="s">
        <v>26</v>
      </c>
      <c r="T2869" s="375"/>
      <c r="U2869" s="375"/>
      <c r="V2869" s="536"/>
      <c r="W2869" s="375"/>
      <c r="X2869" s="377"/>
      <c r="Y2869" s="552"/>
    </row>
    <row r="2870" spans="1:25" s="3" customFormat="1" ht="39.950000000000003" customHeight="1" x14ac:dyDescent="0.2">
      <c r="A2870" s="60">
        <v>158</v>
      </c>
      <c r="B2870" s="375" t="s">
        <v>4836</v>
      </c>
      <c r="C2870" s="375" t="s">
        <v>4837</v>
      </c>
      <c r="D2870" s="375" t="s">
        <v>242</v>
      </c>
      <c r="E2870" s="376">
        <v>0.02</v>
      </c>
      <c r="F2870" s="375" t="s">
        <v>5482</v>
      </c>
      <c r="G2870" s="375" t="s">
        <v>4919</v>
      </c>
      <c r="H2870" s="557" t="s">
        <v>4931</v>
      </c>
      <c r="I2870" s="375" t="s">
        <v>975</v>
      </c>
      <c r="J2870" s="375" t="s">
        <v>5557</v>
      </c>
      <c r="K2870" s="542">
        <v>45525</v>
      </c>
      <c r="L2870" s="375" t="s">
        <v>308</v>
      </c>
      <c r="M2870" s="375" t="s">
        <v>320</v>
      </c>
      <c r="N2870" s="537">
        <v>45890</v>
      </c>
      <c r="O2870" s="375" t="s">
        <v>12</v>
      </c>
      <c r="P2870" s="375">
        <v>2024</v>
      </c>
      <c r="Q2870" s="375" t="s">
        <v>26</v>
      </c>
      <c r="R2870" s="375" t="s">
        <v>26</v>
      </c>
      <c r="S2870" s="375" t="s">
        <v>26</v>
      </c>
      <c r="T2870" s="375"/>
      <c r="U2870" s="375"/>
      <c r="V2870" s="536"/>
      <c r="W2870" s="375"/>
      <c r="X2870" s="377"/>
      <c r="Y2870" s="552"/>
    </row>
    <row r="2871" spans="1:25" s="3" customFormat="1" ht="39.950000000000003" customHeight="1" x14ac:dyDescent="0.2">
      <c r="A2871" s="60">
        <v>159</v>
      </c>
      <c r="B2871" s="375" t="s">
        <v>4838</v>
      </c>
      <c r="C2871" s="375" t="s">
        <v>1171</v>
      </c>
      <c r="D2871" s="375" t="s">
        <v>278</v>
      </c>
      <c r="E2871" s="376">
        <v>6.0000000000000001E-3</v>
      </c>
      <c r="F2871" s="375" t="s">
        <v>5482</v>
      </c>
      <c r="G2871" s="375" t="s">
        <v>4932</v>
      </c>
      <c r="H2871" s="557" t="s">
        <v>4933</v>
      </c>
      <c r="I2871" s="375" t="s">
        <v>975</v>
      </c>
      <c r="J2871" s="375" t="s">
        <v>5558</v>
      </c>
      <c r="K2871" s="542">
        <v>45530</v>
      </c>
      <c r="L2871" s="375" t="s">
        <v>308</v>
      </c>
      <c r="M2871" s="375" t="s">
        <v>320</v>
      </c>
      <c r="N2871" s="537">
        <v>45895</v>
      </c>
      <c r="O2871" s="375" t="s">
        <v>12</v>
      </c>
      <c r="P2871" s="375">
        <v>2024</v>
      </c>
      <c r="Q2871" s="375" t="s">
        <v>26</v>
      </c>
      <c r="R2871" s="375" t="s">
        <v>26</v>
      </c>
      <c r="S2871" s="375" t="s">
        <v>26</v>
      </c>
      <c r="T2871" s="375"/>
      <c r="U2871" s="375"/>
      <c r="V2871" s="536"/>
      <c r="W2871" s="375"/>
      <c r="X2871" s="377"/>
      <c r="Y2871" s="552"/>
    </row>
    <row r="2872" spans="1:25" s="3" customFormat="1" ht="39.950000000000003" customHeight="1" x14ac:dyDescent="0.2">
      <c r="A2872" s="60">
        <v>160</v>
      </c>
      <c r="B2872" s="375" t="s">
        <v>4839</v>
      </c>
      <c r="C2872" s="375" t="s">
        <v>1169</v>
      </c>
      <c r="D2872" s="375" t="s">
        <v>279</v>
      </c>
      <c r="E2872" s="376">
        <v>1.4999999999999999E-2</v>
      </c>
      <c r="F2872" s="375" t="s">
        <v>5482</v>
      </c>
      <c r="G2872" s="375" t="s">
        <v>4934</v>
      </c>
      <c r="H2872" s="557" t="s">
        <v>4935</v>
      </c>
      <c r="I2872" s="375" t="s">
        <v>975</v>
      </c>
      <c r="J2872" s="375" t="s">
        <v>5559</v>
      </c>
      <c r="K2872" s="542">
        <v>45530</v>
      </c>
      <c r="L2872" s="375" t="s">
        <v>308</v>
      </c>
      <c r="M2872" s="375" t="s">
        <v>320</v>
      </c>
      <c r="N2872" s="537">
        <v>45895</v>
      </c>
      <c r="O2872" s="375" t="s">
        <v>12</v>
      </c>
      <c r="P2872" s="375">
        <v>2024</v>
      </c>
      <c r="Q2872" s="375" t="s">
        <v>26</v>
      </c>
      <c r="R2872" s="375" t="s">
        <v>26</v>
      </c>
      <c r="S2872" s="375" t="s">
        <v>26</v>
      </c>
      <c r="T2872" s="375"/>
      <c r="U2872" s="375"/>
      <c r="V2872" s="536"/>
      <c r="W2872" s="375"/>
      <c r="X2872" s="377"/>
      <c r="Y2872" s="552"/>
    </row>
    <row r="2873" spans="1:25" s="3" customFormat="1" ht="39.950000000000003" customHeight="1" x14ac:dyDescent="0.2">
      <c r="A2873" s="60">
        <v>161</v>
      </c>
      <c r="B2873" s="375" t="s">
        <v>4840</v>
      </c>
      <c r="C2873" s="375" t="s">
        <v>4841</v>
      </c>
      <c r="D2873" s="375" t="s">
        <v>278</v>
      </c>
      <c r="E2873" s="376">
        <v>0.4</v>
      </c>
      <c r="F2873" s="375" t="s">
        <v>1971</v>
      </c>
      <c r="G2873" s="375" t="s">
        <v>4936</v>
      </c>
      <c r="H2873" s="557" t="s">
        <v>4937</v>
      </c>
      <c r="I2873" s="375" t="s">
        <v>975</v>
      </c>
      <c r="J2873" s="375" t="s">
        <v>5560</v>
      </c>
      <c r="K2873" s="542">
        <v>45532</v>
      </c>
      <c r="L2873" s="375" t="s">
        <v>308</v>
      </c>
      <c r="M2873" s="375" t="s">
        <v>320</v>
      </c>
      <c r="N2873" s="537">
        <v>45897</v>
      </c>
      <c r="O2873" s="375" t="s">
        <v>12</v>
      </c>
      <c r="P2873" s="375">
        <v>2024</v>
      </c>
      <c r="Q2873" s="375" t="s">
        <v>26</v>
      </c>
      <c r="R2873" s="375" t="s">
        <v>26</v>
      </c>
      <c r="S2873" s="375" t="s">
        <v>26</v>
      </c>
      <c r="T2873" s="375"/>
      <c r="U2873" s="375"/>
      <c r="V2873" s="536"/>
      <c r="W2873" s="375"/>
      <c r="X2873" s="377"/>
      <c r="Y2873" s="552"/>
    </row>
    <row r="2874" spans="1:25" s="3" customFormat="1" ht="39.950000000000003" customHeight="1" x14ac:dyDescent="0.2">
      <c r="A2874" s="60">
        <v>162</v>
      </c>
      <c r="B2874" s="375" t="s">
        <v>4842</v>
      </c>
      <c r="C2874" s="375" t="s">
        <v>1169</v>
      </c>
      <c r="D2874" s="375" t="s">
        <v>278</v>
      </c>
      <c r="E2874" s="376">
        <v>2.5070000000000002E-2</v>
      </c>
      <c r="F2874" s="375" t="s">
        <v>5482</v>
      </c>
      <c r="G2874" s="375" t="s">
        <v>4938</v>
      </c>
      <c r="H2874" s="557" t="s">
        <v>4939</v>
      </c>
      <c r="I2874" s="375" t="s">
        <v>975</v>
      </c>
      <c r="J2874" s="375" t="s">
        <v>5561</v>
      </c>
      <c r="K2874" s="542">
        <v>45533</v>
      </c>
      <c r="L2874" s="375" t="s">
        <v>308</v>
      </c>
      <c r="M2874" s="375" t="s">
        <v>320</v>
      </c>
      <c r="N2874" s="537">
        <v>45898</v>
      </c>
      <c r="O2874" s="375" t="s">
        <v>12</v>
      </c>
      <c r="P2874" s="375">
        <v>2024</v>
      </c>
      <c r="Q2874" s="375" t="s">
        <v>26</v>
      </c>
      <c r="R2874" s="375" t="s">
        <v>26</v>
      </c>
      <c r="S2874" s="375" t="s">
        <v>26</v>
      </c>
      <c r="T2874" s="375"/>
      <c r="U2874" s="375"/>
      <c r="V2874" s="536"/>
      <c r="W2874" s="375"/>
      <c r="X2874" s="377"/>
      <c r="Y2874" s="552"/>
    </row>
    <row r="2875" spans="1:25" s="3" customFormat="1" ht="39.950000000000003" customHeight="1" x14ac:dyDescent="0.2">
      <c r="A2875" s="60">
        <v>163</v>
      </c>
      <c r="B2875" s="375" t="s">
        <v>1172</v>
      </c>
      <c r="C2875" s="375" t="s">
        <v>4130</v>
      </c>
      <c r="D2875" s="375" t="s">
        <v>278</v>
      </c>
      <c r="E2875" s="376">
        <v>1.4619999999999999E-2</v>
      </c>
      <c r="F2875" s="375" t="s">
        <v>1971</v>
      </c>
      <c r="G2875" s="375" t="s">
        <v>4240</v>
      </c>
      <c r="H2875" s="557" t="s">
        <v>4241</v>
      </c>
      <c r="I2875" s="375" t="s">
        <v>975</v>
      </c>
      <c r="J2875" s="375" t="s">
        <v>5562</v>
      </c>
      <c r="K2875" s="542">
        <v>45474</v>
      </c>
      <c r="L2875" s="375" t="s">
        <v>308</v>
      </c>
      <c r="M2875" s="375" t="s">
        <v>320</v>
      </c>
      <c r="N2875" s="537">
        <v>45839</v>
      </c>
      <c r="O2875" s="375" t="s">
        <v>12</v>
      </c>
      <c r="P2875" s="375">
        <v>2024</v>
      </c>
      <c r="Q2875" s="375" t="s">
        <v>26</v>
      </c>
      <c r="R2875" s="375" t="s">
        <v>26</v>
      </c>
      <c r="S2875" s="375" t="s">
        <v>26</v>
      </c>
      <c r="T2875" s="375"/>
      <c r="U2875" s="375"/>
      <c r="V2875" s="536"/>
      <c r="W2875" s="375"/>
      <c r="X2875" s="377"/>
      <c r="Y2875" s="552"/>
    </row>
    <row r="2876" spans="1:25" s="3" customFormat="1" ht="39.950000000000003" customHeight="1" x14ac:dyDescent="0.2">
      <c r="A2876" s="60">
        <v>164</v>
      </c>
      <c r="B2876" s="375" t="s">
        <v>4131</v>
      </c>
      <c r="C2876" s="375" t="s">
        <v>4132</v>
      </c>
      <c r="D2876" s="375" t="s">
        <v>279</v>
      </c>
      <c r="E2876" s="376">
        <v>2.1</v>
      </c>
      <c r="F2876" s="375" t="s">
        <v>1971</v>
      </c>
      <c r="G2876" s="375" t="s">
        <v>4242</v>
      </c>
      <c r="H2876" s="557" t="s">
        <v>4243</v>
      </c>
      <c r="I2876" s="375" t="s">
        <v>975</v>
      </c>
      <c r="J2876" s="375" t="s">
        <v>5563</v>
      </c>
      <c r="K2876" s="542">
        <v>45476</v>
      </c>
      <c r="L2876" s="375" t="s">
        <v>400</v>
      </c>
      <c r="M2876" s="375" t="s">
        <v>2451</v>
      </c>
      <c r="N2876" s="537">
        <v>45841</v>
      </c>
      <c r="O2876" s="375" t="s">
        <v>12</v>
      </c>
      <c r="P2876" s="375">
        <v>2024</v>
      </c>
      <c r="Q2876" s="375" t="s">
        <v>26</v>
      </c>
      <c r="R2876" s="375" t="s">
        <v>26</v>
      </c>
      <c r="S2876" s="375" t="s">
        <v>26</v>
      </c>
      <c r="T2876" s="375"/>
      <c r="U2876" s="375"/>
      <c r="V2876" s="536"/>
      <c r="W2876" s="375"/>
      <c r="X2876" s="377"/>
      <c r="Y2876" s="552"/>
    </row>
    <row r="2877" spans="1:25" s="3" customFormat="1" ht="39.950000000000003" customHeight="1" x14ac:dyDescent="0.2">
      <c r="A2877" s="60">
        <v>165</v>
      </c>
      <c r="B2877" s="375" t="s">
        <v>4133</v>
      </c>
      <c r="C2877" s="375" t="s">
        <v>4134</v>
      </c>
      <c r="D2877" s="375" t="s">
        <v>278</v>
      </c>
      <c r="E2877" s="376">
        <v>5.0000000000000001E-3</v>
      </c>
      <c r="F2877" s="375" t="s">
        <v>5482</v>
      </c>
      <c r="G2877" s="375" t="s">
        <v>4244</v>
      </c>
      <c r="H2877" s="557" t="s">
        <v>4245</v>
      </c>
      <c r="I2877" s="375" t="s">
        <v>975</v>
      </c>
      <c r="J2877" s="375" t="s">
        <v>5564</v>
      </c>
      <c r="K2877" s="542">
        <v>45481</v>
      </c>
      <c r="L2877" s="375" t="s">
        <v>308</v>
      </c>
      <c r="M2877" s="375" t="s">
        <v>320</v>
      </c>
      <c r="N2877" s="537">
        <v>45846</v>
      </c>
      <c r="O2877" s="375" t="s">
        <v>12</v>
      </c>
      <c r="P2877" s="375">
        <v>2024</v>
      </c>
      <c r="Q2877" s="375" t="s">
        <v>26</v>
      </c>
      <c r="R2877" s="375" t="s">
        <v>26</v>
      </c>
      <c r="S2877" s="375" t="s">
        <v>26</v>
      </c>
      <c r="T2877" s="375"/>
      <c r="U2877" s="375"/>
      <c r="V2877" s="536"/>
      <c r="W2877" s="375"/>
      <c r="X2877" s="377"/>
      <c r="Y2877" s="552"/>
    </row>
    <row r="2878" spans="1:25" s="3" customFormat="1" ht="39.950000000000003" customHeight="1" x14ac:dyDescent="0.2">
      <c r="A2878" s="60">
        <v>166</v>
      </c>
      <c r="B2878" s="375" t="s">
        <v>4135</v>
      </c>
      <c r="C2878" s="375" t="s">
        <v>1168</v>
      </c>
      <c r="D2878" s="375" t="s">
        <v>242</v>
      </c>
      <c r="E2878" s="376">
        <v>7.0000000000000007E-2</v>
      </c>
      <c r="F2878" s="375" t="s">
        <v>5482</v>
      </c>
      <c r="G2878" s="375" t="s">
        <v>4246</v>
      </c>
      <c r="H2878" s="557" t="s">
        <v>4247</v>
      </c>
      <c r="I2878" s="375" t="s">
        <v>975</v>
      </c>
      <c r="J2878" s="375" t="s">
        <v>5565</v>
      </c>
      <c r="K2878" s="542">
        <v>45481</v>
      </c>
      <c r="L2878" s="375" t="s">
        <v>308</v>
      </c>
      <c r="M2878" s="375" t="s">
        <v>320</v>
      </c>
      <c r="N2878" s="537">
        <v>45846</v>
      </c>
      <c r="O2878" s="375" t="s">
        <v>12</v>
      </c>
      <c r="P2878" s="375">
        <v>2024</v>
      </c>
      <c r="Q2878" s="375" t="s">
        <v>26</v>
      </c>
      <c r="R2878" s="375" t="s">
        <v>26</v>
      </c>
      <c r="S2878" s="375" t="s">
        <v>26</v>
      </c>
      <c r="T2878" s="375"/>
      <c r="U2878" s="375"/>
      <c r="V2878" s="536"/>
      <c r="W2878" s="375"/>
      <c r="X2878" s="377"/>
      <c r="Y2878" s="552"/>
    </row>
    <row r="2879" spans="1:25" s="3" customFormat="1" ht="39.950000000000003" customHeight="1" x14ac:dyDescent="0.2">
      <c r="A2879" s="60">
        <v>167</v>
      </c>
      <c r="B2879" s="375" t="s">
        <v>4136</v>
      </c>
      <c r="C2879" s="375" t="s">
        <v>1168</v>
      </c>
      <c r="D2879" s="375" t="s">
        <v>278</v>
      </c>
      <c r="E2879" s="376">
        <v>4.8399999999999997E-3</v>
      </c>
      <c r="F2879" s="375" t="s">
        <v>5482</v>
      </c>
      <c r="G2879" s="375" t="s">
        <v>4248</v>
      </c>
      <c r="H2879" s="557" t="s">
        <v>4249</v>
      </c>
      <c r="I2879" s="375" t="s">
        <v>975</v>
      </c>
      <c r="J2879" s="375" t="s">
        <v>5566</v>
      </c>
      <c r="K2879" s="542">
        <v>45481</v>
      </c>
      <c r="L2879" s="375" t="s">
        <v>308</v>
      </c>
      <c r="M2879" s="375" t="s">
        <v>320</v>
      </c>
      <c r="N2879" s="537">
        <v>45846</v>
      </c>
      <c r="O2879" s="375" t="s">
        <v>12</v>
      </c>
      <c r="P2879" s="375">
        <v>2024</v>
      </c>
      <c r="Q2879" s="375" t="s">
        <v>26</v>
      </c>
      <c r="R2879" s="375" t="s">
        <v>26</v>
      </c>
      <c r="S2879" s="375" t="s">
        <v>26</v>
      </c>
      <c r="T2879" s="375"/>
      <c r="U2879" s="375"/>
      <c r="V2879" s="536"/>
      <c r="W2879" s="375"/>
      <c r="X2879" s="377"/>
      <c r="Y2879" s="552"/>
    </row>
    <row r="2880" spans="1:25" s="3" customFormat="1" ht="39.950000000000003" customHeight="1" x14ac:dyDescent="0.2">
      <c r="A2880" s="60">
        <v>168</v>
      </c>
      <c r="B2880" s="375" t="s">
        <v>4137</v>
      </c>
      <c r="C2880" s="375" t="s">
        <v>565</v>
      </c>
      <c r="D2880" s="375" t="s">
        <v>278</v>
      </c>
      <c r="E2880" s="376">
        <v>1.15E-2</v>
      </c>
      <c r="F2880" s="375" t="s">
        <v>5482</v>
      </c>
      <c r="G2880" s="375" t="s">
        <v>4250</v>
      </c>
      <c r="H2880" s="557" t="s">
        <v>4251</v>
      </c>
      <c r="I2880" s="375" t="s">
        <v>975</v>
      </c>
      <c r="J2880" s="375" t="s">
        <v>5567</v>
      </c>
      <c r="K2880" s="542">
        <v>45483</v>
      </c>
      <c r="L2880" s="375" t="s">
        <v>308</v>
      </c>
      <c r="M2880" s="375" t="s">
        <v>320</v>
      </c>
      <c r="N2880" s="537">
        <v>45848</v>
      </c>
      <c r="O2880" s="375" t="s">
        <v>12</v>
      </c>
      <c r="P2880" s="375">
        <v>2024</v>
      </c>
      <c r="Q2880" s="375" t="s">
        <v>26</v>
      </c>
      <c r="R2880" s="375" t="s">
        <v>26</v>
      </c>
      <c r="S2880" s="375" t="s">
        <v>26</v>
      </c>
      <c r="T2880" s="375"/>
      <c r="U2880" s="375"/>
      <c r="V2880" s="536"/>
      <c r="W2880" s="375"/>
      <c r="X2880" s="377"/>
      <c r="Y2880" s="552"/>
    </row>
    <row r="2881" spans="1:25" s="3" customFormat="1" ht="39.950000000000003" customHeight="1" x14ac:dyDescent="0.2">
      <c r="A2881" s="60">
        <v>169</v>
      </c>
      <c r="B2881" s="375" t="s">
        <v>4138</v>
      </c>
      <c r="C2881" s="375" t="s">
        <v>1169</v>
      </c>
      <c r="D2881" s="375" t="s">
        <v>278</v>
      </c>
      <c r="E2881" s="376">
        <v>4.9199999999999999E-3</v>
      </c>
      <c r="F2881" s="375" t="s">
        <v>5482</v>
      </c>
      <c r="G2881" s="375" t="s">
        <v>4252</v>
      </c>
      <c r="H2881" s="557" t="s">
        <v>4253</v>
      </c>
      <c r="I2881" s="375" t="s">
        <v>975</v>
      </c>
      <c r="J2881" s="375" t="s">
        <v>5568</v>
      </c>
      <c r="K2881" s="542">
        <v>45485</v>
      </c>
      <c r="L2881" s="375" t="s">
        <v>308</v>
      </c>
      <c r="M2881" s="375" t="s">
        <v>320</v>
      </c>
      <c r="N2881" s="537">
        <v>45850</v>
      </c>
      <c r="O2881" s="375" t="s">
        <v>12</v>
      </c>
      <c r="P2881" s="375">
        <v>2024</v>
      </c>
      <c r="Q2881" s="375" t="s">
        <v>26</v>
      </c>
      <c r="R2881" s="375" t="s">
        <v>26</v>
      </c>
      <c r="S2881" s="375" t="s">
        <v>26</v>
      </c>
      <c r="T2881" s="375"/>
      <c r="U2881" s="375"/>
      <c r="V2881" s="536"/>
      <c r="W2881" s="375"/>
      <c r="X2881" s="377"/>
      <c r="Y2881" s="552"/>
    </row>
    <row r="2882" spans="1:25" s="3" customFormat="1" ht="39.950000000000003" customHeight="1" x14ac:dyDescent="0.2">
      <c r="A2882" s="60">
        <v>170</v>
      </c>
      <c r="B2882" s="375" t="s">
        <v>4139</v>
      </c>
      <c r="C2882" s="375" t="s">
        <v>1168</v>
      </c>
      <c r="D2882" s="375" t="s">
        <v>278</v>
      </c>
      <c r="E2882" s="376">
        <v>8.0000000000000002E-3</v>
      </c>
      <c r="F2882" s="375" t="s">
        <v>5482</v>
      </c>
      <c r="G2882" s="375" t="s">
        <v>4254</v>
      </c>
      <c r="H2882" s="557" t="s">
        <v>4255</v>
      </c>
      <c r="I2882" s="375" t="s">
        <v>975</v>
      </c>
      <c r="J2882" s="375" t="s">
        <v>5569</v>
      </c>
      <c r="K2882" s="542">
        <v>45491</v>
      </c>
      <c r="L2882" s="375" t="s">
        <v>308</v>
      </c>
      <c r="M2882" s="375" t="s">
        <v>320</v>
      </c>
      <c r="N2882" s="537">
        <v>45856</v>
      </c>
      <c r="O2882" s="375" t="s">
        <v>12</v>
      </c>
      <c r="P2882" s="375">
        <v>2024</v>
      </c>
      <c r="Q2882" s="375" t="s">
        <v>26</v>
      </c>
      <c r="R2882" s="375" t="s">
        <v>26</v>
      </c>
      <c r="S2882" s="375" t="s">
        <v>26</v>
      </c>
      <c r="T2882" s="375"/>
      <c r="U2882" s="375"/>
      <c r="V2882" s="536"/>
      <c r="W2882" s="375"/>
      <c r="X2882" s="377"/>
      <c r="Y2882" s="552"/>
    </row>
    <row r="2883" spans="1:25" s="3" customFormat="1" ht="39.950000000000003" customHeight="1" x14ac:dyDescent="0.2">
      <c r="A2883" s="60">
        <v>171</v>
      </c>
      <c r="B2883" s="375" t="s">
        <v>4140</v>
      </c>
      <c r="C2883" s="375" t="s">
        <v>2980</v>
      </c>
      <c r="D2883" s="375" t="s">
        <v>278</v>
      </c>
      <c r="E2883" s="376">
        <v>0.4</v>
      </c>
      <c r="F2883" s="375" t="s">
        <v>1971</v>
      </c>
      <c r="G2883" s="375" t="s">
        <v>2358</v>
      </c>
      <c r="H2883" s="557" t="s">
        <v>4257</v>
      </c>
      <c r="I2883" s="375" t="s">
        <v>975</v>
      </c>
      <c r="J2883" s="375" t="s">
        <v>5570</v>
      </c>
      <c r="K2883" s="542">
        <v>45495</v>
      </c>
      <c r="L2883" s="375" t="s">
        <v>308</v>
      </c>
      <c r="M2883" s="375" t="s">
        <v>320</v>
      </c>
      <c r="N2883" s="537">
        <v>45860</v>
      </c>
      <c r="O2883" s="375" t="s">
        <v>12</v>
      </c>
      <c r="P2883" s="375">
        <v>2024</v>
      </c>
      <c r="Q2883" s="375" t="s">
        <v>26</v>
      </c>
      <c r="R2883" s="375" t="s">
        <v>4258</v>
      </c>
      <c r="S2883" s="375" t="s">
        <v>26</v>
      </c>
      <c r="T2883" s="375"/>
      <c r="U2883" s="375"/>
      <c r="V2883" s="536"/>
      <c r="W2883" s="375"/>
      <c r="X2883" s="377"/>
      <c r="Y2883" s="552"/>
    </row>
    <row r="2884" spans="1:25" s="3" customFormat="1" ht="39.950000000000003" customHeight="1" x14ac:dyDescent="0.2">
      <c r="A2884" s="60">
        <v>172</v>
      </c>
      <c r="B2884" s="375" t="s">
        <v>4141</v>
      </c>
      <c r="C2884" s="375" t="s">
        <v>2984</v>
      </c>
      <c r="D2884" s="375" t="s">
        <v>278</v>
      </c>
      <c r="E2884" s="376">
        <v>0.29535</v>
      </c>
      <c r="F2884" s="375" t="s">
        <v>1971</v>
      </c>
      <c r="G2884" s="375" t="s">
        <v>4259</v>
      </c>
      <c r="H2884" s="557" t="s">
        <v>4260</v>
      </c>
      <c r="I2884" s="375" t="s">
        <v>975</v>
      </c>
      <c r="J2884" s="375" t="s">
        <v>5571</v>
      </c>
      <c r="K2884" s="542">
        <v>45495</v>
      </c>
      <c r="L2884" s="375" t="s">
        <v>308</v>
      </c>
      <c r="M2884" s="375" t="s">
        <v>320</v>
      </c>
      <c r="N2884" s="537">
        <v>45860</v>
      </c>
      <c r="O2884" s="375" t="s">
        <v>12</v>
      </c>
      <c r="P2884" s="375">
        <v>2024</v>
      </c>
      <c r="Q2884" s="375" t="s">
        <v>26</v>
      </c>
      <c r="R2884" s="375" t="s">
        <v>26</v>
      </c>
      <c r="S2884" s="375" t="s">
        <v>26</v>
      </c>
      <c r="T2884" s="375"/>
      <c r="U2884" s="375"/>
      <c r="V2884" s="536"/>
      <c r="W2884" s="375"/>
      <c r="X2884" s="377"/>
      <c r="Y2884" s="552"/>
    </row>
    <row r="2885" spans="1:25" s="3" customFormat="1" ht="39.950000000000003" customHeight="1" x14ac:dyDescent="0.2">
      <c r="A2885" s="60">
        <v>173</v>
      </c>
      <c r="B2885" s="375" t="s">
        <v>2994</v>
      </c>
      <c r="C2885" s="375" t="s">
        <v>4142</v>
      </c>
      <c r="D2885" s="375" t="s">
        <v>278</v>
      </c>
      <c r="E2885" s="376">
        <v>0.4</v>
      </c>
      <c r="F2885" s="375" t="s">
        <v>1971</v>
      </c>
      <c r="G2885" s="375" t="s">
        <v>2996</v>
      </c>
      <c r="H2885" s="557" t="s">
        <v>4261</v>
      </c>
      <c r="I2885" s="375" t="s">
        <v>975</v>
      </c>
      <c r="J2885" s="375" t="s">
        <v>5572</v>
      </c>
      <c r="K2885" s="542">
        <v>45495</v>
      </c>
      <c r="L2885" s="375" t="s">
        <v>308</v>
      </c>
      <c r="M2885" s="375" t="s">
        <v>320</v>
      </c>
      <c r="N2885" s="537">
        <v>45860</v>
      </c>
      <c r="O2885" s="375" t="s">
        <v>12</v>
      </c>
      <c r="P2885" s="375">
        <v>2024</v>
      </c>
      <c r="Q2885" s="375" t="s">
        <v>26</v>
      </c>
      <c r="R2885" s="375" t="s">
        <v>26</v>
      </c>
      <c r="S2885" s="375" t="s">
        <v>26</v>
      </c>
      <c r="T2885" s="375"/>
      <c r="U2885" s="375"/>
      <c r="V2885" s="536"/>
      <c r="W2885" s="375"/>
      <c r="X2885" s="377"/>
      <c r="Y2885" s="552"/>
    </row>
    <row r="2886" spans="1:25" s="3" customFormat="1" ht="39.950000000000003" customHeight="1" x14ac:dyDescent="0.2">
      <c r="A2886" s="60">
        <v>174</v>
      </c>
      <c r="B2886" s="375" t="s">
        <v>4143</v>
      </c>
      <c r="C2886" s="375" t="s">
        <v>4144</v>
      </c>
      <c r="D2886" s="375" t="s">
        <v>242</v>
      </c>
      <c r="E2886" s="376">
        <v>0.2</v>
      </c>
      <c r="F2886" s="375" t="s">
        <v>1971</v>
      </c>
      <c r="G2886" s="375" t="s">
        <v>4262</v>
      </c>
      <c r="H2886" s="557" t="s">
        <v>4263</v>
      </c>
      <c r="I2886" s="375" t="s">
        <v>975</v>
      </c>
      <c r="J2886" s="375" t="s">
        <v>5573</v>
      </c>
      <c r="K2886" s="542">
        <v>45497</v>
      </c>
      <c r="L2886" s="375" t="s">
        <v>308</v>
      </c>
      <c r="M2886" s="375" t="s">
        <v>320</v>
      </c>
      <c r="N2886" s="537">
        <v>45862</v>
      </c>
      <c r="O2886" s="375" t="s">
        <v>12</v>
      </c>
      <c r="P2886" s="375">
        <v>2024</v>
      </c>
      <c r="Q2886" s="375" t="s">
        <v>26</v>
      </c>
      <c r="R2886" s="375" t="s">
        <v>26</v>
      </c>
      <c r="S2886" s="375" t="s">
        <v>26</v>
      </c>
      <c r="T2886" s="375"/>
      <c r="U2886" s="375"/>
      <c r="V2886" s="536"/>
      <c r="W2886" s="375"/>
      <c r="X2886" s="377"/>
      <c r="Y2886" s="552"/>
    </row>
    <row r="2887" spans="1:25" s="3" customFormat="1" ht="39.950000000000003" customHeight="1" x14ac:dyDescent="0.2">
      <c r="A2887" s="60">
        <v>175</v>
      </c>
      <c r="B2887" s="375" t="s">
        <v>4143</v>
      </c>
      <c r="C2887" s="375" t="s">
        <v>4145</v>
      </c>
      <c r="D2887" s="375" t="s">
        <v>242</v>
      </c>
      <c r="E2887" s="376">
        <v>0.2</v>
      </c>
      <c r="F2887" s="375" t="s">
        <v>1971</v>
      </c>
      <c r="G2887" s="375" t="s">
        <v>4262</v>
      </c>
      <c r="H2887" s="557" t="s">
        <v>4264</v>
      </c>
      <c r="I2887" s="375" t="s">
        <v>975</v>
      </c>
      <c r="J2887" s="375" t="s">
        <v>5574</v>
      </c>
      <c r="K2887" s="542">
        <v>45497</v>
      </c>
      <c r="L2887" s="375" t="s">
        <v>308</v>
      </c>
      <c r="M2887" s="375" t="s">
        <v>320</v>
      </c>
      <c r="N2887" s="537">
        <v>45862</v>
      </c>
      <c r="O2887" s="375" t="s">
        <v>12</v>
      </c>
      <c r="P2887" s="375">
        <v>2024</v>
      </c>
      <c r="Q2887" s="375" t="s">
        <v>26</v>
      </c>
      <c r="R2887" s="375" t="s">
        <v>26</v>
      </c>
      <c r="S2887" s="375" t="s">
        <v>26</v>
      </c>
      <c r="T2887" s="375"/>
      <c r="U2887" s="375"/>
      <c r="V2887" s="536"/>
      <c r="W2887" s="375"/>
      <c r="X2887" s="377"/>
      <c r="Y2887" s="552"/>
    </row>
    <row r="2888" spans="1:25" s="3" customFormat="1" ht="39.950000000000003" customHeight="1" x14ac:dyDescent="0.2">
      <c r="A2888" s="60">
        <v>176</v>
      </c>
      <c r="B2888" s="375" t="s">
        <v>4143</v>
      </c>
      <c r="C2888" s="375" t="s">
        <v>4146</v>
      </c>
      <c r="D2888" s="375" t="s">
        <v>242</v>
      </c>
      <c r="E2888" s="376">
        <v>0.3</v>
      </c>
      <c r="F2888" s="375" t="s">
        <v>1971</v>
      </c>
      <c r="G2888" s="375" t="s">
        <v>4262</v>
      </c>
      <c r="H2888" s="557" t="s">
        <v>4265</v>
      </c>
      <c r="I2888" s="375" t="s">
        <v>975</v>
      </c>
      <c r="J2888" s="375" t="s">
        <v>5575</v>
      </c>
      <c r="K2888" s="542">
        <v>45497</v>
      </c>
      <c r="L2888" s="375" t="s">
        <v>308</v>
      </c>
      <c r="M2888" s="375" t="s">
        <v>320</v>
      </c>
      <c r="N2888" s="537">
        <v>45862</v>
      </c>
      <c r="O2888" s="375" t="s">
        <v>12</v>
      </c>
      <c r="P2888" s="375">
        <v>2024</v>
      </c>
      <c r="Q2888" s="375" t="s">
        <v>26</v>
      </c>
      <c r="R2888" s="375" t="s">
        <v>26</v>
      </c>
      <c r="S2888" s="375" t="s">
        <v>26</v>
      </c>
      <c r="T2888" s="375"/>
      <c r="U2888" s="375"/>
      <c r="V2888" s="536"/>
      <c r="W2888" s="375"/>
      <c r="X2888" s="377"/>
      <c r="Y2888" s="552"/>
    </row>
    <row r="2889" spans="1:25" s="3" customFormat="1" ht="39.950000000000003" customHeight="1" x14ac:dyDescent="0.2">
      <c r="A2889" s="60">
        <v>177</v>
      </c>
      <c r="B2889" s="375" t="s">
        <v>4147</v>
      </c>
      <c r="C2889" s="375" t="s">
        <v>4148</v>
      </c>
      <c r="D2889" s="375" t="s">
        <v>278</v>
      </c>
      <c r="E2889" s="376">
        <v>2.1000000000000001E-2</v>
      </c>
      <c r="F2889" s="375" t="s">
        <v>5482</v>
      </c>
      <c r="G2889" s="375" t="s">
        <v>976</v>
      </c>
      <c r="H2889" s="557" t="s">
        <v>4266</v>
      </c>
      <c r="I2889" s="375" t="s">
        <v>975</v>
      </c>
      <c r="J2889" s="375" t="s">
        <v>5576</v>
      </c>
      <c r="K2889" s="542">
        <v>45497</v>
      </c>
      <c r="L2889" s="375" t="s">
        <v>308</v>
      </c>
      <c r="M2889" s="375" t="s">
        <v>320</v>
      </c>
      <c r="N2889" s="537">
        <v>45862</v>
      </c>
      <c r="O2889" s="375" t="s">
        <v>12</v>
      </c>
      <c r="P2889" s="375">
        <v>2024</v>
      </c>
      <c r="Q2889" s="375" t="s">
        <v>26</v>
      </c>
      <c r="R2889" s="375" t="s">
        <v>26</v>
      </c>
      <c r="S2889" s="375" t="s">
        <v>26</v>
      </c>
      <c r="T2889" s="375"/>
      <c r="U2889" s="375"/>
      <c r="V2889" s="536"/>
      <c r="W2889" s="375"/>
      <c r="X2889" s="377"/>
      <c r="Y2889" s="552"/>
    </row>
    <row r="2890" spans="1:25" s="3" customFormat="1" ht="39.950000000000003" customHeight="1" x14ac:dyDescent="0.2">
      <c r="A2890" s="60">
        <v>178</v>
      </c>
      <c r="B2890" s="375" t="s">
        <v>4149</v>
      </c>
      <c r="C2890" s="375" t="s">
        <v>1169</v>
      </c>
      <c r="D2890" s="375" t="s">
        <v>278</v>
      </c>
      <c r="E2890" s="376">
        <v>8.6999999999999994E-3</v>
      </c>
      <c r="F2890" s="375" t="s">
        <v>5482</v>
      </c>
      <c r="G2890" s="375" t="s">
        <v>4267</v>
      </c>
      <c r="H2890" s="557" t="s">
        <v>4268</v>
      </c>
      <c r="I2890" s="375" t="s">
        <v>975</v>
      </c>
      <c r="J2890" s="375" t="s">
        <v>5577</v>
      </c>
      <c r="K2890" s="542">
        <v>45497</v>
      </c>
      <c r="L2890" s="375" t="s">
        <v>308</v>
      </c>
      <c r="M2890" s="375" t="s">
        <v>320</v>
      </c>
      <c r="N2890" s="537">
        <v>45862</v>
      </c>
      <c r="O2890" s="375" t="s">
        <v>12</v>
      </c>
      <c r="P2890" s="375">
        <v>2024</v>
      </c>
      <c r="Q2890" s="375" t="s">
        <v>26</v>
      </c>
      <c r="R2890" s="375" t="s">
        <v>26</v>
      </c>
      <c r="S2890" s="375" t="s">
        <v>26</v>
      </c>
      <c r="T2890" s="375"/>
      <c r="U2890" s="375"/>
      <c r="V2890" s="536"/>
      <c r="W2890" s="375"/>
      <c r="X2890" s="377"/>
      <c r="Y2890" s="552"/>
    </row>
    <row r="2891" spans="1:25" s="3" customFormat="1" ht="39.950000000000003" customHeight="1" x14ac:dyDescent="0.2">
      <c r="A2891" s="60">
        <v>179</v>
      </c>
      <c r="B2891" s="375" t="s">
        <v>4150</v>
      </c>
      <c r="C2891" s="375" t="s">
        <v>2205</v>
      </c>
      <c r="D2891" s="375" t="s">
        <v>278</v>
      </c>
      <c r="E2891" s="376">
        <v>0.4</v>
      </c>
      <c r="F2891" s="375" t="s">
        <v>1971</v>
      </c>
      <c r="G2891" s="375" t="s">
        <v>2358</v>
      </c>
      <c r="H2891" s="557" t="s">
        <v>4269</v>
      </c>
      <c r="I2891" s="375" t="s">
        <v>975</v>
      </c>
      <c r="J2891" s="375" t="s">
        <v>5578</v>
      </c>
      <c r="K2891" s="542">
        <v>45498</v>
      </c>
      <c r="L2891" s="375" t="s">
        <v>308</v>
      </c>
      <c r="M2891" s="375" t="s">
        <v>320</v>
      </c>
      <c r="N2891" s="537">
        <v>45863</v>
      </c>
      <c r="O2891" s="375" t="s">
        <v>12</v>
      </c>
      <c r="P2891" s="375">
        <v>2024</v>
      </c>
      <c r="Q2891" s="375" t="s">
        <v>26</v>
      </c>
      <c r="R2891" s="375" t="s">
        <v>4258</v>
      </c>
      <c r="S2891" s="375" t="s">
        <v>26</v>
      </c>
      <c r="T2891" s="375"/>
      <c r="U2891" s="375"/>
      <c r="V2891" s="536"/>
      <c r="W2891" s="375"/>
      <c r="X2891" s="377"/>
      <c r="Y2891" s="552"/>
    </row>
    <row r="2892" spans="1:25" s="3" customFormat="1" ht="39.950000000000003" customHeight="1" x14ac:dyDescent="0.2">
      <c r="A2892" s="60">
        <v>180</v>
      </c>
      <c r="B2892" s="375" t="s">
        <v>4151</v>
      </c>
      <c r="C2892" s="375" t="s">
        <v>1169</v>
      </c>
      <c r="D2892" s="375" t="s">
        <v>278</v>
      </c>
      <c r="E2892" s="376">
        <v>2.9600000000000001E-2</v>
      </c>
      <c r="F2892" s="375" t="s">
        <v>5482</v>
      </c>
      <c r="G2892" s="375" t="s">
        <v>4270</v>
      </c>
      <c r="H2892" s="557" t="s">
        <v>4271</v>
      </c>
      <c r="I2892" s="375" t="s">
        <v>975</v>
      </c>
      <c r="J2892" s="375" t="s">
        <v>5579</v>
      </c>
      <c r="K2892" s="542">
        <v>45498</v>
      </c>
      <c r="L2892" s="375" t="s">
        <v>308</v>
      </c>
      <c r="M2892" s="375" t="s">
        <v>320</v>
      </c>
      <c r="N2892" s="537">
        <v>45863</v>
      </c>
      <c r="O2892" s="375" t="s">
        <v>12</v>
      </c>
      <c r="P2892" s="375">
        <v>2024</v>
      </c>
      <c r="Q2892" s="375" t="s">
        <v>26</v>
      </c>
      <c r="R2892" s="375" t="s">
        <v>26</v>
      </c>
      <c r="S2892" s="375" t="s">
        <v>26</v>
      </c>
      <c r="T2892" s="375"/>
      <c r="U2892" s="375"/>
      <c r="V2892" s="536"/>
      <c r="W2892" s="375"/>
      <c r="X2892" s="377"/>
      <c r="Y2892" s="552"/>
    </row>
    <row r="2893" spans="1:25" s="3" customFormat="1" ht="39.950000000000003" customHeight="1" x14ac:dyDescent="0.2">
      <c r="A2893" s="60">
        <v>181</v>
      </c>
      <c r="B2893" s="375" t="s">
        <v>4152</v>
      </c>
      <c r="C2893" s="375" t="s">
        <v>1169</v>
      </c>
      <c r="D2893" s="375" t="s">
        <v>242</v>
      </c>
      <c r="E2893" s="376">
        <v>1.2999999999999999E-2</v>
      </c>
      <c r="F2893" s="375" t="s">
        <v>5482</v>
      </c>
      <c r="G2893" s="375" t="s">
        <v>4272</v>
      </c>
      <c r="H2893" s="557" t="s">
        <v>4273</v>
      </c>
      <c r="I2893" s="375" t="s">
        <v>975</v>
      </c>
      <c r="J2893" s="375" t="s">
        <v>5580</v>
      </c>
      <c r="K2893" s="542">
        <v>45498</v>
      </c>
      <c r="L2893" s="375" t="s">
        <v>308</v>
      </c>
      <c r="M2893" s="375" t="s">
        <v>320</v>
      </c>
      <c r="N2893" s="537">
        <v>45863</v>
      </c>
      <c r="O2893" s="375" t="s">
        <v>12</v>
      </c>
      <c r="P2893" s="375">
        <v>2024</v>
      </c>
      <c r="Q2893" s="375" t="s">
        <v>26</v>
      </c>
      <c r="R2893" s="375" t="s">
        <v>26</v>
      </c>
      <c r="S2893" s="375" t="s">
        <v>26</v>
      </c>
      <c r="T2893" s="375"/>
      <c r="U2893" s="375"/>
      <c r="V2893" s="536"/>
      <c r="W2893" s="375"/>
      <c r="X2893" s="377"/>
      <c r="Y2893" s="552"/>
    </row>
    <row r="2894" spans="1:25" s="3" customFormat="1" ht="39.950000000000003" customHeight="1" x14ac:dyDescent="0.2">
      <c r="A2894" s="60">
        <v>182</v>
      </c>
      <c r="B2894" s="375" t="s">
        <v>4153</v>
      </c>
      <c r="C2894" s="375" t="s">
        <v>4154</v>
      </c>
      <c r="D2894" s="375" t="s">
        <v>278</v>
      </c>
      <c r="E2894" s="376">
        <v>0.38</v>
      </c>
      <c r="F2894" s="375" t="s">
        <v>615</v>
      </c>
      <c r="G2894" s="375" t="s">
        <v>4274</v>
      </c>
      <c r="H2894" s="557" t="s">
        <v>4275</v>
      </c>
      <c r="I2894" s="375" t="s">
        <v>975</v>
      </c>
      <c r="J2894" s="375" t="s">
        <v>5581</v>
      </c>
      <c r="K2894" s="542">
        <v>45499</v>
      </c>
      <c r="L2894" s="375" t="s">
        <v>308</v>
      </c>
      <c r="M2894" s="375" t="s">
        <v>320</v>
      </c>
      <c r="N2894" s="537">
        <v>45864</v>
      </c>
      <c r="O2894" s="375" t="s">
        <v>12</v>
      </c>
      <c r="P2894" s="375">
        <v>2024</v>
      </c>
      <c r="Q2894" s="375" t="s">
        <v>26</v>
      </c>
      <c r="R2894" s="375" t="s">
        <v>26</v>
      </c>
      <c r="S2894" s="375" t="s">
        <v>26</v>
      </c>
      <c r="T2894" s="375"/>
      <c r="U2894" s="375"/>
      <c r="V2894" s="536"/>
      <c r="W2894" s="375"/>
      <c r="X2894" s="377"/>
      <c r="Y2894" s="552"/>
    </row>
    <row r="2895" spans="1:25" s="3" customFormat="1" ht="39.950000000000003" customHeight="1" x14ac:dyDescent="0.2">
      <c r="A2895" s="60">
        <v>183</v>
      </c>
      <c r="B2895" s="375" t="s">
        <v>4155</v>
      </c>
      <c r="C2895" s="375" t="s">
        <v>969</v>
      </c>
      <c r="D2895" s="375" t="s">
        <v>278</v>
      </c>
      <c r="E2895" s="376">
        <v>0.15</v>
      </c>
      <c r="F2895" s="375" t="s">
        <v>5582</v>
      </c>
      <c r="G2895" s="375" t="s">
        <v>4276</v>
      </c>
      <c r="H2895" s="557" t="s">
        <v>4277</v>
      </c>
      <c r="I2895" s="375" t="s">
        <v>975</v>
      </c>
      <c r="J2895" s="375" t="s">
        <v>5583</v>
      </c>
      <c r="K2895" s="542">
        <v>45499</v>
      </c>
      <c r="L2895" s="375" t="s">
        <v>308</v>
      </c>
      <c r="M2895" s="375" t="s">
        <v>320</v>
      </c>
      <c r="N2895" s="537">
        <v>45864</v>
      </c>
      <c r="O2895" s="375" t="s">
        <v>12</v>
      </c>
      <c r="P2895" s="375">
        <v>2024</v>
      </c>
      <c r="Q2895" s="375" t="s">
        <v>26</v>
      </c>
      <c r="R2895" s="375" t="s">
        <v>26</v>
      </c>
      <c r="S2895" s="375" t="s">
        <v>26</v>
      </c>
      <c r="T2895" s="375"/>
      <c r="U2895" s="375"/>
      <c r="V2895" s="536"/>
      <c r="W2895" s="375"/>
      <c r="X2895" s="377"/>
      <c r="Y2895" s="552"/>
    </row>
    <row r="2896" spans="1:25" s="3" customFormat="1" ht="39.950000000000003" customHeight="1" x14ac:dyDescent="0.2">
      <c r="A2896" s="60">
        <v>184</v>
      </c>
      <c r="B2896" s="375" t="s">
        <v>4156</v>
      </c>
      <c r="C2896" s="375" t="s">
        <v>4157</v>
      </c>
      <c r="D2896" s="375" t="s">
        <v>279</v>
      </c>
      <c r="E2896" s="376">
        <v>60.6</v>
      </c>
      <c r="F2896" s="375" t="s">
        <v>615</v>
      </c>
      <c r="G2896" s="375" t="s">
        <v>2957</v>
      </c>
      <c r="H2896" s="557" t="s">
        <v>4279</v>
      </c>
      <c r="I2896" s="375" t="s">
        <v>975</v>
      </c>
      <c r="J2896" s="375" t="s">
        <v>5584</v>
      </c>
      <c r="K2896" s="542">
        <v>45502</v>
      </c>
      <c r="L2896" s="375" t="s">
        <v>400</v>
      </c>
      <c r="M2896" s="375" t="s">
        <v>2451</v>
      </c>
      <c r="N2896" s="537">
        <v>45867</v>
      </c>
      <c r="O2896" s="375" t="s">
        <v>12</v>
      </c>
      <c r="P2896" s="375">
        <v>2024</v>
      </c>
      <c r="Q2896" s="375" t="s">
        <v>26</v>
      </c>
      <c r="R2896" s="375" t="s">
        <v>26</v>
      </c>
      <c r="S2896" s="375" t="s">
        <v>26</v>
      </c>
      <c r="T2896" s="375"/>
      <c r="U2896" s="375"/>
      <c r="V2896" s="536"/>
      <c r="W2896" s="375"/>
      <c r="X2896" s="377"/>
      <c r="Y2896" s="552"/>
    </row>
    <row r="2897" spans="1:25" s="3" customFormat="1" ht="39.950000000000003" customHeight="1" x14ac:dyDescent="0.2">
      <c r="A2897" s="60">
        <v>185</v>
      </c>
      <c r="B2897" s="375" t="s">
        <v>4158</v>
      </c>
      <c r="C2897" s="375" t="s">
        <v>1168</v>
      </c>
      <c r="D2897" s="375" t="s">
        <v>278</v>
      </c>
      <c r="E2897" s="376">
        <v>1.04E-2</v>
      </c>
      <c r="F2897" s="375" t="s">
        <v>5482</v>
      </c>
      <c r="G2897" s="375" t="s">
        <v>4280</v>
      </c>
      <c r="H2897" s="557" t="s">
        <v>4281</v>
      </c>
      <c r="I2897" s="375" t="s">
        <v>975</v>
      </c>
      <c r="J2897" s="375" t="s">
        <v>5585</v>
      </c>
      <c r="K2897" s="542">
        <v>45503</v>
      </c>
      <c r="L2897" s="375" t="s">
        <v>308</v>
      </c>
      <c r="M2897" s="375" t="s">
        <v>320</v>
      </c>
      <c r="N2897" s="537">
        <v>45868</v>
      </c>
      <c r="O2897" s="375" t="s">
        <v>12</v>
      </c>
      <c r="P2897" s="375">
        <v>2024</v>
      </c>
      <c r="Q2897" s="375" t="s">
        <v>26</v>
      </c>
      <c r="R2897" s="375" t="s">
        <v>26</v>
      </c>
      <c r="S2897" s="375" t="s">
        <v>26</v>
      </c>
      <c r="T2897" s="375"/>
      <c r="U2897" s="375"/>
      <c r="V2897" s="536"/>
      <c r="W2897" s="375"/>
      <c r="X2897" s="377"/>
      <c r="Y2897" s="552"/>
    </row>
    <row r="2898" spans="1:25" s="3" customFormat="1" ht="39.950000000000003" customHeight="1" x14ac:dyDescent="0.2">
      <c r="A2898" s="60">
        <v>186</v>
      </c>
      <c r="B2898" s="375" t="s">
        <v>4159</v>
      </c>
      <c r="C2898" s="375" t="s">
        <v>4160</v>
      </c>
      <c r="D2898" s="375" t="s">
        <v>279</v>
      </c>
      <c r="E2898" s="376">
        <v>0.3</v>
      </c>
      <c r="F2898" s="375" t="s">
        <v>1971</v>
      </c>
      <c r="G2898" s="375" t="s">
        <v>4282</v>
      </c>
      <c r="H2898" s="557" t="s">
        <v>4283</v>
      </c>
      <c r="I2898" s="375" t="s">
        <v>975</v>
      </c>
      <c r="J2898" s="375" t="s">
        <v>5586</v>
      </c>
      <c r="K2898" s="542">
        <v>45504</v>
      </c>
      <c r="L2898" s="375" t="s">
        <v>308</v>
      </c>
      <c r="M2898" s="375" t="s">
        <v>320</v>
      </c>
      <c r="N2898" s="537">
        <v>45869</v>
      </c>
      <c r="O2898" s="375" t="s">
        <v>12</v>
      </c>
      <c r="P2898" s="375">
        <v>2024</v>
      </c>
      <c r="Q2898" s="375" t="s">
        <v>26</v>
      </c>
      <c r="R2898" s="375" t="s">
        <v>26</v>
      </c>
      <c r="S2898" s="375" t="s">
        <v>26</v>
      </c>
      <c r="T2898" s="375"/>
      <c r="U2898" s="375"/>
      <c r="V2898" s="536"/>
      <c r="W2898" s="375"/>
      <c r="X2898" s="377"/>
      <c r="Y2898" s="552"/>
    </row>
    <row r="2899" spans="1:25" s="3" customFormat="1" ht="39.950000000000003" customHeight="1" x14ac:dyDescent="0.2">
      <c r="A2899" s="60">
        <v>187</v>
      </c>
      <c r="B2899" s="375" t="s">
        <v>4161</v>
      </c>
      <c r="C2899" s="375" t="s">
        <v>1908</v>
      </c>
      <c r="D2899" s="375" t="s">
        <v>279</v>
      </c>
      <c r="E2899" s="376">
        <v>1.7000000000000001E-2</v>
      </c>
      <c r="F2899" s="375" t="s">
        <v>5482</v>
      </c>
      <c r="G2899" s="375" t="s">
        <v>4284</v>
      </c>
      <c r="H2899" s="557" t="s">
        <v>4285</v>
      </c>
      <c r="I2899" s="375" t="s">
        <v>975</v>
      </c>
      <c r="J2899" s="375" t="s">
        <v>5587</v>
      </c>
      <c r="K2899" s="542">
        <v>45504</v>
      </c>
      <c r="L2899" s="375" t="s">
        <v>308</v>
      </c>
      <c r="M2899" s="375" t="s">
        <v>320</v>
      </c>
      <c r="N2899" s="537">
        <v>45869</v>
      </c>
      <c r="O2899" s="375" t="s">
        <v>12</v>
      </c>
      <c r="P2899" s="375">
        <v>2024</v>
      </c>
      <c r="Q2899" s="375" t="s">
        <v>26</v>
      </c>
      <c r="R2899" s="375" t="s">
        <v>26</v>
      </c>
      <c r="S2899" s="375" t="s">
        <v>26</v>
      </c>
      <c r="T2899" s="375"/>
      <c r="U2899" s="375"/>
      <c r="V2899" s="536"/>
      <c r="W2899" s="375"/>
      <c r="X2899" s="377"/>
      <c r="Y2899" s="552"/>
    </row>
    <row r="2900" spans="1:25" s="3" customFormat="1" ht="39.950000000000003" customHeight="1" x14ac:dyDescent="0.2">
      <c r="A2900" s="60">
        <v>188</v>
      </c>
      <c r="B2900" s="375" t="s">
        <v>3490</v>
      </c>
      <c r="C2900" s="375" t="s">
        <v>306</v>
      </c>
      <c r="D2900" s="375" t="s">
        <v>278</v>
      </c>
      <c r="E2900" s="376">
        <v>0.05</v>
      </c>
      <c r="F2900" s="375" t="s">
        <v>5482</v>
      </c>
      <c r="G2900" s="375" t="s">
        <v>3600</v>
      </c>
      <c r="H2900" s="557" t="s">
        <v>3601</v>
      </c>
      <c r="I2900" s="375" t="s">
        <v>975</v>
      </c>
      <c r="J2900" s="375" t="s">
        <v>5588</v>
      </c>
      <c r="K2900" s="542">
        <v>45448</v>
      </c>
      <c r="L2900" s="375" t="s">
        <v>308</v>
      </c>
      <c r="M2900" s="375" t="s">
        <v>320</v>
      </c>
      <c r="N2900" s="537">
        <v>45813</v>
      </c>
      <c r="O2900" s="375" t="s">
        <v>12</v>
      </c>
      <c r="P2900" s="375">
        <v>2024</v>
      </c>
      <c r="Q2900" s="375" t="s">
        <v>26</v>
      </c>
      <c r="R2900" s="375" t="s">
        <v>26</v>
      </c>
      <c r="S2900" s="375" t="s">
        <v>26</v>
      </c>
      <c r="T2900" s="375"/>
      <c r="U2900" s="375"/>
      <c r="V2900" s="536"/>
      <c r="W2900" s="375"/>
      <c r="X2900" s="377"/>
      <c r="Y2900" s="552"/>
    </row>
    <row r="2901" spans="1:25" s="3" customFormat="1" ht="39.950000000000003" customHeight="1" x14ac:dyDescent="0.2">
      <c r="A2901" s="60">
        <v>189</v>
      </c>
      <c r="B2901" s="375" t="s">
        <v>3491</v>
      </c>
      <c r="C2901" s="375" t="s">
        <v>2205</v>
      </c>
      <c r="D2901" s="375" t="s">
        <v>278</v>
      </c>
      <c r="E2901" s="376">
        <v>2.53E-2</v>
      </c>
      <c r="F2901" s="375" t="s">
        <v>5482</v>
      </c>
      <c r="G2901" s="375" t="s">
        <v>3602</v>
      </c>
      <c r="H2901" s="557" t="s">
        <v>3603</v>
      </c>
      <c r="I2901" s="375" t="s">
        <v>975</v>
      </c>
      <c r="J2901" s="375" t="s">
        <v>5589</v>
      </c>
      <c r="K2901" s="542">
        <v>45448</v>
      </c>
      <c r="L2901" s="375" t="s">
        <v>308</v>
      </c>
      <c r="M2901" s="375" t="s">
        <v>320</v>
      </c>
      <c r="N2901" s="537">
        <v>45813</v>
      </c>
      <c r="O2901" s="375" t="s">
        <v>12</v>
      </c>
      <c r="P2901" s="375">
        <v>2024</v>
      </c>
      <c r="Q2901" s="375" t="s">
        <v>26</v>
      </c>
      <c r="R2901" s="375" t="s">
        <v>26</v>
      </c>
      <c r="S2901" s="375" t="s">
        <v>26</v>
      </c>
      <c r="T2901" s="375"/>
      <c r="U2901" s="375"/>
      <c r="V2901" s="536"/>
      <c r="W2901" s="375"/>
      <c r="X2901" s="377"/>
      <c r="Y2901" s="552"/>
    </row>
    <row r="2902" spans="1:25" s="3" customFormat="1" ht="39.950000000000003" customHeight="1" x14ac:dyDescent="0.2">
      <c r="A2902" s="60">
        <v>190</v>
      </c>
      <c r="B2902" s="375" t="s">
        <v>3491</v>
      </c>
      <c r="C2902" s="375" t="s">
        <v>2205</v>
      </c>
      <c r="D2902" s="375" t="s">
        <v>278</v>
      </c>
      <c r="E2902" s="376">
        <v>7.776000000000001E-2</v>
      </c>
      <c r="F2902" s="375" t="s">
        <v>5482</v>
      </c>
      <c r="G2902" s="375" t="s">
        <v>3604</v>
      </c>
      <c r="H2902" s="557" t="s">
        <v>3605</v>
      </c>
      <c r="I2902" s="375" t="s">
        <v>975</v>
      </c>
      <c r="J2902" s="375" t="s">
        <v>5590</v>
      </c>
      <c r="K2902" s="542">
        <v>45449</v>
      </c>
      <c r="L2902" s="375" t="s">
        <v>308</v>
      </c>
      <c r="M2902" s="375" t="s">
        <v>320</v>
      </c>
      <c r="N2902" s="537">
        <v>45814</v>
      </c>
      <c r="O2902" s="375" t="s">
        <v>12</v>
      </c>
      <c r="P2902" s="375">
        <v>2024</v>
      </c>
      <c r="Q2902" s="375" t="s">
        <v>26</v>
      </c>
      <c r="R2902" s="375" t="s">
        <v>26</v>
      </c>
      <c r="S2902" s="375" t="s">
        <v>26</v>
      </c>
      <c r="T2902" s="375"/>
      <c r="U2902" s="375"/>
      <c r="V2902" s="536"/>
      <c r="W2902" s="375"/>
      <c r="X2902" s="377"/>
      <c r="Y2902" s="552"/>
    </row>
    <row r="2903" spans="1:25" s="3" customFormat="1" ht="39.950000000000003" customHeight="1" x14ac:dyDescent="0.2">
      <c r="A2903" s="60">
        <v>191</v>
      </c>
      <c r="B2903" s="375" t="s">
        <v>3492</v>
      </c>
      <c r="C2903" s="375" t="s">
        <v>3493</v>
      </c>
      <c r="D2903" s="375" t="s">
        <v>278</v>
      </c>
      <c r="E2903" s="376">
        <v>0.4</v>
      </c>
      <c r="F2903" s="375" t="s">
        <v>1971</v>
      </c>
      <c r="G2903" s="375" t="s">
        <v>1199</v>
      </c>
      <c r="H2903" s="557" t="s">
        <v>3606</v>
      </c>
      <c r="I2903" s="375" t="s">
        <v>975</v>
      </c>
      <c r="J2903" s="375" t="s">
        <v>5591</v>
      </c>
      <c r="K2903" s="542">
        <v>45453</v>
      </c>
      <c r="L2903" s="375" t="s">
        <v>308</v>
      </c>
      <c r="M2903" s="375" t="s">
        <v>320</v>
      </c>
      <c r="N2903" s="537">
        <v>45818</v>
      </c>
      <c r="O2903" s="375" t="s">
        <v>12</v>
      </c>
      <c r="P2903" s="375">
        <v>2024</v>
      </c>
      <c r="Q2903" s="375" t="s">
        <v>26</v>
      </c>
      <c r="R2903" s="375" t="s">
        <v>3607</v>
      </c>
      <c r="S2903" s="375" t="s">
        <v>26</v>
      </c>
      <c r="T2903" s="375"/>
      <c r="U2903" s="375"/>
      <c r="V2903" s="536"/>
      <c r="W2903" s="375"/>
      <c r="X2903" s="377"/>
      <c r="Y2903" s="552"/>
    </row>
    <row r="2904" spans="1:25" s="3" customFormat="1" ht="39.950000000000003" customHeight="1" x14ac:dyDescent="0.2">
      <c r="A2904" s="60">
        <v>192</v>
      </c>
      <c r="B2904" s="375" t="s">
        <v>3494</v>
      </c>
      <c r="C2904" s="375" t="s">
        <v>3495</v>
      </c>
      <c r="D2904" s="375" t="s">
        <v>278</v>
      </c>
      <c r="E2904" s="376">
        <v>0.4</v>
      </c>
      <c r="F2904" s="375" t="s">
        <v>1971</v>
      </c>
      <c r="G2904" s="375" t="s">
        <v>3608</v>
      </c>
      <c r="H2904" s="557" t="s">
        <v>3609</v>
      </c>
      <c r="I2904" s="375" t="s">
        <v>975</v>
      </c>
      <c r="J2904" s="375" t="s">
        <v>5592</v>
      </c>
      <c r="K2904" s="542">
        <v>45456</v>
      </c>
      <c r="L2904" s="375" t="s">
        <v>308</v>
      </c>
      <c r="M2904" s="375" t="s">
        <v>320</v>
      </c>
      <c r="N2904" s="537">
        <v>45821</v>
      </c>
      <c r="O2904" s="375" t="s">
        <v>12</v>
      </c>
      <c r="P2904" s="375">
        <v>2024</v>
      </c>
      <c r="Q2904" s="375" t="s">
        <v>26</v>
      </c>
      <c r="R2904" s="375" t="s">
        <v>26</v>
      </c>
      <c r="S2904" s="375" t="s">
        <v>26</v>
      </c>
      <c r="T2904" s="375"/>
      <c r="U2904" s="375"/>
      <c r="V2904" s="536"/>
      <c r="W2904" s="375"/>
      <c r="X2904" s="377"/>
      <c r="Y2904" s="552"/>
    </row>
    <row r="2905" spans="1:25" s="3" customFormat="1" ht="39.950000000000003" customHeight="1" x14ac:dyDescent="0.2">
      <c r="A2905" s="60">
        <v>193</v>
      </c>
      <c r="B2905" s="375" t="s">
        <v>3496</v>
      </c>
      <c r="C2905" s="375" t="s">
        <v>319</v>
      </c>
      <c r="D2905" s="375" t="s">
        <v>278</v>
      </c>
      <c r="E2905" s="376">
        <v>0.4</v>
      </c>
      <c r="F2905" s="375" t="s">
        <v>1971</v>
      </c>
      <c r="G2905" s="375" t="s">
        <v>620</v>
      </c>
      <c r="H2905" s="557" t="s">
        <v>3610</v>
      </c>
      <c r="I2905" s="375" t="s">
        <v>975</v>
      </c>
      <c r="J2905" s="375" t="s">
        <v>5593</v>
      </c>
      <c r="K2905" s="542">
        <v>45456</v>
      </c>
      <c r="L2905" s="375" t="s">
        <v>308</v>
      </c>
      <c r="M2905" s="375" t="s">
        <v>320</v>
      </c>
      <c r="N2905" s="537">
        <v>45821</v>
      </c>
      <c r="O2905" s="375" t="s">
        <v>12</v>
      </c>
      <c r="P2905" s="375">
        <v>2024</v>
      </c>
      <c r="Q2905" s="375" t="s">
        <v>26</v>
      </c>
      <c r="R2905" s="375" t="s">
        <v>26</v>
      </c>
      <c r="S2905" s="375" t="s">
        <v>26</v>
      </c>
      <c r="T2905" s="375"/>
      <c r="U2905" s="375"/>
      <c r="V2905" s="536"/>
      <c r="W2905" s="375"/>
      <c r="X2905" s="377"/>
      <c r="Y2905" s="552"/>
    </row>
    <row r="2906" spans="1:25" s="3" customFormat="1" ht="39.950000000000003" customHeight="1" x14ac:dyDescent="0.2">
      <c r="A2906" s="60">
        <v>194</v>
      </c>
      <c r="B2906" s="375" t="s">
        <v>3494</v>
      </c>
      <c r="C2906" s="375" t="s">
        <v>3497</v>
      </c>
      <c r="D2906" s="375" t="s">
        <v>278</v>
      </c>
      <c r="E2906" s="376">
        <v>0.4</v>
      </c>
      <c r="F2906" s="375" t="s">
        <v>1971</v>
      </c>
      <c r="G2906" s="375" t="s">
        <v>3608</v>
      </c>
      <c r="H2906" s="557" t="s">
        <v>3611</v>
      </c>
      <c r="I2906" s="375" t="s">
        <v>975</v>
      </c>
      <c r="J2906" s="375" t="s">
        <v>5594</v>
      </c>
      <c r="K2906" s="542">
        <v>45456</v>
      </c>
      <c r="L2906" s="375" t="s">
        <v>308</v>
      </c>
      <c r="M2906" s="375" t="s">
        <v>320</v>
      </c>
      <c r="N2906" s="537">
        <v>45821</v>
      </c>
      <c r="O2906" s="375" t="s">
        <v>12</v>
      </c>
      <c r="P2906" s="375">
        <v>2024</v>
      </c>
      <c r="Q2906" s="375" t="s">
        <v>26</v>
      </c>
      <c r="R2906" s="375" t="s">
        <v>26</v>
      </c>
      <c r="S2906" s="375" t="s">
        <v>26</v>
      </c>
      <c r="T2906" s="375"/>
      <c r="U2906" s="375"/>
      <c r="V2906" s="536"/>
      <c r="W2906" s="375"/>
      <c r="X2906" s="377"/>
      <c r="Y2906" s="552"/>
    </row>
    <row r="2907" spans="1:25" s="3" customFormat="1" ht="39.950000000000003" customHeight="1" x14ac:dyDescent="0.2">
      <c r="A2907" s="60">
        <v>195</v>
      </c>
      <c r="B2907" s="375" t="s">
        <v>3492</v>
      </c>
      <c r="C2907" s="375" t="s">
        <v>3498</v>
      </c>
      <c r="D2907" s="375" t="s">
        <v>278</v>
      </c>
      <c r="E2907" s="376">
        <v>0.4</v>
      </c>
      <c r="F2907" s="375" t="s">
        <v>1971</v>
      </c>
      <c r="G2907" s="375" t="s">
        <v>1199</v>
      </c>
      <c r="H2907" s="557" t="s">
        <v>3612</v>
      </c>
      <c r="I2907" s="375" t="s">
        <v>975</v>
      </c>
      <c r="J2907" s="375" t="s">
        <v>5595</v>
      </c>
      <c r="K2907" s="542">
        <v>45460</v>
      </c>
      <c r="L2907" s="375" t="s">
        <v>308</v>
      </c>
      <c r="M2907" s="375" t="s">
        <v>320</v>
      </c>
      <c r="N2907" s="537">
        <v>45825</v>
      </c>
      <c r="O2907" s="375" t="s">
        <v>12</v>
      </c>
      <c r="P2907" s="375">
        <v>2024</v>
      </c>
      <c r="Q2907" s="375" t="s">
        <v>26</v>
      </c>
      <c r="R2907" s="375" t="s">
        <v>3607</v>
      </c>
      <c r="S2907" s="375" t="s">
        <v>26</v>
      </c>
      <c r="T2907" s="375"/>
      <c r="U2907" s="375"/>
      <c r="V2907" s="536"/>
      <c r="W2907" s="375"/>
      <c r="X2907" s="377"/>
      <c r="Y2907" s="552"/>
    </row>
    <row r="2908" spans="1:25" s="3" customFormat="1" ht="39.950000000000003" customHeight="1" x14ac:dyDescent="0.2">
      <c r="A2908" s="60">
        <v>196</v>
      </c>
      <c r="B2908" s="375" t="s">
        <v>3499</v>
      </c>
      <c r="C2908" s="375" t="s">
        <v>1169</v>
      </c>
      <c r="D2908" s="375" t="s">
        <v>278</v>
      </c>
      <c r="E2908" s="376">
        <v>0.216</v>
      </c>
      <c r="F2908" s="375" t="s">
        <v>1971</v>
      </c>
      <c r="G2908" s="375" t="s">
        <v>3613</v>
      </c>
      <c r="H2908" s="557" t="s">
        <v>3614</v>
      </c>
      <c r="I2908" s="375" t="s">
        <v>975</v>
      </c>
      <c r="J2908" s="375" t="s">
        <v>5596</v>
      </c>
      <c r="K2908" s="542">
        <v>45461</v>
      </c>
      <c r="L2908" s="375" t="s">
        <v>308</v>
      </c>
      <c r="M2908" s="375" t="s">
        <v>320</v>
      </c>
      <c r="N2908" s="537">
        <v>45826</v>
      </c>
      <c r="O2908" s="375" t="s">
        <v>12</v>
      </c>
      <c r="P2908" s="375">
        <v>2024</v>
      </c>
      <c r="Q2908" s="375" t="s">
        <v>26</v>
      </c>
      <c r="R2908" s="375" t="s">
        <v>26</v>
      </c>
      <c r="S2908" s="375" t="s">
        <v>26</v>
      </c>
      <c r="T2908" s="375"/>
      <c r="U2908" s="375"/>
      <c r="V2908" s="536"/>
      <c r="W2908" s="375"/>
      <c r="X2908" s="377"/>
      <c r="Y2908" s="552"/>
    </row>
    <row r="2909" spans="1:25" s="3" customFormat="1" ht="39.950000000000003" customHeight="1" x14ac:dyDescent="0.2">
      <c r="A2909" s="60">
        <v>197</v>
      </c>
      <c r="B2909" s="375" t="s">
        <v>3500</v>
      </c>
      <c r="C2909" s="375" t="s">
        <v>3501</v>
      </c>
      <c r="D2909" s="375" t="s">
        <v>242</v>
      </c>
      <c r="E2909" s="376">
        <v>6.8479999999999999</v>
      </c>
      <c r="F2909" s="375" t="s">
        <v>1971</v>
      </c>
      <c r="G2909" s="375" t="s">
        <v>3615</v>
      </c>
      <c r="H2909" s="557" t="s">
        <v>3616</v>
      </c>
      <c r="I2909" s="375" t="s">
        <v>975</v>
      </c>
      <c r="J2909" s="375" t="s">
        <v>5597</v>
      </c>
      <c r="K2909" s="542">
        <v>45464</v>
      </c>
      <c r="L2909" s="375" t="s">
        <v>308</v>
      </c>
      <c r="M2909" s="375" t="s">
        <v>285</v>
      </c>
      <c r="N2909" s="537">
        <v>45829</v>
      </c>
      <c r="O2909" s="375" t="s">
        <v>12</v>
      </c>
      <c r="P2909" s="375">
        <v>2024</v>
      </c>
      <c r="Q2909" s="375" t="s">
        <v>26</v>
      </c>
      <c r="R2909" s="375" t="s">
        <v>3617</v>
      </c>
      <c r="S2909" s="375" t="s">
        <v>26</v>
      </c>
      <c r="T2909" s="375"/>
      <c r="U2909" s="375"/>
      <c r="V2909" s="536"/>
      <c r="W2909" s="375"/>
      <c r="X2909" s="377"/>
      <c r="Y2909" s="552"/>
    </row>
    <row r="2910" spans="1:25" s="3" customFormat="1" ht="39.950000000000003" customHeight="1" x14ac:dyDescent="0.2">
      <c r="A2910" s="60">
        <v>198</v>
      </c>
      <c r="B2910" s="375" t="s">
        <v>3502</v>
      </c>
      <c r="C2910" s="375" t="s">
        <v>3503</v>
      </c>
      <c r="D2910" s="375" t="s">
        <v>278</v>
      </c>
      <c r="E2910" s="376">
        <v>9.4</v>
      </c>
      <c r="F2910" s="375" t="s">
        <v>1971</v>
      </c>
      <c r="G2910" s="375" t="s">
        <v>3618</v>
      </c>
      <c r="H2910" s="557" t="s">
        <v>3619</v>
      </c>
      <c r="I2910" s="375" t="s">
        <v>975</v>
      </c>
      <c r="J2910" s="375" t="s">
        <v>5598</v>
      </c>
      <c r="K2910" s="542">
        <v>45471</v>
      </c>
      <c r="L2910" s="375" t="s">
        <v>400</v>
      </c>
      <c r="M2910" s="375" t="s">
        <v>2451</v>
      </c>
      <c r="N2910" s="537">
        <v>45836</v>
      </c>
      <c r="O2910" s="375" t="s">
        <v>12</v>
      </c>
      <c r="P2910" s="375">
        <v>2024</v>
      </c>
      <c r="Q2910" s="375" t="s">
        <v>26</v>
      </c>
      <c r="R2910" s="375" t="s">
        <v>26</v>
      </c>
      <c r="S2910" s="375" t="s">
        <v>26</v>
      </c>
      <c r="T2910" s="375"/>
      <c r="U2910" s="375"/>
      <c r="V2910" s="536"/>
      <c r="W2910" s="375"/>
      <c r="X2910" s="377"/>
      <c r="Y2910" s="552"/>
    </row>
    <row r="2911" spans="1:25" s="3" customFormat="1" ht="39.950000000000003" customHeight="1" x14ac:dyDescent="0.2">
      <c r="A2911" s="60">
        <v>199</v>
      </c>
      <c r="B2911" s="375" t="s">
        <v>3504</v>
      </c>
      <c r="C2911" s="375" t="s">
        <v>1169</v>
      </c>
      <c r="D2911" s="375" t="s">
        <v>242</v>
      </c>
      <c r="E2911" s="376">
        <v>1.6E-2</v>
      </c>
      <c r="F2911" s="375" t="s">
        <v>5482</v>
      </c>
      <c r="G2911" s="375" t="s">
        <v>3620</v>
      </c>
      <c r="H2911" s="557" t="s">
        <v>3621</v>
      </c>
      <c r="I2911" s="375" t="s">
        <v>975</v>
      </c>
      <c r="J2911" s="375" t="s">
        <v>5599</v>
      </c>
      <c r="K2911" s="542">
        <v>45471</v>
      </c>
      <c r="L2911" s="375" t="s">
        <v>308</v>
      </c>
      <c r="M2911" s="375" t="s">
        <v>320</v>
      </c>
      <c r="N2911" s="537">
        <v>45836</v>
      </c>
      <c r="O2911" s="375" t="s">
        <v>12</v>
      </c>
      <c r="P2911" s="375">
        <v>2024</v>
      </c>
      <c r="Q2911" s="375" t="s">
        <v>26</v>
      </c>
      <c r="R2911" s="375" t="s">
        <v>26</v>
      </c>
      <c r="S2911" s="375" t="s">
        <v>26</v>
      </c>
      <c r="T2911" s="375"/>
      <c r="U2911" s="375"/>
      <c r="V2911" s="536"/>
      <c r="W2911" s="375"/>
      <c r="X2911" s="377"/>
      <c r="Y2911" s="552"/>
    </row>
    <row r="2912" spans="1:25" s="3" customFormat="1" ht="39.950000000000003" customHeight="1" x14ac:dyDescent="0.2">
      <c r="A2912" s="60">
        <v>200</v>
      </c>
      <c r="B2912" s="375" t="s">
        <v>2955</v>
      </c>
      <c r="C2912" s="375" t="s">
        <v>2956</v>
      </c>
      <c r="D2912" s="375" t="s">
        <v>279</v>
      </c>
      <c r="E2912" s="376">
        <v>41.168819999999997</v>
      </c>
      <c r="F2912" s="375" t="s">
        <v>615</v>
      </c>
      <c r="G2912" s="375" t="s">
        <v>2957</v>
      </c>
      <c r="H2912" s="557" t="s">
        <v>2958</v>
      </c>
      <c r="I2912" s="375" t="s">
        <v>975</v>
      </c>
      <c r="J2912" s="375" t="s">
        <v>5600</v>
      </c>
      <c r="K2912" s="542">
        <v>45414</v>
      </c>
      <c r="L2912" s="375" t="s">
        <v>400</v>
      </c>
      <c r="M2912" s="375" t="s">
        <v>2451</v>
      </c>
      <c r="N2912" s="537">
        <v>45779</v>
      </c>
      <c r="O2912" s="375" t="s">
        <v>12</v>
      </c>
      <c r="P2912" s="375">
        <v>2024</v>
      </c>
      <c r="Q2912" s="375" t="s">
        <v>2959</v>
      </c>
      <c r="R2912" s="375" t="s">
        <v>2960</v>
      </c>
      <c r="S2912" s="375" t="s">
        <v>2961</v>
      </c>
      <c r="T2912" s="375"/>
      <c r="U2912" s="375"/>
      <c r="V2912" s="536"/>
      <c r="W2912" s="375"/>
      <c r="X2912" s="377"/>
      <c r="Y2912" s="552"/>
    </row>
    <row r="2913" spans="1:25" s="3" customFormat="1" ht="39.950000000000003" customHeight="1" x14ac:dyDescent="0.2">
      <c r="A2913" s="60">
        <v>201</v>
      </c>
      <c r="B2913" s="375" t="s">
        <v>2962</v>
      </c>
      <c r="C2913" s="375" t="s">
        <v>2963</v>
      </c>
      <c r="D2913" s="375" t="s">
        <v>279</v>
      </c>
      <c r="E2913" s="376">
        <v>2.75</v>
      </c>
      <c r="F2913" s="375" t="s">
        <v>1971</v>
      </c>
      <c r="G2913" s="375" t="s">
        <v>2964</v>
      </c>
      <c r="H2913" s="557" t="s">
        <v>2965</v>
      </c>
      <c r="I2913" s="375" t="s">
        <v>975</v>
      </c>
      <c r="J2913" s="375" t="s">
        <v>5601</v>
      </c>
      <c r="K2913" s="542">
        <v>45420</v>
      </c>
      <c r="L2913" s="375" t="s">
        <v>400</v>
      </c>
      <c r="M2913" s="375" t="s">
        <v>2451</v>
      </c>
      <c r="N2913" s="537">
        <v>45785</v>
      </c>
      <c r="O2913" s="375" t="s">
        <v>12</v>
      </c>
      <c r="P2913" s="375">
        <v>2024</v>
      </c>
      <c r="Q2913" s="375" t="s">
        <v>2966</v>
      </c>
      <c r="R2913" s="375" t="s">
        <v>2967</v>
      </c>
      <c r="S2913" s="375" t="s">
        <v>2968</v>
      </c>
      <c r="T2913" s="375"/>
      <c r="U2913" s="375"/>
      <c r="V2913" s="536"/>
      <c r="W2913" s="375"/>
      <c r="X2913" s="377"/>
      <c r="Y2913" s="552"/>
    </row>
    <row r="2914" spans="1:25" s="3" customFormat="1" ht="39.950000000000003" customHeight="1" x14ac:dyDescent="0.2">
      <c r="A2914" s="60">
        <v>202</v>
      </c>
      <c r="B2914" s="375" t="s">
        <v>2969</v>
      </c>
      <c r="C2914" s="375" t="s">
        <v>2970</v>
      </c>
      <c r="D2914" s="375" t="s">
        <v>459</v>
      </c>
      <c r="E2914" s="376">
        <v>1.9980000000000001E-2</v>
      </c>
      <c r="F2914" s="375" t="s">
        <v>5482</v>
      </c>
      <c r="G2914" s="375" t="s">
        <v>2971</v>
      </c>
      <c r="H2914" s="557" t="s">
        <v>2972</v>
      </c>
      <c r="I2914" s="375" t="s">
        <v>975</v>
      </c>
      <c r="J2914" s="375" t="s">
        <v>5602</v>
      </c>
      <c r="K2914" s="542">
        <v>45425</v>
      </c>
      <c r="L2914" s="375" t="s">
        <v>308</v>
      </c>
      <c r="M2914" s="375" t="s">
        <v>320</v>
      </c>
      <c r="N2914" s="537">
        <v>45790</v>
      </c>
      <c r="O2914" s="375" t="s">
        <v>12</v>
      </c>
      <c r="P2914" s="375">
        <v>2024</v>
      </c>
      <c r="Q2914" s="375" t="s">
        <v>26</v>
      </c>
      <c r="R2914" s="375" t="s">
        <v>26</v>
      </c>
      <c r="S2914" s="375" t="s">
        <v>26</v>
      </c>
      <c r="T2914" s="375"/>
      <c r="U2914" s="375"/>
      <c r="V2914" s="536"/>
      <c r="W2914" s="375"/>
      <c r="X2914" s="377"/>
      <c r="Y2914" s="552"/>
    </row>
    <row r="2915" spans="1:25" s="3" customFormat="1" ht="39.950000000000003" customHeight="1" x14ac:dyDescent="0.2">
      <c r="A2915" s="60">
        <v>203</v>
      </c>
      <c r="B2915" s="375" t="s">
        <v>2969</v>
      </c>
      <c r="C2915" s="375" t="s">
        <v>2970</v>
      </c>
      <c r="D2915" s="375" t="s">
        <v>278</v>
      </c>
      <c r="E2915" s="376">
        <v>1.2E-2</v>
      </c>
      <c r="F2915" s="375" t="s">
        <v>5482</v>
      </c>
      <c r="G2915" s="375" t="s">
        <v>2973</v>
      </c>
      <c r="H2915" s="557" t="s">
        <v>2974</v>
      </c>
      <c r="I2915" s="375" t="s">
        <v>975</v>
      </c>
      <c r="J2915" s="375" t="s">
        <v>5603</v>
      </c>
      <c r="K2915" s="542">
        <v>45425</v>
      </c>
      <c r="L2915" s="375" t="s">
        <v>308</v>
      </c>
      <c r="M2915" s="375" t="s">
        <v>320</v>
      </c>
      <c r="N2915" s="537">
        <v>45790</v>
      </c>
      <c r="O2915" s="375" t="s">
        <v>12</v>
      </c>
      <c r="P2915" s="375">
        <v>2024</v>
      </c>
      <c r="Q2915" s="375" t="s">
        <v>26</v>
      </c>
      <c r="R2915" s="375" t="s">
        <v>26</v>
      </c>
      <c r="S2915" s="375" t="s">
        <v>26</v>
      </c>
      <c r="T2915" s="375"/>
      <c r="U2915" s="375"/>
      <c r="V2915" s="536"/>
      <c r="W2915" s="375"/>
      <c r="X2915" s="377"/>
      <c r="Y2915" s="552"/>
    </row>
    <row r="2916" spans="1:25" s="3" customFormat="1" ht="39.950000000000003" customHeight="1" x14ac:dyDescent="0.2">
      <c r="A2916" s="60">
        <v>204</v>
      </c>
      <c r="B2916" s="375" t="s">
        <v>2969</v>
      </c>
      <c r="C2916" s="375" t="s">
        <v>2975</v>
      </c>
      <c r="D2916" s="375" t="s">
        <v>278</v>
      </c>
      <c r="E2916" s="376">
        <v>0.02</v>
      </c>
      <c r="F2916" s="375" t="s">
        <v>5482</v>
      </c>
      <c r="G2916" s="375" t="s">
        <v>2976</v>
      </c>
      <c r="H2916" s="557" t="s">
        <v>2977</v>
      </c>
      <c r="I2916" s="375" t="s">
        <v>975</v>
      </c>
      <c r="J2916" s="375" t="s">
        <v>5604</v>
      </c>
      <c r="K2916" s="542">
        <v>45425</v>
      </c>
      <c r="L2916" s="375" t="s">
        <v>308</v>
      </c>
      <c r="M2916" s="375" t="s">
        <v>320</v>
      </c>
      <c r="N2916" s="537">
        <v>45790</v>
      </c>
      <c r="O2916" s="375" t="s">
        <v>12</v>
      </c>
      <c r="P2916" s="375">
        <v>2024</v>
      </c>
      <c r="Q2916" s="375" t="s">
        <v>26</v>
      </c>
      <c r="R2916" s="375" t="s">
        <v>26</v>
      </c>
      <c r="S2916" s="375" t="s">
        <v>26</v>
      </c>
      <c r="T2916" s="375"/>
      <c r="U2916" s="375"/>
      <c r="V2916" s="536"/>
      <c r="W2916" s="375"/>
      <c r="X2916" s="377"/>
      <c r="Y2916" s="552"/>
    </row>
    <row r="2917" spans="1:25" s="3" customFormat="1" ht="39.950000000000003" customHeight="1" x14ac:dyDescent="0.2">
      <c r="A2917" s="60">
        <v>205</v>
      </c>
      <c r="B2917" s="375" t="s">
        <v>2969</v>
      </c>
      <c r="C2917" s="375" t="s">
        <v>2978</v>
      </c>
      <c r="D2917" s="375" t="s">
        <v>278</v>
      </c>
      <c r="E2917" s="376">
        <v>9.5000000000000001E-2</v>
      </c>
      <c r="F2917" s="375" t="s">
        <v>5482</v>
      </c>
      <c r="G2917" s="375" t="s">
        <v>2973</v>
      </c>
      <c r="H2917" s="557" t="s">
        <v>2977</v>
      </c>
      <c r="I2917" s="375" t="s">
        <v>975</v>
      </c>
      <c r="J2917" s="375" t="s">
        <v>5605</v>
      </c>
      <c r="K2917" s="542">
        <v>45425</v>
      </c>
      <c r="L2917" s="375" t="s">
        <v>308</v>
      </c>
      <c r="M2917" s="375" t="s">
        <v>320</v>
      </c>
      <c r="N2917" s="537">
        <v>45790</v>
      </c>
      <c r="O2917" s="375" t="s">
        <v>12</v>
      </c>
      <c r="P2917" s="375">
        <v>2024</v>
      </c>
      <c r="Q2917" s="375" t="s">
        <v>26</v>
      </c>
      <c r="R2917" s="375" t="s">
        <v>26</v>
      </c>
      <c r="S2917" s="375" t="s">
        <v>26</v>
      </c>
      <c r="T2917" s="375"/>
      <c r="U2917" s="375"/>
      <c r="V2917" s="536"/>
      <c r="W2917" s="375"/>
      <c r="X2917" s="377"/>
      <c r="Y2917" s="552"/>
    </row>
    <row r="2918" spans="1:25" s="3" customFormat="1" ht="39.950000000000003" customHeight="1" x14ac:dyDescent="0.2">
      <c r="A2918" s="60">
        <v>206</v>
      </c>
      <c r="B2918" s="375" t="s">
        <v>2979</v>
      </c>
      <c r="C2918" s="375" t="s">
        <v>2980</v>
      </c>
      <c r="D2918" s="375" t="s">
        <v>278</v>
      </c>
      <c r="E2918" s="376">
        <v>0.37439999999999996</v>
      </c>
      <c r="F2918" s="375" t="s">
        <v>1971</v>
      </c>
      <c r="G2918" s="375" t="s">
        <v>2981</v>
      </c>
      <c r="H2918" s="557" t="s">
        <v>2982</v>
      </c>
      <c r="I2918" s="375" t="s">
        <v>975</v>
      </c>
      <c r="J2918" s="375" t="s">
        <v>5606</v>
      </c>
      <c r="K2918" s="542">
        <v>45432</v>
      </c>
      <c r="L2918" s="375" t="s">
        <v>308</v>
      </c>
      <c r="M2918" s="375" t="s">
        <v>320</v>
      </c>
      <c r="N2918" s="537">
        <v>45797</v>
      </c>
      <c r="O2918" s="375" t="s">
        <v>12</v>
      </c>
      <c r="P2918" s="375">
        <v>2024</v>
      </c>
      <c r="Q2918" s="375" t="s">
        <v>26</v>
      </c>
      <c r="R2918" s="375" t="s">
        <v>26</v>
      </c>
      <c r="S2918" s="375" t="s">
        <v>26</v>
      </c>
      <c r="T2918" s="375"/>
      <c r="U2918" s="375"/>
      <c r="V2918" s="536"/>
      <c r="W2918" s="375"/>
      <c r="X2918" s="377"/>
      <c r="Y2918" s="552"/>
    </row>
    <row r="2919" spans="1:25" s="3" customFormat="1" ht="39.950000000000003" customHeight="1" x14ac:dyDescent="0.2">
      <c r="A2919" s="60">
        <v>207</v>
      </c>
      <c r="B2919" s="375" t="s">
        <v>2983</v>
      </c>
      <c r="C2919" s="375" t="s">
        <v>2984</v>
      </c>
      <c r="D2919" s="375" t="s">
        <v>242</v>
      </c>
      <c r="E2919" s="376">
        <v>0.22500000000000001</v>
      </c>
      <c r="F2919" s="375" t="s">
        <v>5482</v>
      </c>
      <c r="G2919" s="375" t="s">
        <v>2985</v>
      </c>
      <c r="H2919" s="557" t="s">
        <v>2986</v>
      </c>
      <c r="I2919" s="375" t="s">
        <v>975</v>
      </c>
      <c r="J2919" s="375" t="s">
        <v>5607</v>
      </c>
      <c r="K2919" s="542">
        <v>45440</v>
      </c>
      <c r="L2919" s="375" t="s">
        <v>308</v>
      </c>
      <c r="M2919" s="375" t="s">
        <v>320</v>
      </c>
      <c r="N2919" s="537">
        <v>45805</v>
      </c>
      <c r="O2919" s="375" t="s">
        <v>12</v>
      </c>
      <c r="P2919" s="375">
        <v>2024</v>
      </c>
      <c r="Q2919" s="375" t="s">
        <v>26</v>
      </c>
      <c r="R2919" s="375" t="s">
        <v>26</v>
      </c>
      <c r="S2919" s="375" t="s">
        <v>26</v>
      </c>
      <c r="T2919" s="375"/>
      <c r="U2919" s="375"/>
      <c r="V2919" s="536"/>
      <c r="W2919" s="375"/>
      <c r="X2919" s="377"/>
      <c r="Y2919" s="552"/>
    </row>
    <row r="2920" spans="1:25" s="3" customFormat="1" ht="39.950000000000003" customHeight="1" x14ac:dyDescent="0.2">
      <c r="A2920" s="60">
        <v>208</v>
      </c>
      <c r="B2920" s="375" t="s">
        <v>2987</v>
      </c>
      <c r="C2920" s="375" t="s">
        <v>2988</v>
      </c>
      <c r="D2920" s="375" t="s">
        <v>279</v>
      </c>
      <c r="E2920" s="376">
        <v>3.2</v>
      </c>
      <c r="F2920" s="375" t="s">
        <v>1971</v>
      </c>
      <c r="G2920" s="375" t="s">
        <v>2989</v>
      </c>
      <c r="H2920" s="557" t="s">
        <v>2990</v>
      </c>
      <c r="I2920" s="375" t="s">
        <v>975</v>
      </c>
      <c r="J2920" s="375" t="s">
        <v>5608</v>
      </c>
      <c r="K2920" s="542">
        <v>45441</v>
      </c>
      <c r="L2920" s="375" t="s">
        <v>400</v>
      </c>
      <c r="M2920" s="375" t="s">
        <v>2451</v>
      </c>
      <c r="N2920" s="537">
        <v>45806</v>
      </c>
      <c r="O2920" s="375" t="s">
        <v>12</v>
      </c>
      <c r="P2920" s="375">
        <v>2024</v>
      </c>
      <c r="Q2920" s="375" t="s">
        <v>2991</v>
      </c>
      <c r="R2920" s="375" t="s">
        <v>2992</v>
      </c>
      <c r="S2920" s="375" t="s">
        <v>2993</v>
      </c>
      <c r="T2920" s="375"/>
      <c r="U2920" s="375"/>
      <c r="V2920" s="536"/>
      <c r="W2920" s="375"/>
      <c r="X2920" s="377"/>
      <c r="Y2920" s="552"/>
    </row>
    <row r="2921" spans="1:25" s="3" customFormat="1" ht="39.950000000000003" customHeight="1" x14ac:dyDescent="0.2">
      <c r="A2921" s="60">
        <v>209</v>
      </c>
      <c r="B2921" s="375" t="s">
        <v>2994</v>
      </c>
      <c r="C2921" s="375" t="s">
        <v>2995</v>
      </c>
      <c r="D2921" s="375" t="s">
        <v>278</v>
      </c>
      <c r="E2921" s="376">
        <v>0.4</v>
      </c>
      <c r="F2921" s="375" t="s">
        <v>1971</v>
      </c>
      <c r="G2921" s="375" t="s">
        <v>2996</v>
      </c>
      <c r="H2921" s="557" t="s">
        <v>2997</v>
      </c>
      <c r="I2921" s="375" t="s">
        <v>975</v>
      </c>
      <c r="J2921" s="375" t="s">
        <v>5609</v>
      </c>
      <c r="K2921" s="542">
        <v>45442</v>
      </c>
      <c r="L2921" s="375" t="s">
        <v>308</v>
      </c>
      <c r="M2921" s="375" t="s">
        <v>320</v>
      </c>
      <c r="N2921" s="537">
        <v>45807</v>
      </c>
      <c r="O2921" s="375" t="s">
        <v>12</v>
      </c>
      <c r="P2921" s="375">
        <v>2024</v>
      </c>
      <c r="Q2921" s="375" t="s">
        <v>26</v>
      </c>
      <c r="R2921" s="375" t="s">
        <v>26</v>
      </c>
      <c r="S2921" s="375" t="s">
        <v>26</v>
      </c>
      <c r="T2921" s="375"/>
      <c r="U2921" s="375"/>
      <c r="V2921" s="536"/>
      <c r="W2921" s="375"/>
      <c r="X2921" s="377"/>
      <c r="Y2921" s="552"/>
    </row>
    <row r="2922" spans="1:25" s="3" customFormat="1" ht="39.950000000000003" customHeight="1" x14ac:dyDescent="0.2">
      <c r="A2922" s="60">
        <v>210</v>
      </c>
      <c r="B2922" s="375" t="s">
        <v>2998</v>
      </c>
      <c r="C2922" s="375" t="s">
        <v>1168</v>
      </c>
      <c r="D2922" s="375" t="s">
        <v>278</v>
      </c>
      <c r="E2922" s="376">
        <v>2.2824999999999998E-2</v>
      </c>
      <c r="F2922" s="375" t="s">
        <v>1971</v>
      </c>
      <c r="G2922" s="375" t="s">
        <v>2999</v>
      </c>
      <c r="H2922" s="557" t="s">
        <v>3000</v>
      </c>
      <c r="I2922" s="375" t="s">
        <v>975</v>
      </c>
      <c r="J2922" s="375" t="s">
        <v>5610</v>
      </c>
      <c r="K2922" s="542">
        <v>45442</v>
      </c>
      <c r="L2922" s="375" t="s">
        <v>308</v>
      </c>
      <c r="M2922" s="375" t="s">
        <v>320</v>
      </c>
      <c r="N2922" s="537">
        <v>45807</v>
      </c>
      <c r="O2922" s="375" t="s">
        <v>12</v>
      </c>
      <c r="P2922" s="375">
        <v>2024</v>
      </c>
      <c r="Q2922" s="375" t="s">
        <v>26</v>
      </c>
      <c r="R2922" s="375" t="s">
        <v>26</v>
      </c>
      <c r="S2922" s="375" t="s">
        <v>26</v>
      </c>
      <c r="T2922" s="375"/>
      <c r="U2922" s="375"/>
      <c r="V2922" s="536"/>
      <c r="W2922" s="375"/>
      <c r="X2922" s="377"/>
      <c r="Y2922" s="552"/>
    </row>
    <row r="2923" spans="1:25" s="3" customFormat="1" ht="39.950000000000003" customHeight="1" x14ac:dyDescent="0.2">
      <c r="A2923" s="60">
        <v>211</v>
      </c>
      <c r="B2923" s="375" t="s">
        <v>2969</v>
      </c>
      <c r="C2923" s="375" t="s">
        <v>2984</v>
      </c>
      <c r="D2923" s="375" t="s">
        <v>278</v>
      </c>
      <c r="E2923" s="376">
        <v>4.4999999999999998E-2</v>
      </c>
      <c r="F2923" s="375" t="s">
        <v>5482</v>
      </c>
      <c r="G2923" s="375" t="s">
        <v>3001</v>
      </c>
      <c r="H2923" s="557" t="s">
        <v>3002</v>
      </c>
      <c r="I2923" s="375" t="s">
        <v>975</v>
      </c>
      <c r="J2923" s="375" t="s">
        <v>5611</v>
      </c>
      <c r="K2923" s="542">
        <v>45443</v>
      </c>
      <c r="L2923" s="375" t="s">
        <v>308</v>
      </c>
      <c r="M2923" s="375" t="s">
        <v>320</v>
      </c>
      <c r="N2923" s="537">
        <v>45808</v>
      </c>
      <c r="O2923" s="375" t="s">
        <v>12</v>
      </c>
      <c r="P2923" s="375">
        <v>2024</v>
      </c>
      <c r="Q2923" s="375" t="s">
        <v>26</v>
      </c>
      <c r="R2923" s="375" t="s">
        <v>26</v>
      </c>
      <c r="S2923" s="375" t="s">
        <v>26</v>
      </c>
      <c r="T2923" s="375"/>
      <c r="U2923" s="375"/>
      <c r="V2923" s="536"/>
      <c r="W2923" s="375"/>
      <c r="X2923" s="377"/>
      <c r="Y2923" s="552"/>
    </row>
    <row r="2924" spans="1:25" s="3" customFormat="1" ht="39.950000000000003" customHeight="1" x14ac:dyDescent="0.2">
      <c r="A2924" s="60">
        <v>212</v>
      </c>
      <c r="B2924" s="375" t="s">
        <v>2180</v>
      </c>
      <c r="C2924" s="375" t="s">
        <v>2181</v>
      </c>
      <c r="D2924" s="375" t="s">
        <v>279</v>
      </c>
      <c r="E2924" s="376">
        <v>0.15</v>
      </c>
      <c r="F2924" s="375" t="s">
        <v>5482</v>
      </c>
      <c r="G2924" s="375" t="s">
        <v>2309</v>
      </c>
      <c r="H2924" s="557" t="s">
        <v>2310</v>
      </c>
      <c r="I2924" s="375" t="s">
        <v>975</v>
      </c>
      <c r="J2924" s="375" t="s">
        <v>5612</v>
      </c>
      <c r="K2924" s="542">
        <v>45383</v>
      </c>
      <c r="L2924" s="375" t="s">
        <v>308</v>
      </c>
      <c r="M2924" s="375" t="s">
        <v>320</v>
      </c>
      <c r="N2924" s="537">
        <v>45748</v>
      </c>
      <c r="O2924" s="375" t="s">
        <v>12</v>
      </c>
      <c r="P2924" s="375">
        <v>2024</v>
      </c>
      <c r="Q2924" s="375" t="s">
        <v>26</v>
      </c>
      <c r="R2924" s="375" t="s">
        <v>2311</v>
      </c>
      <c r="S2924" s="375" t="s">
        <v>26</v>
      </c>
      <c r="T2924" s="375"/>
      <c r="U2924" s="375"/>
      <c r="V2924" s="536"/>
      <c r="W2924" s="375"/>
      <c r="X2924" s="377"/>
      <c r="Y2924" s="552"/>
    </row>
    <row r="2925" spans="1:25" s="3" customFormat="1" ht="39.950000000000003" customHeight="1" x14ac:dyDescent="0.2">
      <c r="A2925" s="60">
        <v>213</v>
      </c>
      <c r="B2925" s="375" t="s">
        <v>2182</v>
      </c>
      <c r="C2925" s="375" t="s">
        <v>375</v>
      </c>
      <c r="D2925" s="375" t="s">
        <v>242</v>
      </c>
      <c r="E2925" s="376">
        <v>2.4E-2</v>
      </c>
      <c r="F2925" s="375" t="s">
        <v>5482</v>
      </c>
      <c r="G2925" s="375" t="s">
        <v>2312</v>
      </c>
      <c r="H2925" s="557" t="s">
        <v>2313</v>
      </c>
      <c r="I2925" s="375" t="s">
        <v>975</v>
      </c>
      <c r="J2925" s="375" t="s">
        <v>5613</v>
      </c>
      <c r="K2925" s="542">
        <v>45384</v>
      </c>
      <c r="L2925" s="375" t="s">
        <v>308</v>
      </c>
      <c r="M2925" s="375" t="s">
        <v>320</v>
      </c>
      <c r="N2925" s="537">
        <v>45749</v>
      </c>
      <c r="O2925" s="375" t="s">
        <v>12</v>
      </c>
      <c r="P2925" s="375">
        <v>2024</v>
      </c>
      <c r="Q2925" s="375" t="s">
        <v>26</v>
      </c>
      <c r="R2925" s="375" t="s">
        <v>26</v>
      </c>
      <c r="S2925" s="375" t="s">
        <v>26</v>
      </c>
      <c r="T2925" s="375"/>
      <c r="U2925" s="375"/>
      <c r="V2925" s="536"/>
      <c r="W2925" s="375"/>
      <c r="X2925" s="377"/>
      <c r="Y2925" s="552"/>
    </row>
    <row r="2926" spans="1:25" s="3" customFormat="1" ht="39.950000000000003" customHeight="1" x14ac:dyDescent="0.2">
      <c r="A2926" s="60">
        <v>214</v>
      </c>
      <c r="B2926" s="375" t="s">
        <v>2183</v>
      </c>
      <c r="C2926" s="375" t="s">
        <v>479</v>
      </c>
      <c r="D2926" s="375" t="s">
        <v>279</v>
      </c>
      <c r="E2926" s="376">
        <v>2.0249999999999999</v>
      </c>
      <c r="F2926" s="375" t="s">
        <v>1971</v>
      </c>
      <c r="G2926" s="375" t="s">
        <v>977</v>
      </c>
      <c r="H2926" s="557" t="s">
        <v>2314</v>
      </c>
      <c r="I2926" s="375" t="s">
        <v>975</v>
      </c>
      <c r="J2926" s="375" t="s">
        <v>5614</v>
      </c>
      <c r="K2926" s="542">
        <v>45385</v>
      </c>
      <c r="L2926" s="375" t="s">
        <v>400</v>
      </c>
      <c r="M2926" s="375" t="s">
        <v>2451</v>
      </c>
      <c r="N2926" s="537">
        <v>45750</v>
      </c>
      <c r="O2926" s="375" t="s">
        <v>12</v>
      </c>
      <c r="P2926" s="375">
        <v>2024</v>
      </c>
      <c r="Q2926" s="375" t="s">
        <v>2315</v>
      </c>
      <c r="R2926" s="375" t="s">
        <v>2316</v>
      </c>
      <c r="S2926" s="375" t="s">
        <v>2317</v>
      </c>
      <c r="T2926" s="375"/>
      <c r="U2926" s="375"/>
      <c r="V2926" s="536"/>
      <c r="W2926" s="375"/>
      <c r="X2926" s="377"/>
      <c r="Y2926" s="552"/>
    </row>
    <row r="2927" spans="1:25" s="3" customFormat="1" ht="39.950000000000003" customHeight="1" x14ac:dyDescent="0.2">
      <c r="A2927" s="60">
        <v>215</v>
      </c>
      <c r="B2927" s="375" t="s">
        <v>2184</v>
      </c>
      <c r="C2927" s="375" t="s">
        <v>2185</v>
      </c>
      <c r="D2927" s="375" t="s">
        <v>279</v>
      </c>
      <c r="E2927" s="376">
        <v>0.14998</v>
      </c>
      <c r="F2927" s="375" t="s">
        <v>5482</v>
      </c>
      <c r="G2927" s="375" t="s">
        <v>2318</v>
      </c>
      <c r="H2927" s="557" t="s">
        <v>2319</v>
      </c>
      <c r="I2927" s="375" t="s">
        <v>975</v>
      </c>
      <c r="J2927" s="375" t="s">
        <v>5615</v>
      </c>
      <c r="K2927" s="542">
        <v>45390</v>
      </c>
      <c r="L2927" s="375" t="s">
        <v>308</v>
      </c>
      <c r="M2927" s="375" t="s">
        <v>320</v>
      </c>
      <c r="N2927" s="537">
        <v>45755</v>
      </c>
      <c r="O2927" s="375" t="s">
        <v>12</v>
      </c>
      <c r="P2927" s="375">
        <v>2024</v>
      </c>
      <c r="Q2927" s="375" t="s">
        <v>26</v>
      </c>
      <c r="R2927" s="375" t="s">
        <v>26</v>
      </c>
      <c r="S2927" s="375" t="s">
        <v>26</v>
      </c>
      <c r="T2927" s="375"/>
      <c r="U2927" s="375"/>
      <c r="V2927" s="536"/>
      <c r="W2927" s="375"/>
      <c r="X2927" s="377"/>
      <c r="Y2927" s="552"/>
    </row>
    <row r="2928" spans="1:25" s="3" customFormat="1" ht="39.950000000000003" customHeight="1" x14ac:dyDescent="0.2">
      <c r="A2928" s="60">
        <v>216</v>
      </c>
      <c r="B2928" s="375" t="s">
        <v>2186</v>
      </c>
      <c r="C2928" s="375" t="s">
        <v>1167</v>
      </c>
      <c r="D2928" s="375" t="s">
        <v>278</v>
      </c>
      <c r="E2928" s="376">
        <v>1.4999999999999999E-2</v>
      </c>
      <c r="F2928" s="375" t="s">
        <v>5482</v>
      </c>
      <c r="G2928" s="375" t="s">
        <v>2320</v>
      </c>
      <c r="H2928" s="557" t="s">
        <v>2321</v>
      </c>
      <c r="I2928" s="375" t="s">
        <v>975</v>
      </c>
      <c r="J2928" s="375" t="s">
        <v>5616</v>
      </c>
      <c r="K2928" s="542">
        <v>45391</v>
      </c>
      <c r="L2928" s="375" t="s">
        <v>308</v>
      </c>
      <c r="M2928" s="375" t="s">
        <v>320</v>
      </c>
      <c r="N2928" s="537">
        <v>45756</v>
      </c>
      <c r="O2928" s="375" t="s">
        <v>12</v>
      </c>
      <c r="P2928" s="375">
        <v>2024</v>
      </c>
      <c r="Q2928" s="375" t="s">
        <v>26</v>
      </c>
      <c r="R2928" s="375" t="s">
        <v>26</v>
      </c>
      <c r="S2928" s="375" t="s">
        <v>26</v>
      </c>
      <c r="T2928" s="375"/>
      <c r="U2928" s="375"/>
      <c r="V2928" s="536"/>
      <c r="W2928" s="375"/>
      <c r="X2928" s="377"/>
      <c r="Y2928" s="552"/>
    </row>
    <row r="2929" spans="1:25" s="3" customFormat="1" ht="39.950000000000003" customHeight="1" x14ac:dyDescent="0.2">
      <c r="A2929" s="60">
        <v>217</v>
      </c>
      <c r="B2929" s="375" t="s">
        <v>2187</v>
      </c>
      <c r="C2929" s="375" t="s">
        <v>2188</v>
      </c>
      <c r="D2929" s="375" t="s">
        <v>279</v>
      </c>
      <c r="E2929" s="376">
        <v>0.38500000000000001</v>
      </c>
      <c r="F2929" s="375" t="s">
        <v>1971</v>
      </c>
      <c r="G2929" s="375" t="s">
        <v>2323</v>
      </c>
      <c r="H2929" s="557" t="s">
        <v>2324</v>
      </c>
      <c r="I2929" s="375" t="s">
        <v>975</v>
      </c>
      <c r="J2929" s="375" t="s">
        <v>5617</v>
      </c>
      <c r="K2929" s="542">
        <v>45392</v>
      </c>
      <c r="L2929" s="375" t="s">
        <v>308</v>
      </c>
      <c r="M2929" s="375" t="s">
        <v>320</v>
      </c>
      <c r="N2929" s="537">
        <v>45757</v>
      </c>
      <c r="O2929" s="375" t="s">
        <v>12</v>
      </c>
      <c r="P2929" s="375">
        <v>2024</v>
      </c>
      <c r="Q2929" s="375" t="s">
        <v>26</v>
      </c>
      <c r="R2929" s="375" t="s">
        <v>26</v>
      </c>
      <c r="S2929" s="375" t="s">
        <v>26</v>
      </c>
      <c r="T2929" s="375"/>
      <c r="U2929" s="375"/>
      <c r="V2929" s="536"/>
      <c r="W2929" s="375"/>
      <c r="X2929" s="377"/>
      <c r="Y2929" s="552"/>
    </row>
    <row r="2930" spans="1:25" s="3" customFormat="1" ht="39.950000000000003" customHeight="1" x14ac:dyDescent="0.2">
      <c r="A2930" s="60">
        <v>218</v>
      </c>
      <c r="B2930" s="375" t="s">
        <v>1170</v>
      </c>
      <c r="C2930" s="375" t="s">
        <v>1169</v>
      </c>
      <c r="D2930" s="375" t="s">
        <v>242</v>
      </c>
      <c r="E2930" s="376">
        <v>6.0000000000000001E-3</v>
      </c>
      <c r="F2930" s="375" t="s">
        <v>5482</v>
      </c>
      <c r="G2930" s="375" t="s">
        <v>1196</v>
      </c>
      <c r="H2930" s="557" t="s">
        <v>2325</v>
      </c>
      <c r="I2930" s="375" t="s">
        <v>975</v>
      </c>
      <c r="J2930" s="375" t="s">
        <v>5618</v>
      </c>
      <c r="K2930" s="542">
        <v>45393</v>
      </c>
      <c r="L2930" s="375" t="s">
        <v>308</v>
      </c>
      <c r="M2930" s="375" t="s">
        <v>320</v>
      </c>
      <c r="N2930" s="537">
        <v>45758</v>
      </c>
      <c r="O2930" s="375" t="s">
        <v>12</v>
      </c>
      <c r="P2930" s="375">
        <v>2024</v>
      </c>
      <c r="Q2930" s="375" t="s">
        <v>26</v>
      </c>
      <c r="R2930" s="375" t="s">
        <v>26</v>
      </c>
      <c r="S2930" s="375" t="s">
        <v>26</v>
      </c>
      <c r="T2930" s="375"/>
      <c r="U2930" s="375"/>
      <c r="V2930" s="536"/>
      <c r="W2930" s="375"/>
      <c r="X2930" s="377"/>
      <c r="Y2930" s="552"/>
    </row>
    <row r="2931" spans="1:25" s="3" customFormat="1" ht="39.950000000000003" customHeight="1" x14ac:dyDescent="0.2">
      <c r="A2931" s="60">
        <v>219</v>
      </c>
      <c r="B2931" s="375" t="s">
        <v>2189</v>
      </c>
      <c r="C2931" s="375" t="s">
        <v>1168</v>
      </c>
      <c r="D2931" s="375" t="s">
        <v>278</v>
      </c>
      <c r="E2931" s="376">
        <v>3.0000000000000001E-3</v>
      </c>
      <c r="F2931" s="375" t="s">
        <v>5482</v>
      </c>
      <c r="G2931" s="375" t="s">
        <v>2326</v>
      </c>
      <c r="H2931" s="557" t="s">
        <v>2322</v>
      </c>
      <c r="I2931" s="375" t="s">
        <v>975</v>
      </c>
      <c r="J2931" s="375" t="s">
        <v>5619</v>
      </c>
      <c r="K2931" s="542">
        <v>45393</v>
      </c>
      <c r="L2931" s="375" t="s">
        <v>308</v>
      </c>
      <c r="M2931" s="375" t="s">
        <v>320</v>
      </c>
      <c r="N2931" s="537">
        <v>45758</v>
      </c>
      <c r="O2931" s="375" t="s">
        <v>12</v>
      </c>
      <c r="P2931" s="375">
        <v>2024</v>
      </c>
      <c r="Q2931" s="375" t="s">
        <v>26</v>
      </c>
      <c r="R2931" s="375" t="s">
        <v>26</v>
      </c>
      <c r="S2931" s="375" t="s">
        <v>26</v>
      </c>
      <c r="T2931" s="375"/>
      <c r="U2931" s="375"/>
      <c r="V2931" s="536"/>
      <c r="W2931" s="375"/>
      <c r="X2931" s="377"/>
      <c r="Y2931" s="552"/>
    </row>
    <row r="2932" spans="1:25" s="3" customFormat="1" ht="39.950000000000003" customHeight="1" x14ac:dyDescent="0.2">
      <c r="A2932" s="60">
        <v>220</v>
      </c>
      <c r="B2932" s="375" t="s">
        <v>2190</v>
      </c>
      <c r="C2932" s="375" t="s">
        <v>2191</v>
      </c>
      <c r="D2932" s="375" t="s">
        <v>279</v>
      </c>
      <c r="E2932" s="376">
        <v>2.2000000000000002</v>
      </c>
      <c r="F2932" s="375" t="s">
        <v>1971</v>
      </c>
      <c r="G2932" s="375" t="s">
        <v>2011</v>
      </c>
      <c r="H2932" s="557" t="s">
        <v>2327</v>
      </c>
      <c r="I2932" s="375" t="s">
        <v>975</v>
      </c>
      <c r="J2932" s="375" t="s">
        <v>5620</v>
      </c>
      <c r="K2932" s="542">
        <v>45394</v>
      </c>
      <c r="L2932" s="375" t="s">
        <v>400</v>
      </c>
      <c r="M2932" s="375" t="s">
        <v>2451</v>
      </c>
      <c r="N2932" s="537">
        <v>45759</v>
      </c>
      <c r="O2932" s="375" t="s">
        <v>12</v>
      </c>
      <c r="P2932" s="375">
        <v>2024</v>
      </c>
      <c r="Q2932" s="375" t="s">
        <v>2328</v>
      </c>
      <c r="R2932" s="375" t="s">
        <v>2329</v>
      </c>
      <c r="S2932" s="375" t="s">
        <v>2330</v>
      </c>
      <c r="T2932" s="375"/>
      <c r="U2932" s="375"/>
      <c r="V2932" s="536"/>
      <c r="W2932" s="375"/>
      <c r="X2932" s="377"/>
      <c r="Y2932" s="552"/>
    </row>
    <row r="2933" spans="1:25" s="3" customFormat="1" ht="39.950000000000003" customHeight="1" x14ac:dyDescent="0.2">
      <c r="A2933" s="60">
        <v>221</v>
      </c>
      <c r="B2933" s="375" t="s">
        <v>2193</v>
      </c>
      <c r="C2933" s="375" t="s">
        <v>2194</v>
      </c>
      <c r="D2933" s="375" t="s">
        <v>279</v>
      </c>
      <c r="E2933" s="376">
        <v>1.2250000000000001</v>
      </c>
      <c r="F2933" s="375" t="s">
        <v>1971</v>
      </c>
      <c r="G2933" s="375" t="s">
        <v>1008</v>
      </c>
      <c r="H2933" s="557" t="s">
        <v>2332</v>
      </c>
      <c r="I2933" s="375" t="s">
        <v>975</v>
      </c>
      <c r="J2933" s="375" t="s">
        <v>5621</v>
      </c>
      <c r="K2933" s="542">
        <v>45398</v>
      </c>
      <c r="L2933" s="375" t="s">
        <v>400</v>
      </c>
      <c r="M2933" s="375" t="s">
        <v>2451</v>
      </c>
      <c r="N2933" s="537">
        <v>45763</v>
      </c>
      <c r="O2933" s="375" t="s">
        <v>12</v>
      </c>
      <c r="P2933" s="375">
        <v>2024</v>
      </c>
      <c r="Q2933" s="375" t="s">
        <v>2333</v>
      </c>
      <c r="R2933" s="375" t="s">
        <v>2334</v>
      </c>
      <c r="S2933" s="375" t="s">
        <v>26</v>
      </c>
      <c r="T2933" s="375"/>
      <c r="U2933" s="375"/>
      <c r="V2933" s="536"/>
      <c r="W2933" s="375"/>
      <c r="X2933" s="377"/>
      <c r="Y2933" s="552"/>
    </row>
    <row r="2934" spans="1:25" s="3" customFormat="1" ht="39.950000000000003" customHeight="1" x14ac:dyDescent="0.2">
      <c r="A2934" s="60">
        <v>222</v>
      </c>
      <c r="B2934" s="375" t="s">
        <v>2195</v>
      </c>
      <c r="C2934" s="375" t="s">
        <v>2196</v>
      </c>
      <c r="D2934" s="375" t="s">
        <v>268</v>
      </c>
      <c r="E2934" s="376">
        <v>23.65</v>
      </c>
      <c r="F2934" s="375" t="s">
        <v>615</v>
      </c>
      <c r="G2934" s="375" t="s">
        <v>2335</v>
      </c>
      <c r="H2934" s="557" t="s">
        <v>2336</v>
      </c>
      <c r="I2934" s="375" t="s">
        <v>975</v>
      </c>
      <c r="J2934" s="375" t="s">
        <v>5622</v>
      </c>
      <c r="K2934" s="542">
        <v>45400</v>
      </c>
      <c r="L2934" s="375" t="s">
        <v>400</v>
      </c>
      <c r="M2934" s="375" t="s">
        <v>2451</v>
      </c>
      <c r="N2934" s="537">
        <v>45765</v>
      </c>
      <c r="O2934" s="375" t="s">
        <v>12</v>
      </c>
      <c r="P2934" s="375">
        <v>2024</v>
      </c>
      <c r="Q2934" s="375" t="s">
        <v>2337</v>
      </c>
      <c r="R2934" s="375" t="s">
        <v>2338</v>
      </c>
      <c r="S2934" s="375" t="s">
        <v>2339</v>
      </c>
      <c r="T2934" s="375"/>
      <c r="U2934" s="375"/>
      <c r="V2934" s="536"/>
      <c r="W2934" s="375"/>
      <c r="X2934" s="377"/>
      <c r="Y2934" s="552"/>
    </row>
    <row r="2935" spans="1:25" s="3" customFormat="1" ht="39.950000000000003" customHeight="1" x14ac:dyDescent="0.2">
      <c r="A2935" s="60">
        <v>223</v>
      </c>
      <c r="B2935" s="375" t="s">
        <v>2195</v>
      </c>
      <c r="C2935" s="375" t="s">
        <v>2197</v>
      </c>
      <c r="D2935" s="375" t="s">
        <v>268</v>
      </c>
      <c r="E2935" s="376">
        <v>27.95</v>
      </c>
      <c r="F2935" s="375" t="s">
        <v>615</v>
      </c>
      <c r="G2935" s="375" t="s">
        <v>2335</v>
      </c>
      <c r="H2935" s="557" t="s">
        <v>2340</v>
      </c>
      <c r="I2935" s="375" t="s">
        <v>975</v>
      </c>
      <c r="J2935" s="375" t="s">
        <v>5623</v>
      </c>
      <c r="K2935" s="542">
        <v>45400</v>
      </c>
      <c r="L2935" s="375" t="s">
        <v>400</v>
      </c>
      <c r="M2935" s="375" t="s">
        <v>2451</v>
      </c>
      <c r="N2935" s="537">
        <v>45765</v>
      </c>
      <c r="O2935" s="375" t="s">
        <v>12</v>
      </c>
      <c r="P2935" s="375">
        <v>2024</v>
      </c>
      <c r="Q2935" s="375" t="s">
        <v>2341</v>
      </c>
      <c r="R2935" s="375" t="s">
        <v>2342</v>
      </c>
      <c r="S2935" s="375" t="s">
        <v>2343</v>
      </c>
      <c r="T2935" s="375"/>
      <c r="U2935" s="375"/>
      <c r="V2935" s="536"/>
      <c r="W2935" s="375"/>
      <c r="X2935" s="377"/>
      <c r="Y2935" s="552"/>
    </row>
    <row r="2936" spans="1:25" s="3" customFormat="1" ht="39.950000000000003" customHeight="1" x14ac:dyDescent="0.2">
      <c r="A2936" s="60">
        <v>224</v>
      </c>
      <c r="B2936" s="375" t="s">
        <v>2198</v>
      </c>
      <c r="C2936" s="375" t="s">
        <v>319</v>
      </c>
      <c r="D2936" s="375" t="s">
        <v>279</v>
      </c>
      <c r="E2936" s="376">
        <v>0.99</v>
      </c>
      <c r="F2936" s="375" t="s">
        <v>1971</v>
      </c>
      <c r="G2936" s="375" t="s">
        <v>2344</v>
      </c>
      <c r="H2936" s="557" t="s">
        <v>2345</v>
      </c>
      <c r="I2936" s="375" t="s">
        <v>975</v>
      </c>
      <c r="J2936" s="375" t="s">
        <v>5624</v>
      </c>
      <c r="K2936" s="542">
        <v>45400</v>
      </c>
      <c r="L2936" s="375" t="s">
        <v>400</v>
      </c>
      <c r="M2936" s="375" t="s">
        <v>2451</v>
      </c>
      <c r="N2936" s="537">
        <v>45765</v>
      </c>
      <c r="O2936" s="375" t="s">
        <v>12</v>
      </c>
      <c r="P2936" s="375">
        <v>2024</v>
      </c>
      <c r="Q2936" s="375" t="s">
        <v>2346</v>
      </c>
      <c r="R2936" s="375" t="s">
        <v>2347</v>
      </c>
      <c r="S2936" s="375" t="s">
        <v>2348</v>
      </c>
      <c r="T2936" s="375"/>
      <c r="U2936" s="375"/>
      <c r="V2936" s="536"/>
      <c r="W2936" s="375"/>
      <c r="X2936" s="377"/>
      <c r="Y2936" s="552"/>
    </row>
    <row r="2937" spans="1:25" s="3" customFormat="1" ht="39.950000000000003" customHeight="1" x14ac:dyDescent="0.2">
      <c r="A2937" s="60">
        <v>225</v>
      </c>
      <c r="B2937" s="375" t="s">
        <v>2199</v>
      </c>
      <c r="C2937" s="375" t="s">
        <v>319</v>
      </c>
      <c r="D2937" s="375" t="s">
        <v>279</v>
      </c>
      <c r="E2937" s="376">
        <v>0.97199999999999998</v>
      </c>
      <c r="F2937" s="375" t="s">
        <v>1971</v>
      </c>
      <c r="G2937" s="375" t="s">
        <v>538</v>
      </c>
      <c r="H2937" s="557" t="s">
        <v>2349</v>
      </c>
      <c r="I2937" s="375" t="s">
        <v>975</v>
      </c>
      <c r="J2937" s="375" t="s">
        <v>5625</v>
      </c>
      <c r="K2937" s="542">
        <v>45400</v>
      </c>
      <c r="L2937" s="375" t="s">
        <v>400</v>
      </c>
      <c r="M2937" s="375" t="s">
        <v>2451</v>
      </c>
      <c r="N2937" s="537">
        <v>45765</v>
      </c>
      <c r="O2937" s="375" t="s">
        <v>12</v>
      </c>
      <c r="P2937" s="375">
        <v>2024</v>
      </c>
      <c r="Q2937" s="375" t="s">
        <v>2350</v>
      </c>
      <c r="R2937" s="375" t="s">
        <v>2351</v>
      </c>
      <c r="S2937" s="375" t="s">
        <v>2352</v>
      </c>
      <c r="T2937" s="375"/>
      <c r="U2937" s="375"/>
      <c r="V2937" s="536"/>
      <c r="W2937" s="375"/>
      <c r="X2937" s="377"/>
      <c r="Y2937" s="552"/>
    </row>
    <row r="2938" spans="1:25" s="3" customFormat="1" ht="39.950000000000003" customHeight="1" x14ac:dyDescent="0.2">
      <c r="A2938" s="60">
        <v>226</v>
      </c>
      <c r="B2938" s="375" t="s">
        <v>2201</v>
      </c>
      <c r="C2938" s="375" t="s">
        <v>319</v>
      </c>
      <c r="D2938" s="375" t="s">
        <v>279</v>
      </c>
      <c r="E2938" s="376">
        <v>0.99</v>
      </c>
      <c r="F2938" s="375" t="s">
        <v>1971</v>
      </c>
      <c r="G2938" s="375" t="s">
        <v>2344</v>
      </c>
      <c r="H2938" s="557" t="s">
        <v>2353</v>
      </c>
      <c r="I2938" s="375" t="s">
        <v>975</v>
      </c>
      <c r="J2938" s="375" t="s">
        <v>5626</v>
      </c>
      <c r="K2938" s="542">
        <v>45401</v>
      </c>
      <c r="L2938" s="375" t="s">
        <v>400</v>
      </c>
      <c r="M2938" s="375" t="s">
        <v>2451</v>
      </c>
      <c r="N2938" s="537">
        <v>45766</v>
      </c>
      <c r="O2938" s="375" t="s">
        <v>12</v>
      </c>
      <c r="P2938" s="375">
        <v>2024</v>
      </c>
      <c r="Q2938" s="375" t="s">
        <v>2354</v>
      </c>
      <c r="R2938" s="375" t="s">
        <v>2355</v>
      </c>
      <c r="S2938" s="375" t="s">
        <v>26</v>
      </c>
      <c r="T2938" s="375"/>
      <c r="U2938" s="375"/>
      <c r="V2938" s="536"/>
      <c r="W2938" s="375"/>
      <c r="X2938" s="377"/>
      <c r="Y2938" s="552"/>
    </row>
    <row r="2939" spans="1:25" s="3" customFormat="1" ht="39.950000000000003" customHeight="1" x14ac:dyDescent="0.2">
      <c r="A2939" s="60">
        <v>227</v>
      </c>
      <c r="B2939" s="375" t="s">
        <v>2200</v>
      </c>
      <c r="C2939" s="375" t="s">
        <v>2202</v>
      </c>
      <c r="D2939" s="375" t="s">
        <v>242</v>
      </c>
      <c r="E2939" s="376">
        <v>2.5000000000000001E-2</v>
      </c>
      <c r="F2939" s="375" t="s">
        <v>5533</v>
      </c>
      <c r="G2939" s="375" t="s">
        <v>2356</v>
      </c>
      <c r="H2939" s="557" t="s">
        <v>2357</v>
      </c>
      <c r="I2939" s="375" t="s">
        <v>975</v>
      </c>
      <c r="J2939" s="375" t="s">
        <v>5627</v>
      </c>
      <c r="K2939" s="542">
        <v>45405</v>
      </c>
      <c r="L2939" s="375" t="s">
        <v>308</v>
      </c>
      <c r="M2939" s="375" t="s">
        <v>320</v>
      </c>
      <c r="N2939" s="537">
        <v>45770</v>
      </c>
      <c r="O2939" s="375" t="s">
        <v>12</v>
      </c>
      <c r="P2939" s="375">
        <v>2024</v>
      </c>
      <c r="Q2939" s="375" t="s">
        <v>26</v>
      </c>
      <c r="R2939" s="375" t="s">
        <v>26</v>
      </c>
      <c r="S2939" s="375" t="s">
        <v>26</v>
      </c>
      <c r="T2939" s="375"/>
      <c r="U2939" s="375"/>
      <c r="V2939" s="536"/>
      <c r="W2939" s="375"/>
      <c r="X2939" s="377"/>
      <c r="Y2939" s="552"/>
    </row>
    <row r="2940" spans="1:25" s="3" customFormat="1" ht="39.950000000000003" customHeight="1" x14ac:dyDescent="0.2">
      <c r="A2940" s="60">
        <v>228</v>
      </c>
      <c r="B2940" s="375" t="s">
        <v>1172</v>
      </c>
      <c r="C2940" s="375" t="s">
        <v>2203</v>
      </c>
      <c r="D2940" s="375" t="s">
        <v>278</v>
      </c>
      <c r="E2940" s="376">
        <v>0.04</v>
      </c>
      <c r="F2940" s="375" t="s">
        <v>1971</v>
      </c>
      <c r="G2940" s="375" t="s">
        <v>2358</v>
      </c>
      <c r="H2940" s="557" t="s">
        <v>2359</v>
      </c>
      <c r="I2940" s="375" t="s">
        <v>975</v>
      </c>
      <c r="J2940" s="375" t="s">
        <v>5628</v>
      </c>
      <c r="K2940" s="542">
        <v>45406</v>
      </c>
      <c r="L2940" s="375" t="s">
        <v>308</v>
      </c>
      <c r="M2940" s="375" t="s">
        <v>320</v>
      </c>
      <c r="N2940" s="537">
        <v>45771</v>
      </c>
      <c r="O2940" s="375" t="s">
        <v>12</v>
      </c>
      <c r="P2940" s="375">
        <v>2024</v>
      </c>
      <c r="Q2940" s="375" t="s">
        <v>26</v>
      </c>
      <c r="R2940" s="375" t="s">
        <v>26</v>
      </c>
      <c r="S2940" s="375" t="s">
        <v>26</v>
      </c>
      <c r="T2940" s="375"/>
      <c r="U2940" s="375"/>
      <c r="V2940" s="536"/>
      <c r="W2940" s="375"/>
      <c r="X2940" s="377"/>
      <c r="Y2940" s="552"/>
    </row>
    <row r="2941" spans="1:25" s="3" customFormat="1" ht="39.950000000000003" customHeight="1" x14ac:dyDescent="0.2">
      <c r="A2941" s="60">
        <v>229</v>
      </c>
      <c r="B2941" s="375" t="s">
        <v>2204</v>
      </c>
      <c r="C2941" s="375" t="s">
        <v>2205</v>
      </c>
      <c r="D2941" s="375" t="s">
        <v>278</v>
      </c>
      <c r="E2941" s="376">
        <v>0.1</v>
      </c>
      <c r="F2941" s="375" t="s">
        <v>5482</v>
      </c>
      <c r="G2941" s="375" t="s">
        <v>2360</v>
      </c>
      <c r="H2941" s="557" t="s">
        <v>2361</v>
      </c>
      <c r="I2941" s="375" t="s">
        <v>975</v>
      </c>
      <c r="J2941" s="375" t="s">
        <v>5629</v>
      </c>
      <c r="K2941" s="542">
        <v>45406</v>
      </c>
      <c r="L2941" s="375" t="s">
        <v>308</v>
      </c>
      <c r="M2941" s="375" t="s">
        <v>320</v>
      </c>
      <c r="N2941" s="537">
        <v>45771</v>
      </c>
      <c r="O2941" s="375" t="s">
        <v>12</v>
      </c>
      <c r="P2941" s="375">
        <v>2024</v>
      </c>
      <c r="Q2941" s="375" t="s">
        <v>26</v>
      </c>
      <c r="R2941" s="375" t="s">
        <v>26</v>
      </c>
      <c r="S2941" s="375" t="s">
        <v>26</v>
      </c>
      <c r="T2941" s="375"/>
      <c r="U2941" s="375"/>
      <c r="V2941" s="536"/>
      <c r="W2941" s="375"/>
      <c r="X2941" s="377"/>
      <c r="Y2941" s="552"/>
    </row>
    <row r="2942" spans="1:25" s="3" customFormat="1" ht="39.950000000000003" customHeight="1" x14ac:dyDescent="0.2">
      <c r="A2942" s="60">
        <v>230</v>
      </c>
      <c r="B2942" s="375" t="s">
        <v>2206</v>
      </c>
      <c r="C2942" s="375" t="s">
        <v>1168</v>
      </c>
      <c r="D2942" s="375" t="s">
        <v>278</v>
      </c>
      <c r="E2942" s="376">
        <v>0.01</v>
      </c>
      <c r="F2942" s="375" t="s">
        <v>5482</v>
      </c>
      <c r="G2942" s="375" t="s">
        <v>2362</v>
      </c>
      <c r="H2942" s="557" t="s">
        <v>2363</v>
      </c>
      <c r="I2942" s="375" t="s">
        <v>975</v>
      </c>
      <c r="J2942" s="375" t="s">
        <v>5630</v>
      </c>
      <c r="K2942" s="542">
        <v>45408</v>
      </c>
      <c r="L2942" s="375" t="s">
        <v>308</v>
      </c>
      <c r="M2942" s="375" t="s">
        <v>320</v>
      </c>
      <c r="N2942" s="537">
        <v>45773</v>
      </c>
      <c r="O2942" s="375" t="s">
        <v>12</v>
      </c>
      <c r="P2942" s="375">
        <v>2024</v>
      </c>
      <c r="Q2942" s="375" t="s">
        <v>26</v>
      </c>
      <c r="R2942" s="375" t="s">
        <v>26</v>
      </c>
      <c r="S2942" s="375" t="s">
        <v>26</v>
      </c>
      <c r="T2942" s="375"/>
      <c r="U2942" s="375"/>
      <c r="V2942" s="536"/>
      <c r="W2942" s="375"/>
      <c r="X2942" s="377"/>
      <c r="Y2942" s="552"/>
    </row>
    <row r="2943" spans="1:25" s="3" customFormat="1" ht="39.950000000000003" customHeight="1" x14ac:dyDescent="0.2">
      <c r="A2943" s="60">
        <v>231</v>
      </c>
      <c r="B2943" s="375" t="s">
        <v>1906</v>
      </c>
      <c r="C2943" s="375" t="s">
        <v>535</v>
      </c>
      <c r="D2943" s="375" t="s">
        <v>278</v>
      </c>
      <c r="E2943" s="376">
        <v>5.0000000000000001E-3</v>
      </c>
      <c r="F2943" s="375" t="s">
        <v>5482</v>
      </c>
      <c r="G2943" s="375" t="s">
        <v>1970</v>
      </c>
      <c r="H2943" s="557" t="s">
        <v>1198</v>
      </c>
      <c r="I2943" s="375" t="s">
        <v>975</v>
      </c>
      <c r="J2943" s="375" t="s">
        <v>5631</v>
      </c>
      <c r="K2943" s="542">
        <v>45352</v>
      </c>
      <c r="L2943" s="375" t="s">
        <v>308</v>
      </c>
      <c r="M2943" s="375" t="s">
        <v>320</v>
      </c>
      <c r="N2943" s="537">
        <v>45717</v>
      </c>
      <c r="O2943" s="375" t="s">
        <v>12</v>
      </c>
      <c r="P2943" s="375">
        <v>2024</v>
      </c>
      <c r="Q2943" s="375" t="s">
        <v>26</v>
      </c>
      <c r="R2943" s="375" t="s">
        <v>26</v>
      </c>
      <c r="S2943" s="375" t="s">
        <v>26</v>
      </c>
      <c r="T2943" s="375"/>
      <c r="U2943" s="375"/>
      <c r="V2943" s="536"/>
      <c r="W2943" s="375"/>
      <c r="X2943" s="377"/>
      <c r="Y2943" s="552"/>
    </row>
    <row r="2944" spans="1:25" s="3" customFormat="1" ht="39.950000000000003" customHeight="1" x14ac:dyDescent="0.2">
      <c r="A2944" s="60">
        <v>232</v>
      </c>
      <c r="B2944" s="375" t="s">
        <v>1907</v>
      </c>
      <c r="C2944" s="375" t="s">
        <v>1908</v>
      </c>
      <c r="D2944" s="375" t="s">
        <v>278</v>
      </c>
      <c r="E2944" s="376">
        <v>5.0049999999999997E-2</v>
      </c>
      <c r="F2944" s="375" t="s">
        <v>5482</v>
      </c>
      <c r="G2944" s="375" t="s">
        <v>1972</v>
      </c>
      <c r="H2944" s="557" t="s">
        <v>1973</v>
      </c>
      <c r="I2944" s="375" t="s">
        <v>975</v>
      </c>
      <c r="J2944" s="375" t="s">
        <v>5632</v>
      </c>
      <c r="K2944" s="542">
        <v>45362</v>
      </c>
      <c r="L2944" s="375" t="s">
        <v>308</v>
      </c>
      <c r="M2944" s="375" t="s">
        <v>320</v>
      </c>
      <c r="N2944" s="537">
        <v>45727</v>
      </c>
      <c r="O2944" s="375" t="s">
        <v>12</v>
      </c>
      <c r="P2944" s="375">
        <v>2024</v>
      </c>
      <c r="Q2944" s="375" t="s">
        <v>26</v>
      </c>
      <c r="R2944" s="375" t="s">
        <v>26</v>
      </c>
      <c r="S2944" s="375" t="s">
        <v>26</v>
      </c>
      <c r="T2944" s="375"/>
      <c r="U2944" s="375"/>
      <c r="V2944" s="536"/>
      <c r="W2944" s="375"/>
      <c r="X2944" s="377"/>
      <c r="Y2944" s="552"/>
    </row>
    <row r="2945" spans="1:25" s="3" customFormat="1" ht="39.950000000000003" customHeight="1" x14ac:dyDescent="0.2">
      <c r="A2945" s="60">
        <v>233</v>
      </c>
      <c r="B2945" s="375" t="s">
        <v>1172</v>
      </c>
      <c r="C2945" s="375" t="s">
        <v>1909</v>
      </c>
      <c r="D2945" s="375" t="s">
        <v>278</v>
      </c>
      <c r="E2945" s="376">
        <v>0.248</v>
      </c>
      <c r="F2945" s="375" t="s">
        <v>1971</v>
      </c>
      <c r="G2945" s="375" t="s">
        <v>1197</v>
      </c>
      <c r="H2945" s="557" t="s">
        <v>1974</v>
      </c>
      <c r="I2945" s="375" t="s">
        <v>975</v>
      </c>
      <c r="J2945" s="375" t="s">
        <v>5633</v>
      </c>
      <c r="K2945" s="542">
        <v>45365</v>
      </c>
      <c r="L2945" s="375" t="s">
        <v>308</v>
      </c>
      <c r="M2945" s="375" t="s">
        <v>320</v>
      </c>
      <c r="N2945" s="537">
        <v>45730</v>
      </c>
      <c r="O2945" s="375" t="s">
        <v>12</v>
      </c>
      <c r="P2945" s="375">
        <v>2024</v>
      </c>
      <c r="Q2945" s="375" t="s">
        <v>26</v>
      </c>
      <c r="R2945" s="375" t="s">
        <v>26</v>
      </c>
      <c r="S2945" s="375" t="s">
        <v>26</v>
      </c>
      <c r="T2945" s="375"/>
      <c r="U2945" s="375"/>
      <c r="V2945" s="536"/>
      <c r="W2945" s="375"/>
      <c r="X2945" s="377"/>
      <c r="Y2945" s="552"/>
    </row>
    <row r="2946" spans="1:25" s="3" customFormat="1" ht="39.950000000000003" customHeight="1" x14ac:dyDescent="0.2">
      <c r="A2946" s="60">
        <v>234</v>
      </c>
      <c r="B2946" s="375" t="s">
        <v>1910</v>
      </c>
      <c r="C2946" s="375" t="s">
        <v>1911</v>
      </c>
      <c r="D2946" s="375" t="s">
        <v>242</v>
      </c>
      <c r="E2946" s="376">
        <v>8.6400000000000005E-2</v>
      </c>
      <c r="F2946" s="375" t="s">
        <v>5482</v>
      </c>
      <c r="G2946" s="375" t="s">
        <v>1975</v>
      </c>
      <c r="H2946" s="557" t="s">
        <v>1976</v>
      </c>
      <c r="I2946" s="375" t="s">
        <v>975</v>
      </c>
      <c r="J2946" s="375" t="s">
        <v>5634</v>
      </c>
      <c r="K2946" s="542">
        <v>45366</v>
      </c>
      <c r="L2946" s="375" t="s">
        <v>308</v>
      </c>
      <c r="M2946" s="375" t="s">
        <v>320</v>
      </c>
      <c r="N2946" s="537">
        <v>45731</v>
      </c>
      <c r="O2946" s="375" t="s">
        <v>12</v>
      </c>
      <c r="P2946" s="375">
        <v>2024</v>
      </c>
      <c r="Q2946" s="375" t="s">
        <v>26</v>
      </c>
      <c r="R2946" s="375" t="s">
        <v>26</v>
      </c>
      <c r="S2946" s="375" t="s">
        <v>26</v>
      </c>
      <c r="T2946" s="375"/>
      <c r="U2946" s="375"/>
      <c r="V2946" s="536"/>
      <c r="W2946" s="375"/>
      <c r="X2946" s="377"/>
      <c r="Y2946" s="552"/>
    </row>
    <row r="2947" spans="1:25" s="3" customFormat="1" ht="39.950000000000003" customHeight="1" x14ac:dyDescent="0.2">
      <c r="A2947" s="60">
        <v>235</v>
      </c>
      <c r="B2947" s="375" t="s">
        <v>1910</v>
      </c>
      <c r="C2947" s="375" t="s">
        <v>1912</v>
      </c>
      <c r="D2947" s="375" t="s">
        <v>242</v>
      </c>
      <c r="E2947" s="376">
        <v>0.06</v>
      </c>
      <c r="F2947" s="375" t="s">
        <v>5482</v>
      </c>
      <c r="G2947" s="375" t="s">
        <v>1977</v>
      </c>
      <c r="H2947" s="557" t="s">
        <v>1978</v>
      </c>
      <c r="I2947" s="375" t="s">
        <v>975</v>
      </c>
      <c r="J2947" s="375" t="s">
        <v>5635</v>
      </c>
      <c r="K2947" s="542">
        <v>45366</v>
      </c>
      <c r="L2947" s="375" t="s">
        <v>308</v>
      </c>
      <c r="M2947" s="375" t="s">
        <v>320</v>
      </c>
      <c r="N2947" s="537">
        <v>45731</v>
      </c>
      <c r="O2947" s="375" t="s">
        <v>12</v>
      </c>
      <c r="P2947" s="375">
        <v>2024</v>
      </c>
      <c r="Q2947" s="375" t="s">
        <v>26</v>
      </c>
      <c r="R2947" s="375" t="s">
        <v>26</v>
      </c>
      <c r="S2947" s="375" t="s">
        <v>26</v>
      </c>
      <c r="T2947" s="375"/>
      <c r="U2947" s="375"/>
      <c r="V2947" s="536"/>
      <c r="W2947" s="375"/>
      <c r="X2947" s="377"/>
      <c r="Y2947" s="552"/>
    </row>
    <row r="2948" spans="1:25" s="3" customFormat="1" ht="39.950000000000003" customHeight="1" x14ac:dyDescent="0.2">
      <c r="A2948" s="60">
        <v>236</v>
      </c>
      <c r="B2948" s="375" t="s">
        <v>1910</v>
      </c>
      <c r="C2948" s="375" t="s">
        <v>1913</v>
      </c>
      <c r="D2948" s="375" t="s">
        <v>242</v>
      </c>
      <c r="E2948" s="376">
        <v>0.05</v>
      </c>
      <c r="F2948" s="375" t="s">
        <v>5482</v>
      </c>
      <c r="G2948" s="375" t="s">
        <v>1975</v>
      </c>
      <c r="H2948" s="557" t="s">
        <v>1979</v>
      </c>
      <c r="I2948" s="375" t="s">
        <v>975</v>
      </c>
      <c r="J2948" s="375" t="s">
        <v>5636</v>
      </c>
      <c r="K2948" s="542">
        <v>45366</v>
      </c>
      <c r="L2948" s="375" t="s">
        <v>308</v>
      </c>
      <c r="M2948" s="375" t="s">
        <v>320</v>
      </c>
      <c r="N2948" s="537">
        <v>45731</v>
      </c>
      <c r="O2948" s="375" t="s">
        <v>12</v>
      </c>
      <c r="P2948" s="375">
        <v>2024</v>
      </c>
      <c r="Q2948" s="375" t="s">
        <v>26</v>
      </c>
      <c r="R2948" s="375" t="s">
        <v>26</v>
      </c>
      <c r="S2948" s="375" t="s">
        <v>26</v>
      </c>
      <c r="T2948" s="375"/>
      <c r="U2948" s="375"/>
      <c r="V2948" s="536"/>
      <c r="W2948" s="375"/>
      <c r="X2948" s="377"/>
      <c r="Y2948" s="552"/>
    </row>
    <row r="2949" spans="1:25" s="3" customFormat="1" ht="39.950000000000003" customHeight="1" x14ac:dyDescent="0.2">
      <c r="A2949" s="60">
        <v>237</v>
      </c>
      <c r="B2949" s="375" t="s">
        <v>1910</v>
      </c>
      <c r="C2949" s="375" t="s">
        <v>1914</v>
      </c>
      <c r="D2949" s="375" t="s">
        <v>242</v>
      </c>
      <c r="E2949" s="376">
        <v>0.06</v>
      </c>
      <c r="F2949" s="375" t="s">
        <v>5482</v>
      </c>
      <c r="G2949" s="375" t="s">
        <v>1975</v>
      </c>
      <c r="H2949" s="557" t="s">
        <v>1980</v>
      </c>
      <c r="I2949" s="375" t="s">
        <v>975</v>
      </c>
      <c r="J2949" s="375" t="s">
        <v>5637</v>
      </c>
      <c r="K2949" s="542">
        <v>45366</v>
      </c>
      <c r="L2949" s="375" t="s">
        <v>308</v>
      </c>
      <c r="M2949" s="375" t="s">
        <v>320</v>
      </c>
      <c r="N2949" s="537">
        <v>45731</v>
      </c>
      <c r="O2949" s="375" t="s">
        <v>12</v>
      </c>
      <c r="P2949" s="375">
        <v>2024</v>
      </c>
      <c r="Q2949" s="375" t="s">
        <v>26</v>
      </c>
      <c r="R2949" s="375" t="s">
        <v>26</v>
      </c>
      <c r="S2949" s="375" t="s">
        <v>26</v>
      </c>
      <c r="T2949" s="375"/>
      <c r="U2949" s="375"/>
      <c r="V2949" s="536"/>
      <c r="W2949" s="375"/>
      <c r="X2949" s="377"/>
      <c r="Y2949" s="552"/>
    </row>
    <row r="2950" spans="1:25" s="3" customFormat="1" ht="39.950000000000003" customHeight="1" x14ac:dyDescent="0.2">
      <c r="A2950" s="60">
        <v>238</v>
      </c>
      <c r="B2950" s="375" t="s">
        <v>1910</v>
      </c>
      <c r="C2950" s="375" t="s">
        <v>1915</v>
      </c>
      <c r="D2950" s="375" t="s">
        <v>242</v>
      </c>
      <c r="E2950" s="376">
        <v>8.9760000000000006E-2</v>
      </c>
      <c r="F2950" s="375" t="s">
        <v>5482</v>
      </c>
      <c r="G2950" s="375" t="s">
        <v>1981</v>
      </c>
      <c r="H2950" s="557" t="s">
        <v>1982</v>
      </c>
      <c r="I2950" s="375" t="s">
        <v>975</v>
      </c>
      <c r="J2950" s="375" t="s">
        <v>5638</v>
      </c>
      <c r="K2950" s="542">
        <v>45369</v>
      </c>
      <c r="L2950" s="375" t="s">
        <v>308</v>
      </c>
      <c r="M2950" s="375" t="s">
        <v>320</v>
      </c>
      <c r="N2950" s="537">
        <v>45734</v>
      </c>
      <c r="O2950" s="375" t="s">
        <v>12</v>
      </c>
      <c r="P2950" s="375">
        <v>2024</v>
      </c>
      <c r="Q2950" s="375" t="s">
        <v>26</v>
      </c>
      <c r="R2950" s="375" t="s">
        <v>26</v>
      </c>
      <c r="S2950" s="375" t="s">
        <v>26</v>
      </c>
      <c r="T2950" s="375"/>
      <c r="U2950" s="375"/>
      <c r="V2950" s="536"/>
      <c r="W2950" s="375"/>
      <c r="X2950" s="377"/>
      <c r="Y2950" s="552"/>
    </row>
    <row r="2951" spans="1:25" s="3" customFormat="1" ht="39.950000000000003" customHeight="1" x14ac:dyDescent="0.2">
      <c r="A2951" s="60">
        <v>239</v>
      </c>
      <c r="B2951" s="375" t="s">
        <v>1910</v>
      </c>
      <c r="C2951" s="375" t="s">
        <v>1916</v>
      </c>
      <c r="D2951" s="375" t="s">
        <v>242</v>
      </c>
      <c r="E2951" s="376">
        <v>0.1</v>
      </c>
      <c r="F2951" s="375" t="s">
        <v>5482</v>
      </c>
      <c r="G2951" s="375" t="s">
        <v>1983</v>
      </c>
      <c r="H2951" s="557" t="s">
        <v>1984</v>
      </c>
      <c r="I2951" s="375" t="s">
        <v>975</v>
      </c>
      <c r="J2951" s="375" t="s">
        <v>5639</v>
      </c>
      <c r="K2951" s="542">
        <v>45369</v>
      </c>
      <c r="L2951" s="375" t="s">
        <v>308</v>
      </c>
      <c r="M2951" s="375" t="s">
        <v>320</v>
      </c>
      <c r="N2951" s="537">
        <v>45734</v>
      </c>
      <c r="O2951" s="375" t="s">
        <v>12</v>
      </c>
      <c r="P2951" s="375">
        <v>2024</v>
      </c>
      <c r="Q2951" s="375" t="s">
        <v>26</v>
      </c>
      <c r="R2951" s="375" t="s">
        <v>26</v>
      </c>
      <c r="S2951" s="375" t="s">
        <v>26</v>
      </c>
      <c r="T2951" s="375"/>
      <c r="U2951" s="375"/>
      <c r="V2951" s="536"/>
      <c r="W2951" s="375"/>
      <c r="X2951" s="377"/>
      <c r="Y2951" s="552"/>
    </row>
    <row r="2952" spans="1:25" s="3" customFormat="1" ht="39.950000000000003" customHeight="1" x14ac:dyDescent="0.2">
      <c r="A2952" s="60">
        <v>240</v>
      </c>
      <c r="B2952" s="375" t="s">
        <v>1910</v>
      </c>
      <c r="C2952" s="375" t="s">
        <v>1917</v>
      </c>
      <c r="D2952" s="375" t="s">
        <v>242</v>
      </c>
      <c r="E2952" s="376">
        <v>0.08</v>
      </c>
      <c r="F2952" s="375" t="s">
        <v>5482</v>
      </c>
      <c r="G2952" s="375" t="s">
        <v>1977</v>
      </c>
      <c r="H2952" s="557" t="s">
        <v>1985</v>
      </c>
      <c r="I2952" s="375" t="s">
        <v>975</v>
      </c>
      <c r="J2952" s="375" t="s">
        <v>5640</v>
      </c>
      <c r="K2952" s="542">
        <v>45369</v>
      </c>
      <c r="L2952" s="375" t="s">
        <v>308</v>
      </c>
      <c r="M2952" s="375" t="s">
        <v>320</v>
      </c>
      <c r="N2952" s="537">
        <v>45734</v>
      </c>
      <c r="O2952" s="375" t="s">
        <v>12</v>
      </c>
      <c r="P2952" s="375">
        <v>2024</v>
      </c>
      <c r="Q2952" s="375" t="s">
        <v>26</v>
      </c>
      <c r="R2952" s="375" t="s">
        <v>26</v>
      </c>
      <c r="S2952" s="375" t="s">
        <v>26</v>
      </c>
      <c r="T2952" s="375"/>
      <c r="U2952" s="375"/>
      <c r="V2952" s="536"/>
      <c r="W2952" s="375"/>
      <c r="X2952" s="377"/>
      <c r="Y2952" s="552"/>
    </row>
    <row r="2953" spans="1:25" s="3" customFormat="1" ht="39.950000000000003" customHeight="1" x14ac:dyDescent="0.2">
      <c r="A2953" s="60">
        <v>241</v>
      </c>
      <c r="B2953" s="375" t="s">
        <v>1910</v>
      </c>
      <c r="C2953" s="375" t="s">
        <v>1918</v>
      </c>
      <c r="D2953" s="375" t="s">
        <v>242</v>
      </c>
      <c r="E2953" s="376">
        <v>0.23808000000000001</v>
      </c>
      <c r="F2953" s="375" t="s">
        <v>5482</v>
      </c>
      <c r="G2953" s="375" t="s">
        <v>1981</v>
      </c>
      <c r="H2953" s="557" t="s">
        <v>1986</v>
      </c>
      <c r="I2953" s="375" t="s">
        <v>975</v>
      </c>
      <c r="J2953" s="375" t="s">
        <v>5641</v>
      </c>
      <c r="K2953" s="542">
        <v>45370</v>
      </c>
      <c r="L2953" s="375" t="s">
        <v>308</v>
      </c>
      <c r="M2953" s="375" t="s">
        <v>320</v>
      </c>
      <c r="N2953" s="537">
        <v>45735</v>
      </c>
      <c r="O2953" s="375" t="s">
        <v>12</v>
      </c>
      <c r="P2953" s="375">
        <v>2024</v>
      </c>
      <c r="Q2953" s="375" t="s">
        <v>26</v>
      </c>
      <c r="R2953" s="375" t="s">
        <v>26</v>
      </c>
      <c r="S2953" s="375" t="s">
        <v>26</v>
      </c>
      <c r="T2953" s="375"/>
      <c r="U2953" s="375"/>
      <c r="V2953" s="536"/>
      <c r="W2953" s="375"/>
      <c r="X2953" s="377"/>
      <c r="Y2953" s="552"/>
    </row>
    <row r="2954" spans="1:25" s="3" customFormat="1" ht="39.950000000000003" customHeight="1" x14ac:dyDescent="0.2">
      <c r="A2954" s="60">
        <v>242</v>
      </c>
      <c r="B2954" s="375" t="s">
        <v>1910</v>
      </c>
      <c r="C2954" s="375" t="s">
        <v>1919</v>
      </c>
      <c r="D2954" s="375" t="s">
        <v>242</v>
      </c>
      <c r="E2954" s="376">
        <v>0.125</v>
      </c>
      <c r="F2954" s="375" t="s">
        <v>5482</v>
      </c>
      <c r="G2954" s="375" t="s">
        <v>1987</v>
      </c>
      <c r="H2954" s="557" t="s">
        <v>1988</v>
      </c>
      <c r="I2954" s="375" t="s">
        <v>975</v>
      </c>
      <c r="J2954" s="375" t="s">
        <v>5642</v>
      </c>
      <c r="K2954" s="542">
        <v>45370</v>
      </c>
      <c r="L2954" s="375" t="s">
        <v>308</v>
      </c>
      <c r="M2954" s="375" t="s">
        <v>320</v>
      </c>
      <c r="N2954" s="537">
        <v>45735</v>
      </c>
      <c r="O2954" s="375" t="s">
        <v>12</v>
      </c>
      <c r="P2954" s="375">
        <v>2024</v>
      </c>
      <c r="Q2954" s="375" t="s">
        <v>26</v>
      </c>
      <c r="R2954" s="375" t="s">
        <v>26</v>
      </c>
      <c r="S2954" s="375" t="s">
        <v>26</v>
      </c>
      <c r="T2954" s="375"/>
      <c r="U2954" s="375"/>
      <c r="V2954" s="536"/>
      <c r="W2954" s="375"/>
      <c r="X2954" s="377"/>
      <c r="Y2954" s="552"/>
    </row>
    <row r="2955" spans="1:25" s="3" customFormat="1" ht="39.950000000000003" customHeight="1" x14ac:dyDescent="0.2">
      <c r="A2955" s="60">
        <v>243</v>
      </c>
      <c r="B2955" s="375" t="s">
        <v>1910</v>
      </c>
      <c r="C2955" s="375" t="s">
        <v>1920</v>
      </c>
      <c r="D2955" s="375" t="s">
        <v>242</v>
      </c>
      <c r="E2955" s="376">
        <v>4.4999999999999998E-2</v>
      </c>
      <c r="F2955" s="375" t="s">
        <v>5482</v>
      </c>
      <c r="G2955" s="375" t="s">
        <v>1989</v>
      </c>
      <c r="H2955" s="557" t="s">
        <v>1990</v>
      </c>
      <c r="I2955" s="375" t="s">
        <v>975</v>
      </c>
      <c r="J2955" s="375" t="s">
        <v>5643</v>
      </c>
      <c r="K2955" s="542">
        <v>45370</v>
      </c>
      <c r="L2955" s="375" t="s">
        <v>308</v>
      </c>
      <c r="M2955" s="375" t="s">
        <v>320</v>
      </c>
      <c r="N2955" s="537">
        <v>45735</v>
      </c>
      <c r="O2955" s="375" t="s">
        <v>12</v>
      </c>
      <c r="P2955" s="375">
        <v>2024</v>
      </c>
      <c r="Q2955" s="375" t="s">
        <v>26</v>
      </c>
      <c r="R2955" s="375" t="s">
        <v>26</v>
      </c>
      <c r="S2955" s="375" t="s">
        <v>26</v>
      </c>
      <c r="T2955" s="375"/>
      <c r="U2955" s="375"/>
      <c r="V2955" s="536"/>
      <c r="W2955" s="375"/>
      <c r="X2955" s="377"/>
      <c r="Y2955" s="552"/>
    </row>
    <row r="2956" spans="1:25" s="3" customFormat="1" ht="39.950000000000003" customHeight="1" x14ac:dyDescent="0.2">
      <c r="A2956" s="60">
        <v>244</v>
      </c>
      <c r="B2956" s="375" t="s">
        <v>1910</v>
      </c>
      <c r="C2956" s="375" t="s">
        <v>1921</v>
      </c>
      <c r="D2956" s="375" t="s">
        <v>242</v>
      </c>
      <c r="E2956" s="376">
        <v>0.17599999999999999</v>
      </c>
      <c r="F2956" s="375" t="s">
        <v>5482</v>
      </c>
      <c r="G2956" s="375" t="s">
        <v>1981</v>
      </c>
      <c r="H2956" s="557" t="s">
        <v>1991</v>
      </c>
      <c r="I2956" s="375" t="s">
        <v>975</v>
      </c>
      <c r="J2956" s="375" t="s">
        <v>5644</v>
      </c>
      <c r="K2956" s="542">
        <v>45370</v>
      </c>
      <c r="L2956" s="375" t="s">
        <v>308</v>
      </c>
      <c r="M2956" s="375" t="s">
        <v>320</v>
      </c>
      <c r="N2956" s="537">
        <v>45735</v>
      </c>
      <c r="O2956" s="375" t="s">
        <v>12</v>
      </c>
      <c r="P2956" s="375">
        <v>2024</v>
      </c>
      <c r="Q2956" s="375" t="s">
        <v>26</v>
      </c>
      <c r="R2956" s="375" t="s">
        <v>26</v>
      </c>
      <c r="S2956" s="375" t="s">
        <v>26</v>
      </c>
      <c r="T2956" s="375"/>
      <c r="U2956" s="375"/>
      <c r="V2956" s="536"/>
      <c r="W2956" s="375"/>
      <c r="X2956" s="377"/>
      <c r="Y2956" s="552"/>
    </row>
    <row r="2957" spans="1:25" s="3" customFormat="1" ht="39.950000000000003" customHeight="1" x14ac:dyDescent="0.2">
      <c r="A2957" s="60">
        <v>245</v>
      </c>
      <c r="B2957" s="375" t="s">
        <v>1910</v>
      </c>
      <c r="C2957" s="375" t="s">
        <v>1922</v>
      </c>
      <c r="D2957" s="375" t="s">
        <v>242</v>
      </c>
      <c r="E2957" s="376">
        <v>0.06</v>
      </c>
      <c r="F2957" s="375" t="s">
        <v>5482</v>
      </c>
      <c r="G2957" s="375" t="s">
        <v>1989</v>
      </c>
      <c r="H2957" s="557" t="s">
        <v>1978</v>
      </c>
      <c r="I2957" s="375" t="s">
        <v>975</v>
      </c>
      <c r="J2957" s="375" t="s">
        <v>5645</v>
      </c>
      <c r="K2957" s="542">
        <v>45370</v>
      </c>
      <c r="L2957" s="375" t="s">
        <v>308</v>
      </c>
      <c r="M2957" s="375" t="s">
        <v>320</v>
      </c>
      <c r="N2957" s="537">
        <v>45735</v>
      </c>
      <c r="O2957" s="375" t="s">
        <v>12</v>
      </c>
      <c r="P2957" s="375">
        <v>2024</v>
      </c>
      <c r="Q2957" s="375" t="s">
        <v>26</v>
      </c>
      <c r="R2957" s="375" t="s">
        <v>26</v>
      </c>
      <c r="S2957" s="375" t="s">
        <v>26</v>
      </c>
      <c r="T2957" s="375"/>
      <c r="U2957" s="375"/>
      <c r="V2957" s="536"/>
      <c r="W2957" s="375"/>
      <c r="X2957" s="377"/>
      <c r="Y2957" s="552"/>
    </row>
    <row r="2958" spans="1:25" s="3" customFormat="1" ht="39.950000000000003" customHeight="1" x14ac:dyDescent="0.2">
      <c r="A2958" s="60">
        <v>246</v>
      </c>
      <c r="B2958" s="375" t="s">
        <v>1910</v>
      </c>
      <c r="C2958" s="375" t="s">
        <v>1923</v>
      </c>
      <c r="D2958" s="375" t="s">
        <v>242</v>
      </c>
      <c r="E2958" s="376">
        <v>4.8000000000000001E-2</v>
      </c>
      <c r="F2958" s="375" t="s">
        <v>5482</v>
      </c>
      <c r="G2958" s="375" t="s">
        <v>1981</v>
      </c>
      <c r="H2958" s="557" t="s">
        <v>1992</v>
      </c>
      <c r="I2958" s="375" t="s">
        <v>975</v>
      </c>
      <c r="J2958" s="375" t="s">
        <v>5646</v>
      </c>
      <c r="K2958" s="542">
        <v>45370</v>
      </c>
      <c r="L2958" s="375" t="s">
        <v>308</v>
      </c>
      <c r="M2958" s="375" t="s">
        <v>320</v>
      </c>
      <c r="N2958" s="537">
        <v>45735</v>
      </c>
      <c r="O2958" s="375" t="s">
        <v>12</v>
      </c>
      <c r="P2958" s="375">
        <v>2024</v>
      </c>
      <c r="Q2958" s="375" t="s">
        <v>26</v>
      </c>
      <c r="R2958" s="375" t="s">
        <v>26</v>
      </c>
      <c r="S2958" s="375" t="s">
        <v>26</v>
      </c>
      <c r="T2958" s="375"/>
      <c r="U2958" s="375"/>
      <c r="V2958" s="536"/>
      <c r="W2958" s="375"/>
      <c r="X2958" s="377"/>
      <c r="Y2958" s="552"/>
    </row>
    <row r="2959" spans="1:25" s="3" customFormat="1" ht="39.950000000000003" customHeight="1" x14ac:dyDescent="0.2">
      <c r="A2959" s="60">
        <v>247</v>
      </c>
      <c r="B2959" s="375" t="s">
        <v>1910</v>
      </c>
      <c r="C2959" s="375" t="s">
        <v>1924</v>
      </c>
      <c r="D2959" s="375" t="s">
        <v>242</v>
      </c>
      <c r="E2959" s="376">
        <v>0.05</v>
      </c>
      <c r="F2959" s="375" t="s">
        <v>5482</v>
      </c>
      <c r="G2959" s="375" t="s">
        <v>1993</v>
      </c>
      <c r="H2959" s="557" t="s">
        <v>1979</v>
      </c>
      <c r="I2959" s="375" t="s">
        <v>975</v>
      </c>
      <c r="J2959" s="375" t="s">
        <v>5647</v>
      </c>
      <c r="K2959" s="542">
        <v>45370</v>
      </c>
      <c r="L2959" s="375" t="s">
        <v>308</v>
      </c>
      <c r="M2959" s="375" t="s">
        <v>320</v>
      </c>
      <c r="N2959" s="537">
        <v>45735</v>
      </c>
      <c r="O2959" s="375" t="s">
        <v>12</v>
      </c>
      <c r="P2959" s="375">
        <v>2024</v>
      </c>
      <c r="Q2959" s="375" t="s">
        <v>26</v>
      </c>
      <c r="R2959" s="375" t="s">
        <v>26</v>
      </c>
      <c r="S2959" s="375" t="s">
        <v>26</v>
      </c>
      <c r="T2959" s="375"/>
      <c r="U2959" s="375"/>
      <c r="V2959" s="536"/>
      <c r="W2959" s="375"/>
      <c r="X2959" s="377"/>
      <c r="Y2959" s="552"/>
    </row>
    <row r="2960" spans="1:25" s="3" customFormat="1" ht="39.950000000000003" customHeight="1" x14ac:dyDescent="0.2">
      <c r="A2960" s="60">
        <v>248</v>
      </c>
      <c r="B2960" s="375" t="s">
        <v>1925</v>
      </c>
      <c r="C2960" s="375" t="s">
        <v>1168</v>
      </c>
      <c r="D2960" s="375" t="s">
        <v>279</v>
      </c>
      <c r="E2960" s="376">
        <v>6.0000000000000001E-3</v>
      </c>
      <c r="F2960" s="375" t="s">
        <v>5482</v>
      </c>
      <c r="G2960" s="375" t="s">
        <v>1994</v>
      </c>
      <c r="H2960" s="557" t="s">
        <v>1995</v>
      </c>
      <c r="I2960" s="375" t="s">
        <v>975</v>
      </c>
      <c r="J2960" s="375" t="s">
        <v>5648</v>
      </c>
      <c r="K2960" s="542">
        <v>45370</v>
      </c>
      <c r="L2960" s="375" t="s">
        <v>308</v>
      </c>
      <c r="M2960" s="375" t="s">
        <v>320</v>
      </c>
      <c r="N2960" s="537">
        <v>45735</v>
      </c>
      <c r="O2960" s="375" t="s">
        <v>12</v>
      </c>
      <c r="P2960" s="375">
        <v>2024</v>
      </c>
      <c r="Q2960" s="375" t="s">
        <v>26</v>
      </c>
      <c r="R2960" s="375" t="s">
        <v>26</v>
      </c>
      <c r="S2960" s="375" t="s">
        <v>26</v>
      </c>
      <c r="T2960" s="375"/>
      <c r="U2960" s="375"/>
      <c r="V2960" s="536"/>
      <c r="W2960" s="375"/>
      <c r="X2960" s="377"/>
      <c r="Y2960" s="552"/>
    </row>
    <row r="2961" spans="1:25" s="3" customFormat="1" ht="39.950000000000003" customHeight="1" x14ac:dyDescent="0.2">
      <c r="A2961" s="60">
        <v>249</v>
      </c>
      <c r="B2961" s="375" t="s">
        <v>1910</v>
      </c>
      <c r="C2961" s="375" t="s">
        <v>1926</v>
      </c>
      <c r="D2961" s="375" t="s">
        <v>242</v>
      </c>
      <c r="E2961" s="376">
        <v>0.11</v>
      </c>
      <c r="F2961" s="375" t="s">
        <v>5482</v>
      </c>
      <c r="G2961" s="375" t="s">
        <v>1987</v>
      </c>
      <c r="H2961" s="557" t="s">
        <v>1996</v>
      </c>
      <c r="I2961" s="375" t="s">
        <v>975</v>
      </c>
      <c r="J2961" s="375" t="s">
        <v>5649</v>
      </c>
      <c r="K2961" s="542">
        <v>45371</v>
      </c>
      <c r="L2961" s="375" t="s">
        <v>308</v>
      </c>
      <c r="M2961" s="375" t="s">
        <v>320</v>
      </c>
      <c r="N2961" s="537">
        <v>45736</v>
      </c>
      <c r="O2961" s="375" t="s">
        <v>12</v>
      </c>
      <c r="P2961" s="375">
        <v>2024</v>
      </c>
      <c r="Q2961" s="375" t="s">
        <v>26</v>
      </c>
      <c r="R2961" s="375" t="s">
        <v>26</v>
      </c>
      <c r="S2961" s="375" t="s">
        <v>26</v>
      </c>
      <c r="T2961" s="375"/>
      <c r="U2961" s="375"/>
      <c r="V2961" s="536"/>
      <c r="W2961" s="375"/>
      <c r="X2961" s="377"/>
      <c r="Y2961" s="552"/>
    </row>
    <row r="2962" spans="1:25" s="3" customFormat="1" ht="39.950000000000003" customHeight="1" x14ac:dyDescent="0.2">
      <c r="A2962" s="60">
        <v>250</v>
      </c>
      <c r="B2962" s="375" t="s">
        <v>1910</v>
      </c>
      <c r="C2962" s="375" t="s">
        <v>1927</v>
      </c>
      <c r="D2962" s="375" t="s">
        <v>242</v>
      </c>
      <c r="E2962" s="376">
        <v>9.6000000000000002E-2</v>
      </c>
      <c r="F2962" s="375" t="s">
        <v>5482</v>
      </c>
      <c r="G2962" s="375" t="s">
        <v>1997</v>
      </c>
      <c r="H2962" s="557" t="s">
        <v>1998</v>
      </c>
      <c r="I2962" s="375" t="s">
        <v>975</v>
      </c>
      <c r="J2962" s="375" t="s">
        <v>5650</v>
      </c>
      <c r="K2962" s="542">
        <v>45371</v>
      </c>
      <c r="L2962" s="375" t="s">
        <v>308</v>
      </c>
      <c r="M2962" s="375" t="s">
        <v>320</v>
      </c>
      <c r="N2962" s="537">
        <v>45736</v>
      </c>
      <c r="O2962" s="375" t="s">
        <v>12</v>
      </c>
      <c r="P2962" s="375">
        <v>2024</v>
      </c>
      <c r="Q2962" s="375" t="s">
        <v>26</v>
      </c>
      <c r="R2962" s="375" t="s">
        <v>26</v>
      </c>
      <c r="S2962" s="375" t="s">
        <v>26</v>
      </c>
      <c r="T2962" s="375"/>
      <c r="U2962" s="375"/>
      <c r="V2962" s="536"/>
      <c r="W2962" s="375"/>
      <c r="X2962" s="377"/>
      <c r="Y2962" s="552"/>
    </row>
    <row r="2963" spans="1:25" s="3" customFormat="1" ht="39.950000000000003" customHeight="1" x14ac:dyDescent="0.2">
      <c r="A2963" s="60">
        <v>251</v>
      </c>
      <c r="B2963" s="375" t="s">
        <v>1910</v>
      </c>
      <c r="C2963" s="375" t="s">
        <v>1928</v>
      </c>
      <c r="D2963" s="375" t="s">
        <v>242</v>
      </c>
      <c r="E2963" s="376">
        <v>0.05</v>
      </c>
      <c r="F2963" s="375" t="s">
        <v>5482</v>
      </c>
      <c r="G2963" s="375" t="s">
        <v>1989</v>
      </c>
      <c r="H2963" s="557" t="s">
        <v>1979</v>
      </c>
      <c r="I2963" s="375" t="s">
        <v>975</v>
      </c>
      <c r="J2963" s="375" t="s">
        <v>5651</v>
      </c>
      <c r="K2963" s="542">
        <v>45371</v>
      </c>
      <c r="L2963" s="375" t="s">
        <v>308</v>
      </c>
      <c r="M2963" s="375" t="s">
        <v>320</v>
      </c>
      <c r="N2963" s="537">
        <v>45736</v>
      </c>
      <c r="O2963" s="375" t="s">
        <v>12</v>
      </c>
      <c r="P2963" s="375">
        <v>2024</v>
      </c>
      <c r="Q2963" s="375" t="s">
        <v>26</v>
      </c>
      <c r="R2963" s="375" t="s">
        <v>26</v>
      </c>
      <c r="S2963" s="375" t="s">
        <v>26</v>
      </c>
      <c r="T2963" s="375"/>
      <c r="U2963" s="375"/>
      <c r="V2963" s="536"/>
      <c r="W2963" s="375"/>
      <c r="X2963" s="377"/>
      <c r="Y2963" s="552"/>
    </row>
    <row r="2964" spans="1:25" s="3" customFormat="1" ht="39.950000000000003" customHeight="1" x14ac:dyDescent="0.2">
      <c r="A2964" s="60">
        <v>252</v>
      </c>
      <c r="B2964" s="375" t="s">
        <v>1910</v>
      </c>
      <c r="C2964" s="375" t="s">
        <v>1929</v>
      </c>
      <c r="D2964" s="375" t="s">
        <v>242</v>
      </c>
      <c r="E2964" s="376">
        <v>6.9120000000000001E-2</v>
      </c>
      <c r="F2964" s="375" t="s">
        <v>5482</v>
      </c>
      <c r="G2964" s="375" t="s">
        <v>1977</v>
      </c>
      <c r="H2964" s="557" t="s">
        <v>1999</v>
      </c>
      <c r="I2964" s="375" t="s">
        <v>975</v>
      </c>
      <c r="J2964" s="375" t="s">
        <v>5652</v>
      </c>
      <c r="K2964" s="542">
        <v>45371</v>
      </c>
      <c r="L2964" s="375" t="s">
        <v>308</v>
      </c>
      <c r="M2964" s="375" t="s">
        <v>320</v>
      </c>
      <c r="N2964" s="537">
        <v>45736</v>
      </c>
      <c r="O2964" s="375" t="s">
        <v>12</v>
      </c>
      <c r="P2964" s="375">
        <v>2024</v>
      </c>
      <c r="Q2964" s="375" t="s">
        <v>26</v>
      </c>
      <c r="R2964" s="375" t="s">
        <v>26</v>
      </c>
      <c r="S2964" s="375" t="s">
        <v>26</v>
      </c>
      <c r="T2964" s="375"/>
      <c r="U2964" s="375"/>
      <c r="V2964" s="536"/>
      <c r="W2964" s="375"/>
      <c r="X2964" s="377"/>
      <c r="Y2964" s="552"/>
    </row>
    <row r="2965" spans="1:25" s="3" customFormat="1" ht="39.950000000000003" customHeight="1" x14ac:dyDescent="0.2">
      <c r="A2965" s="60">
        <v>253</v>
      </c>
      <c r="B2965" s="375" t="s">
        <v>1910</v>
      </c>
      <c r="C2965" s="375" t="s">
        <v>1930</v>
      </c>
      <c r="D2965" s="375" t="s">
        <v>242</v>
      </c>
      <c r="E2965" s="376">
        <v>0.22559999999999999</v>
      </c>
      <c r="F2965" s="375" t="s">
        <v>5482</v>
      </c>
      <c r="G2965" s="375" t="s">
        <v>1981</v>
      </c>
      <c r="H2965" s="557" t="s">
        <v>2000</v>
      </c>
      <c r="I2965" s="375" t="s">
        <v>975</v>
      </c>
      <c r="J2965" s="375" t="s">
        <v>5653</v>
      </c>
      <c r="K2965" s="542">
        <v>45372</v>
      </c>
      <c r="L2965" s="375" t="s">
        <v>308</v>
      </c>
      <c r="M2965" s="375" t="s">
        <v>320</v>
      </c>
      <c r="N2965" s="537">
        <v>45737</v>
      </c>
      <c r="O2965" s="375" t="s">
        <v>12</v>
      </c>
      <c r="P2965" s="375">
        <v>2024</v>
      </c>
      <c r="Q2965" s="375" t="s">
        <v>26</v>
      </c>
      <c r="R2965" s="375" t="s">
        <v>26</v>
      </c>
      <c r="S2965" s="375" t="s">
        <v>26</v>
      </c>
      <c r="T2965" s="375"/>
      <c r="U2965" s="375"/>
      <c r="V2965" s="536"/>
      <c r="W2965" s="375"/>
      <c r="X2965" s="377"/>
      <c r="Y2965" s="552"/>
    </row>
    <row r="2966" spans="1:25" s="3" customFormat="1" ht="39.950000000000003" customHeight="1" x14ac:dyDescent="0.2">
      <c r="A2966" s="60">
        <v>254</v>
      </c>
      <c r="B2966" s="375" t="s">
        <v>1910</v>
      </c>
      <c r="C2966" s="375" t="s">
        <v>1931</v>
      </c>
      <c r="D2966" s="375" t="s">
        <v>242</v>
      </c>
      <c r="E2966" s="376">
        <v>7.2959999999999997E-2</v>
      </c>
      <c r="F2966" s="375" t="s">
        <v>5482</v>
      </c>
      <c r="G2966" s="375" t="s">
        <v>1975</v>
      </c>
      <c r="H2966" s="557" t="s">
        <v>2001</v>
      </c>
      <c r="I2966" s="375" t="s">
        <v>975</v>
      </c>
      <c r="J2966" s="375" t="s">
        <v>5654</v>
      </c>
      <c r="K2966" s="542">
        <v>45372</v>
      </c>
      <c r="L2966" s="375" t="s">
        <v>308</v>
      </c>
      <c r="M2966" s="375" t="s">
        <v>320</v>
      </c>
      <c r="N2966" s="537">
        <v>45737</v>
      </c>
      <c r="O2966" s="375" t="s">
        <v>12</v>
      </c>
      <c r="P2966" s="375">
        <v>2024</v>
      </c>
      <c r="Q2966" s="375" t="s">
        <v>26</v>
      </c>
      <c r="R2966" s="375" t="s">
        <v>26</v>
      </c>
      <c r="S2966" s="375" t="s">
        <v>26</v>
      </c>
      <c r="T2966" s="375"/>
      <c r="U2966" s="375"/>
      <c r="V2966" s="536"/>
      <c r="W2966" s="375"/>
      <c r="X2966" s="377"/>
      <c r="Y2966" s="552"/>
    </row>
    <row r="2967" spans="1:25" s="3" customFormat="1" ht="39.950000000000003" customHeight="1" x14ac:dyDescent="0.2">
      <c r="A2967" s="60">
        <v>255</v>
      </c>
      <c r="B2967" s="375" t="s">
        <v>1910</v>
      </c>
      <c r="C2967" s="375" t="s">
        <v>1932</v>
      </c>
      <c r="D2967" s="375" t="s">
        <v>242</v>
      </c>
      <c r="E2967" s="376">
        <v>0.04</v>
      </c>
      <c r="F2967" s="375" t="s">
        <v>5482</v>
      </c>
      <c r="G2967" s="375" t="s">
        <v>1975</v>
      </c>
      <c r="H2967" s="557" t="s">
        <v>2002</v>
      </c>
      <c r="I2967" s="375" t="s">
        <v>975</v>
      </c>
      <c r="J2967" s="375" t="s">
        <v>5655</v>
      </c>
      <c r="K2967" s="542">
        <v>45372</v>
      </c>
      <c r="L2967" s="375" t="s">
        <v>308</v>
      </c>
      <c r="M2967" s="375" t="s">
        <v>320</v>
      </c>
      <c r="N2967" s="537">
        <v>45737</v>
      </c>
      <c r="O2967" s="375" t="s">
        <v>12</v>
      </c>
      <c r="P2967" s="375">
        <v>2024</v>
      </c>
      <c r="Q2967" s="375" t="s">
        <v>26</v>
      </c>
      <c r="R2967" s="375" t="s">
        <v>26</v>
      </c>
      <c r="S2967" s="375" t="s">
        <v>26</v>
      </c>
      <c r="T2967" s="375"/>
      <c r="U2967" s="375"/>
      <c r="V2967" s="536"/>
      <c r="W2967" s="375"/>
      <c r="X2967" s="377"/>
      <c r="Y2967" s="552"/>
    </row>
    <row r="2968" spans="1:25" s="3" customFormat="1" ht="39.950000000000003" customHeight="1" x14ac:dyDescent="0.2">
      <c r="A2968" s="60">
        <v>256</v>
      </c>
      <c r="B2968" s="375" t="s">
        <v>1933</v>
      </c>
      <c r="C2968" s="375" t="s">
        <v>1934</v>
      </c>
      <c r="D2968" s="375" t="s">
        <v>242</v>
      </c>
      <c r="E2968" s="376">
        <v>0.22</v>
      </c>
      <c r="F2968" s="375" t="s">
        <v>5482</v>
      </c>
      <c r="G2968" s="375" t="s">
        <v>2003</v>
      </c>
      <c r="H2968" s="557" t="s">
        <v>2004</v>
      </c>
      <c r="I2968" s="375" t="s">
        <v>975</v>
      </c>
      <c r="J2968" s="375" t="s">
        <v>5656</v>
      </c>
      <c r="K2968" s="542">
        <v>45376</v>
      </c>
      <c r="L2968" s="375" t="s">
        <v>308</v>
      </c>
      <c r="M2968" s="375" t="s">
        <v>320</v>
      </c>
      <c r="N2968" s="537">
        <v>45741</v>
      </c>
      <c r="O2968" s="375" t="s">
        <v>12</v>
      </c>
      <c r="P2968" s="375">
        <v>2024</v>
      </c>
      <c r="Q2968" s="375" t="s">
        <v>26</v>
      </c>
      <c r="R2968" s="375" t="s">
        <v>26</v>
      </c>
      <c r="S2968" s="375" t="s">
        <v>26</v>
      </c>
      <c r="T2968" s="375"/>
      <c r="U2968" s="375"/>
      <c r="V2968" s="536"/>
      <c r="W2968" s="375"/>
      <c r="X2968" s="377"/>
      <c r="Y2968" s="552"/>
    </row>
    <row r="2969" spans="1:25" s="3" customFormat="1" ht="39.950000000000003" customHeight="1" x14ac:dyDescent="0.2">
      <c r="A2969" s="60">
        <v>257</v>
      </c>
      <c r="B2969" s="375" t="s">
        <v>1935</v>
      </c>
      <c r="C2969" s="375" t="s">
        <v>1169</v>
      </c>
      <c r="D2969" s="375" t="s">
        <v>242</v>
      </c>
      <c r="E2969" s="376">
        <v>4.62E-3</v>
      </c>
      <c r="F2969" s="375" t="s">
        <v>5526</v>
      </c>
      <c r="G2969" s="375" t="s">
        <v>2005</v>
      </c>
      <c r="H2969" s="557" t="s">
        <v>2006</v>
      </c>
      <c r="I2969" s="375" t="s">
        <v>975</v>
      </c>
      <c r="J2969" s="375" t="s">
        <v>5657</v>
      </c>
      <c r="K2969" s="542">
        <v>45378</v>
      </c>
      <c r="L2969" s="375" t="s">
        <v>308</v>
      </c>
      <c r="M2969" s="375" t="s">
        <v>320</v>
      </c>
      <c r="N2969" s="537">
        <v>45743</v>
      </c>
      <c r="O2969" s="375" t="s">
        <v>12</v>
      </c>
      <c r="P2969" s="375">
        <v>2024</v>
      </c>
      <c r="Q2969" s="375" t="s">
        <v>26</v>
      </c>
      <c r="R2969" s="375" t="s">
        <v>26</v>
      </c>
      <c r="S2969" s="375" t="s">
        <v>26</v>
      </c>
      <c r="T2969" s="375"/>
      <c r="U2969" s="375"/>
      <c r="V2969" s="536"/>
      <c r="W2969" s="375"/>
      <c r="X2969" s="377"/>
      <c r="Y2969" s="552"/>
    </row>
    <row r="2970" spans="1:25" s="3" customFormat="1" ht="39.950000000000003" customHeight="1" x14ac:dyDescent="0.2">
      <c r="A2970" s="60">
        <v>258</v>
      </c>
      <c r="B2970" s="375" t="s">
        <v>1936</v>
      </c>
      <c r="C2970" s="375" t="s">
        <v>1934</v>
      </c>
      <c r="D2970" s="375" t="s">
        <v>242</v>
      </c>
      <c r="E2970" s="376">
        <v>0.3</v>
      </c>
      <c r="F2970" s="375" t="s">
        <v>5533</v>
      </c>
      <c r="G2970" s="375" t="s">
        <v>2007</v>
      </c>
      <c r="H2970" s="557" t="s">
        <v>2008</v>
      </c>
      <c r="I2970" s="375" t="s">
        <v>975</v>
      </c>
      <c r="J2970" s="375" t="s">
        <v>5658</v>
      </c>
      <c r="K2970" s="542">
        <v>45379</v>
      </c>
      <c r="L2970" s="375" t="s">
        <v>308</v>
      </c>
      <c r="M2970" s="375" t="s">
        <v>320</v>
      </c>
      <c r="N2970" s="537">
        <v>45744</v>
      </c>
      <c r="O2970" s="375" t="s">
        <v>12</v>
      </c>
      <c r="P2970" s="375">
        <v>2024</v>
      </c>
      <c r="Q2970" s="375" t="s">
        <v>26</v>
      </c>
      <c r="R2970" s="375" t="s">
        <v>26</v>
      </c>
      <c r="S2970" s="375" t="s">
        <v>26</v>
      </c>
      <c r="T2970" s="375"/>
      <c r="U2970" s="375"/>
      <c r="V2970" s="536"/>
      <c r="W2970" s="375"/>
      <c r="X2970" s="377"/>
      <c r="Y2970" s="552"/>
    </row>
    <row r="2971" spans="1:25" s="3" customFormat="1" ht="39.950000000000003" customHeight="1" x14ac:dyDescent="0.2">
      <c r="A2971" s="60">
        <v>259</v>
      </c>
      <c r="B2971" s="375" t="s">
        <v>1937</v>
      </c>
      <c r="C2971" s="375" t="s">
        <v>1168</v>
      </c>
      <c r="D2971" s="375" t="s">
        <v>279</v>
      </c>
      <c r="E2971" s="376">
        <v>0.38939999999999997</v>
      </c>
      <c r="F2971" s="375" t="s">
        <v>1971</v>
      </c>
      <c r="G2971" s="375" t="s">
        <v>2009</v>
      </c>
      <c r="H2971" s="557" t="s">
        <v>2010</v>
      </c>
      <c r="I2971" s="375" t="s">
        <v>975</v>
      </c>
      <c r="J2971" s="375" t="s">
        <v>5659</v>
      </c>
      <c r="K2971" s="542">
        <v>45380</v>
      </c>
      <c r="L2971" s="375" t="s">
        <v>308</v>
      </c>
      <c r="M2971" s="375" t="s">
        <v>320</v>
      </c>
      <c r="N2971" s="537">
        <v>45745</v>
      </c>
      <c r="O2971" s="375" t="s">
        <v>12</v>
      </c>
      <c r="P2971" s="375">
        <v>2024</v>
      </c>
      <c r="Q2971" s="375" t="s">
        <v>26</v>
      </c>
      <c r="R2971" s="375" t="s">
        <v>26</v>
      </c>
      <c r="S2971" s="375" t="s">
        <v>26</v>
      </c>
      <c r="T2971" s="375"/>
      <c r="U2971" s="375"/>
      <c r="V2971" s="536"/>
      <c r="W2971" s="375"/>
      <c r="X2971" s="377"/>
      <c r="Y2971" s="552"/>
    </row>
    <row r="2972" spans="1:25" s="3" customFormat="1" ht="39.950000000000003" customHeight="1" x14ac:dyDescent="0.2">
      <c r="A2972" s="60">
        <v>260</v>
      </c>
      <c r="B2972" s="375" t="s">
        <v>1938</v>
      </c>
      <c r="C2972" s="375" t="s">
        <v>1939</v>
      </c>
      <c r="D2972" s="375" t="s">
        <v>279</v>
      </c>
      <c r="E2972" s="376">
        <v>4.9000000000000004</v>
      </c>
      <c r="F2972" s="375" t="s">
        <v>1971</v>
      </c>
      <c r="G2972" s="375" t="s">
        <v>2011</v>
      </c>
      <c r="H2972" s="557" t="s">
        <v>2012</v>
      </c>
      <c r="I2972" s="375" t="s">
        <v>975</v>
      </c>
      <c r="J2972" s="375" t="s">
        <v>5660</v>
      </c>
      <c r="K2972" s="542">
        <v>45380</v>
      </c>
      <c r="L2972" s="375" t="s">
        <v>400</v>
      </c>
      <c r="M2972" s="375" t="s">
        <v>2451</v>
      </c>
      <c r="N2972" s="537">
        <v>45745</v>
      </c>
      <c r="O2972" s="375" t="s">
        <v>12</v>
      </c>
      <c r="P2972" s="375">
        <v>2024</v>
      </c>
      <c r="Q2972" s="375" t="s">
        <v>2013</v>
      </c>
      <c r="R2972" s="375" t="s">
        <v>2014</v>
      </c>
      <c r="S2972" s="375" t="s">
        <v>2015</v>
      </c>
      <c r="T2972" s="375"/>
      <c r="U2972" s="375"/>
      <c r="V2972" s="536"/>
      <c r="W2972" s="375"/>
      <c r="X2972" s="377"/>
      <c r="Y2972" s="552"/>
    </row>
    <row r="2973" spans="1:25" s="3" customFormat="1" ht="39.950000000000003" customHeight="1" x14ac:dyDescent="0.2">
      <c r="A2973" s="60">
        <v>261</v>
      </c>
      <c r="B2973" s="375" t="s">
        <v>1938</v>
      </c>
      <c r="C2973" s="375" t="s">
        <v>1940</v>
      </c>
      <c r="D2973" s="375" t="s">
        <v>279</v>
      </c>
      <c r="E2973" s="376">
        <v>4.9000000000000004</v>
      </c>
      <c r="F2973" s="375" t="s">
        <v>1971</v>
      </c>
      <c r="G2973" s="375" t="s">
        <v>2011</v>
      </c>
      <c r="H2973" s="557" t="s">
        <v>2016</v>
      </c>
      <c r="I2973" s="375" t="s">
        <v>975</v>
      </c>
      <c r="J2973" s="375" t="s">
        <v>5661</v>
      </c>
      <c r="K2973" s="542">
        <v>45380</v>
      </c>
      <c r="L2973" s="375" t="s">
        <v>400</v>
      </c>
      <c r="M2973" s="375" t="s">
        <v>2451</v>
      </c>
      <c r="N2973" s="537">
        <v>45745</v>
      </c>
      <c r="O2973" s="375" t="s">
        <v>12</v>
      </c>
      <c r="P2973" s="375">
        <v>2024</v>
      </c>
      <c r="Q2973" s="375" t="s">
        <v>2017</v>
      </c>
      <c r="R2973" s="375" t="s">
        <v>2018</v>
      </c>
      <c r="S2973" s="375" t="s">
        <v>2019</v>
      </c>
      <c r="T2973" s="375"/>
      <c r="U2973" s="375"/>
      <c r="V2973" s="536"/>
      <c r="W2973" s="375"/>
      <c r="X2973" s="377"/>
      <c r="Y2973" s="552"/>
    </row>
    <row r="2974" spans="1:25" s="3" customFormat="1" ht="39.950000000000003" customHeight="1" x14ac:dyDescent="0.2">
      <c r="A2974" s="553"/>
      <c r="B2974" s="534"/>
      <c r="C2974" s="534"/>
      <c r="D2974" s="534"/>
      <c r="E2974" s="564">
        <f>SUM(E2713:E2973)</f>
        <v>391.494845</v>
      </c>
      <c r="F2974" s="534"/>
      <c r="G2974" s="534"/>
      <c r="H2974" s="558"/>
      <c r="I2974" s="534"/>
      <c r="J2974" s="534"/>
      <c r="K2974" s="543"/>
      <c r="L2974" s="534"/>
      <c r="M2974" s="534"/>
      <c r="N2974" s="538"/>
      <c r="O2974" s="534"/>
      <c r="P2974" s="534"/>
      <c r="Q2974" s="534"/>
      <c r="R2974" s="534"/>
      <c r="S2974" s="534"/>
      <c r="T2974" s="534"/>
      <c r="U2974" s="534"/>
      <c r="V2974" s="539"/>
      <c r="W2974" s="534"/>
      <c r="X2974" s="535"/>
      <c r="Y2974" s="554"/>
    </row>
    <row r="2975" spans="1:25" s="3" customFormat="1" ht="21" customHeight="1" x14ac:dyDescent="0.2">
      <c r="A2975" s="60">
        <v>1</v>
      </c>
      <c r="B2975" s="150" t="s">
        <v>1175</v>
      </c>
      <c r="C2975" s="150" t="s">
        <v>1176</v>
      </c>
      <c r="D2975" s="150" t="s">
        <v>275</v>
      </c>
      <c r="E2975" s="150">
        <v>8.7999999999999995E-2</v>
      </c>
      <c r="F2975" s="150" t="s">
        <v>5482</v>
      </c>
      <c r="G2975" s="150" t="s">
        <v>1208</v>
      </c>
      <c r="H2975" s="559" t="s">
        <v>1209</v>
      </c>
      <c r="I2975" s="150" t="s">
        <v>1201</v>
      </c>
      <c r="J2975" s="150" t="s">
        <v>5662</v>
      </c>
      <c r="K2975" s="355" t="s">
        <v>1210</v>
      </c>
      <c r="L2975" s="150" t="s">
        <v>411</v>
      </c>
      <c r="M2975" s="150" t="s">
        <v>1013</v>
      </c>
      <c r="N2975" s="355" t="s">
        <v>1211</v>
      </c>
      <c r="O2975" s="150" t="s">
        <v>12</v>
      </c>
      <c r="P2975" s="354">
        <v>2024</v>
      </c>
      <c r="Q2975" s="150" t="s">
        <v>26</v>
      </c>
      <c r="R2975" s="150" t="s">
        <v>26</v>
      </c>
      <c r="S2975" s="150" t="s">
        <v>26</v>
      </c>
      <c r="T2975" s="150"/>
      <c r="U2975" s="150"/>
      <c r="V2975" s="150"/>
      <c r="W2975" s="150"/>
      <c r="X2975" s="378"/>
      <c r="Y2975" s="398"/>
    </row>
    <row r="2976" spans="1:25" s="3" customFormat="1" ht="39.950000000000003" customHeight="1" x14ac:dyDescent="0.2">
      <c r="A2976" s="60">
        <v>2</v>
      </c>
      <c r="B2976" s="150" t="s">
        <v>1177</v>
      </c>
      <c r="C2976" s="150" t="s">
        <v>616</v>
      </c>
      <c r="D2976" s="150" t="s">
        <v>276</v>
      </c>
      <c r="E2976" s="150">
        <v>6.1050000000000004</v>
      </c>
      <c r="F2976" s="150" t="s">
        <v>1971</v>
      </c>
      <c r="G2976" s="150" t="s">
        <v>1219</v>
      </c>
      <c r="H2976" s="559" t="s">
        <v>1220</v>
      </c>
      <c r="I2976" s="150" t="s">
        <v>1201</v>
      </c>
      <c r="J2976" s="150">
        <v>13572449</v>
      </c>
      <c r="K2976" s="355" t="s">
        <v>1217</v>
      </c>
      <c r="L2976" s="150" t="s">
        <v>412</v>
      </c>
      <c r="M2976" s="150" t="s">
        <v>1216</v>
      </c>
      <c r="N2976" s="355" t="s">
        <v>1218</v>
      </c>
      <c r="O2976" s="150" t="s">
        <v>12</v>
      </c>
      <c r="P2976" s="354">
        <v>2024</v>
      </c>
      <c r="Q2976" s="150" t="s">
        <v>1221</v>
      </c>
      <c r="R2976" s="150" t="s">
        <v>26</v>
      </c>
      <c r="S2976" s="150" t="s">
        <v>26</v>
      </c>
      <c r="T2976" s="150"/>
      <c r="U2976" s="150"/>
      <c r="V2976" s="150"/>
      <c r="W2976" s="150"/>
      <c r="X2976" s="378"/>
      <c r="Y2976" s="398"/>
    </row>
    <row r="2977" spans="1:25" s="3" customFormat="1" ht="39.950000000000003" customHeight="1" x14ac:dyDescent="0.2">
      <c r="A2977" s="60">
        <v>3</v>
      </c>
      <c r="B2977" s="150" t="s">
        <v>1178</v>
      </c>
      <c r="C2977" s="150" t="s">
        <v>307</v>
      </c>
      <c r="D2977" s="150" t="s">
        <v>276</v>
      </c>
      <c r="E2977" s="150">
        <v>7.6799999999999993E-2</v>
      </c>
      <c r="F2977" s="150" t="s">
        <v>1971</v>
      </c>
      <c r="G2977" s="150" t="e">
        <v>#VALUE!</v>
      </c>
      <c r="H2977" s="559" t="s">
        <v>1224</v>
      </c>
      <c r="I2977" s="150" t="s">
        <v>1201</v>
      </c>
      <c r="J2977" s="150" t="s">
        <v>5663</v>
      </c>
      <c r="K2977" s="355" t="s">
        <v>472</v>
      </c>
      <c r="L2977" s="150" t="s">
        <v>412</v>
      </c>
      <c r="M2977" s="150" t="s">
        <v>1216</v>
      </c>
      <c r="N2977" s="355" t="s">
        <v>1225</v>
      </c>
      <c r="O2977" s="150" t="s">
        <v>12</v>
      </c>
      <c r="P2977" s="354">
        <v>2024</v>
      </c>
      <c r="Q2977" s="150" t="s">
        <v>26</v>
      </c>
      <c r="R2977" s="150" t="s">
        <v>26</v>
      </c>
      <c r="S2977" s="150" t="s">
        <v>26</v>
      </c>
      <c r="T2977" s="150"/>
      <c r="U2977" s="150"/>
      <c r="V2977" s="150"/>
      <c r="W2977" s="150"/>
      <c r="X2977" s="378"/>
      <c r="Y2977" s="398"/>
    </row>
    <row r="2978" spans="1:25" s="3" customFormat="1" ht="39.950000000000003" customHeight="1" x14ac:dyDescent="0.2">
      <c r="A2978" s="60">
        <v>4</v>
      </c>
      <c r="B2978" s="150" t="s">
        <v>1180</v>
      </c>
      <c r="C2978" s="150" t="s">
        <v>330</v>
      </c>
      <c r="D2978" s="150" t="s">
        <v>275</v>
      </c>
      <c r="E2978" s="150">
        <v>3.0000000000000001E-3</v>
      </c>
      <c r="F2978" s="150" t="s">
        <v>5482</v>
      </c>
      <c r="G2978" s="150" t="s">
        <v>1023</v>
      </c>
      <c r="H2978" s="559" t="s">
        <v>1232</v>
      </c>
      <c r="I2978" s="150" t="s">
        <v>1201</v>
      </c>
      <c r="J2978" s="150" t="s">
        <v>5664</v>
      </c>
      <c r="K2978" s="355" t="s">
        <v>473</v>
      </c>
      <c r="L2978" s="150" t="s">
        <v>411</v>
      </c>
      <c r="M2978" s="150" t="s">
        <v>320</v>
      </c>
      <c r="N2978" s="355" t="s">
        <v>1233</v>
      </c>
      <c r="O2978" s="150" t="s">
        <v>12</v>
      </c>
      <c r="P2978" s="354">
        <v>2024</v>
      </c>
      <c r="Q2978" s="150" t="s">
        <v>26</v>
      </c>
      <c r="R2978" s="150" t="s">
        <v>26</v>
      </c>
      <c r="S2978" s="150" t="s">
        <v>26</v>
      </c>
      <c r="T2978" s="150"/>
      <c r="U2978" s="150"/>
      <c r="V2978" s="150"/>
      <c r="W2978" s="150"/>
      <c r="X2978" s="378"/>
      <c r="Y2978" s="398"/>
    </row>
    <row r="2979" spans="1:25" s="3" customFormat="1" ht="39.950000000000003" customHeight="1" x14ac:dyDescent="0.2">
      <c r="A2979" s="60">
        <v>5</v>
      </c>
      <c r="B2979" s="150" t="s">
        <v>1941</v>
      </c>
      <c r="C2979" s="150" t="s">
        <v>537</v>
      </c>
      <c r="D2979" s="150" t="s">
        <v>271</v>
      </c>
      <c r="E2979" s="150">
        <v>6.3699999999999998E-3</v>
      </c>
      <c r="F2979" s="150" t="s">
        <v>5482</v>
      </c>
      <c r="G2979" s="150" t="s">
        <v>2023</v>
      </c>
      <c r="H2979" s="559" t="s">
        <v>2024</v>
      </c>
      <c r="I2979" s="150" t="s">
        <v>1201</v>
      </c>
      <c r="J2979" s="150" t="s">
        <v>5665</v>
      </c>
      <c r="K2979" s="355" t="s">
        <v>2021</v>
      </c>
      <c r="L2979" s="150" t="s">
        <v>411</v>
      </c>
      <c r="M2979" s="150" t="s">
        <v>2020</v>
      </c>
      <c r="N2979" s="355" t="s">
        <v>2022</v>
      </c>
      <c r="O2979" s="150" t="s">
        <v>12</v>
      </c>
      <c r="P2979" s="354">
        <v>2024</v>
      </c>
      <c r="Q2979" s="150" t="s">
        <v>26</v>
      </c>
      <c r="R2979" s="150" t="s">
        <v>26</v>
      </c>
      <c r="S2979" s="150" t="s">
        <v>26</v>
      </c>
      <c r="T2979" s="150"/>
      <c r="U2979" s="150"/>
      <c r="V2979" s="150"/>
      <c r="W2979" s="150"/>
      <c r="X2979" s="378"/>
      <c r="Y2979" s="398"/>
    </row>
    <row r="2980" spans="1:25" s="3" customFormat="1" ht="39.950000000000003" customHeight="1" x14ac:dyDescent="0.2">
      <c r="A2980" s="60">
        <v>6</v>
      </c>
      <c r="B2980" s="150" t="s">
        <v>1942</v>
      </c>
      <c r="C2980" s="150" t="s">
        <v>756</v>
      </c>
      <c r="D2980" s="150" t="s">
        <v>275</v>
      </c>
      <c r="E2980" s="150">
        <v>4.2750000000000004</v>
      </c>
      <c r="F2980" s="150" t="s">
        <v>1971</v>
      </c>
      <c r="G2980" s="150" t="s">
        <v>2025</v>
      </c>
      <c r="H2980" s="559" t="s">
        <v>2026</v>
      </c>
      <c r="I2980" s="150" t="s">
        <v>1201</v>
      </c>
      <c r="J2980" s="150" t="s">
        <v>5666</v>
      </c>
      <c r="K2980" s="355" t="s">
        <v>2021</v>
      </c>
      <c r="L2980" s="150" t="s">
        <v>400</v>
      </c>
      <c r="M2980" s="150" t="s">
        <v>2027</v>
      </c>
      <c r="N2980" s="355" t="s">
        <v>2022</v>
      </c>
      <c r="O2980" s="150" t="s">
        <v>12</v>
      </c>
      <c r="P2980" s="354">
        <v>2024</v>
      </c>
      <c r="Q2980" s="150" t="s">
        <v>26</v>
      </c>
      <c r="R2980" s="150" t="s">
        <v>2028</v>
      </c>
      <c r="S2980" s="150" t="s">
        <v>2029</v>
      </c>
      <c r="T2980" s="150"/>
      <c r="U2980" s="150"/>
      <c r="V2980" s="150"/>
      <c r="W2980" s="150"/>
      <c r="X2980" s="378"/>
      <c r="Y2980" s="398"/>
    </row>
    <row r="2981" spans="1:25" s="3" customFormat="1" ht="39.950000000000003" customHeight="1" x14ac:dyDescent="0.2">
      <c r="A2981" s="60">
        <v>7</v>
      </c>
      <c r="B2981" s="150" t="s">
        <v>1943</v>
      </c>
      <c r="C2981" s="150" t="s">
        <v>617</v>
      </c>
      <c r="D2981" s="150" t="s">
        <v>275</v>
      </c>
      <c r="E2981" s="150">
        <v>0.99</v>
      </c>
      <c r="F2981" s="150" t="s">
        <v>1971</v>
      </c>
      <c r="G2981" s="150" t="s">
        <v>2030</v>
      </c>
      <c r="H2981" s="559" t="s">
        <v>2031</v>
      </c>
      <c r="I2981" s="150" t="s">
        <v>1201</v>
      </c>
      <c r="J2981" s="150" t="s">
        <v>5667</v>
      </c>
      <c r="K2981" s="355" t="s">
        <v>2032</v>
      </c>
      <c r="L2981" s="150" t="s">
        <v>400</v>
      </c>
      <c r="M2981" s="150" t="s">
        <v>2027</v>
      </c>
      <c r="N2981" s="355" t="s">
        <v>2033</v>
      </c>
      <c r="O2981" s="150" t="s">
        <v>12</v>
      </c>
      <c r="P2981" s="354">
        <v>2024</v>
      </c>
      <c r="Q2981" s="150" t="s">
        <v>26</v>
      </c>
      <c r="R2981" s="150" t="s">
        <v>26</v>
      </c>
      <c r="S2981" s="150" t="s">
        <v>26</v>
      </c>
      <c r="T2981" s="150"/>
      <c r="U2981" s="150"/>
      <c r="V2981" s="150"/>
      <c r="W2981" s="150"/>
      <c r="X2981" s="378"/>
      <c r="Y2981" s="398"/>
    </row>
    <row r="2982" spans="1:25" s="3" customFormat="1" ht="39.950000000000003" customHeight="1" x14ac:dyDescent="0.2">
      <c r="A2982" s="60">
        <v>8</v>
      </c>
      <c r="B2982" s="150" t="s">
        <v>1944</v>
      </c>
      <c r="C2982" s="150" t="s">
        <v>501</v>
      </c>
      <c r="D2982" s="150" t="s">
        <v>276</v>
      </c>
      <c r="E2982" s="150">
        <v>9.8400000000000001E-2</v>
      </c>
      <c r="F2982" s="150" t="s">
        <v>1971</v>
      </c>
      <c r="G2982" s="150"/>
      <c r="H2982" s="559" t="s">
        <v>2034</v>
      </c>
      <c r="I2982" s="150" t="s">
        <v>1201</v>
      </c>
      <c r="J2982" s="150" t="s">
        <v>5668</v>
      </c>
      <c r="K2982" s="355" t="s">
        <v>2032</v>
      </c>
      <c r="L2982" s="150" t="s">
        <v>411</v>
      </c>
      <c r="M2982" s="150" t="s">
        <v>2020</v>
      </c>
      <c r="N2982" s="355" t="s">
        <v>2033</v>
      </c>
      <c r="O2982" s="150" t="s">
        <v>12</v>
      </c>
      <c r="P2982" s="354">
        <v>2024</v>
      </c>
      <c r="Q2982" s="150" t="s">
        <v>26</v>
      </c>
      <c r="R2982" s="150" t="s">
        <v>26</v>
      </c>
      <c r="S2982" s="150" t="s">
        <v>26</v>
      </c>
      <c r="T2982" s="150"/>
      <c r="U2982" s="150"/>
      <c r="V2982" s="150"/>
      <c r="W2982" s="150"/>
      <c r="X2982" s="378"/>
      <c r="Y2982" s="398"/>
    </row>
    <row r="2983" spans="1:25" s="3" customFormat="1" ht="27" customHeight="1" x14ac:dyDescent="0.2">
      <c r="A2983" s="60">
        <v>9</v>
      </c>
      <c r="B2983" s="150" t="s">
        <v>1945</v>
      </c>
      <c r="C2983" s="150" t="s">
        <v>1003</v>
      </c>
      <c r="D2983" s="150" t="s">
        <v>275</v>
      </c>
      <c r="E2983" s="150">
        <v>0.01</v>
      </c>
      <c r="F2983" s="150" t="s">
        <v>5482</v>
      </c>
      <c r="G2983" s="150" t="s">
        <v>2036</v>
      </c>
      <c r="H2983" s="559" t="s">
        <v>2037</v>
      </c>
      <c r="I2983" s="150" t="s">
        <v>1201</v>
      </c>
      <c r="J2983" s="150" t="s">
        <v>5669</v>
      </c>
      <c r="K2983" s="355" t="s">
        <v>480</v>
      </c>
      <c r="L2983" s="150" t="s">
        <v>411</v>
      </c>
      <c r="M2983" s="150" t="s">
        <v>2020</v>
      </c>
      <c r="N2983" s="355" t="s">
        <v>2035</v>
      </c>
      <c r="O2983" s="150" t="s">
        <v>12</v>
      </c>
      <c r="P2983" s="354">
        <v>2024</v>
      </c>
      <c r="Q2983" s="150" t="s">
        <v>26</v>
      </c>
      <c r="R2983" s="150" t="s">
        <v>26</v>
      </c>
      <c r="S2983" s="150" t="s">
        <v>26</v>
      </c>
      <c r="T2983" s="150"/>
      <c r="U2983" s="150"/>
      <c r="V2983" s="150"/>
      <c r="W2983" s="150"/>
      <c r="X2983" s="378"/>
      <c r="Y2983" s="398"/>
    </row>
    <row r="2984" spans="1:25" s="3" customFormat="1" ht="39.950000000000003" customHeight="1" x14ac:dyDescent="0.2">
      <c r="A2984" s="60">
        <v>10</v>
      </c>
      <c r="B2984" s="150" t="s">
        <v>1946</v>
      </c>
      <c r="C2984" s="150" t="s">
        <v>566</v>
      </c>
      <c r="D2984" s="150" t="s">
        <v>275</v>
      </c>
      <c r="E2984" s="150">
        <v>4.5</v>
      </c>
      <c r="F2984" s="150" t="s">
        <v>1971</v>
      </c>
      <c r="G2984" s="150" t="s">
        <v>2038</v>
      </c>
      <c r="H2984" s="559" t="s">
        <v>2039</v>
      </c>
      <c r="I2984" s="150" t="s">
        <v>1201</v>
      </c>
      <c r="J2984" s="150" t="s">
        <v>5670</v>
      </c>
      <c r="K2984" s="355" t="s">
        <v>2040</v>
      </c>
      <c r="L2984" s="150" t="s">
        <v>400</v>
      </c>
      <c r="M2984" s="150" t="s">
        <v>2027</v>
      </c>
      <c r="N2984" s="355" t="s">
        <v>2041</v>
      </c>
      <c r="O2984" s="150" t="s">
        <v>12</v>
      </c>
      <c r="P2984" s="354">
        <v>2024</v>
      </c>
      <c r="Q2984" s="150" t="s">
        <v>26</v>
      </c>
      <c r="R2984" s="150" t="s">
        <v>26</v>
      </c>
      <c r="S2984" s="150" t="s">
        <v>26</v>
      </c>
      <c r="T2984" s="150"/>
      <c r="U2984" s="150"/>
      <c r="V2984" s="150"/>
      <c r="W2984" s="150"/>
      <c r="X2984" s="378"/>
      <c r="Y2984" s="398"/>
    </row>
    <row r="2985" spans="1:25" s="3" customFormat="1" ht="39.950000000000003" customHeight="1" x14ac:dyDescent="0.2">
      <c r="A2985" s="60">
        <v>11</v>
      </c>
      <c r="B2985" s="150" t="s">
        <v>1947</v>
      </c>
      <c r="C2985" s="150" t="s">
        <v>319</v>
      </c>
      <c r="D2985" s="150" t="s">
        <v>274</v>
      </c>
      <c r="E2985" s="150">
        <v>6.0000000000000001E-3</v>
      </c>
      <c r="F2985" s="150" t="s">
        <v>5482</v>
      </c>
      <c r="G2985" s="150" t="s">
        <v>2044</v>
      </c>
      <c r="H2985" s="559" t="s">
        <v>1231</v>
      </c>
      <c r="I2985" s="150" t="s">
        <v>1201</v>
      </c>
      <c r="J2985" s="150" t="s">
        <v>5671</v>
      </c>
      <c r="K2985" s="355" t="s">
        <v>2042</v>
      </c>
      <c r="L2985" s="150" t="s">
        <v>411</v>
      </c>
      <c r="M2985" s="150" t="s">
        <v>2020</v>
      </c>
      <c r="N2985" s="355" t="s">
        <v>2043</v>
      </c>
      <c r="O2985" s="150" t="s">
        <v>12</v>
      </c>
      <c r="P2985" s="354">
        <v>2024</v>
      </c>
      <c r="Q2985" s="150" t="s">
        <v>26</v>
      </c>
      <c r="R2985" s="150" t="s">
        <v>26</v>
      </c>
      <c r="S2985" s="150" t="s">
        <v>26</v>
      </c>
      <c r="T2985" s="150"/>
      <c r="U2985" s="150"/>
      <c r="V2985" s="150"/>
      <c r="W2985" s="150"/>
      <c r="X2985" s="378"/>
      <c r="Y2985" s="398"/>
    </row>
    <row r="2986" spans="1:25" s="3" customFormat="1" ht="21" customHeight="1" x14ac:dyDescent="0.2">
      <c r="A2986" s="60">
        <v>12</v>
      </c>
      <c r="B2986" s="150" t="s">
        <v>1948</v>
      </c>
      <c r="C2986" s="150" t="s">
        <v>479</v>
      </c>
      <c r="D2986" s="150" t="s">
        <v>275</v>
      </c>
      <c r="E2986" s="150">
        <v>0.39984999999999998</v>
      </c>
      <c r="F2986" s="150" t="s">
        <v>1971</v>
      </c>
      <c r="G2986" s="150" t="s">
        <v>622</v>
      </c>
      <c r="H2986" s="559" t="s">
        <v>2045</v>
      </c>
      <c r="I2986" s="150" t="s">
        <v>1201</v>
      </c>
      <c r="J2986" s="150" t="s">
        <v>5672</v>
      </c>
      <c r="K2986" s="355" t="s">
        <v>2042</v>
      </c>
      <c r="L2986" s="150" t="s">
        <v>411</v>
      </c>
      <c r="M2986" s="150" t="s">
        <v>2020</v>
      </c>
      <c r="N2986" s="355" t="s">
        <v>2043</v>
      </c>
      <c r="O2986" s="150" t="s">
        <v>12</v>
      </c>
      <c r="P2986" s="354">
        <v>2024</v>
      </c>
      <c r="Q2986" s="150" t="s">
        <v>26</v>
      </c>
      <c r="R2986" s="150" t="s">
        <v>26</v>
      </c>
      <c r="S2986" s="150" t="s">
        <v>26</v>
      </c>
      <c r="T2986" s="150"/>
      <c r="U2986" s="150"/>
      <c r="V2986" s="150"/>
      <c r="W2986" s="150"/>
      <c r="X2986" s="378"/>
      <c r="Y2986" s="398"/>
    </row>
    <row r="2987" spans="1:25" s="3" customFormat="1" ht="39.950000000000003" customHeight="1" x14ac:dyDescent="0.2">
      <c r="A2987" s="60">
        <v>13</v>
      </c>
      <c r="B2987" s="150" t="s">
        <v>1949</v>
      </c>
      <c r="C2987" s="150" t="s">
        <v>307</v>
      </c>
      <c r="D2987" s="150" t="s">
        <v>274</v>
      </c>
      <c r="E2987" s="150">
        <v>0.02</v>
      </c>
      <c r="F2987" s="150" t="s">
        <v>5482</v>
      </c>
      <c r="G2987" s="150" t="s">
        <v>2048</v>
      </c>
      <c r="H2987" s="559" t="s">
        <v>2049</v>
      </c>
      <c r="I2987" s="150" t="s">
        <v>1201</v>
      </c>
      <c r="J2987" s="150" t="s">
        <v>5673</v>
      </c>
      <c r="K2987" s="355" t="s">
        <v>481</v>
      </c>
      <c r="L2987" s="150" t="s">
        <v>411</v>
      </c>
      <c r="M2987" s="150" t="s">
        <v>2020</v>
      </c>
      <c r="N2987" s="355" t="s">
        <v>2047</v>
      </c>
      <c r="O2987" s="150" t="s">
        <v>12</v>
      </c>
      <c r="P2987" s="354">
        <v>2024</v>
      </c>
      <c r="Q2987" s="150" t="s">
        <v>26</v>
      </c>
      <c r="R2987" s="150" t="s">
        <v>26</v>
      </c>
      <c r="S2987" s="150" t="s">
        <v>26</v>
      </c>
      <c r="T2987" s="150"/>
      <c r="U2987" s="150"/>
      <c r="V2987" s="150"/>
      <c r="W2987" s="150"/>
      <c r="X2987" s="378"/>
      <c r="Y2987" s="398"/>
    </row>
    <row r="2988" spans="1:25" s="3" customFormat="1" ht="39.950000000000003" customHeight="1" x14ac:dyDescent="0.2">
      <c r="A2988" s="60">
        <v>14</v>
      </c>
      <c r="B2988" s="150" t="s">
        <v>1950</v>
      </c>
      <c r="C2988" s="150" t="s">
        <v>973</v>
      </c>
      <c r="D2988" s="150" t="s">
        <v>271</v>
      </c>
      <c r="E2988" s="150">
        <v>1.4999999999999999E-2</v>
      </c>
      <c r="F2988" s="150" t="s">
        <v>5482</v>
      </c>
      <c r="G2988" s="150" t="s">
        <v>2052</v>
      </c>
      <c r="H2988" s="559" t="s">
        <v>2053</v>
      </c>
      <c r="I2988" s="150" t="s">
        <v>1201</v>
      </c>
      <c r="J2988" s="150" t="s">
        <v>5674</v>
      </c>
      <c r="K2988" s="355" t="s">
        <v>2050</v>
      </c>
      <c r="L2988" s="150" t="s">
        <v>411</v>
      </c>
      <c r="M2988" s="150" t="s">
        <v>2020</v>
      </c>
      <c r="N2988" s="355" t="s">
        <v>2051</v>
      </c>
      <c r="O2988" s="150" t="s">
        <v>12</v>
      </c>
      <c r="P2988" s="354">
        <v>2024</v>
      </c>
      <c r="Q2988" s="150" t="s">
        <v>26</v>
      </c>
      <c r="R2988" s="150" t="s">
        <v>26</v>
      </c>
      <c r="S2988" s="150" t="s">
        <v>26</v>
      </c>
      <c r="T2988" s="150"/>
      <c r="U2988" s="150"/>
      <c r="V2988" s="150"/>
      <c r="W2988" s="150"/>
      <c r="X2988" s="378"/>
      <c r="Y2988" s="398"/>
    </row>
    <row r="2989" spans="1:25" s="3" customFormat="1" ht="39.950000000000003" customHeight="1" x14ac:dyDescent="0.2">
      <c r="A2989" s="60">
        <v>15</v>
      </c>
      <c r="B2989" s="150" t="s">
        <v>2207</v>
      </c>
      <c r="C2989" s="150" t="s">
        <v>2208</v>
      </c>
      <c r="D2989" s="150" t="s">
        <v>276</v>
      </c>
      <c r="E2989" s="150">
        <v>5.7599999999999998E-2</v>
      </c>
      <c r="F2989" s="150">
        <v>20</v>
      </c>
      <c r="G2989" s="150"/>
      <c r="H2989" s="559" t="s">
        <v>2364</v>
      </c>
      <c r="I2989" s="150" t="s">
        <v>2178</v>
      </c>
      <c r="J2989" s="150">
        <v>19415584</v>
      </c>
      <c r="K2989" s="355" t="s">
        <v>2365</v>
      </c>
      <c r="L2989" s="150" t="s">
        <v>412</v>
      </c>
      <c r="M2989" s="150" t="s">
        <v>2179</v>
      </c>
      <c r="N2989" s="355" t="s">
        <v>2366</v>
      </c>
      <c r="O2989" s="150" t="s">
        <v>12</v>
      </c>
      <c r="P2989" s="354">
        <v>2024</v>
      </c>
      <c r="Q2989" s="150" t="s">
        <v>26</v>
      </c>
      <c r="R2989" s="150" t="s">
        <v>26</v>
      </c>
      <c r="S2989" s="150" t="s">
        <v>26</v>
      </c>
      <c r="T2989" s="150"/>
      <c r="U2989" s="150"/>
      <c r="V2989" s="150"/>
      <c r="W2989" s="150"/>
      <c r="X2989" s="378"/>
      <c r="Y2989" s="398"/>
    </row>
    <row r="2990" spans="1:25" s="3" customFormat="1" ht="30" customHeight="1" x14ac:dyDescent="0.2">
      <c r="A2990" s="60">
        <v>16</v>
      </c>
      <c r="B2990" s="150" t="s">
        <v>2209</v>
      </c>
      <c r="C2990" s="150" t="s">
        <v>1179</v>
      </c>
      <c r="D2990" s="150" t="s">
        <v>276</v>
      </c>
      <c r="E2990" s="150">
        <v>5.4999999999999997E-3</v>
      </c>
      <c r="F2990" s="150" t="s">
        <v>5526</v>
      </c>
      <c r="G2990" s="150" t="s">
        <v>2367</v>
      </c>
      <c r="H2990" s="559" t="s">
        <v>2368</v>
      </c>
      <c r="I2990" s="150" t="s">
        <v>2178</v>
      </c>
      <c r="J2990" s="150">
        <v>19377077</v>
      </c>
      <c r="K2990" s="355" t="s">
        <v>2369</v>
      </c>
      <c r="L2990" s="150" t="s">
        <v>411</v>
      </c>
      <c r="M2990" s="150" t="s">
        <v>320</v>
      </c>
      <c r="N2990" s="355" t="s">
        <v>2370</v>
      </c>
      <c r="O2990" s="150" t="s">
        <v>12</v>
      </c>
      <c r="P2990" s="354">
        <v>2024</v>
      </c>
      <c r="Q2990" s="150" t="s">
        <v>26</v>
      </c>
      <c r="R2990" s="150" t="s">
        <v>26</v>
      </c>
      <c r="S2990" s="150" t="s">
        <v>26</v>
      </c>
      <c r="T2990" s="150"/>
      <c r="U2990" s="150"/>
      <c r="V2990" s="150"/>
      <c r="W2990" s="150"/>
      <c r="X2990" s="378"/>
      <c r="Y2990" s="398"/>
    </row>
    <row r="2991" spans="1:25" s="3" customFormat="1" ht="39.950000000000003" customHeight="1" x14ac:dyDescent="0.2">
      <c r="A2991" s="60">
        <v>17</v>
      </c>
      <c r="B2991" s="150" t="s">
        <v>2212</v>
      </c>
      <c r="C2991" s="150" t="s">
        <v>970</v>
      </c>
      <c r="D2991" s="150" t="s">
        <v>274</v>
      </c>
      <c r="E2991" s="150">
        <v>0.05</v>
      </c>
      <c r="F2991" s="150" t="s">
        <v>5482</v>
      </c>
      <c r="G2991" s="150" t="s">
        <v>2374</v>
      </c>
      <c r="H2991" s="559" t="s">
        <v>2375</v>
      </c>
      <c r="I2991" s="150" t="s">
        <v>2178</v>
      </c>
      <c r="J2991" s="150">
        <v>19595051</v>
      </c>
      <c r="K2991" s="355" t="s">
        <v>489</v>
      </c>
      <c r="L2991" s="150" t="s">
        <v>411</v>
      </c>
      <c r="M2991" s="150" t="s">
        <v>320</v>
      </c>
      <c r="N2991" s="355" t="s">
        <v>2373</v>
      </c>
      <c r="O2991" s="150" t="s">
        <v>12</v>
      </c>
      <c r="P2991" s="354">
        <v>2024</v>
      </c>
      <c r="Q2991" s="150" t="s">
        <v>26</v>
      </c>
      <c r="R2991" s="150" t="s">
        <v>26</v>
      </c>
      <c r="S2991" s="150" t="s">
        <v>26</v>
      </c>
      <c r="T2991" s="150"/>
      <c r="U2991" s="150"/>
      <c r="V2991" s="150"/>
      <c r="W2991" s="150"/>
      <c r="X2991" s="378"/>
      <c r="Y2991" s="398"/>
    </row>
    <row r="2992" spans="1:25" s="3" customFormat="1" ht="39.950000000000003" customHeight="1" x14ac:dyDescent="0.2">
      <c r="A2992" s="60">
        <v>18</v>
      </c>
      <c r="B2992" s="150" t="s">
        <v>2213</v>
      </c>
      <c r="C2992" s="150" t="s">
        <v>2214</v>
      </c>
      <c r="D2992" s="150" t="s">
        <v>276</v>
      </c>
      <c r="E2992" s="150">
        <v>45.025199999999998</v>
      </c>
      <c r="F2992" s="150">
        <v>110</v>
      </c>
      <c r="G2992" s="150" t="s">
        <v>2376</v>
      </c>
      <c r="H2992" s="559" t="s">
        <v>2377</v>
      </c>
      <c r="I2992" s="150" t="s">
        <v>2178</v>
      </c>
      <c r="J2992" s="150">
        <v>14467294</v>
      </c>
      <c r="K2992" s="355" t="s">
        <v>489</v>
      </c>
      <c r="L2992" s="150" t="s">
        <v>412</v>
      </c>
      <c r="M2992" s="150" t="s">
        <v>2179</v>
      </c>
      <c r="N2992" s="355" t="s">
        <v>2373</v>
      </c>
      <c r="O2992" s="150" t="s">
        <v>12</v>
      </c>
      <c r="P2992" s="354">
        <v>2024</v>
      </c>
      <c r="Q2992" s="150" t="s">
        <v>26</v>
      </c>
      <c r="R2992" s="150" t="s">
        <v>2378</v>
      </c>
      <c r="S2992" s="150" t="s">
        <v>26</v>
      </c>
      <c r="T2992" s="150"/>
      <c r="U2992" s="150"/>
      <c r="V2992" s="150"/>
      <c r="W2992" s="150"/>
      <c r="X2992" s="378"/>
      <c r="Y2992" s="398"/>
    </row>
    <row r="2993" spans="1:25" s="3" customFormat="1" ht="39.950000000000003" customHeight="1" x14ac:dyDescent="0.2">
      <c r="A2993" s="60">
        <v>19</v>
      </c>
      <c r="B2993" s="150" t="s">
        <v>2215</v>
      </c>
      <c r="C2993" s="150" t="s">
        <v>2216</v>
      </c>
      <c r="D2993" s="150" t="s">
        <v>274</v>
      </c>
      <c r="E2993" s="150">
        <v>0.08</v>
      </c>
      <c r="F2993" s="150" t="s">
        <v>5482</v>
      </c>
      <c r="G2993" s="150" t="s">
        <v>2381</v>
      </c>
      <c r="H2993" s="559" t="s">
        <v>2382</v>
      </c>
      <c r="I2993" s="150" t="s">
        <v>2178</v>
      </c>
      <c r="J2993" s="150">
        <v>19731190</v>
      </c>
      <c r="K2993" s="355" t="s">
        <v>2379</v>
      </c>
      <c r="L2993" s="150" t="s">
        <v>411</v>
      </c>
      <c r="M2993" s="150" t="s">
        <v>320</v>
      </c>
      <c r="N2993" s="355" t="s">
        <v>2380</v>
      </c>
      <c r="O2993" s="150" t="s">
        <v>12</v>
      </c>
      <c r="P2993" s="354">
        <v>2024</v>
      </c>
      <c r="Q2993" s="150" t="s">
        <v>26</v>
      </c>
      <c r="R2993" s="150" t="s">
        <v>26</v>
      </c>
      <c r="S2993" s="150" t="s">
        <v>26</v>
      </c>
      <c r="T2993" s="150"/>
      <c r="U2993" s="150"/>
      <c r="V2993" s="150"/>
      <c r="W2993" s="150"/>
      <c r="X2993" s="378"/>
      <c r="Y2993" s="398"/>
    </row>
    <row r="2994" spans="1:25" s="3" customFormat="1" ht="39.950000000000003" customHeight="1" x14ac:dyDescent="0.2">
      <c r="A2994" s="60">
        <v>20</v>
      </c>
      <c r="B2994" s="150" t="s">
        <v>2215</v>
      </c>
      <c r="C2994" s="150" t="s">
        <v>2217</v>
      </c>
      <c r="D2994" s="150" t="s">
        <v>274</v>
      </c>
      <c r="E2994" s="150">
        <v>0.11</v>
      </c>
      <c r="F2994" s="150" t="s">
        <v>5482</v>
      </c>
      <c r="G2994" s="150" t="s">
        <v>2383</v>
      </c>
      <c r="H2994" s="559" t="s">
        <v>2382</v>
      </c>
      <c r="I2994" s="150" t="s">
        <v>2178</v>
      </c>
      <c r="J2994" s="150">
        <v>19732065</v>
      </c>
      <c r="K2994" s="355" t="s">
        <v>2379</v>
      </c>
      <c r="L2994" s="150" t="s">
        <v>411</v>
      </c>
      <c r="M2994" s="150" t="s">
        <v>320</v>
      </c>
      <c r="N2994" s="355" t="s">
        <v>2380</v>
      </c>
      <c r="O2994" s="150" t="s">
        <v>12</v>
      </c>
      <c r="P2994" s="354">
        <v>2024</v>
      </c>
      <c r="Q2994" s="150" t="s">
        <v>26</v>
      </c>
      <c r="R2994" s="150" t="s">
        <v>26</v>
      </c>
      <c r="S2994" s="150" t="s">
        <v>26</v>
      </c>
      <c r="T2994" s="150"/>
      <c r="U2994" s="150"/>
      <c r="V2994" s="150"/>
      <c r="W2994" s="150"/>
      <c r="X2994" s="378"/>
      <c r="Y2994" s="398"/>
    </row>
    <row r="2995" spans="1:25" s="3" customFormat="1" ht="39.950000000000003" customHeight="1" x14ac:dyDescent="0.2">
      <c r="A2995" s="60">
        <v>21</v>
      </c>
      <c r="B2995" s="150" t="s">
        <v>2215</v>
      </c>
      <c r="C2995" s="150" t="s">
        <v>2218</v>
      </c>
      <c r="D2995" s="150" t="s">
        <v>274</v>
      </c>
      <c r="E2995" s="150">
        <v>7.4999999999999997E-2</v>
      </c>
      <c r="F2995" s="150" t="s">
        <v>5482</v>
      </c>
      <c r="G2995" s="150" t="s">
        <v>2384</v>
      </c>
      <c r="H2995" s="559" t="s">
        <v>2382</v>
      </c>
      <c r="I2995" s="150" t="s">
        <v>2178</v>
      </c>
      <c r="J2995" s="150">
        <v>19734502</v>
      </c>
      <c r="K2995" s="355" t="s">
        <v>2379</v>
      </c>
      <c r="L2995" s="150" t="s">
        <v>411</v>
      </c>
      <c r="M2995" s="150" t="s">
        <v>320</v>
      </c>
      <c r="N2995" s="355" t="s">
        <v>2380</v>
      </c>
      <c r="O2995" s="150" t="s">
        <v>12</v>
      </c>
      <c r="P2995" s="354">
        <v>2024</v>
      </c>
      <c r="Q2995" s="150" t="s">
        <v>26</v>
      </c>
      <c r="R2995" s="150" t="s">
        <v>26</v>
      </c>
      <c r="S2995" s="150" t="s">
        <v>26</v>
      </c>
      <c r="T2995" s="150"/>
      <c r="U2995" s="150"/>
      <c r="V2995" s="150"/>
      <c r="W2995" s="150"/>
      <c r="X2995" s="378"/>
      <c r="Y2995" s="398"/>
    </row>
    <row r="2996" spans="1:25" s="3" customFormat="1" ht="39.950000000000003" customHeight="1" x14ac:dyDescent="0.2">
      <c r="A2996" s="60">
        <v>22</v>
      </c>
      <c r="B2996" s="150" t="s">
        <v>2215</v>
      </c>
      <c r="C2996" s="150" t="s">
        <v>2219</v>
      </c>
      <c r="D2996" s="150" t="s">
        <v>274</v>
      </c>
      <c r="E2996" s="150">
        <v>0.02</v>
      </c>
      <c r="F2996" s="150" t="s">
        <v>5482</v>
      </c>
      <c r="G2996" s="150" t="s">
        <v>2385</v>
      </c>
      <c r="H2996" s="559" t="s">
        <v>1202</v>
      </c>
      <c r="I2996" s="150" t="s">
        <v>2178</v>
      </c>
      <c r="J2996" s="150">
        <v>19734258</v>
      </c>
      <c r="K2996" s="355" t="s">
        <v>2379</v>
      </c>
      <c r="L2996" s="150" t="s">
        <v>411</v>
      </c>
      <c r="M2996" s="150" t="s">
        <v>320</v>
      </c>
      <c r="N2996" s="355" t="s">
        <v>2380</v>
      </c>
      <c r="O2996" s="150" t="s">
        <v>12</v>
      </c>
      <c r="P2996" s="354">
        <v>2024</v>
      </c>
      <c r="Q2996" s="150" t="s">
        <v>26</v>
      </c>
      <c r="R2996" s="150" t="s">
        <v>26</v>
      </c>
      <c r="S2996" s="150" t="s">
        <v>26</v>
      </c>
      <c r="T2996" s="150"/>
      <c r="U2996" s="150"/>
      <c r="V2996" s="150"/>
      <c r="W2996" s="150"/>
      <c r="X2996" s="378"/>
      <c r="Y2996" s="398"/>
    </row>
    <row r="2997" spans="1:25" s="3" customFormat="1" ht="39.950000000000003" customHeight="1" x14ac:dyDescent="0.2">
      <c r="A2997" s="60">
        <v>23</v>
      </c>
      <c r="B2997" s="150" t="s">
        <v>2220</v>
      </c>
      <c r="C2997" s="150" t="s">
        <v>970</v>
      </c>
      <c r="D2997" s="150" t="s">
        <v>275</v>
      </c>
      <c r="E2997" s="150">
        <v>3.5000000000000003E-2</v>
      </c>
      <c r="F2997" s="150" t="s">
        <v>5482</v>
      </c>
      <c r="G2997" s="150" t="s">
        <v>2386</v>
      </c>
      <c r="H2997" s="559" t="s">
        <v>2387</v>
      </c>
      <c r="I2997" s="150" t="s">
        <v>2178</v>
      </c>
      <c r="J2997" s="150">
        <v>19623553</v>
      </c>
      <c r="K2997" s="355" t="s">
        <v>2388</v>
      </c>
      <c r="L2997" s="150" t="s">
        <v>411</v>
      </c>
      <c r="M2997" s="150" t="s">
        <v>320</v>
      </c>
      <c r="N2997" s="355" t="s">
        <v>2389</v>
      </c>
      <c r="O2997" s="150" t="s">
        <v>12</v>
      </c>
      <c r="P2997" s="354">
        <v>2024</v>
      </c>
      <c r="Q2997" s="150" t="s">
        <v>26</v>
      </c>
      <c r="R2997" s="150" t="s">
        <v>26</v>
      </c>
      <c r="S2997" s="150" t="s">
        <v>26</v>
      </c>
      <c r="T2997" s="150"/>
      <c r="U2997" s="150"/>
      <c r="V2997" s="150"/>
      <c r="W2997" s="150"/>
      <c r="X2997" s="378"/>
      <c r="Y2997" s="398"/>
    </row>
    <row r="2998" spans="1:25" s="3" customFormat="1" ht="39.950000000000003" customHeight="1" x14ac:dyDescent="0.2">
      <c r="A2998" s="60">
        <v>24</v>
      </c>
      <c r="B2998" s="150" t="s">
        <v>2215</v>
      </c>
      <c r="C2998" s="150" t="s">
        <v>2221</v>
      </c>
      <c r="D2998" s="150" t="s">
        <v>274</v>
      </c>
      <c r="E2998" s="150">
        <v>0.05</v>
      </c>
      <c r="F2998" s="150" t="s">
        <v>5482</v>
      </c>
      <c r="G2998" s="150" t="s">
        <v>2390</v>
      </c>
      <c r="H2998" s="559" t="s">
        <v>2382</v>
      </c>
      <c r="I2998" s="150" t="s">
        <v>2178</v>
      </c>
      <c r="J2998" s="150">
        <v>19734336</v>
      </c>
      <c r="K2998" s="355" t="s">
        <v>2388</v>
      </c>
      <c r="L2998" s="150" t="s">
        <v>411</v>
      </c>
      <c r="M2998" s="150" t="s">
        <v>320</v>
      </c>
      <c r="N2998" s="355" t="s">
        <v>2389</v>
      </c>
      <c r="O2998" s="150" t="s">
        <v>12</v>
      </c>
      <c r="P2998" s="354">
        <v>2024</v>
      </c>
      <c r="Q2998" s="150" t="s">
        <v>26</v>
      </c>
      <c r="R2998" s="150" t="s">
        <v>26</v>
      </c>
      <c r="S2998" s="150" t="s">
        <v>26</v>
      </c>
      <c r="T2998" s="150"/>
      <c r="U2998" s="150"/>
      <c r="V2998" s="150"/>
      <c r="W2998" s="150"/>
      <c r="X2998" s="378"/>
      <c r="Y2998" s="398"/>
    </row>
    <row r="2999" spans="1:25" s="3" customFormat="1" ht="39.950000000000003" customHeight="1" x14ac:dyDescent="0.2">
      <c r="A2999" s="60">
        <v>25</v>
      </c>
      <c r="B2999" s="150" t="s">
        <v>2215</v>
      </c>
      <c r="C2999" s="150" t="s">
        <v>2222</v>
      </c>
      <c r="D2999" s="150" t="s">
        <v>274</v>
      </c>
      <c r="E2999" s="150">
        <v>0.01</v>
      </c>
      <c r="F2999" s="150">
        <v>10</v>
      </c>
      <c r="G2999" s="150" t="s">
        <v>2391</v>
      </c>
      <c r="H2999" s="559" t="s">
        <v>2392</v>
      </c>
      <c r="I2999" s="150" t="s">
        <v>2178</v>
      </c>
      <c r="J2999" s="150">
        <v>19734438</v>
      </c>
      <c r="K2999" s="355" t="s">
        <v>2388</v>
      </c>
      <c r="L2999" s="150" t="s">
        <v>411</v>
      </c>
      <c r="M2999" s="150" t="s">
        <v>320</v>
      </c>
      <c r="N2999" s="355" t="s">
        <v>2389</v>
      </c>
      <c r="O2999" s="150" t="s">
        <v>12</v>
      </c>
      <c r="P2999" s="354">
        <v>2024</v>
      </c>
      <c r="Q2999" s="150" t="s">
        <v>26</v>
      </c>
      <c r="R2999" s="150" t="s">
        <v>26</v>
      </c>
      <c r="S2999" s="150" t="s">
        <v>26</v>
      </c>
      <c r="T2999" s="150"/>
      <c r="U2999" s="150"/>
      <c r="V2999" s="150"/>
      <c r="W2999" s="150"/>
      <c r="X2999" s="378"/>
      <c r="Y2999" s="398"/>
    </row>
    <row r="3000" spans="1:25" s="3" customFormat="1" ht="39.950000000000003" customHeight="1" x14ac:dyDescent="0.2">
      <c r="A3000" s="60">
        <v>26</v>
      </c>
      <c r="B3000" s="150" t="s">
        <v>6675</v>
      </c>
      <c r="C3000" s="150" t="s">
        <v>295</v>
      </c>
      <c r="D3000" s="150" t="s">
        <v>275</v>
      </c>
      <c r="E3000" s="150">
        <v>47.6</v>
      </c>
      <c r="F3000" s="150">
        <v>110</v>
      </c>
      <c r="G3000" s="150" t="s">
        <v>6817</v>
      </c>
      <c r="H3000" s="559" t="s">
        <v>6818</v>
      </c>
      <c r="I3000" s="150" t="s">
        <v>2178</v>
      </c>
      <c r="J3000" s="150">
        <v>9757208</v>
      </c>
      <c r="K3000" s="383">
        <v>45391</v>
      </c>
      <c r="L3000" s="150" t="s">
        <v>412</v>
      </c>
      <c r="M3000" s="150" t="s">
        <v>2179</v>
      </c>
      <c r="N3000" s="383">
        <v>45756</v>
      </c>
      <c r="O3000" s="150" t="s">
        <v>12</v>
      </c>
      <c r="P3000" s="354">
        <v>2024</v>
      </c>
      <c r="Q3000" s="150" t="s">
        <v>26</v>
      </c>
      <c r="R3000" s="150" t="s">
        <v>26</v>
      </c>
      <c r="S3000" s="150" t="s">
        <v>26</v>
      </c>
      <c r="T3000" s="150"/>
      <c r="U3000" s="150"/>
      <c r="V3000" s="150"/>
      <c r="W3000" s="150"/>
      <c r="X3000" s="378"/>
      <c r="Y3000" s="398"/>
    </row>
    <row r="3001" spans="1:25" s="3" customFormat="1" ht="39.950000000000003" customHeight="1" x14ac:dyDescent="0.2">
      <c r="A3001" s="60">
        <v>27</v>
      </c>
      <c r="B3001" s="150" t="s">
        <v>2220</v>
      </c>
      <c r="C3001" s="150" t="s">
        <v>970</v>
      </c>
      <c r="D3001" s="150" t="s">
        <v>275</v>
      </c>
      <c r="E3001" s="150">
        <v>1.7000000000000001E-2</v>
      </c>
      <c r="F3001" s="150" t="s">
        <v>5482</v>
      </c>
      <c r="G3001" s="150" t="s">
        <v>1205</v>
      </c>
      <c r="H3001" s="559" t="s">
        <v>2393</v>
      </c>
      <c r="I3001" s="150" t="s">
        <v>2178</v>
      </c>
      <c r="J3001" s="150">
        <v>19594714</v>
      </c>
      <c r="K3001" s="355" t="s">
        <v>2394</v>
      </c>
      <c r="L3001" s="150" t="s">
        <v>411</v>
      </c>
      <c r="M3001" s="150" t="s">
        <v>320</v>
      </c>
      <c r="N3001" s="355" t="s">
        <v>2395</v>
      </c>
      <c r="O3001" s="150" t="s">
        <v>12</v>
      </c>
      <c r="P3001" s="354">
        <v>2024</v>
      </c>
      <c r="Q3001" s="150" t="s">
        <v>26</v>
      </c>
      <c r="R3001" s="150" t="s">
        <v>26</v>
      </c>
      <c r="S3001" s="150" t="s">
        <v>26</v>
      </c>
      <c r="T3001" s="150"/>
      <c r="U3001" s="150"/>
      <c r="V3001" s="150"/>
      <c r="W3001" s="150"/>
      <c r="X3001" s="378"/>
      <c r="Y3001" s="398"/>
    </row>
    <row r="3002" spans="1:25" s="3" customFormat="1" ht="39.950000000000003" customHeight="1" x14ac:dyDescent="0.2">
      <c r="A3002" s="60">
        <v>28</v>
      </c>
      <c r="B3002" s="150" t="s">
        <v>2215</v>
      </c>
      <c r="C3002" s="150" t="s">
        <v>2223</v>
      </c>
      <c r="D3002" s="150" t="s">
        <v>274</v>
      </c>
      <c r="E3002" s="150">
        <v>7.4999999999999997E-2</v>
      </c>
      <c r="F3002" s="150" t="s">
        <v>5482</v>
      </c>
      <c r="G3002" s="150" t="s">
        <v>2383</v>
      </c>
      <c r="H3002" s="559" t="s">
        <v>2382</v>
      </c>
      <c r="I3002" s="150" t="s">
        <v>2178</v>
      </c>
      <c r="J3002" s="150">
        <v>19734393</v>
      </c>
      <c r="K3002" s="355" t="s">
        <v>2396</v>
      </c>
      <c r="L3002" s="150" t="s">
        <v>411</v>
      </c>
      <c r="M3002" s="150" t="s">
        <v>320</v>
      </c>
      <c r="N3002" s="355" t="s">
        <v>2397</v>
      </c>
      <c r="O3002" s="150" t="s">
        <v>12</v>
      </c>
      <c r="P3002" s="354">
        <v>2024</v>
      </c>
      <c r="Q3002" s="150" t="s">
        <v>26</v>
      </c>
      <c r="R3002" s="150" t="s">
        <v>26</v>
      </c>
      <c r="S3002" s="150" t="s">
        <v>26</v>
      </c>
      <c r="T3002" s="150"/>
      <c r="U3002" s="150"/>
      <c r="V3002" s="150"/>
      <c r="W3002" s="150"/>
      <c r="X3002" s="378"/>
      <c r="Y3002" s="398"/>
    </row>
    <row r="3003" spans="1:25" s="3" customFormat="1" ht="39.950000000000003" customHeight="1" x14ac:dyDescent="0.2">
      <c r="A3003" s="60">
        <v>29</v>
      </c>
      <c r="B3003" s="150" t="s">
        <v>2224</v>
      </c>
      <c r="C3003" s="150" t="s">
        <v>2225</v>
      </c>
      <c r="D3003" s="150" t="s">
        <v>276</v>
      </c>
      <c r="E3003" s="150">
        <v>3.4799999999999998E-2</v>
      </c>
      <c r="F3003" s="150" t="s">
        <v>5482</v>
      </c>
      <c r="G3003" s="150" t="s">
        <v>2398</v>
      </c>
      <c r="H3003" s="559" t="s">
        <v>2399</v>
      </c>
      <c r="I3003" s="150" t="s">
        <v>2178</v>
      </c>
      <c r="J3003" s="150">
        <v>19442282</v>
      </c>
      <c r="K3003" s="355" t="s">
        <v>2400</v>
      </c>
      <c r="L3003" s="150" t="s">
        <v>412</v>
      </c>
      <c r="M3003" s="150" t="s">
        <v>2179</v>
      </c>
      <c r="N3003" s="355" t="s">
        <v>2401</v>
      </c>
      <c r="O3003" s="150" t="s">
        <v>12</v>
      </c>
      <c r="P3003" s="354">
        <v>2024</v>
      </c>
      <c r="Q3003" s="150" t="s">
        <v>26</v>
      </c>
      <c r="R3003" s="150" t="s">
        <v>26</v>
      </c>
      <c r="S3003" s="150" t="s">
        <v>26</v>
      </c>
      <c r="T3003" s="150"/>
      <c r="U3003" s="150"/>
      <c r="V3003" s="150"/>
      <c r="W3003" s="150"/>
      <c r="X3003" s="378"/>
      <c r="Y3003" s="398"/>
    </row>
    <row r="3004" spans="1:25" s="3" customFormat="1" ht="39.950000000000003" customHeight="1" x14ac:dyDescent="0.2">
      <c r="A3004" s="60">
        <v>30</v>
      </c>
      <c r="B3004" s="150" t="s">
        <v>2215</v>
      </c>
      <c r="C3004" s="150" t="s">
        <v>2226</v>
      </c>
      <c r="D3004" s="150" t="s">
        <v>274</v>
      </c>
      <c r="E3004" s="150">
        <v>0.125</v>
      </c>
      <c r="F3004" s="150" t="s">
        <v>5482</v>
      </c>
      <c r="G3004" s="150" t="s">
        <v>2383</v>
      </c>
      <c r="H3004" s="559" t="s">
        <v>2402</v>
      </c>
      <c r="I3004" s="150" t="s">
        <v>2178</v>
      </c>
      <c r="J3004" s="150">
        <v>19733958</v>
      </c>
      <c r="K3004" s="355" t="s">
        <v>2403</v>
      </c>
      <c r="L3004" s="150" t="s">
        <v>411</v>
      </c>
      <c r="M3004" s="150" t="s">
        <v>320</v>
      </c>
      <c r="N3004" s="355" t="s">
        <v>2404</v>
      </c>
      <c r="O3004" s="150" t="s">
        <v>12</v>
      </c>
      <c r="P3004" s="354">
        <v>2024</v>
      </c>
      <c r="Q3004" s="150" t="s">
        <v>26</v>
      </c>
      <c r="R3004" s="150" t="s">
        <v>26</v>
      </c>
      <c r="S3004" s="150" t="s">
        <v>26</v>
      </c>
      <c r="T3004" s="150"/>
      <c r="U3004" s="150"/>
      <c r="V3004" s="150"/>
      <c r="W3004" s="150"/>
      <c r="X3004" s="378"/>
      <c r="Y3004" s="398"/>
    </row>
    <row r="3005" spans="1:25" s="3" customFormat="1" ht="39.950000000000003" customHeight="1" x14ac:dyDescent="0.2">
      <c r="A3005" s="60">
        <v>31</v>
      </c>
      <c r="B3005" s="150" t="s">
        <v>2227</v>
      </c>
      <c r="C3005" s="150" t="s">
        <v>295</v>
      </c>
      <c r="D3005" s="150" t="s">
        <v>274</v>
      </c>
      <c r="E3005" s="150">
        <v>2.3936000000000002</v>
      </c>
      <c r="F3005" s="150">
        <v>20</v>
      </c>
      <c r="G3005" s="150" t="s">
        <v>2405</v>
      </c>
      <c r="H3005" s="559" t="s">
        <v>2406</v>
      </c>
      <c r="I3005" s="150" t="s">
        <v>2178</v>
      </c>
      <c r="J3005" s="150">
        <v>9742566</v>
      </c>
      <c r="K3005" s="355" t="s">
        <v>2403</v>
      </c>
      <c r="L3005" s="150" t="s">
        <v>412</v>
      </c>
      <c r="M3005" s="150" t="s">
        <v>2179</v>
      </c>
      <c r="N3005" s="355" t="s">
        <v>2404</v>
      </c>
      <c r="O3005" s="150" t="s">
        <v>12</v>
      </c>
      <c r="P3005" s="354">
        <v>2024</v>
      </c>
      <c r="Q3005" s="150" t="s">
        <v>26</v>
      </c>
      <c r="R3005" s="150" t="s">
        <v>2407</v>
      </c>
      <c r="S3005" s="150" t="s">
        <v>26</v>
      </c>
      <c r="T3005" s="150"/>
      <c r="U3005" s="150"/>
      <c r="V3005" s="150"/>
      <c r="W3005" s="150"/>
      <c r="X3005" s="378"/>
      <c r="Y3005" s="398"/>
    </row>
    <row r="3006" spans="1:25" s="3" customFormat="1" ht="39.950000000000003" customHeight="1" x14ac:dyDescent="0.2">
      <c r="A3006" s="60">
        <v>32</v>
      </c>
      <c r="B3006" s="150" t="s">
        <v>2228</v>
      </c>
      <c r="C3006" s="150" t="s">
        <v>2229</v>
      </c>
      <c r="D3006" s="150" t="s">
        <v>274</v>
      </c>
      <c r="E3006" s="150">
        <v>0.1</v>
      </c>
      <c r="F3006" s="150" t="s">
        <v>5482</v>
      </c>
      <c r="G3006" s="150" t="s">
        <v>1215</v>
      </c>
      <c r="H3006" s="559" t="s">
        <v>2410</v>
      </c>
      <c r="I3006" s="150" t="s">
        <v>2178</v>
      </c>
      <c r="J3006" s="150">
        <v>19672256</v>
      </c>
      <c r="K3006" s="355" t="s">
        <v>2408</v>
      </c>
      <c r="L3006" s="150" t="s">
        <v>411</v>
      </c>
      <c r="M3006" s="150" t="s">
        <v>320</v>
      </c>
      <c r="N3006" s="355" t="s">
        <v>2409</v>
      </c>
      <c r="O3006" s="150" t="s">
        <v>12</v>
      </c>
      <c r="P3006" s="354">
        <v>2024</v>
      </c>
      <c r="Q3006" s="150" t="s">
        <v>26</v>
      </c>
      <c r="R3006" s="150" t="s">
        <v>26</v>
      </c>
      <c r="S3006" s="150" t="s">
        <v>26</v>
      </c>
      <c r="T3006" s="150"/>
      <c r="U3006" s="150"/>
      <c r="V3006" s="150"/>
      <c r="W3006" s="150"/>
      <c r="X3006" s="378"/>
      <c r="Y3006" s="398"/>
    </row>
    <row r="3007" spans="1:25" s="3" customFormat="1" ht="39.950000000000003" customHeight="1" x14ac:dyDescent="0.2">
      <c r="A3007" s="60">
        <v>33</v>
      </c>
      <c r="B3007" s="150" t="s">
        <v>2230</v>
      </c>
      <c r="C3007" s="150" t="s">
        <v>2231</v>
      </c>
      <c r="D3007" s="150" t="s">
        <v>274</v>
      </c>
      <c r="E3007" s="150">
        <v>2.5000000000000001E-2</v>
      </c>
      <c r="F3007" s="150" t="s">
        <v>5482</v>
      </c>
      <c r="G3007" s="150" t="s">
        <v>2411</v>
      </c>
      <c r="H3007" s="559" t="s">
        <v>2412</v>
      </c>
      <c r="I3007" s="150" t="s">
        <v>2178</v>
      </c>
      <c r="J3007" s="150">
        <v>19683245</v>
      </c>
      <c r="K3007" s="355" t="s">
        <v>2413</v>
      </c>
      <c r="L3007" s="150" t="s">
        <v>412</v>
      </c>
      <c r="M3007" s="150" t="s">
        <v>2179</v>
      </c>
      <c r="N3007" s="355" t="s">
        <v>2414</v>
      </c>
      <c r="O3007" s="150" t="s">
        <v>12</v>
      </c>
      <c r="P3007" s="354">
        <v>2024</v>
      </c>
      <c r="Q3007" s="150" t="s">
        <v>26</v>
      </c>
      <c r="R3007" s="150" t="s">
        <v>26</v>
      </c>
      <c r="S3007" s="150" t="s">
        <v>26</v>
      </c>
      <c r="T3007" s="150"/>
      <c r="U3007" s="150"/>
      <c r="V3007" s="150"/>
      <c r="W3007" s="150"/>
      <c r="X3007" s="378"/>
      <c r="Y3007" s="398"/>
    </row>
    <row r="3008" spans="1:25" s="3" customFormat="1" ht="39.950000000000003" customHeight="1" x14ac:dyDescent="0.2">
      <c r="A3008" s="60">
        <v>34</v>
      </c>
      <c r="B3008" s="150" t="s">
        <v>2233</v>
      </c>
      <c r="C3008" s="150" t="s">
        <v>2234</v>
      </c>
      <c r="D3008" s="150" t="s">
        <v>271</v>
      </c>
      <c r="E3008" s="150">
        <v>4.6170000000000003E-2</v>
      </c>
      <c r="F3008" s="150" t="s">
        <v>5482</v>
      </c>
      <c r="G3008" s="150" t="s">
        <v>2415</v>
      </c>
      <c r="H3008" s="559" t="s">
        <v>2416</v>
      </c>
      <c r="I3008" s="150" t="s">
        <v>2178</v>
      </c>
      <c r="J3008" s="150">
        <v>19356155</v>
      </c>
      <c r="K3008" s="355" t="s">
        <v>2417</v>
      </c>
      <c r="L3008" s="150" t="s">
        <v>411</v>
      </c>
      <c r="M3008" s="150" t="s">
        <v>320</v>
      </c>
      <c r="N3008" s="355" t="s">
        <v>2418</v>
      </c>
      <c r="O3008" s="150" t="s">
        <v>12</v>
      </c>
      <c r="P3008" s="354">
        <v>2024</v>
      </c>
      <c r="Q3008" s="150" t="s">
        <v>26</v>
      </c>
      <c r="R3008" s="150" t="s">
        <v>26</v>
      </c>
      <c r="S3008" s="150" t="s">
        <v>26</v>
      </c>
      <c r="T3008" s="150"/>
      <c r="U3008" s="150"/>
      <c r="V3008" s="150"/>
      <c r="W3008" s="150"/>
      <c r="X3008" s="378"/>
      <c r="Y3008" s="398"/>
    </row>
    <row r="3009" spans="1:25" s="3" customFormat="1" ht="39.950000000000003" customHeight="1" x14ac:dyDescent="0.2">
      <c r="A3009" s="60">
        <v>35</v>
      </c>
      <c r="B3009" s="150" t="s">
        <v>2233</v>
      </c>
      <c r="C3009" s="150" t="s">
        <v>2235</v>
      </c>
      <c r="D3009" s="150" t="s">
        <v>271</v>
      </c>
      <c r="E3009" s="150">
        <v>0.16929</v>
      </c>
      <c r="F3009" s="150" t="s">
        <v>5482</v>
      </c>
      <c r="G3009" s="150" t="s">
        <v>2419</v>
      </c>
      <c r="H3009" s="559" t="s">
        <v>2420</v>
      </c>
      <c r="I3009" s="150" t="s">
        <v>2178</v>
      </c>
      <c r="J3009" s="150">
        <v>19370100</v>
      </c>
      <c r="K3009" s="355" t="s">
        <v>2417</v>
      </c>
      <c r="L3009" s="150" t="s">
        <v>411</v>
      </c>
      <c r="M3009" s="150" t="s">
        <v>320</v>
      </c>
      <c r="N3009" s="355" t="s">
        <v>2418</v>
      </c>
      <c r="O3009" s="150" t="s">
        <v>12</v>
      </c>
      <c r="P3009" s="354">
        <v>2024</v>
      </c>
      <c r="Q3009" s="150" t="s">
        <v>26</v>
      </c>
      <c r="R3009" s="150" t="s">
        <v>26</v>
      </c>
      <c r="S3009" s="150" t="s">
        <v>26</v>
      </c>
      <c r="T3009" s="150"/>
      <c r="U3009" s="150"/>
      <c r="V3009" s="150"/>
      <c r="W3009" s="150"/>
      <c r="X3009" s="378"/>
      <c r="Y3009" s="398"/>
    </row>
    <row r="3010" spans="1:25" s="3" customFormat="1" ht="39.950000000000003" customHeight="1" x14ac:dyDescent="0.2">
      <c r="A3010" s="60">
        <v>36</v>
      </c>
      <c r="B3010" s="150" t="s">
        <v>2220</v>
      </c>
      <c r="C3010" s="150" t="s">
        <v>970</v>
      </c>
      <c r="D3010" s="150" t="s">
        <v>275</v>
      </c>
      <c r="E3010" s="150">
        <v>2.5000000000000001E-2</v>
      </c>
      <c r="F3010" s="150" t="s">
        <v>5482</v>
      </c>
      <c r="G3010" s="150" t="s">
        <v>1205</v>
      </c>
      <c r="H3010" s="559" t="s">
        <v>2421</v>
      </c>
      <c r="I3010" s="150" t="s">
        <v>2178</v>
      </c>
      <c r="J3010" s="150">
        <v>19623539</v>
      </c>
      <c r="K3010" s="355" t="s">
        <v>2417</v>
      </c>
      <c r="L3010" s="150" t="s">
        <v>411</v>
      </c>
      <c r="M3010" s="150" t="s">
        <v>320</v>
      </c>
      <c r="N3010" s="355" t="s">
        <v>2418</v>
      </c>
      <c r="O3010" s="150" t="s">
        <v>12</v>
      </c>
      <c r="P3010" s="354">
        <v>2024</v>
      </c>
      <c r="Q3010" s="150" t="s">
        <v>26</v>
      </c>
      <c r="R3010" s="150" t="s">
        <v>26</v>
      </c>
      <c r="S3010" s="150" t="s">
        <v>26</v>
      </c>
      <c r="T3010" s="150"/>
      <c r="U3010" s="150"/>
      <c r="V3010" s="150"/>
      <c r="W3010" s="150"/>
      <c r="X3010" s="378"/>
      <c r="Y3010" s="398"/>
    </row>
    <row r="3011" spans="1:25" s="3" customFormat="1" ht="39.950000000000003" customHeight="1" x14ac:dyDescent="0.2">
      <c r="A3011" s="60">
        <v>37</v>
      </c>
      <c r="B3011" s="150" t="s">
        <v>2215</v>
      </c>
      <c r="C3011" s="150" t="s">
        <v>2236</v>
      </c>
      <c r="D3011" s="150" t="s">
        <v>274</v>
      </c>
      <c r="E3011" s="150">
        <v>0.11</v>
      </c>
      <c r="F3011" s="150" t="s">
        <v>5482</v>
      </c>
      <c r="G3011" s="150" t="s">
        <v>2383</v>
      </c>
      <c r="H3011" s="559" t="s">
        <v>2382</v>
      </c>
      <c r="I3011" s="150" t="s">
        <v>2178</v>
      </c>
      <c r="J3011" s="150">
        <v>19739232</v>
      </c>
      <c r="K3011" s="355" t="s">
        <v>2417</v>
      </c>
      <c r="L3011" s="150" t="s">
        <v>411</v>
      </c>
      <c r="M3011" s="150" t="s">
        <v>320</v>
      </c>
      <c r="N3011" s="355" t="s">
        <v>2418</v>
      </c>
      <c r="O3011" s="150" t="s">
        <v>12</v>
      </c>
      <c r="P3011" s="354">
        <v>2024</v>
      </c>
      <c r="Q3011" s="150" t="s">
        <v>26</v>
      </c>
      <c r="R3011" s="150" t="s">
        <v>26</v>
      </c>
      <c r="S3011" s="150" t="s">
        <v>26</v>
      </c>
      <c r="T3011" s="150"/>
      <c r="U3011" s="150"/>
      <c r="V3011" s="150"/>
      <c r="W3011" s="150"/>
      <c r="X3011" s="378"/>
      <c r="Y3011" s="398"/>
    </row>
    <row r="3012" spans="1:25" s="3" customFormat="1" ht="39.950000000000003" customHeight="1" x14ac:dyDescent="0.2">
      <c r="A3012" s="60">
        <v>38</v>
      </c>
      <c r="B3012" s="150" t="s">
        <v>2215</v>
      </c>
      <c r="C3012" s="150" t="s">
        <v>2237</v>
      </c>
      <c r="D3012" s="150" t="s">
        <v>274</v>
      </c>
      <c r="E3012" s="150">
        <v>1.566E-2</v>
      </c>
      <c r="F3012" s="150" t="s">
        <v>5482</v>
      </c>
      <c r="G3012" s="150" t="s">
        <v>2423</v>
      </c>
      <c r="H3012" s="559" t="s">
        <v>1229</v>
      </c>
      <c r="I3012" s="150" t="s">
        <v>2178</v>
      </c>
      <c r="J3012" s="150">
        <v>19738449</v>
      </c>
      <c r="K3012" s="355" t="s">
        <v>2424</v>
      </c>
      <c r="L3012" s="150" t="s">
        <v>411</v>
      </c>
      <c r="M3012" s="150" t="s">
        <v>320</v>
      </c>
      <c r="N3012" s="355" t="s">
        <v>2425</v>
      </c>
      <c r="O3012" s="150" t="s">
        <v>12</v>
      </c>
      <c r="P3012" s="354">
        <v>2024</v>
      </c>
      <c r="Q3012" s="150" t="s">
        <v>26</v>
      </c>
      <c r="R3012" s="150" t="s">
        <v>26</v>
      </c>
      <c r="S3012" s="150" t="s">
        <v>26</v>
      </c>
      <c r="T3012" s="150"/>
      <c r="U3012" s="150"/>
      <c r="V3012" s="150"/>
      <c r="W3012" s="150"/>
      <c r="X3012" s="378"/>
      <c r="Y3012" s="398"/>
    </row>
    <row r="3013" spans="1:25" s="3" customFormat="1" ht="39.950000000000003" customHeight="1" x14ac:dyDescent="0.2">
      <c r="A3013" s="60">
        <v>39</v>
      </c>
      <c r="B3013" s="150" t="s">
        <v>2215</v>
      </c>
      <c r="C3013" s="150" t="s">
        <v>2238</v>
      </c>
      <c r="D3013" s="150" t="s">
        <v>274</v>
      </c>
      <c r="E3013" s="150">
        <v>0.01</v>
      </c>
      <c r="F3013" s="150" t="s">
        <v>5482</v>
      </c>
      <c r="G3013" s="150" t="s">
        <v>2426</v>
      </c>
      <c r="H3013" s="559" t="s">
        <v>1202</v>
      </c>
      <c r="I3013" s="150" t="s">
        <v>2178</v>
      </c>
      <c r="J3013" s="150">
        <v>19738063</v>
      </c>
      <c r="K3013" s="355" t="s">
        <v>2424</v>
      </c>
      <c r="L3013" s="150" t="s">
        <v>411</v>
      </c>
      <c r="M3013" s="150" t="s">
        <v>320</v>
      </c>
      <c r="N3013" s="355" t="s">
        <v>2425</v>
      </c>
      <c r="O3013" s="150" t="s">
        <v>12</v>
      </c>
      <c r="P3013" s="354">
        <v>2024</v>
      </c>
      <c r="Q3013" s="150" t="s">
        <v>26</v>
      </c>
      <c r="R3013" s="150" t="s">
        <v>26</v>
      </c>
      <c r="S3013" s="150" t="s">
        <v>26</v>
      </c>
      <c r="T3013" s="150"/>
      <c r="U3013" s="150"/>
      <c r="V3013" s="150"/>
      <c r="W3013" s="150"/>
      <c r="X3013" s="378"/>
      <c r="Y3013" s="398"/>
    </row>
    <row r="3014" spans="1:25" s="3" customFormat="1" ht="39.950000000000003" customHeight="1" x14ac:dyDescent="0.2">
      <c r="A3014" s="60">
        <v>40</v>
      </c>
      <c r="B3014" s="150" t="s">
        <v>2215</v>
      </c>
      <c r="C3014" s="150" t="s">
        <v>2239</v>
      </c>
      <c r="D3014" s="150" t="s">
        <v>274</v>
      </c>
      <c r="E3014" s="150">
        <v>2.5000000000000001E-2</v>
      </c>
      <c r="F3014" s="150" t="s">
        <v>5482</v>
      </c>
      <c r="G3014" s="150" t="s">
        <v>2427</v>
      </c>
      <c r="H3014" s="559" t="s">
        <v>1202</v>
      </c>
      <c r="I3014" s="150" t="s">
        <v>2178</v>
      </c>
      <c r="J3014" s="150">
        <v>19738259</v>
      </c>
      <c r="K3014" s="355" t="s">
        <v>2424</v>
      </c>
      <c r="L3014" s="150" t="s">
        <v>411</v>
      </c>
      <c r="M3014" s="150" t="s">
        <v>320</v>
      </c>
      <c r="N3014" s="355" t="s">
        <v>2425</v>
      </c>
      <c r="O3014" s="150" t="s">
        <v>12</v>
      </c>
      <c r="P3014" s="354">
        <v>2024</v>
      </c>
      <c r="Q3014" s="150" t="s">
        <v>26</v>
      </c>
      <c r="R3014" s="150" t="s">
        <v>26</v>
      </c>
      <c r="S3014" s="150" t="s">
        <v>26</v>
      </c>
      <c r="T3014" s="150"/>
      <c r="U3014" s="150"/>
      <c r="V3014" s="150"/>
      <c r="W3014" s="150"/>
      <c r="X3014" s="378"/>
      <c r="Y3014" s="398"/>
    </row>
    <row r="3015" spans="1:25" s="3" customFormat="1" ht="39.950000000000003" customHeight="1" x14ac:dyDescent="0.2">
      <c r="A3015" s="60">
        <v>41</v>
      </c>
      <c r="B3015" s="150" t="s">
        <v>2215</v>
      </c>
      <c r="C3015" s="150" t="s">
        <v>2240</v>
      </c>
      <c r="D3015" s="150" t="s">
        <v>274</v>
      </c>
      <c r="E3015" s="150">
        <v>0.01</v>
      </c>
      <c r="F3015" s="150" t="s">
        <v>5482</v>
      </c>
      <c r="G3015" s="150" t="s">
        <v>2428</v>
      </c>
      <c r="H3015" s="559" t="s">
        <v>1229</v>
      </c>
      <c r="I3015" s="150" t="s">
        <v>2178</v>
      </c>
      <c r="J3015" s="150">
        <v>19738571</v>
      </c>
      <c r="K3015" s="355" t="s">
        <v>2424</v>
      </c>
      <c r="L3015" s="150" t="s">
        <v>411</v>
      </c>
      <c r="M3015" s="150" t="s">
        <v>320</v>
      </c>
      <c r="N3015" s="355" t="s">
        <v>2425</v>
      </c>
      <c r="O3015" s="150" t="s">
        <v>12</v>
      </c>
      <c r="P3015" s="354">
        <v>2024</v>
      </c>
      <c r="Q3015" s="150" t="s">
        <v>26</v>
      </c>
      <c r="R3015" s="150" t="s">
        <v>26</v>
      </c>
      <c r="S3015" s="150" t="s">
        <v>26</v>
      </c>
      <c r="T3015" s="150"/>
      <c r="U3015" s="150"/>
      <c r="V3015" s="150"/>
      <c r="W3015" s="150"/>
      <c r="X3015" s="378"/>
      <c r="Y3015" s="398"/>
    </row>
    <row r="3016" spans="1:25" s="3" customFormat="1" ht="39.950000000000003" customHeight="1" x14ac:dyDescent="0.2">
      <c r="A3016" s="60">
        <v>42</v>
      </c>
      <c r="B3016" s="150" t="s">
        <v>2215</v>
      </c>
      <c r="C3016" s="150" t="s">
        <v>2241</v>
      </c>
      <c r="D3016" s="150" t="s">
        <v>274</v>
      </c>
      <c r="E3016" s="150">
        <v>0.05</v>
      </c>
      <c r="F3016" s="150" t="s">
        <v>5482</v>
      </c>
      <c r="G3016" s="150" t="s">
        <v>2429</v>
      </c>
      <c r="H3016" s="559" t="s">
        <v>2430</v>
      </c>
      <c r="I3016" s="150" t="s">
        <v>2178</v>
      </c>
      <c r="J3016" s="150">
        <v>19737876</v>
      </c>
      <c r="K3016" s="355" t="s">
        <v>2424</v>
      </c>
      <c r="L3016" s="150" t="s">
        <v>411</v>
      </c>
      <c r="M3016" s="150" t="s">
        <v>320</v>
      </c>
      <c r="N3016" s="355" t="s">
        <v>2425</v>
      </c>
      <c r="O3016" s="150" t="s">
        <v>12</v>
      </c>
      <c r="P3016" s="354">
        <v>2024</v>
      </c>
      <c r="Q3016" s="150" t="s">
        <v>26</v>
      </c>
      <c r="R3016" s="150" t="s">
        <v>26</v>
      </c>
      <c r="S3016" s="150" t="s">
        <v>26</v>
      </c>
      <c r="T3016" s="150"/>
      <c r="U3016" s="150"/>
      <c r="V3016" s="150"/>
      <c r="W3016" s="150"/>
      <c r="X3016" s="378"/>
      <c r="Y3016" s="398"/>
    </row>
    <row r="3017" spans="1:25" s="3" customFormat="1" ht="39.950000000000003" customHeight="1" x14ac:dyDescent="0.2">
      <c r="A3017" s="60">
        <v>43</v>
      </c>
      <c r="B3017" s="150" t="s">
        <v>2242</v>
      </c>
      <c r="C3017" s="150" t="s">
        <v>2243</v>
      </c>
      <c r="D3017" s="150" t="s">
        <v>274</v>
      </c>
      <c r="E3017" s="150">
        <v>0.1</v>
      </c>
      <c r="F3017" s="150" t="s">
        <v>5482</v>
      </c>
      <c r="G3017" s="150" t="s">
        <v>2383</v>
      </c>
      <c r="H3017" s="559" t="s">
        <v>2382</v>
      </c>
      <c r="I3017" s="150" t="s">
        <v>2178</v>
      </c>
      <c r="J3017" s="150">
        <v>19883811</v>
      </c>
      <c r="K3017" s="355" t="s">
        <v>2424</v>
      </c>
      <c r="L3017" s="150" t="s">
        <v>411</v>
      </c>
      <c r="M3017" s="150" t="s">
        <v>320</v>
      </c>
      <c r="N3017" s="355" t="s">
        <v>2425</v>
      </c>
      <c r="O3017" s="150" t="s">
        <v>12</v>
      </c>
      <c r="P3017" s="354">
        <v>2024</v>
      </c>
      <c r="Q3017" s="150" t="s">
        <v>26</v>
      </c>
      <c r="R3017" s="150" t="s">
        <v>26</v>
      </c>
      <c r="S3017" s="150" t="s">
        <v>26</v>
      </c>
      <c r="T3017" s="150"/>
      <c r="U3017" s="150"/>
      <c r="V3017" s="150"/>
      <c r="W3017" s="150"/>
      <c r="X3017" s="378"/>
      <c r="Y3017" s="398"/>
    </row>
    <row r="3018" spans="1:25" s="3" customFormat="1" ht="39.950000000000003" customHeight="1" x14ac:dyDescent="0.2">
      <c r="A3018" s="60">
        <v>44</v>
      </c>
      <c r="B3018" s="150" t="s">
        <v>2242</v>
      </c>
      <c r="C3018" s="150" t="s">
        <v>2244</v>
      </c>
      <c r="D3018" s="150" t="s">
        <v>274</v>
      </c>
      <c r="E3018" s="150">
        <v>0.06</v>
      </c>
      <c r="F3018" s="150" t="s">
        <v>5482</v>
      </c>
      <c r="G3018" s="150" t="s">
        <v>2431</v>
      </c>
      <c r="H3018" s="559" t="s">
        <v>2432</v>
      </c>
      <c r="I3018" s="150" t="s">
        <v>2178</v>
      </c>
      <c r="J3018" s="150">
        <v>19885032</v>
      </c>
      <c r="K3018" s="355" t="s">
        <v>2424</v>
      </c>
      <c r="L3018" s="150" t="s">
        <v>411</v>
      </c>
      <c r="M3018" s="150" t="s">
        <v>320</v>
      </c>
      <c r="N3018" s="355" t="s">
        <v>2425</v>
      </c>
      <c r="O3018" s="150" t="s">
        <v>12</v>
      </c>
      <c r="P3018" s="354">
        <v>2024</v>
      </c>
      <c r="Q3018" s="150" t="s">
        <v>26</v>
      </c>
      <c r="R3018" s="150" t="s">
        <v>26</v>
      </c>
      <c r="S3018" s="150" t="s">
        <v>26</v>
      </c>
      <c r="T3018" s="150"/>
      <c r="U3018" s="150"/>
      <c r="V3018" s="150"/>
      <c r="W3018" s="150"/>
      <c r="X3018" s="378"/>
      <c r="Y3018" s="398"/>
    </row>
    <row r="3019" spans="1:25" s="3" customFormat="1" ht="39.950000000000003" customHeight="1" x14ac:dyDescent="0.2">
      <c r="A3019" s="60">
        <v>45</v>
      </c>
      <c r="B3019" s="150" t="s">
        <v>2242</v>
      </c>
      <c r="C3019" s="150" t="s">
        <v>2245</v>
      </c>
      <c r="D3019" s="150" t="s">
        <v>274</v>
      </c>
      <c r="E3019" s="150">
        <v>0.05</v>
      </c>
      <c r="F3019" s="150" t="s">
        <v>5482</v>
      </c>
      <c r="G3019" s="150" t="s">
        <v>2433</v>
      </c>
      <c r="H3019" s="559" t="s">
        <v>2432</v>
      </c>
      <c r="I3019" s="150" t="s">
        <v>2178</v>
      </c>
      <c r="J3019" s="150">
        <v>19885529</v>
      </c>
      <c r="K3019" s="355" t="s">
        <v>2424</v>
      </c>
      <c r="L3019" s="150" t="s">
        <v>411</v>
      </c>
      <c r="M3019" s="150" t="s">
        <v>320</v>
      </c>
      <c r="N3019" s="355" t="s">
        <v>2425</v>
      </c>
      <c r="O3019" s="150" t="s">
        <v>12</v>
      </c>
      <c r="P3019" s="354">
        <v>2024</v>
      </c>
      <c r="Q3019" s="150" t="s">
        <v>26</v>
      </c>
      <c r="R3019" s="150" t="s">
        <v>26</v>
      </c>
      <c r="S3019" s="150" t="s">
        <v>26</v>
      </c>
      <c r="T3019" s="150"/>
      <c r="U3019" s="150"/>
      <c r="V3019" s="150"/>
      <c r="W3019" s="150"/>
      <c r="X3019" s="378"/>
      <c r="Y3019" s="398"/>
    </row>
    <row r="3020" spans="1:25" s="3" customFormat="1" ht="39.950000000000003" customHeight="1" x14ac:dyDescent="0.2">
      <c r="A3020" s="60">
        <v>46</v>
      </c>
      <c r="B3020" s="150" t="s">
        <v>2242</v>
      </c>
      <c r="C3020" s="150" t="s">
        <v>2246</v>
      </c>
      <c r="D3020" s="150" t="s">
        <v>274</v>
      </c>
      <c r="E3020" s="150">
        <v>6.4500000000000002E-2</v>
      </c>
      <c r="F3020" s="150" t="s">
        <v>5482</v>
      </c>
      <c r="G3020" s="150" t="s">
        <v>2434</v>
      </c>
      <c r="H3020" s="559" t="s">
        <v>1202</v>
      </c>
      <c r="I3020" s="150" t="s">
        <v>2178</v>
      </c>
      <c r="J3020" s="150">
        <v>19882919</v>
      </c>
      <c r="K3020" s="355" t="s">
        <v>2424</v>
      </c>
      <c r="L3020" s="150" t="s">
        <v>411</v>
      </c>
      <c r="M3020" s="150" t="s">
        <v>320</v>
      </c>
      <c r="N3020" s="355" t="s">
        <v>2425</v>
      </c>
      <c r="O3020" s="150" t="s">
        <v>12</v>
      </c>
      <c r="P3020" s="354">
        <v>2024</v>
      </c>
      <c r="Q3020" s="150" t="s">
        <v>26</v>
      </c>
      <c r="R3020" s="150" t="s">
        <v>26</v>
      </c>
      <c r="S3020" s="150" t="s">
        <v>26</v>
      </c>
      <c r="T3020" s="150"/>
      <c r="U3020" s="150"/>
      <c r="V3020" s="150"/>
      <c r="W3020" s="150"/>
      <c r="X3020" s="378"/>
      <c r="Y3020" s="398"/>
    </row>
    <row r="3021" spans="1:25" s="3" customFormat="1" ht="39.950000000000003" customHeight="1" x14ac:dyDescent="0.2">
      <c r="A3021" s="60">
        <v>47</v>
      </c>
      <c r="B3021" s="150" t="s">
        <v>2242</v>
      </c>
      <c r="C3021" s="150" t="s">
        <v>2247</v>
      </c>
      <c r="D3021" s="150" t="s">
        <v>274</v>
      </c>
      <c r="E3021" s="150">
        <v>7.0000000000000007E-2</v>
      </c>
      <c r="F3021" s="150" t="s">
        <v>5482</v>
      </c>
      <c r="G3021" s="150" t="s">
        <v>2435</v>
      </c>
      <c r="H3021" s="559" t="s">
        <v>2432</v>
      </c>
      <c r="I3021" s="150" t="s">
        <v>2178</v>
      </c>
      <c r="J3021" s="150">
        <v>19885278</v>
      </c>
      <c r="K3021" s="355" t="s">
        <v>2424</v>
      </c>
      <c r="L3021" s="150" t="s">
        <v>411</v>
      </c>
      <c r="M3021" s="150" t="s">
        <v>320</v>
      </c>
      <c r="N3021" s="355" t="s">
        <v>2425</v>
      </c>
      <c r="O3021" s="150" t="s">
        <v>12</v>
      </c>
      <c r="P3021" s="354">
        <v>2024</v>
      </c>
      <c r="Q3021" s="150" t="s">
        <v>26</v>
      </c>
      <c r="R3021" s="150" t="s">
        <v>26</v>
      </c>
      <c r="S3021" s="150" t="s">
        <v>26</v>
      </c>
      <c r="T3021" s="150"/>
      <c r="U3021" s="150"/>
      <c r="V3021" s="150"/>
      <c r="W3021" s="150"/>
      <c r="X3021" s="378"/>
      <c r="Y3021" s="398"/>
    </row>
    <row r="3022" spans="1:25" s="3" customFormat="1" ht="39.950000000000003" customHeight="1" x14ac:dyDescent="0.2">
      <c r="A3022" s="60">
        <v>48</v>
      </c>
      <c r="B3022" s="150" t="s">
        <v>2242</v>
      </c>
      <c r="C3022" s="150" t="s">
        <v>2248</v>
      </c>
      <c r="D3022" s="150" t="s">
        <v>274</v>
      </c>
      <c r="E3022" s="150">
        <v>0.08</v>
      </c>
      <c r="F3022" s="150" t="s">
        <v>5482</v>
      </c>
      <c r="G3022" s="150" t="s">
        <v>2435</v>
      </c>
      <c r="H3022" s="559" t="s">
        <v>2432</v>
      </c>
      <c r="I3022" s="150" t="s">
        <v>2178</v>
      </c>
      <c r="J3022" s="150">
        <v>19885391</v>
      </c>
      <c r="K3022" s="355" t="s">
        <v>2424</v>
      </c>
      <c r="L3022" s="150" t="s">
        <v>411</v>
      </c>
      <c r="M3022" s="150" t="s">
        <v>320</v>
      </c>
      <c r="N3022" s="355" t="s">
        <v>2425</v>
      </c>
      <c r="O3022" s="150" t="s">
        <v>12</v>
      </c>
      <c r="P3022" s="354">
        <v>2024</v>
      </c>
      <c r="Q3022" s="150" t="s">
        <v>26</v>
      </c>
      <c r="R3022" s="150" t="s">
        <v>26</v>
      </c>
      <c r="S3022" s="150" t="s">
        <v>26</v>
      </c>
      <c r="T3022" s="150"/>
      <c r="U3022" s="150"/>
      <c r="V3022" s="150"/>
      <c r="W3022" s="150"/>
      <c r="X3022" s="378"/>
      <c r="Y3022" s="398"/>
    </row>
    <row r="3023" spans="1:25" s="3" customFormat="1" ht="39.950000000000003" customHeight="1" x14ac:dyDescent="0.2">
      <c r="A3023" s="60">
        <v>49</v>
      </c>
      <c r="B3023" s="150" t="s">
        <v>2242</v>
      </c>
      <c r="C3023" s="150" t="s">
        <v>2249</v>
      </c>
      <c r="D3023" s="150" t="s">
        <v>274</v>
      </c>
      <c r="E3023" s="150">
        <v>0.04</v>
      </c>
      <c r="F3023" s="150" t="s">
        <v>5482</v>
      </c>
      <c r="G3023" s="150" t="s">
        <v>2429</v>
      </c>
      <c r="H3023" s="559" t="s">
        <v>2430</v>
      </c>
      <c r="I3023" s="150" t="s">
        <v>2178</v>
      </c>
      <c r="J3023" s="150">
        <v>19884863</v>
      </c>
      <c r="K3023" s="355" t="s">
        <v>2424</v>
      </c>
      <c r="L3023" s="150" t="s">
        <v>411</v>
      </c>
      <c r="M3023" s="150" t="s">
        <v>320</v>
      </c>
      <c r="N3023" s="355" t="s">
        <v>2425</v>
      </c>
      <c r="O3023" s="150" t="s">
        <v>12</v>
      </c>
      <c r="P3023" s="354">
        <v>2024</v>
      </c>
      <c r="Q3023" s="150" t="s">
        <v>26</v>
      </c>
      <c r="R3023" s="150" t="s">
        <v>26</v>
      </c>
      <c r="S3023" s="150" t="s">
        <v>26</v>
      </c>
      <c r="T3023" s="150"/>
      <c r="U3023" s="150"/>
      <c r="V3023" s="150"/>
      <c r="W3023" s="150"/>
      <c r="X3023" s="378"/>
      <c r="Y3023" s="398"/>
    </row>
    <row r="3024" spans="1:25" s="3" customFormat="1" ht="39.950000000000003" customHeight="1" x14ac:dyDescent="0.2">
      <c r="A3024" s="60">
        <v>50</v>
      </c>
      <c r="B3024" s="150" t="s">
        <v>2242</v>
      </c>
      <c r="C3024" s="150" t="s">
        <v>2250</v>
      </c>
      <c r="D3024" s="150" t="s">
        <v>274</v>
      </c>
      <c r="E3024" s="150">
        <v>0.04</v>
      </c>
      <c r="F3024" s="150" t="s">
        <v>5482</v>
      </c>
      <c r="G3024" s="150" t="s">
        <v>2436</v>
      </c>
      <c r="H3024" s="559" t="s">
        <v>2382</v>
      </c>
      <c r="I3024" s="150" t="s">
        <v>2178</v>
      </c>
      <c r="J3024" s="150">
        <v>19884770</v>
      </c>
      <c r="K3024" s="355" t="s">
        <v>2424</v>
      </c>
      <c r="L3024" s="150" t="s">
        <v>411</v>
      </c>
      <c r="M3024" s="150" t="s">
        <v>320</v>
      </c>
      <c r="N3024" s="355" t="s">
        <v>2425</v>
      </c>
      <c r="O3024" s="150" t="s">
        <v>12</v>
      </c>
      <c r="P3024" s="354">
        <v>2024</v>
      </c>
      <c r="Q3024" s="150" t="s">
        <v>26</v>
      </c>
      <c r="R3024" s="150" t="s">
        <v>26</v>
      </c>
      <c r="S3024" s="150" t="s">
        <v>26</v>
      </c>
      <c r="T3024" s="150"/>
      <c r="U3024" s="150"/>
      <c r="V3024" s="150"/>
      <c r="W3024" s="150"/>
      <c r="X3024" s="378"/>
      <c r="Y3024" s="398"/>
    </row>
    <row r="3025" spans="1:25" s="3" customFormat="1" ht="39.950000000000003" customHeight="1" x14ac:dyDescent="0.2">
      <c r="A3025" s="60">
        <v>51</v>
      </c>
      <c r="B3025" s="150" t="s">
        <v>2242</v>
      </c>
      <c r="C3025" s="150" t="s">
        <v>2251</v>
      </c>
      <c r="D3025" s="150" t="s">
        <v>274</v>
      </c>
      <c r="E3025" s="150">
        <v>8.9999999999999993E-3</v>
      </c>
      <c r="F3025" s="150" t="s">
        <v>5482</v>
      </c>
      <c r="G3025" s="150" t="s">
        <v>2437</v>
      </c>
      <c r="H3025" s="559" t="s">
        <v>1202</v>
      </c>
      <c r="I3025" s="150" t="s">
        <v>2178</v>
      </c>
      <c r="J3025" s="150">
        <v>19885610</v>
      </c>
      <c r="K3025" s="355" t="s">
        <v>2424</v>
      </c>
      <c r="L3025" s="150" t="s">
        <v>411</v>
      </c>
      <c r="M3025" s="150" t="s">
        <v>320</v>
      </c>
      <c r="N3025" s="355" t="s">
        <v>2425</v>
      </c>
      <c r="O3025" s="150" t="s">
        <v>12</v>
      </c>
      <c r="P3025" s="354">
        <v>2024</v>
      </c>
      <c r="Q3025" s="150" t="s">
        <v>26</v>
      </c>
      <c r="R3025" s="150" t="s">
        <v>26</v>
      </c>
      <c r="S3025" s="150" t="s">
        <v>26</v>
      </c>
      <c r="T3025" s="150"/>
      <c r="U3025" s="150"/>
      <c r="V3025" s="150"/>
      <c r="W3025" s="150"/>
      <c r="X3025" s="378"/>
      <c r="Y3025" s="398"/>
    </row>
    <row r="3026" spans="1:25" s="3" customFormat="1" ht="39.950000000000003" customHeight="1" x14ac:dyDescent="0.2">
      <c r="A3026" s="60">
        <v>52</v>
      </c>
      <c r="B3026" s="150" t="s">
        <v>2242</v>
      </c>
      <c r="C3026" s="150" t="s">
        <v>2252</v>
      </c>
      <c r="D3026" s="150" t="s">
        <v>274</v>
      </c>
      <c r="E3026" s="150">
        <v>0.1</v>
      </c>
      <c r="F3026" s="150" t="s">
        <v>5482</v>
      </c>
      <c r="G3026" s="150" t="s">
        <v>2435</v>
      </c>
      <c r="H3026" s="559" t="s">
        <v>2432</v>
      </c>
      <c r="I3026" s="150" t="s">
        <v>2178</v>
      </c>
      <c r="J3026" s="150">
        <v>19885181</v>
      </c>
      <c r="K3026" s="355" t="s">
        <v>2424</v>
      </c>
      <c r="L3026" s="150" t="s">
        <v>411</v>
      </c>
      <c r="M3026" s="150" t="s">
        <v>320</v>
      </c>
      <c r="N3026" s="355" t="s">
        <v>2425</v>
      </c>
      <c r="O3026" s="150" t="s">
        <v>12</v>
      </c>
      <c r="P3026" s="354">
        <v>2024</v>
      </c>
      <c r="Q3026" s="150" t="s">
        <v>26</v>
      </c>
      <c r="R3026" s="150" t="s">
        <v>26</v>
      </c>
      <c r="S3026" s="150" t="s">
        <v>26</v>
      </c>
      <c r="T3026" s="150"/>
      <c r="U3026" s="150"/>
      <c r="V3026" s="150"/>
      <c r="W3026" s="150"/>
      <c r="X3026" s="378"/>
      <c r="Y3026" s="398"/>
    </row>
    <row r="3027" spans="1:25" s="3" customFormat="1" ht="39.950000000000003" customHeight="1" x14ac:dyDescent="0.2">
      <c r="A3027" s="60">
        <v>53</v>
      </c>
      <c r="B3027" s="150" t="s">
        <v>2242</v>
      </c>
      <c r="C3027" s="150" t="s">
        <v>2253</v>
      </c>
      <c r="D3027" s="150" t="s">
        <v>274</v>
      </c>
      <c r="E3027" s="150">
        <v>6.93E-2</v>
      </c>
      <c r="F3027" s="150" t="s">
        <v>5482</v>
      </c>
      <c r="G3027" s="150" t="s">
        <v>2435</v>
      </c>
      <c r="H3027" s="559" t="s">
        <v>2432</v>
      </c>
      <c r="I3027" s="150" t="s">
        <v>2178</v>
      </c>
      <c r="J3027" s="150">
        <v>19885440</v>
      </c>
      <c r="K3027" s="355" t="s">
        <v>2424</v>
      </c>
      <c r="L3027" s="150" t="s">
        <v>411</v>
      </c>
      <c r="M3027" s="150" t="s">
        <v>320</v>
      </c>
      <c r="N3027" s="355" t="s">
        <v>2425</v>
      </c>
      <c r="O3027" s="150" t="s">
        <v>12</v>
      </c>
      <c r="P3027" s="354">
        <v>2024</v>
      </c>
      <c r="Q3027" s="150" t="s">
        <v>26</v>
      </c>
      <c r="R3027" s="150" t="s">
        <v>26</v>
      </c>
      <c r="S3027" s="150" t="s">
        <v>26</v>
      </c>
      <c r="T3027" s="150"/>
      <c r="U3027" s="150"/>
      <c r="V3027" s="150"/>
      <c r="W3027" s="150"/>
      <c r="X3027" s="378"/>
      <c r="Y3027" s="398"/>
    </row>
    <row r="3028" spans="1:25" s="3" customFormat="1" ht="39.950000000000003" customHeight="1" x14ac:dyDescent="0.2">
      <c r="A3028" s="60">
        <v>54</v>
      </c>
      <c r="B3028" s="150" t="s">
        <v>2254</v>
      </c>
      <c r="C3028" s="150" t="s">
        <v>2255</v>
      </c>
      <c r="D3028" s="150" t="s">
        <v>275</v>
      </c>
      <c r="E3028" s="150">
        <v>0.16</v>
      </c>
      <c r="F3028" s="150">
        <v>20</v>
      </c>
      <c r="G3028" s="150" t="s">
        <v>2438</v>
      </c>
      <c r="H3028" s="559" t="s">
        <v>2439</v>
      </c>
      <c r="I3028" s="150" t="s">
        <v>2178</v>
      </c>
      <c r="J3028" s="150">
        <v>18156280</v>
      </c>
      <c r="K3028" s="355" t="s">
        <v>2440</v>
      </c>
      <c r="L3028" s="150" t="s">
        <v>412</v>
      </c>
      <c r="M3028" s="150" t="s">
        <v>2179</v>
      </c>
      <c r="N3028" s="355" t="s">
        <v>2441</v>
      </c>
      <c r="O3028" s="150" t="s">
        <v>12</v>
      </c>
      <c r="P3028" s="354">
        <v>2024</v>
      </c>
      <c r="Q3028" s="150" t="s">
        <v>26</v>
      </c>
      <c r="R3028" s="150" t="s">
        <v>26</v>
      </c>
      <c r="S3028" s="150" t="s">
        <v>26</v>
      </c>
      <c r="T3028" s="150"/>
      <c r="U3028" s="150"/>
      <c r="V3028" s="150"/>
      <c r="W3028" s="150"/>
      <c r="X3028" s="378"/>
      <c r="Y3028" s="398"/>
    </row>
    <row r="3029" spans="1:25" s="3" customFormat="1" ht="39.950000000000003" customHeight="1" x14ac:dyDescent="0.2">
      <c r="A3029" s="60">
        <v>55</v>
      </c>
      <c r="B3029" s="150" t="s">
        <v>2261</v>
      </c>
      <c r="C3029" s="150" t="s">
        <v>2262</v>
      </c>
      <c r="D3029" s="150" t="s">
        <v>275</v>
      </c>
      <c r="E3029" s="150">
        <v>1.032</v>
      </c>
      <c r="F3029" s="150">
        <v>20</v>
      </c>
      <c r="G3029" s="150" t="s">
        <v>2448</v>
      </c>
      <c r="H3029" s="559" t="s">
        <v>2449</v>
      </c>
      <c r="I3029" s="150" t="s">
        <v>2178</v>
      </c>
      <c r="J3029" s="150">
        <v>19085391</v>
      </c>
      <c r="K3029" s="355" t="s">
        <v>2450</v>
      </c>
      <c r="L3029" s="150" t="s">
        <v>460</v>
      </c>
      <c r="M3029" s="150" t="s">
        <v>2451</v>
      </c>
      <c r="N3029" s="355" t="s">
        <v>2452</v>
      </c>
      <c r="O3029" s="150" t="s">
        <v>12</v>
      </c>
      <c r="P3029" s="354">
        <v>2024</v>
      </c>
      <c r="Q3029" s="150" t="s">
        <v>26</v>
      </c>
      <c r="R3029" s="150" t="s">
        <v>2453</v>
      </c>
      <c r="S3029" s="150" t="s">
        <v>26</v>
      </c>
      <c r="T3029" s="150"/>
      <c r="U3029" s="150"/>
      <c r="V3029" s="150"/>
      <c r="W3029" s="150"/>
      <c r="X3029" s="378"/>
      <c r="Y3029" s="398"/>
    </row>
    <row r="3030" spans="1:25" s="3" customFormat="1" ht="39.950000000000003" customHeight="1" x14ac:dyDescent="0.2">
      <c r="A3030" s="60">
        <v>56</v>
      </c>
      <c r="B3030" s="150" t="s">
        <v>2220</v>
      </c>
      <c r="C3030" s="150" t="s">
        <v>970</v>
      </c>
      <c r="D3030" s="150" t="s">
        <v>275</v>
      </c>
      <c r="E3030" s="150">
        <v>6.0000000000000001E-3</v>
      </c>
      <c r="F3030" s="150" t="s">
        <v>5482</v>
      </c>
      <c r="G3030" s="150" t="s">
        <v>2454</v>
      </c>
      <c r="H3030" s="559" t="s">
        <v>2371</v>
      </c>
      <c r="I3030" s="150" t="s">
        <v>2178</v>
      </c>
      <c r="J3030" s="150">
        <v>19623564</v>
      </c>
      <c r="K3030" s="355" t="s">
        <v>2450</v>
      </c>
      <c r="L3030" s="150" t="s">
        <v>411</v>
      </c>
      <c r="M3030" s="150" t="s">
        <v>320</v>
      </c>
      <c r="N3030" s="355" t="s">
        <v>2452</v>
      </c>
      <c r="O3030" s="150" t="s">
        <v>12</v>
      </c>
      <c r="P3030" s="354">
        <v>2024</v>
      </c>
      <c r="Q3030" s="150" t="s">
        <v>26</v>
      </c>
      <c r="R3030" s="150" t="s">
        <v>26</v>
      </c>
      <c r="S3030" s="150" t="s">
        <v>26</v>
      </c>
      <c r="T3030" s="150"/>
      <c r="U3030" s="150"/>
      <c r="V3030" s="150"/>
      <c r="W3030" s="150"/>
      <c r="X3030" s="378"/>
      <c r="Y3030" s="398"/>
    </row>
    <row r="3031" spans="1:25" s="3" customFormat="1" ht="39.950000000000003" customHeight="1" x14ac:dyDescent="0.2">
      <c r="A3031" s="60">
        <v>57</v>
      </c>
      <c r="B3031" s="150" t="s">
        <v>2220</v>
      </c>
      <c r="C3031" s="150" t="s">
        <v>970</v>
      </c>
      <c r="D3031" s="150" t="s">
        <v>275</v>
      </c>
      <c r="E3031" s="150">
        <v>0.02</v>
      </c>
      <c r="F3031" s="150" t="s">
        <v>5482</v>
      </c>
      <c r="G3031" s="150" t="s">
        <v>2455</v>
      </c>
      <c r="H3031" s="559" t="s">
        <v>2371</v>
      </c>
      <c r="I3031" s="150" t="s">
        <v>2178</v>
      </c>
      <c r="J3031" s="150">
        <v>19623560</v>
      </c>
      <c r="K3031" s="355" t="s">
        <v>2450</v>
      </c>
      <c r="L3031" s="150" t="s">
        <v>411</v>
      </c>
      <c r="M3031" s="150" t="s">
        <v>320</v>
      </c>
      <c r="N3031" s="355" t="s">
        <v>2452</v>
      </c>
      <c r="O3031" s="150" t="s">
        <v>12</v>
      </c>
      <c r="P3031" s="354">
        <v>2024</v>
      </c>
      <c r="Q3031" s="150" t="s">
        <v>26</v>
      </c>
      <c r="R3031" s="150" t="s">
        <v>26</v>
      </c>
      <c r="S3031" s="150" t="s">
        <v>26</v>
      </c>
      <c r="T3031" s="150"/>
      <c r="U3031" s="150"/>
      <c r="V3031" s="150"/>
      <c r="W3031" s="150"/>
      <c r="X3031" s="378"/>
      <c r="Y3031" s="398"/>
    </row>
    <row r="3032" spans="1:25" s="3" customFormat="1" ht="39.950000000000003" customHeight="1" x14ac:dyDescent="0.2">
      <c r="A3032" s="60">
        <v>58</v>
      </c>
      <c r="B3032" s="150" t="s">
        <v>2215</v>
      </c>
      <c r="C3032" s="150" t="s">
        <v>2263</v>
      </c>
      <c r="D3032" s="150" t="s">
        <v>274</v>
      </c>
      <c r="E3032" s="150">
        <v>2.5000000000000001E-2</v>
      </c>
      <c r="F3032" s="150" t="s">
        <v>5482</v>
      </c>
      <c r="G3032" s="150" t="s">
        <v>2456</v>
      </c>
      <c r="H3032" s="559" t="s">
        <v>1202</v>
      </c>
      <c r="I3032" s="150" t="s">
        <v>2178</v>
      </c>
      <c r="J3032" s="150">
        <v>19730498</v>
      </c>
      <c r="K3032" s="355" t="s">
        <v>2450</v>
      </c>
      <c r="L3032" s="150" t="s">
        <v>411</v>
      </c>
      <c r="M3032" s="150" t="s">
        <v>320</v>
      </c>
      <c r="N3032" s="355" t="s">
        <v>2452</v>
      </c>
      <c r="O3032" s="150" t="s">
        <v>12</v>
      </c>
      <c r="P3032" s="354">
        <v>2024</v>
      </c>
      <c r="Q3032" s="150" t="s">
        <v>26</v>
      </c>
      <c r="R3032" s="150" t="s">
        <v>26</v>
      </c>
      <c r="S3032" s="150" t="s">
        <v>26</v>
      </c>
      <c r="T3032" s="150"/>
      <c r="U3032" s="150"/>
      <c r="V3032" s="150"/>
      <c r="W3032" s="150"/>
      <c r="X3032" s="378"/>
      <c r="Y3032" s="398"/>
    </row>
    <row r="3033" spans="1:25" s="3" customFormat="1" ht="39.950000000000003" customHeight="1" x14ac:dyDescent="0.2">
      <c r="A3033" s="60">
        <v>59</v>
      </c>
      <c r="B3033" s="150" t="s">
        <v>2242</v>
      </c>
      <c r="C3033" s="150" t="s">
        <v>2264</v>
      </c>
      <c r="D3033" s="150" t="s">
        <v>274</v>
      </c>
      <c r="E3033" s="150">
        <v>0.12</v>
      </c>
      <c r="F3033" s="150" t="s">
        <v>5482</v>
      </c>
      <c r="G3033" s="150" t="s">
        <v>2383</v>
      </c>
      <c r="H3033" s="559" t="s">
        <v>2382</v>
      </c>
      <c r="I3033" s="150" t="s">
        <v>2178</v>
      </c>
      <c r="J3033" s="150">
        <v>19884941</v>
      </c>
      <c r="K3033" s="355" t="s">
        <v>2450</v>
      </c>
      <c r="L3033" s="150" t="s">
        <v>411</v>
      </c>
      <c r="M3033" s="150" t="s">
        <v>320</v>
      </c>
      <c r="N3033" s="355" t="s">
        <v>2452</v>
      </c>
      <c r="O3033" s="150" t="s">
        <v>12</v>
      </c>
      <c r="P3033" s="354">
        <v>2024</v>
      </c>
      <c r="Q3033" s="150" t="s">
        <v>26</v>
      </c>
      <c r="R3033" s="150" t="s">
        <v>26</v>
      </c>
      <c r="S3033" s="150" t="s">
        <v>26</v>
      </c>
      <c r="T3033" s="150"/>
      <c r="U3033" s="150"/>
      <c r="V3033" s="150"/>
      <c r="W3033" s="150"/>
      <c r="X3033" s="378"/>
      <c r="Y3033" s="398"/>
    </row>
    <row r="3034" spans="1:25" s="3" customFormat="1" ht="39.950000000000003" customHeight="1" x14ac:dyDescent="0.2">
      <c r="A3034" s="60">
        <v>60</v>
      </c>
      <c r="B3034" s="150" t="s">
        <v>2242</v>
      </c>
      <c r="C3034" s="150" t="s">
        <v>2265</v>
      </c>
      <c r="D3034" s="150" t="s">
        <v>274</v>
      </c>
      <c r="E3034" s="150">
        <v>0.15</v>
      </c>
      <c r="F3034" s="150" t="s">
        <v>5482</v>
      </c>
      <c r="G3034" s="150" t="s">
        <v>2435</v>
      </c>
      <c r="H3034" s="559" t="s">
        <v>2382</v>
      </c>
      <c r="I3034" s="150" t="s">
        <v>2178</v>
      </c>
      <c r="J3034" s="150">
        <v>19885489</v>
      </c>
      <c r="K3034" s="355" t="s">
        <v>2450</v>
      </c>
      <c r="L3034" s="150" t="s">
        <v>411</v>
      </c>
      <c r="M3034" s="150" t="s">
        <v>320</v>
      </c>
      <c r="N3034" s="355" t="s">
        <v>2452</v>
      </c>
      <c r="O3034" s="150" t="s">
        <v>12</v>
      </c>
      <c r="P3034" s="354">
        <v>2024</v>
      </c>
      <c r="Q3034" s="150" t="s">
        <v>26</v>
      </c>
      <c r="R3034" s="150" t="s">
        <v>26</v>
      </c>
      <c r="S3034" s="150" t="s">
        <v>26</v>
      </c>
      <c r="T3034" s="150"/>
      <c r="U3034" s="150"/>
      <c r="V3034" s="150"/>
      <c r="W3034" s="150"/>
      <c r="X3034" s="378"/>
      <c r="Y3034" s="398"/>
    </row>
    <row r="3035" spans="1:25" s="3" customFormat="1" ht="39.950000000000003" customHeight="1" x14ac:dyDescent="0.2">
      <c r="A3035" s="60">
        <v>61</v>
      </c>
      <c r="B3035" s="150" t="s">
        <v>2242</v>
      </c>
      <c r="C3035" s="150" t="s">
        <v>2266</v>
      </c>
      <c r="D3035" s="150" t="s">
        <v>274</v>
      </c>
      <c r="E3035" s="150">
        <v>1.8450000000000001E-2</v>
      </c>
      <c r="F3035" s="150" t="s">
        <v>5482</v>
      </c>
      <c r="G3035" s="150" t="s">
        <v>2457</v>
      </c>
      <c r="H3035" s="559" t="s">
        <v>1202</v>
      </c>
      <c r="I3035" s="150" t="s">
        <v>2178</v>
      </c>
      <c r="J3035" s="150">
        <v>19885115</v>
      </c>
      <c r="K3035" s="355" t="s">
        <v>2450</v>
      </c>
      <c r="L3035" s="150" t="s">
        <v>411</v>
      </c>
      <c r="M3035" s="150" t="s">
        <v>320</v>
      </c>
      <c r="N3035" s="355" t="s">
        <v>2452</v>
      </c>
      <c r="O3035" s="150" t="s">
        <v>12</v>
      </c>
      <c r="P3035" s="354">
        <v>2024</v>
      </c>
      <c r="Q3035" s="150" t="s">
        <v>26</v>
      </c>
      <c r="R3035" s="150" t="s">
        <v>26</v>
      </c>
      <c r="S3035" s="150" t="s">
        <v>26</v>
      </c>
      <c r="T3035" s="150"/>
      <c r="U3035" s="150"/>
      <c r="V3035" s="150"/>
      <c r="W3035" s="150"/>
      <c r="X3035" s="378"/>
      <c r="Y3035" s="398"/>
    </row>
    <row r="3036" spans="1:25" s="3" customFormat="1" ht="39.950000000000003" customHeight="1" x14ac:dyDescent="0.2">
      <c r="A3036" s="60">
        <v>62</v>
      </c>
      <c r="B3036" s="150" t="s">
        <v>2267</v>
      </c>
      <c r="C3036" s="150" t="s">
        <v>319</v>
      </c>
      <c r="D3036" s="150" t="s">
        <v>275</v>
      </c>
      <c r="E3036" s="150">
        <v>1.4998499999999999</v>
      </c>
      <c r="F3036" s="150">
        <v>20</v>
      </c>
      <c r="G3036" s="150" t="s">
        <v>2438</v>
      </c>
      <c r="H3036" s="559" t="s">
        <v>2458</v>
      </c>
      <c r="I3036" s="150" t="s">
        <v>2178</v>
      </c>
      <c r="J3036" s="150">
        <v>14559081</v>
      </c>
      <c r="K3036" s="355" t="s">
        <v>2450</v>
      </c>
      <c r="L3036" s="150" t="s">
        <v>412</v>
      </c>
      <c r="M3036" s="150" t="s">
        <v>2179</v>
      </c>
      <c r="N3036" s="355" t="s">
        <v>2452</v>
      </c>
      <c r="O3036" s="150" t="s">
        <v>12</v>
      </c>
      <c r="P3036" s="354">
        <v>2024</v>
      </c>
      <c r="Q3036" s="150" t="s">
        <v>26</v>
      </c>
      <c r="R3036" s="150" t="s">
        <v>26</v>
      </c>
      <c r="S3036" s="150" t="s">
        <v>26</v>
      </c>
      <c r="T3036" s="150"/>
      <c r="U3036" s="150"/>
      <c r="V3036" s="150"/>
      <c r="W3036" s="150"/>
      <c r="X3036" s="378"/>
      <c r="Y3036" s="398"/>
    </row>
    <row r="3037" spans="1:25" s="3" customFormat="1" ht="39.950000000000003" customHeight="1" x14ac:dyDescent="0.2">
      <c r="A3037" s="60">
        <v>63</v>
      </c>
      <c r="B3037" s="150" t="s">
        <v>2242</v>
      </c>
      <c r="C3037" s="150" t="s">
        <v>3003</v>
      </c>
      <c r="D3037" s="150" t="s">
        <v>274</v>
      </c>
      <c r="E3037" s="150">
        <v>0.25</v>
      </c>
      <c r="F3037" s="150" t="s">
        <v>1971</v>
      </c>
      <c r="G3037" s="150" t="s">
        <v>3004</v>
      </c>
      <c r="H3037" s="559" t="s">
        <v>3005</v>
      </c>
      <c r="I3037" s="150" t="s">
        <v>2178</v>
      </c>
      <c r="J3037" s="150">
        <v>19883519</v>
      </c>
      <c r="K3037" s="355" t="s">
        <v>3006</v>
      </c>
      <c r="L3037" s="150" t="s">
        <v>411</v>
      </c>
      <c r="M3037" s="150" t="s">
        <v>320</v>
      </c>
      <c r="N3037" s="355" t="s">
        <v>3007</v>
      </c>
      <c r="O3037" s="150" t="s">
        <v>21</v>
      </c>
      <c r="P3037" s="354">
        <v>2024</v>
      </c>
      <c r="Q3037" s="150" t="s">
        <v>26</v>
      </c>
      <c r="R3037" s="150" t="s">
        <v>26</v>
      </c>
      <c r="S3037" s="150" t="s">
        <v>26</v>
      </c>
      <c r="T3037" s="150"/>
      <c r="U3037" s="150"/>
      <c r="V3037" s="150"/>
      <c r="W3037" s="150"/>
      <c r="X3037" s="378"/>
      <c r="Y3037" s="398"/>
    </row>
    <row r="3038" spans="1:25" s="3" customFormat="1" ht="39.950000000000003" customHeight="1" x14ac:dyDescent="0.2">
      <c r="A3038" s="60">
        <v>64</v>
      </c>
      <c r="B3038" s="150" t="s">
        <v>2242</v>
      </c>
      <c r="C3038" s="150" t="s">
        <v>3008</v>
      </c>
      <c r="D3038" s="150" t="s">
        <v>274</v>
      </c>
      <c r="E3038" s="150">
        <v>0.08</v>
      </c>
      <c r="F3038" s="150" t="s">
        <v>1971</v>
      </c>
      <c r="G3038" s="150" t="s">
        <v>3009</v>
      </c>
      <c r="H3038" s="559" t="s">
        <v>3010</v>
      </c>
      <c r="I3038" s="150" t="s">
        <v>2178</v>
      </c>
      <c r="J3038" s="150" t="s">
        <v>5675</v>
      </c>
      <c r="K3038" s="355" t="s">
        <v>3006</v>
      </c>
      <c r="L3038" s="150" t="s">
        <v>411</v>
      </c>
      <c r="M3038" s="150" t="s">
        <v>320</v>
      </c>
      <c r="N3038" s="355" t="s">
        <v>3007</v>
      </c>
      <c r="O3038" s="150" t="s">
        <v>21</v>
      </c>
      <c r="P3038" s="354">
        <v>2024</v>
      </c>
      <c r="Q3038" s="150" t="s">
        <v>26</v>
      </c>
      <c r="R3038" s="150" t="s">
        <v>26</v>
      </c>
      <c r="S3038" s="150" t="s">
        <v>26</v>
      </c>
      <c r="T3038" s="150"/>
      <c r="U3038" s="150"/>
      <c r="V3038" s="150"/>
      <c r="W3038" s="150"/>
      <c r="X3038" s="378"/>
      <c r="Y3038" s="398"/>
    </row>
    <row r="3039" spans="1:25" s="3" customFormat="1" ht="39.950000000000003" customHeight="1" x14ac:dyDescent="0.2">
      <c r="A3039" s="60">
        <v>65</v>
      </c>
      <c r="B3039" s="150" t="s">
        <v>2242</v>
      </c>
      <c r="C3039" s="150" t="s">
        <v>3011</v>
      </c>
      <c r="D3039" s="150" t="s">
        <v>274</v>
      </c>
      <c r="E3039" s="150">
        <v>0.2</v>
      </c>
      <c r="F3039" s="150" t="s">
        <v>1971</v>
      </c>
      <c r="G3039" s="150" t="s">
        <v>3012</v>
      </c>
      <c r="H3039" s="559" t="s">
        <v>3013</v>
      </c>
      <c r="I3039" s="150" t="s">
        <v>2178</v>
      </c>
      <c r="J3039" s="150" t="s">
        <v>5676</v>
      </c>
      <c r="K3039" s="355" t="s">
        <v>3006</v>
      </c>
      <c r="L3039" s="150" t="s">
        <v>411</v>
      </c>
      <c r="M3039" s="150" t="s">
        <v>320</v>
      </c>
      <c r="N3039" s="355" t="s">
        <v>3007</v>
      </c>
      <c r="O3039" s="150" t="s">
        <v>21</v>
      </c>
      <c r="P3039" s="354">
        <v>2024</v>
      </c>
      <c r="Q3039" s="150" t="s">
        <v>26</v>
      </c>
      <c r="R3039" s="150" t="s">
        <v>26</v>
      </c>
      <c r="S3039" s="150" t="s">
        <v>26</v>
      </c>
      <c r="T3039" s="150"/>
      <c r="U3039" s="150"/>
      <c r="V3039" s="150"/>
      <c r="W3039" s="150"/>
      <c r="X3039" s="378"/>
      <c r="Y3039" s="398"/>
    </row>
    <row r="3040" spans="1:25" s="3" customFormat="1" ht="39.950000000000003" customHeight="1" x14ac:dyDescent="0.2">
      <c r="A3040" s="60">
        <v>66</v>
      </c>
      <c r="B3040" s="150" t="s">
        <v>2257</v>
      </c>
      <c r="C3040" s="150" t="s">
        <v>2258</v>
      </c>
      <c r="D3040" s="150" t="s">
        <v>271</v>
      </c>
      <c r="E3040" s="150">
        <v>41.125</v>
      </c>
      <c r="F3040" s="150" t="s">
        <v>615</v>
      </c>
      <c r="G3040" s="150" t="s">
        <v>2445</v>
      </c>
      <c r="H3040" s="559" t="s">
        <v>2446</v>
      </c>
      <c r="I3040" s="150" t="s">
        <v>2178</v>
      </c>
      <c r="J3040" s="150" t="s">
        <v>5677</v>
      </c>
      <c r="K3040" s="355" t="s">
        <v>3006</v>
      </c>
      <c r="L3040" s="150" t="s">
        <v>412</v>
      </c>
      <c r="M3040" s="150" t="s">
        <v>2179</v>
      </c>
      <c r="N3040" s="355" t="s">
        <v>3007</v>
      </c>
      <c r="O3040" s="150" t="s">
        <v>21</v>
      </c>
      <c r="P3040" s="354">
        <v>2025</v>
      </c>
      <c r="Q3040" s="150" t="s">
        <v>26</v>
      </c>
      <c r="R3040" s="150" t="s">
        <v>26</v>
      </c>
      <c r="S3040" s="150" t="s">
        <v>26</v>
      </c>
      <c r="T3040" s="150"/>
      <c r="U3040" s="150"/>
      <c r="V3040" s="150"/>
      <c r="W3040" s="150"/>
      <c r="X3040" s="378"/>
      <c r="Y3040" s="398"/>
    </row>
    <row r="3041" spans="1:25" s="3" customFormat="1" ht="39.950000000000003" customHeight="1" x14ac:dyDescent="0.2">
      <c r="A3041" s="60">
        <v>67</v>
      </c>
      <c r="B3041" s="150" t="s">
        <v>2259</v>
      </c>
      <c r="C3041" s="150" t="s">
        <v>2260</v>
      </c>
      <c r="D3041" s="150" t="s">
        <v>271</v>
      </c>
      <c r="E3041" s="150">
        <v>38.15</v>
      </c>
      <c r="F3041" s="150" t="s">
        <v>615</v>
      </c>
      <c r="G3041" s="150" t="s">
        <v>2445</v>
      </c>
      <c r="H3041" s="559" t="s">
        <v>2447</v>
      </c>
      <c r="I3041" s="150" t="s">
        <v>2178</v>
      </c>
      <c r="J3041" s="150" t="s">
        <v>5678</v>
      </c>
      <c r="K3041" s="355" t="s">
        <v>3006</v>
      </c>
      <c r="L3041" s="150" t="s">
        <v>412</v>
      </c>
      <c r="M3041" s="150" t="s">
        <v>2179</v>
      </c>
      <c r="N3041" s="355" t="s">
        <v>3007</v>
      </c>
      <c r="O3041" s="150" t="s">
        <v>21</v>
      </c>
      <c r="P3041" s="354">
        <v>2025</v>
      </c>
      <c r="Q3041" s="150" t="s">
        <v>26</v>
      </c>
      <c r="R3041" s="150" t="s">
        <v>26</v>
      </c>
      <c r="S3041" s="150" t="s">
        <v>26</v>
      </c>
      <c r="T3041" s="150"/>
      <c r="U3041" s="150"/>
      <c r="V3041" s="150"/>
      <c r="W3041" s="150"/>
      <c r="X3041" s="378"/>
      <c r="Y3041" s="398"/>
    </row>
    <row r="3042" spans="1:25" s="3" customFormat="1" ht="39.950000000000003" customHeight="1" x14ac:dyDescent="0.2">
      <c r="A3042" s="60">
        <v>68</v>
      </c>
      <c r="B3042" s="150" t="s">
        <v>2256</v>
      </c>
      <c r="C3042" s="150" t="s">
        <v>1004</v>
      </c>
      <c r="D3042" s="150" t="s">
        <v>275</v>
      </c>
      <c r="E3042" s="150">
        <v>23.625</v>
      </c>
      <c r="F3042" s="150" t="s">
        <v>615</v>
      </c>
      <c r="G3042" s="150" t="s">
        <v>2442</v>
      </c>
      <c r="H3042" s="559" t="s">
        <v>2443</v>
      </c>
      <c r="I3042" s="150" t="s">
        <v>2178</v>
      </c>
      <c r="J3042" s="150" t="s">
        <v>5679</v>
      </c>
      <c r="K3042" s="355" t="s">
        <v>3006</v>
      </c>
      <c r="L3042" s="150" t="s">
        <v>412</v>
      </c>
      <c r="M3042" s="150" t="s">
        <v>2179</v>
      </c>
      <c r="N3042" s="355" t="s">
        <v>3007</v>
      </c>
      <c r="O3042" s="150" t="s">
        <v>21</v>
      </c>
      <c r="P3042" s="354">
        <v>2025</v>
      </c>
      <c r="Q3042" s="150" t="s">
        <v>2444</v>
      </c>
      <c r="R3042" s="150" t="s">
        <v>26</v>
      </c>
      <c r="S3042" s="150" t="s">
        <v>26</v>
      </c>
      <c r="T3042" s="150"/>
      <c r="U3042" s="150"/>
      <c r="V3042" s="150"/>
      <c r="W3042" s="150"/>
      <c r="X3042" s="378"/>
      <c r="Y3042" s="398"/>
    </row>
    <row r="3043" spans="1:25" s="3" customFormat="1" ht="39.950000000000003" customHeight="1" x14ac:dyDescent="0.2">
      <c r="A3043" s="60">
        <v>69</v>
      </c>
      <c r="B3043" s="150" t="s">
        <v>3017</v>
      </c>
      <c r="C3043" s="150" t="s">
        <v>503</v>
      </c>
      <c r="D3043" s="150" t="s">
        <v>274</v>
      </c>
      <c r="E3043" s="150">
        <v>0.01</v>
      </c>
      <c r="F3043" s="150" t="s">
        <v>5482</v>
      </c>
      <c r="G3043" s="150" t="s">
        <v>3018</v>
      </c>
      <c r="H3043" s="559" t="s">
        <v>1214</v>
      </c>
      <c r="I3043" s="150" t="s">
        <v>2178</v>
      </c>
      <c r="J3043" s="150" t="s">
        <v>5680</v>
      </c>
      <c r="K3043" s="355" t="s">
        <v>3015</v>
      </c>
      <c r="L3043" s="150" t="s">
        <v>411</v>
      </c>
      <c r="M3043" s="150" t="s">
        <v>320</v>
      </c>
      <c r="N3043" s="355" t="s">
        <v>3016</v>
      </c>
      <c r="O3043" s="150" t="s">
        <v>21</v>
      </c>
      <c r="P3043" s="354">
        <v>2024</v>
      </c>
      <c r="Q3043" s="150" t="s">
        <v>26</v>
      </c>
      <c r="R3043" s="150" t="s">
        <v>26</v>
      </c>
      <c r="S3043" s="150" t="s">
        <v>26</v>
      </c>
      <c r="T3043" s="150"/>
      <c r="U3043" s="150"/>
      <c r="V3043" s="150"/>
      <c r="W3043" s="150"/>
      <c r="X3043" s="378"/>
      <c r="Y3043" s="398"/>
    </row>
    <row r="3044" spans="1:25" s="3" customFormat="1" ht="39.950000000000003" customHeight="1" x14ac:dyDescent="0.2">
      <c r="A3044" s="60">
        <v>70</v>
      </c>
      <c r="B3044" s="150" t="s">
        <v>3019</v>
      </c>
      <c r="C3044" s="150" t="s">
        <v>3020</v>
      </c>
      <c r="D3044" s="150" t="s">
        <v>274</v>
      </c>
      <c r="E3044" s="150">
        <v>2.4</v>
      </c>
      <c r="F3044" s="150" t="s">
        <v>1971</v>
      </c>
      <c r="G3044" s="150" t="s">
        <v>3021</v>
      </c>
      <c r="H3044" s="559" t="s">
        <v>3022</v>
      </c>
      <c r="I3044" s="150" t="s">
        <v>2178</v>
      </c>
      <c r="J3044" s="150" t="s">
        <v>5681</v>
      </c>
      <c r="K3044" s="355" t="s">
        <v>3023</v>
      </c>
      <c r="L3044" s="150" t="s">
        <v>412</v>
      </c>
      <c r="M3044" s="150" t="s">
        <v>2179</v>
      </c>
      <c r="N3044" s="355" t="s">
        <v>3024</v>
      </c>
      <c r="O3044" s="150" t="s">
        <v>21</v>
      </c>
      <c r="P3044" s="354">
        <v>2025</v>
      </c>
      <c r="Q3044" s="150" t="s">
        <v>26</v>
      </c>
      <c r="R3044" s="150" t="s">
        <v>26</v>
      </c>
      <c r="S3044" s="150" t="s">
        <v>26</v>
      </c>
      <c r="T3044" s="150"/>
      <c r="U3044" s="150"/>
      <c r="V3044" s="150"/>
      <c r="W3044" s="150"/>
      <c r="X3044" s="378"/>
      <c r="Y3044" s="398"/>
    </row>
    <row r="3045" spans="1:25" s="3" customFormat="1" ht="39.950000000000003" customHeight="1" x14ac:dyDescent="0.2">
      <c r="A3045" s="60">
        <v>71</v>
      </c>
      <c r="B3045" s="150" t="s">
        <v>667</v>
      </c>
      <c r="C3045" s="150" t="s">
        <v>3025</v>
      </c>
      <c r="D3045" s="150" t="s">
        <v>275</v>
      </c>
      <c r="E3045" s="150">
        <v>50</v>
      </c>
      <c r="F3045" s="150" t="s">
        <v>615</v>
      </c>
      <c r="G3045" s="150" t="s">
        <v>3026</v>
      </c>
      <c r="H3045" s="559" t="s">
        <v>3027</v>
      </c>
      <c r="I3045" s="150" t="s">
        <v>2178</v>
      </c>
      <c r="J3045" s="150" t="s">
        <v>5682</v>
      </c>
      <c r="K3045" s="355" t="s">
        <v>3023</v>
      </c>
      <c r="L3045" s="150" t="s">
        <v>412</v>
      </c>
      <c r="M3045" s="150" t="s">
        <v>2179</v>
      </c>
      <c r="N3045" s="355" t="s">
        <v>3024</v>
      </c>
      <c r="O3045" s="150" t="s">
        <v>21</v>
      </c>
      <c r="P3045" s="354">
        <v>2025</v>
      </c>
      <c r="Q3045" s="150" t="s">
        <v>3028</v>
      </c>
      <c r="R3045" s="150" t="s">
        <v>26</v>
      </c>
      <c r="S3045" s="150" t="s">
        <v>26</v>
      </c>
      <c r="T3045" s="150"/>
      <c r="U3045" s="150"/>
      <c r="V3045" s="150"/>
      <c r="W3045" s="150"/>
      <c r="X3045" s="378"/>
      <c r="Y3045" s="398"/>
    </row>
    <row r="3046" spans="1:25" s="3" customFormat="1" ht="39.950000000000003" customHeight="1" x14ac:dyDescent="0.2">
      <c r="A3046" s="60">
        <v>72</v>
      </c>
      <c r="B3046" s="150" t="s">
        <v>3029</v>
      </c>
      <c r="C3046" s="150" t="s">
        <v>3030</v>
      </c>
      <c r="D3046" s="150" t="s">
        <v>275</v>
      </c>
      <c r="E3046" s="150">
        <v>2.97</v>
      </c>
      <c r="F3046" s="150" t="s">
        <v>1971</v>
      </c>
      <c r="G3046" s="150" t="s">
        <v>3031</v>
      </c>
      <c r="H3046" s="559" t="s">
        <v>3032</v>
      </c>
      <c r="I3046" s="150" t="s">
        <v>2178</v>
      </c>
      <c r="J3046" s="150" t="s">
        <v>5683</v>
      </c>
      <c r="K3046" s="355" t="s">
        <v>3033</v>
      </c>
      <c r="L3046" s="150" t="s">
        <v>412</v>
      </c>
      <c r="M3046" s="150" t="s">
        <v>2179</v>
      </c>
      <c r="N3046" s="355" t="s">
        <v>3034</v>
      </c>
      <c r="O3046" s="150" t="s">
        <v>21</v>
      </c>
      <c r="P3046" s="354">
        <v>2025</v>
      </c>
      <c r="Q3046" s="150" t="s">
        <v>26</v>
      </c>
      <c r="R3046" s="150" t="s">
        <v>26</v>
      </c>
      <c r="S3046" s="150" t="s">
        <v>26</v>
      </c>
      <c r="T3046" s="150"/>
      <c r="U3046" s="150"/>
      <c r="V3046" s="150"/>
      <c r="W3046" s="150"/>
      <c r="X3046" s="378"/>
      <c r="Y3046" s="398"/>
    </row>
    <row r="3047" spans="1:25" s="3" customFormat="1" ht="39.950000000000003" customHeight="1" x14ac:dyDescent="0.2">
      <c r="A3047" s="60">
        <v>73</v>
      </c>
      <c r="B3047" s="150" t="s">
        <v>3035</v>
      </c>
      <c r="C3047" s="150" t="s">
        <v>307</v>
      </c>
      <c r="D3047" s="150" t="s">
        <v>276</v>
      </c>
      <c r="E3047" s="150">
        <v>0.192</v>
      </c>
      <c r="F3047" s="150" t="s">
        <v>1971</v>
      </c>
      <c r="G3047" s="150" t="s">
        <v>3036</v>
      </c>
      <c r="H3047" s="559" t="s">
        <v>3037</v>
      </c>
      <c r="I3047" s="150" t="s">
        <v>2178</v>
      </c>
      <c r="J3047" s="150" t="s">
        <v>5684</v>
      </c>
      <c r="K3047" s="355" t="s">
        <v>3033</v>
      </c>
      <c r="L3047" s="150" t="s">
        <v>412</v>
      </c>
      <c r="M3047" s="150" t="s">
        <v>2179</v>
      </c>
      <c r="N3047" s="355" t="s">
        <v>3034</v>
      </c>
      <c r="O3047" s="150" t="s">
        <v>21</v>
      </c>
      <c r="P3047" s="354">
        <v>2025</v>
      </c>
      <c r="Q3047" s="150" t="s">
        <v>26</v>
      </c>
      <c r="R3047" s="150" t="s">
        <v>26</v>
      </c>
      <c r="S3047" s="150" t="s">
        <v>26</v>
      </c>
      <c r="T3047" s="150"/>
      <c r="U3047" s="150"/>
      <c r="V3047" s="150"/>
      <c r="W3047" s="150"/>
      <c r="X3047" s="378"/>
      <c r="Y3047" s="398"/>
    </row>
    <row r="3048" spans="1:25" s="3" customFormat="1" ht="39.950000000000003" customHeight="1" x14ac:dyDescent="0.2">
      <c r="A3048" s="60">
        <v>74</v>
      </c>
      <c r="B3048" s="150" t="s">
        <v>2233</v>
      </c>
      <c r="C3048" s="150" t="s">
        <v>3038</v>
      </c>
      <c r="D3048" s="150" t="s">
        <v>271</v>
      </c>
      <c r="E3048" s="150">
        <v>3.8800000000000001E-2</v>
      </c>
      <c r="F3048" s="150" t="s">
        <v>5482</v>
      </c>
      <c r="G3048" s="150" t="s">
        <v>3039</v>
      </c>
      <c r="H3048" s="559" t="s">
        <v>3040</v>
      </c>
      <c r="I3048" s="150" t="s">
        <v>2178</v>
      </c>
      <c r="J3048" s="150" t="s">
        <v>5685</v>
      </c>
      <c r="K3048" s="355" t="s">
        <v>3033</v>
      </c>
      <c r="L3048" s="150" t="s">
        <v>411</v>
      </c>
      <c r="M3048" s="150" t="s">
        <v>320</v>
      </c>
      <c r="N3048" s="355" t="s">
        <v>3034</v>
      </c>
      <c r="O3048" s="150" t="s">
        <v>21</v>
      </c>
      <c r="P3048" s="354">
        <v>2024</v>
      </c>
      <c r="Q3048" s="150" t="s">
        <v>26</v>
      </c>
      <c r="R3048" s="150" t="s">
        <v>26</v>
      </c>
      <c r="S3048" s="150" t="s">
        <v>26</v>
      </c>
      <c r="T3048" s="150"/>
      <c r="U3048" s="150"/>
      <c r="V3048" s="150"/>
      <c r="W3048" s="150"/>
      <c r="X3048" s="378"/>
      <c r="Y3048" s="398"/>
    </row>
    <row r="3049" spans="1:25" s="3" customFormat="1" ht="39.950000000000003" customHeight="1" x14ac:dyDescent="0.2">
      <c r="A3049" s="60">
        <v>75</v>
      </c>
      <c r="B3049" s="150" t="s">
        <v>3041</v>
      </c>
      <c r="C3049" s="150" t="s">
        <v>3042</v>
      </c>
      <c r="D3049" s="150" t="s">
        <v>274</v>
      </c>
      <c r="E3049" s="150">
        <v>0.1573</v>
      </c>
      <c r="F3049" s="150" t="s">
        <v>1971</v>
      </c>
      <c r="G3049" s="150" t="s">
        <v>3043</v>
      </c>
      <c r="H3049" s="559" t="s">
        <v>3044</v>
      </c>
      <c r="I3049" s="150" t="s">
        <v>2178</v>
      </c>
      <c r="J3049" s="150" t="s">
        <v>5686</v>
      </c>
      <c r="K3049" s="355" t="s">
        <v>3033</v>
      </c>
      <c r="L3049" s="150" t="s">
        <v>411</v>
      </c>
      <c r="M3049" s="150" t="s">
        <v>320</v>
      </c>
      <c r="N3049" s="355" t="s">
        <v>3034</v>
      </c>
      <c r="O3049" s="150" t="s">
        <v>21</v>
      </c>
      <c r="P3049" s="354">
        <v>2024</v>
      </c>
      <c r="Q3049" s="150" t="s">
        <v>26</v>
      </c>
      <c r="R3049" s="150" t="s">
        <v>26</v>
      </c>
      <c r="S3049" s="150" t="s">
        <v>26</v>
      </c>
      <c r="T3049" s="150"/>
      <c r="U3049" s="150"/>
      <c r="V3049" s="150"/>
      <c r="W3049" s="150"/>
      <c r="X3049" s="378"/>
      <c r="Y3049" s="398"/>
    </row>
    <row r="3050" spans="1:25" s="3" customFormat="1" ht="39.950000000000003" customHeight="1" x14ac:dyDescent="0.2">
      <c r="A3050" s="60">
        <v>76</v>
      </c>
      <c r="B3050" s="150" t="s">
        <v>2220</v>
      </c>
      <c r="C3050" s="150" t="s">
        <v>970</v>
      </c>
      <c r="D3050" s="150" t="s">
        <v>275</v>
      </c>
      <c r="E3050" s="150">
        <v>1.9439999999999999E-2</v>
      </c>
      <c r="F3050" s="150" t="s">
        <v>5482</v>
      </c>
      <c r="G3050" s="150" t="s">
        <v>1205</v>
      </c>
      <c r="H3050" s="559" t="s">
        <v>2371</v>
      </c>
      <c r="I3050" s="150" t="s">
        <v>2178</v>
      </c>
      <c r="J3050" s="150" t="s">
        <v>5687</v>
      </c>
      <c r="K3050" s="355" t="s">
        <v>3033</v>
      </c>
      <c r="L3050" s="150" t="s">
        <v>411</v>
      </c>
      <c r="M3050" s="150" t="s">
        <v>320</v>
      </c>
      <c r="N3050" s="355" t="s">
        <v>3034</v>
      </c>
      <c r="O3050" s="150" t="s">
        <v>21</v>
      </c>
      <c r="P3050" s="354">
        <v>2024</v>
      </c>
      <c r="Q3050" s="150" t="s">
        <v>26</v>
      </c>
      <c r="R3050" s="150" t="s">
        <v>26</v>
      </c>
      <c r="S3050" s="150" t="s">
        <v>26</v>
      </c>
      <c r="T3050" s="150"/>
      <c r="U3050" s="150"/>
      <c r="V3050" s="150"/>
      <c r="W3050" s="150"/>
      <c r="X3050" s="378"/>
      <c r="Y3050" s="398"/>
    </row>
    <row r="3051" spans="1:25" s="3" customFormat="1" ht="39.950000000000003" customHeight="1" x14ac:dyDescent="0.2">
      <c r="A3051" s="60">
        <v>77</v>
      </c>
      <c r="B3051" s="150" t="s">
        <v>1945</v>
      </c>
      <c r="C3051" s="150" t="s">
        <v>3048</v>
      </c>
      <c r="D3051" s="150" t="s">
        <v>275</v>
      </c>
      <c r="E3051" s="150">
        <v>0.14760000000000001</v>
      </c>
      <c r="F3051" s="150" t="s">
        <v>1971</v>
      </c>
      <c r="G3051" s="150" t="s">
        <v>2030</v>
      </c>
      <c r="H3051" s="559" t="s">
        <v>3049</v>
      </c>
      <c r="I3051" s="150" t="s">
        <v>2178</v>
      </c>
      <c r="J3051" s="150" t="s">
        <v>5688</v>
      </c>
      <c r="K3051" s="355" t="s">
        <v>3046</v>
      </c>
      <c r="L3051" s="150" t="s">
        <v>411</v>
      </c>
      <c r="M3051" s="150" t="s">
        <v>320</v>
      </c>
      <c r="N3051" s="355" t="s">
        <v>3047</v>
      </c>
      <c r="O3051" s="150" t="s">
        <v>21</v>
      </c>
      <c r="P3051" s="354">
        <v>2024</v>
      </c>
      <c r="Q3051" s="150" t="s">
        <v>26</v>
      </c>
      <c r="R3051" s="150" t="s">
        <v>26</v>
      </c>
      <c r="S3051" s="150" t="s">
        <v>26</v>
      </c>
      <c r="T3051" s="150"/>
      <c r="U3051" s="150"/>
      <c r="V3051" s="150"/>
      <c r="W3051" s="150"/>
      <c r="X3051" s="378"/>
      <c r="Y3051" s="398"/>
    </row>
    <row r="3052" spans="1:25" s="3" customFormat="1" ht="39.950000000000003" customHeight="1" x14ac:dyDescent="0.2">
      <c r="A3052" s="60">
        <v>78</v>
      </c>
      <c r="B3052" s="150" t="s">
        <v>1945</v>
      </c>
      <c r="C3052" s="150" t="s">
        <v>3050</v>
      </c>
      <c r="D3052" s="150" t="s">
        <v>275</v>
      </c>
      <c r="E3052" s="150">
        <v>0.15579999999999999</v>
      </c>
      <c r="F3052" s="150" t="s">
        <v>1971</v>
      </c>
      <c r="G3052" s="150" t="s">
        <v>2030</v>
      </c>
      <c r="H3052" s="559" t="s">
        <v>3051</v>
      </c>
      <c r="I3052" s="150" t="s">
        <v>2178</v>
      </c>
      <c r="J3052" s="150" t="s">
        <v>5689</v>
      </c>
      <c r="K3052" s="355" t="s">
        <v>3046</v>
      </c>
      <c r="L3052" s="150" t="s">
        <v>411</v>
      </c>
      <c r="M3052" s="150" t="s">
        <v>320</v>
      </c>
      <c r="N3052" s="355" t="s">
        <v>3047</v>
      </c>
      <c r="O3052" s="150" t="s">
        <v>21</v>
      </c>
      <c r="P3052" s="354">
        <v>2024</v>
      </c>
      <c r="Q3052" s="150" t="s">
        <v>26</v>
      </c>
      <c r="R3052" s="150" t="s">
        <v>26</v>
      </c>
      <c r="S3052" s="150" t="s">
        <v>26</v>
      </c>
      <c r="T3052" s="150"/>
      <c r="U3052" s="150"/>
      <c r="V3052" s="150"/>
      <c r="W3052" s="150"/>
      <c r="X3052" s="378"/>
      <c r="Y3052" s="398"/>
    </row>
    <row r="3053" spans="1:25" s="3" customFormat="1" ht="39.950000000000003" customHeight="1" x14ac:dyDescent="0.2">
      <c r="A3053" s="60">
        <v>79</v>
      </c>
      <c r="B3053" s="150" t="s">
        <v>3054</v>
      </c>
      <c r="C3053" s="150" t="s">
        <v>3055</v>
      </c>
      <c r="D3053" s="150" t="s">
        <v>274</v>
      </c>
      <c r="E3053" s="150">
        <v>7.1999999999999995E-2</v>
      </c>
      <c r="F3053" s="150" t="s">
        <v>5482</v>
      </c>
      <c r="G3053" s="150" t="s">
        <v>2374</v>
      </c>
      <c r="H3053" s="559" t="s">
        <v>3056</v>
      </c>
      <c r="I3053" s="150" t="s">
        <v>2178</v>
      </c>
      <c r="J3053" s="150" t="s">
        <v>5690</v>
      </c>
      <c r="K3053" s="355" t="s">
        <v>3052</v>
      </c>
      <c r="L3053" s="150" t="s">
        <v>411</v>
      </c>
      <c r="M3053" s="150" t="s">
        <v>320</v>
      </c>
      <c r="N3053" s="355" t="s">
        <v>3053</v>
      </c>
      <c r="O3053" s="150" t="s">
        <v>21</v>
      </c>
      <c r="P3053" s="354">
        <v>2024</v>
      </c>
      <c r="Q3053" s="150" t="s">
        <v>26</v>
      </c>
      <c r="R3053" s="150" t="s">
        <v>26</v>
      </c>
      <c r="S3053" s="150" t="s">
        <v>26</v>
      </c>
      <c r="T3053" s="150"/>
      <c r="U3053" s="150"/>
      <c r="V3053" s="150"/>
      <c r="W3053" s="150"/>
      <c r="X3053" s="378"/>
      <c r="Y3053" s="398"/>
    </row>
    <row r="3054" spans="1:25" s="3" customFormat="1" ht="39.950000000000003" customHeight="1" x14ac:dyDescent="0.2">
      <c r="A3054" s="60">
        <v>80</v>
      </c>
      <c r="B3054" s="150" t="s">
        <v>2215</v>
      </c>
      <c r="C3054" s="150" t="s">
        <v>3057</v>
      </c>
      <c r="D3054" s="150" t="s">
        <v>274</v>
      </c>
      <c r="E3054" s="150">
        <v>0.11372</v>
      </c>
      <c r="F3054" s="150" t="s">
        <v>5482</v>
      </c>
      <c r="G3054" s="150" t="s">
        <v>2383</v>
      </c>
      <c r="H3054" s="559" t="s">
        <v>3058</v>
      </c>
      <c r="I3054" s="150" t="s">
        <v>2178</v>
      </c>
      <c r="J3054" s="150" t="s">
        <v>5691</v>
      </c>
      <c r="K3054" s="355" t="s">
        <v>499</v>
      </c>
      <c r="L3054" s="150" t="s">
        <v>411</v>
      </c>
      <c r="M3054" s="150" t="s">
        <v>320</v>
      </c>
      <c r="N3054" s="355" t="s">
        <v>3059</v>
      </c>
      <c r="O3054" s="150" t="s">
        <v>21</v>
      </c>
      <c r="P3054" s="354">
        <v>2024</v>
      </c>
      <c r="Q3054" s="150" t="s">
        <v>26</v>
      </c>
      <c r="R3054" s="150" t="s">
        <v>26</v>
      </c>
      <c r="S3054" s="150" t="s">
        <v>26</v>
      </c>
      <c r="T3054" s="150"/>
      <c r="U3054" s="150"/>
      <c r="V3054" s="150"/>
      <c r="W3054" s="150"/>
      <c r="X3054" s="378"/>
      <c r="Y3054" s="398"/>
    </row>
    <row r="3055" spans="1:25" s="3" customFormat="1" ht="39.950000000000003" customHeight="1" x14ac:dyDescent="0.2">
      <c r="A3055" s="60">
        <v>81</v>
      </c>
      <c r="B3055" s="150" t="s">
        <v>3061</v>
      </c>
      <c r="C3055" s="150" t="s">
        <v>3062</v>
      </c>
      <c r="D3055" s="150" t="s">
        <v>275</v>
      </c>
      <c r="E3055" s="150">
        <v>4.2750000000000004</v>
      </c>
      <c r="F3055" s="150" t="s">
        <v>1971</v>
      </c>
      <c r="G3055" s="150" t="s">
        <v>3063</v>
      </c>
      <c r="H3055" s="559" t="s">
        <v>3064</v>
      </c>
      <c r="I3055" s="150" t="s">
        <v>2178</v>
      </c>
      <c r="J3055" s="150" t="s">
        <v>5692</v>
      </c>
      <c r="K3055" s="355" t="s">
        <v>499</v>
      </c>
      <c r="L3055" s="150" t="s">
        <v>412</v>
      </c>
      <c r="M3055" s="150" t="s">
        <v>2179</v>
      </c>
      <c r="N3055" s="355" t="s">
        <v>3059</v>
      </c>
      <c r="O3055" s="150" t="s">
        <v>21</v>
      </c>
      <c r="P3055" s="354">
        <v>2025</v>
      </c>
      <c r="Q3055" s="150" t="s">
        <v>26</v>
      </c>
      <c r="R3055" s="150" t="s">
        <v>3065</v>
      </c>
      <c r="S3055" s="150" t="s">
        <v>26</v>
      </c>
      <c r="T3055" s="150"/>
      <c r="U3055" s="150"/>
      <c r="V3055" s="150"/>
      <c r="W3055" s="150"/>
      <c r="X3055" s="378"/>
      <c r="Y3055" s="398"/>
    </row>
    <row r="3056" spans="1:25" s="3" customFormat="1" ht="39.950000000000003" customHeight="1" x14ac:dyDescent="0.2">
      <c r="A3056" s="60">
        <v>82</v>
      </c>
      <c r="B3056" s="150" t="s">
        <v>3066</v>
      </c>
      <c r="C3056" s="150" t="s">
        <v>3067</v>
      </c>
      <c r="D3056" s="150" t="s">
        <v>271</v>
      </c>
      <c r="E3056" s="150">
        <v>4.9984000000000002</v>
      </c>
      <c r="F3056" s="150" t="s">
        <v>1971</v>
      </c>
      <c r="G3056" s="150" t="s">
        <v>1203</v>
      </c>
      <c r="H3056" s="559" t="s">
        <v>3068</v>
      </c>
      <c r="I3056" s="150" t="s">
        <v>2178</v>
      </c>
      <c r="J3056" s="150" t="s">
        <v>5693</v>
      </c>
      <c r="K3056" s="355" t="s">
        <v>3069</v>
      </c>
      <c r="L3056" s="150" t="s">
        <v>412</v>
      </c>
      <c r="M3056" s="150" t="s">
        <v>2179</v>
      </c>
      <c r="N3056" s="355" t="s">
        <v>3070</v>
      </c>
      <c r="O3056" s="150" t="s">
        <v>21</v>
      </c>
      <c r="P3056" s="354">
        <v>2025</v>
      </c>
      <c r="Q3056" s="150" t="s">
        <v>26</v>
      </c>
      <c r="R3056" s="150" t="s">
        <v>26</v>
      </c>
      <c r="S3056" s="150" t="s">
        <v>26</v>
      </c>
      <c r="T3056" s="150"/>
      <c r="U3056" s="150"/>
      <c r="V3056" s="150"/>
      <c r="W3056" s="150"/>
      <c r="X3056" s="378"/>
      <c r="Y3056" s="398"/>
    </row>
    <row r="3057" spans="1:25" s="3" customFormat="1" ht="39.950000000000003" customHeight="1" x14ac:dyDescent="0.2">
      <c r="A3057" s="60">
        <v>83</v>
      </c>
      <c r="B3057" s="150" t="s">
        <v>3072</v>
      </c>
      <c r="C3057" s="150" t="s">
        <v>3073</v>
      </c>
      <c r="D3057" s="150" t="s">
        <v>274</v>
      </c>
      <c r="E3057" s="150">
        <v>5.0000000000000001E-3</v>
      </c>
      <c r="F3057" s="150" t="s">
        <v>5482</v>
      </c>
      <c r="G3057" s="150" t="s">
        <v>3074</v>
      </c>
      <c r="H3057" s="559" t="s">
        <v>3075</v>
      </c>
      <c r="I3057" s="150" t="s">
        <v>2178</v>
      </c>
      <c r="J3057" s="150" t="s">
        <v>5694</v>
      </c>
      <c r="K3057" s="355" t="s">
        <v>500</v>
      </c>
      <c r="L3057" s="150" t="s">
        <v>411</v>
      </c>
      <c r="M3057" s="150" t="s">
        <v>320</v>
      </c>
      <c r="N3057" s="355" t="s">
        <v>3071</v>
      </c>
      <c r="O3057" s="150" t="s">
        <v>21</v>
      </c>
      <c r="P3057" s="354">
        <v>2024</v>
      </c>
      <c r="Q3057" s="150" t="s">
        <v>26</v>
      </c>
      <c r="R3057" s="150" t="s">
        <v>26</v>
      </c>
      <c r="S3057" s="150" t="s">
        <v>26</v>
      </c>
      <c r="T3057" s="150"/>
      <c r="U3057" s="150"/>
      <c r="V3057" s="150"/>
      <c r="W3057" s="150"/>
      <c r="X3057" s="378"/>
      <c r="Y3057" s="398"/>
    </row>
    <row r="3058" spans="1:25" s="3" customFormat="1" ht="39.950000000000003" customHeight="1" x14ac:dyDescent="0.2">
      <c r="A3058" s="60">
        <v>84</v>
      </c>
      <c r="B3058" s="150" t="s">
        <v>3076</v>
      </c>
      <c r="C3058" s="150" t="s">
        <v>3077</v>
      </c>
      <c r="D3058" s="150" t="s">
        <v>274</v>
      </c>
      <c r="E3058" s="150">
        <v>0.19</v>
      </c>
      <c r="F3058" s="150" t="s">
        <v>1971</v>
      </c>
      <c r="G3058" s="150" t="s">
        <v>3078</v>
      </c>
      <c r="H3058" s="559" t="s">
        <v>3079</v>
      </c>
      <c r="I3058" s="150" t="s">
        <v>2178</v>
      </c>
      <c r="J3058" s="150" t="s">
        <v>5695</v>
      </c>
      <c r="K3058" s="355" t="s">
        <v>500</v>
      </c>
      <c r="L3058" s="150" t="s">
        <v>411</v>
      </c>
      <c r="M3058" s="150" t="s">
        <v>320</v>
      </c>
      <c r="N3058" s="355" t="s">
        <v>3071</v>
      </c>
      <c r="O3058" s="150" t="s">
        <v>21</v>
      </c>
      <c r="P3058" s="354">
        <v>2024</v>
      </c>
      <c r="Q3058" s="150" t="s">
        <v>26</v>
      </c>
      <c r="R3058" s="150" t="s">
        <v>26</v>
      </c>
      <c r="S3058" s="150" t="s">
        <v>26</v>
      </c>
      <c r="T3058" s="150"/>
      <c r="U3058" s="150"/>
      <c r="V3058" s="150"/>
      <c r="W3058" s="150"/>
      <c r="X3058" s="378"/>
      <c r="Y3058" s="398"/>
    </row>
    <row r="3059" spans="1:25" s="3" customFormat="1" ht="39.950000000000003" customHeight="1" x14ac:dyDescent="0.2">
      <c r="A3059" s="60">
        <v>85</v>
      </c>
      <c r="B3059" s="150" t="s">
        <v>3080</v>
      </c>
      <c r="C3059" s="150" t="s">
        <v>3081</v>
      </c>
      <c r="D3059" s="150" t="s">
        <v>276</v>
      </c>
      <c r="E3059" s="150">
        <v>6</v>
      </c>
      <c r="F3059" s="150" t="s">
        <v>1971</v>
      </c>
      <c r="G3059" s="150" t="s">
        <v>3082</v>
      </c>
      <c r="H3059" s="559" t="s">
        <v>3083</v>
      </c>
      <c r="I3059" s="150" t="s">
        <v>2178</v>
      </c>
      <c r="J3059" s="150" t="s">
        <v>5696</v>
      </c>
      <c r="K3059" s="355" t="s">
        <v>500</v>
      </c>
      <c r="L3059" s="150" t="s">
        <v>411</v>
      </c>
      <c r="M3059" s="150" t="s">
        <v>320</v>
      </c>
      <c r="N3059" s="355" t="s">
        <v>3071</v>
      </c>
      <c r="O3059" s="150" t="s">
        <v>21</v>
      </c>
      <c r="P3059" s="354">
        <v>2024</v>
      </c>
      <c r="Q3059" s="150" t="s">
        <v>26</v>
      </c>
      <c r="R3059" s="150" t="s">
        <v>26</v>
      </c>
      <c r="S3059" s="150" t="s">
        <v>26</v>
      </c>
      <c r="T3059" s="150"/>
      <c r="U3059" s="150"/>
      <c r="V3059" s="150"/>
      <c r="W3059" s="150"/>
      <c r="X3059" s="378"/>
      <c r="Y3059" s="398"/>
    </row>
    <row r="3060" spans="1:25" s="3" customFormat="1" ht="39.950000000000003" customHeight="1" x14ac:dyDescent="0.2">
      <c r="A3060" s="60">
        <v>86</v>
      </c>
      <c r="B3060" s="150" t="s">
        <v>3084</v>
      </c>
      <c r="C3060" s="150" t="s">
        <v>3085</v>
      </c>
      <c r="D3060" s="150" t="s">
        <v>274</v>
      </c>
      <c r="E3060" s="150">
        <v>0.11</v>
      </c>
      <c r="F3060" s="150" t="s">
        <v>1971</v>
      </c>
      <c r="G3060" s="150" t="s">
        <v>3021</v>
      </c>
      <c r="H3060" s="559" t="s">
        <v>3086</v>
      </c>
      <c r="I3060" s="150" t="s">
        <v>2178</v>
      </c>
      <c r="J3060" s="150" t="s">
        <v>5697</v>
      </c>
      <c r="K3060" s="355" t="s">
        <v>3087</v>
      </c>
      <c r="L3060" s="150" t="s">
        <v>411</v>
      </c>
      <c r="M3060" s="150" t="s">
        <v>320</v>
      </c>
      <c r="N3060" s="355" t="s">
        <v>3088</v>
      </c>
      <c r="O3060" s="150" t="s">
        <v>21</v>
      </c>
      <c r="P3060" s="354">
        <v>2024</v>
      </c>
      <c r="Q3060" s="150" t="s">
        <v>26</v>
      </c>
      <c r="R3060" s="150" t="s">
        <v>26</v>
      </c>
      <c r="S3060" s="150" t="s">
        <v>26</v>
      </c>
      <c r="T3060" s="150"/>
      <c r="U3060" s="150"/>
      <c r="V3060" s="150"/>
      <c r="W3060" s="150"/>
      <c r="X3060" s="378"/>
      <c r="Y3060" s="398"/>
    </row>
    <row r="3061" spans="1:25" s="3" customFormat="1" ht="39.950000000000003" customHeight="1" x14ac:dyDescent="0.2">
      <c r="A3061" s="60">
        <v>87</v>
      </c>
      <c r="B3061" s="150" t="s">
        <v>3089</v>
      </c>
      <c r="C3061" s="150" t="s">
        <v>3090</v>
      </c>
      <c r="D3061" s="150" t="s">
        <v>275</v>
      </c>
      <c r="E3061" s="150">
        <v>4.5606400000000002</v>
      </c>
      <c r="F3061" s="150" t="s">
        <v>1971</v>
      </c>
      <c r="G3061" s="150" t="s">
        <v>3091</v>
      </c>
      <c r="H3061" s="559" t="s">
        <v>3092</v>
      </c>
      <c r="I3061" s="150" t="s">
        <v>2178</v>
      </c>
      <c r="J3061" s="150" t="s">
        <v>5698</v>
      </c>
      <c r="K3061" s="355" t="s">
        <v>3087</v>
      </c>
      <c r="L3061" s="150" t="s">
        <v>412</v>
      </c>
      <c r="M3061" s="150" t="s">
        <v>2179</v>
      </c>
      <c r="N3061" s="355" t="s">
        <v>3088</v>
      </c>
      <c r="O3061" s="150" t="s">
        <v>21</v>
      </c>
      <c r="P3061" s="354">
        <v>2025</v>
      </c>
      <c r="Q3061" s="150" t="s">
        <v>26</v>
      </c>
      <c r="R3061" s="150" t="s">
        <v>26</v>
      </c>
      <c r="S3061" s="150" t="s">
        <v>26</v>
      </c>
      <c r="T3061" s="150"/>
      <c r="U3061" s="150"/>
      <c r="V3061" s="150"/>
      <c r="W3061" s="150"/>
      <c r="X3061" s="378"/>
      <c r="Y3061" s="398"/>
    </row>
    <row r="3062" spans="1:25" s="3" customFormat="1" ht="39.950000000000003" customHeight="1" x14ac:dyDescent="0.2">
      <c r="A3062" s="60">
        <v>88</v>
      </c>
      <c r="B3062" s="150" t="s">
        <v>3093</v>
      </c>
      <c r="C3062" s="150" t="s">
        <v>410</v>
      </c>
      <c r="D3062" s="150" t="s">
        <v>274</v>
      </c>
      <c r="E3062" s="150">
        <v>4.5</v>
      </c>
      <c r="F3062" s="150" t="s">
        <v>1971</v>
      </c>
      <c r="G3062" s="150" t="s">
        <v>3094</v>
      </c>
      <c r="H3062" s="559" t="s">
        <v>3095</v>
      </c>
      <c r="I3062" s="150" t="s">
        <v>2178</v>
      </c>
      <c r="J3062" s="150" t="s">
        <v>5699</v>
      </c>
      <c r="K3062" s="355" t="s">
        <v>3096</v>
      </c>
      <c r="L3062" s="150" t="s">
        <v>412</v>
      </c>
      <c r="M3062" s="150" t="s">
        <v>2179</v>
      </c>
      <c r="N3062" s="355" t="s">
        <v>3097</v>
      </c>
      <c r="O3062" s="150" t="s">
        <v>21</v>
      </c>
      <c r="P3062" s="354">
        <v>2025</v>
      </c>
      <c r="Q3062" s="150" t="s">
        <v>26</v>
      </c>
      <c r="R3062" s="150" t="s">
        <v>3098</v>
      </c>
      <c r="S3062" s="150" t="s">
        <v>26</v>
      </c>
      <c r="T3062" s="150"/>
      <c r="U3062" s="150"/>
      <c r="V3062" s="150"/>
      <c r="W3062" s="150"/>
      <c r="X3062" s="378"/>
      <c r="Y3062" s="398"/>
    </row>
    <row r="3063" spans="1:25" s="3" customFormat="1" ht="39.950000000000003" customHeight="1" x14ac:dyDescent="0.2">
      <c r="A3063" s="60">
        <v>89</v>
      </c>
      <c r="B3063" s="150" t="s">
        <v>3100</v>
      </c>
      <c r="C3063" s="150" t="s">
        <v>3101</v>
      </c>
      <c r="D3063" s="150" t="s">
        <v>274</v>
      </c>
      <c r="E3063" s="150">
        <v>9.1910000000000006E-2</v>
      </c>
      <c r="F3063" s="150" t="s">
        <v>5482</v>
      </c>
      <c r="G3063" s="150" t="s">
        <v>3102</v>
      </c>
      <c r="H3063" s="559" t="s">
        <v>3103</v>
      </c>
      <c r="I3063" s="150" t="s">
        <v>2178</v>
      </c>
      <c r="J3063" s="150" t="s">
        <v>5700</v>
      </c>
      <c r="K3063" s="355" t="s">
        <v>3096</v>
      </c>
      <c r="L3063" s="150" t="s">
        <v>411</v>
      </c>
      <c r="M3063" s="150" t="s">
        <v>320</v>
      </c>
      <c r="N3063" s="355" t="s">
        <v>3097</v>
      </c>
      <c r="O3063" s="150" t="s">
        <v>21</v>
      </c>
      <c r="P3063" s="354">
        <v>2024</v>
      </c>
      <c r="Q3063" s="150" t="s">
        <v>26</v>
      </c>
      <c r="R3063" s="150" t="s">
        <v>26</v>
      </c>
      <c r="S3063" s="150" t="s">
        <v>26</v>
      </c>
      <c r="T3063" s="150"/>
      <c r="U3063" s="150"/>
      <c r="V3063" s="150"/>
      <c r="W3063" s="150"/>
      <c r="X3063" s="378"/>
      <c r="Y3063" s="398"/>
    </row>
    <row r="3064" spans="1:25" s="3" customFormat="1" ht="39.950000000000003" customHeight="1" x14ac:dyDescent="0.2">
      <c r="A3064" s="60">
        <v>90</v>
      </c>
      <c r="B3064" s="150" t="s">
        <v>3106</v>
      </c>
      <c r="C3064" s="150" t="s">
        <v>3107</v>
      </c>
      <c r="D3064" s="150" t="s">
        <v>276</v>
      </c>
      <c r="E3064" s="150">
        <v>0.12</v>
      </c>
      <c r="F3064" s="150" t="s">
        <v>5482</v>
      </c>
      <c r="G3064" s="150" t="s">
        <v>3108</v>
      </c>
      <c r="H3064" s="559" t="s">
        <v>3109</v>
      </c>
      <c r="I3064" s="150" t="s">
        <v>2178</v>
      </c>
      <c r="J3064" s="150" t="s">
        <v>5701</v>
      </c>
      <c r="K3064" s="355" t="s">
        <v>3104</v>
      </c>
      <c r="L3064" s="150" t="s">
        <v>411</v>
      </c>
      <c r="M3064" s="150" t="s">
        <v>320</v>
      </c>
      <c r="N3064" s="355" t="s">
        <v>3105</v>
      </c>
      <c r="O3064" s="150" t="s">
        <v>21</v>
      </c>
      <c r="P3064" s="354">
        <v>2024</v>
      </c>
      <c r="Q3064" s="150" t="s">
        <v>26</v>
      </c>
      <c r="R3064" s="150" t="s">
        <v>26</v>
      </c>
      <c r="S3064" s="150" t="s">
        <v>26</v>
      </c>
      <c r="T3064" s="150"/>
      <c r="U3064" s="150"/>
      <c r="V3064" s="150"/>
      <c r="W3064" s="150"/>
      <c r="X3064" s="378"/>
      <c r="Y3064" s="398"/>
    </row>
    <row r="3065" spans="1:25" s="3" customFormat="1" ht="39.950000000000003" customHeight="1" x14ac:dyDescent="0.2">
      <c r="A3065" s="60">
        <v>91</v>
      </c>
      <c r="B3065" s="150" t="s">
        <v>2220</v>
      </c>
      <c r="C3065" s="150" t="s">
        <v>3111</v>
      </c>
      <c r="D3065" s="150" t="s">
        <v>275</v>
      </c>
      <c r="E3065" s="150">
        <v>2.4840000000000001E-2</v>
      </c>
      <c r="F3065" s="150" t="s">
        <v>5482</v>
      </c>
      <c r="G3065" s="150" t="s">
        <v>2454</v>
      </c>
      <c r="H3065" s="559" t="s">
        <v>2371</v>
      </c>
      <c r="I3065" s="150" t="s">
        <v>2178</v>
      </c>
      <c r="J3065" s="150" t="s">
        <v>5702</v>
      </c>
      <c r="K3065" s="355" t="s">
        <v>502</v>
      </c>
      <c r="L3065" s="150" t="s">
        <v>411</v>
      </c>
      <c r="M3065" s="150" t="s">
        <v>320</v>
      </c>
      <c r="N3065" s="355" t="s">
        <v>3110</v>
      </c>
      <c r="O3065" s="150" t="s">
        <v>21</v>
      </c>
      <c r="P3065" s="354">
        <v>2024</v>
      </c>
      <c r="Q3065" s="150" t="s">
        <v>26</v>
      </c>
      <c r="R3065" s="150" t="s">
        <v>26</v>
      </c>
      <c r="S3065" s="150" t="s">
        <v>26</v>
      </c>
      <c r="T3065" s="150"/>
      <c r="U3065" s="150"/>
      <c r="V3065" s="150"/>
      <c r="W3065" s="150"/>
      <c r="X3065" s="378"/>
      <c r="Y3065" s="398"/>
    </row>
    <row r="3066" spans="1:25" s="3" customFormat="1" ht="39.950000000000003" customHeight="1" x14ac:dyDescent="0.2">
      <c r="A3066" s="60">
        <v>92</v>
      </c>
      <c r="B3066" s="150" t="s">
        <v>3114</v>
      </c>
      <c r="C3066" s="150" t="s">
        <v>3115</v>
      </c>
      <c r="D3066" s="150" t="s">
        <v>274</v>
      </c>
      <c r="E3066" s="150">
        <v>9.8100000000000007E-2</v>
      </c>
      <c r="F3066" s="150" t="s">
        <v>5482</v>
      </c>
      <c r="G3066" s="150" t="s">
        <v>1215</v>
      </c>
      <c r="H3066" s="559" t="s">
        <v>3116</v>
      </c>
      <c r="I3066" s="150" t="s">
        <v>2178</v>
      </c>
      <c r="J3066" s="150" t="s">
        <v>5703</v>
      </c>
      <c r="K3066" s="355" t="s">
        <v>3112</v>
      </c>
      <c r="L3066" s="150" t="s">
        <v>411</v>
      </c>
      <c r="M3066" s="150" t="s">
        <v>320</v>
      </c>
      <c r="N3066" s="355" t="s">
        <v>3113</v>
      </c>
      <c r="O3066" s="150" t="s">
        <v>21</v>
      </c>
      <c r="P3066" s="354">
        <v>2024</v>
      </c>
      <c r="Q3066" s="150" t="s">
        <v>26</v>
      </c>
      <c r="R3066" s="150" t="s">
        <v>26</v>
      </c>
      <c r="S3066" s="150" t="s">
        <v>26</v>
      </c>
      <c r="T3066" s="150"/>
      <c r="U3066" s="150"/>
      <c r="V3066" s="150"/>
      <c r="W3066" s="150"/>
      <c r="X3066" s="378"/>
      <c r="Y3066" s="398"/>
    </row>
    <row r="3067" spans="1:25" s="3" customFormat="1" ht="39.950000000000003" customHeight="1" x14ac:dyDescent="0.2">
      <c r="A3067" s="60">
        <v>93</v>
      </c>
      <c r="B3067" s="150" t="s">
        <v>3505</v>
      </c>
      <c r="C3067" s="150" t="s">
        <v>3506</v>
      </c>
      <c r="D3067" s="150" t="s">
        <v>274</v>
      </c>
      <c r="E3067" s="150">
        <v>0.02</v>
      </c>
      <c r="F3067" s="150" t="s">
        <v>5482</v>
      </c>
      <c r="G3067" s="150" t="s">
        <v>3622</v>
      </c>
      <c r="H3067" s="559" t="s">
        <v>3623</v>
      </c>
      <c r="I3067" s="150" t="s">
        <v>2178</v>
      </c>
      <c r="J3067" s="150" t="s">
        <v>5704</v>
      </c>
      <c r="K3067" s="355" t="s">
        <v>3624</v>
      </c>
      <c r="L3067" s="150" t="s">
        <v>411</v>
      </c>
      <c r="M3067" s="150" t="s">
        <v>320</v>
      </c>
      <c r="N3067" s="355" t="s">
        <v>3625</v>
      </c>
      <c r="O3067" s="150" t="s">
        <v>21</v>
      </c>
      <c r="P3067" s="354" t="s">
        <v>3626</v>
      </c>
      <c r="Q3067" s="150" t="s">
        <v>26</v>
      </c>
      <c r="R3067" s="150" t="s">
        <v>26</v>
      </c>
      <c r="S3067" s="150" t="s">
        <v>26</v>
      </c>
      <c r="T3067" s="150"/>
      <c r="U3067" s="150"/>
      <c r="V3067" s="150"/>
      <c r="W3067" s="150"/>
      <c r="X3067" s="378"/>
      <c r="Y3067" s="398"/>
    </row>
    <row r="3068" spans="1:25" s="3" customFormat="1" ht="39.950000000000003" customHeight="1" x14ac:dyDescent="0.2">
      <c r="A3068" s="60">
        <v>94</v>
      </c>
      <c r="B3068" s="150" t="s">
        <v>3507</v>
      </c>
      <c r="C3068" s="150" t="s">
        <v>3508</v>
      </c>
      <c r="D3068" s="150" t="s">
        <v>274</v>
      </c>
      <c r="E3068" s="150">
        <v>0.39489999999999997</v>
      </c>
      <c r="F3068" s="150" t="s">
        <v>1971</v>
      </c>
      <c r="G3068" s="150" t="s">
        <v>3627</v>
      </c>
      <c r="H3068" s="559" t="s">
        <v>3628</v>
      </c>
      <c r="I3068" s="150" t="s">
        <v>2178</v>
      </c>
      <c r="J3068" s="150" t="s">
        <v>5705</v>
      </c>
      <c r="K3068" s="355" t="s">
        <v>3624</v>
      </c>
      <c r="L3068" s="150" t="s">
        <v>411</v>
      </c>
      <c r="M3068" s="150" t="s">
        <v>320</v>
      </c>
      <c r="N3068" s="355" t="s">
        <v>3625</v>
      </c>
      <c r="O3068" s="150" t="s">
        <v>21</v>
      </c>
      <c r="P3068" s="354" t="s">
        <v>3626</v>
      </c>
      <c r="Q3068" s="150" t="s">
        <v>26</v>
      </c>
      <c r="R3068" s="150" t="s">
        <v>26</v>
      </c>
      <c r="S3068" s="150" t="s">
        <v>26</v>
      </c>
      <c r="T3068" s="150"/>
      <c r="U3068" s="150"/>
      <c r="V3068" s="150"/>
      <c r="W3068" s="150"/>
      <c r="X3068" s="378"/>
      <c r="Y3068" s="398"/>
    </row>
    <row r="3069" spans="1:25" s="3" customFormat="1" ht="39.950000000000003" customHeight="1" x14ac:dyDescent="0.2">
      <c r="A3069" s="60">
        <v>95</v>
      </c>
      <c r="B3069" s="150" t="s">
        <v>3509</v>
      </c>
      <c r="C3069" s="150" t="s">
        <v>3510</v>
      </c>
      <c r="D3069" s="150" t="s">
        <v>274</v>
      </c>
      <c r="E3069" s="150">
        <v>80.849999999999994</v>
      </c>
      <c r="F3069" s="150" t="s">
        <v>615</v>
      </c>
      <c r="G3069" s="150" t="s">
        <v>3629</v>
      </c>
      <c r="H3069" s="559" t="s">
        <v>3630</v>
      </c>
      <c r="I3069" s="150" t="s">
        <v>2178</v>
      </c>
      <c r="J3069" s="150" t="s">
        <v>5706</v>
      </c>
      <c r="K3069" s="355" t="s">
        <v>3624</v>
      </c>
      <c r="L3069" s="150" t="s">
        <v>412</v>
      </c>
      <c r="M3069" s="150" t="s">
        <v>320</v>
      </c>
      <c r="N3069" s="355" t="s">
        <v>3625</v>
      </c>
      <c r="O3069" s="150" t="s">
        <v>21</v>
      </c>
      <c r="P3069" s="354" t="s">
        <v>3631</v>
      </c>
      <c r="Q3069" s="150" t="s">
        <v>3632</v>
      </c>
      <c r="R3069" s="150" t="s">
        <v>26</v>
      </c>
      <c r="S3069" s="150" t="s">
        <v>3633</v>
      </c>
      <c r="T3069" s="150"/>
      <c r="U3069" s="150"/>
      <c r="V3069" s="150"/>
      <c r="W3069" s="150"/>
      <c r="X3069" s="378"/>
      <c r="Y3069" s="398"/>
    </row>
    <row r="3070" spans="1:25" s="3" customFormat="1" ht="39.950000000000003" customHeight="1" x14ac:dyDescent="0.2">
      <c r="A3070" s="60">
        <v>96</v>
      </c>
      <c r="B3070" s="150" t="s">
        <v>3509</v>
      </c>
      <c r="C3070" s="150" t="s">
        <v>3511</v>
      </c>
      <c r="D3070" s="150" t="s">
        <v>274</v>
      </c>
      <c r="E3070" s="150">
        <v>33.075000000000003</v>
      </c>
      <c r="F3070" s="150" t="s">
        <v>615</v>
      </c>
      <c r="G3070" s="150" t="s">
        <v>3634</v>
      </c>
      <c r="H3070" s="559" t="s">
        <v>3635</v>
      </c>
      <c r="I3070" s="150" t="s">
        <v>2178</v>
      </c>
      <c r="J3070" s="150" t="s">
        <v>5707</v>
      </c>
      <c r="K3070" s="355" t="s">
        <v>3624</v>
      </c>
      <c r="L3070" s="150" t="s">
        <v>412</v>
      </c>
      <c r="M3070" s="150" t="s">
        <v>320</v>
      </c>
      <c r="N3070" s="355" t="s">
        <v>3625</v>
      </c>
      <c r="O3070" s="150" t="s">
        <v>21</v>
      </c>
      <c r="P3070" s="354" t="s">
        <v>3631</v>
      </c>
      <c r="Q3070" s="150" t="s">
        <v>3636</v>
      </c>
      <c r="R3070" s="150" t="s">
        <v>26</v>
      </c>
      <c r="S3070" s="150" t="s">
        <v>3637</v>
      </c>
      <c r="T3070" s="150"/>
      <c r="U3070" s="150"/>
      <c r="V3070" s="150"/>
      <c r="W3070" s="150"/>
      <c r="X3070" s="378"/>
      <c r="Y3070" s="398"/>
    </row>
    <row r="3071" spans="1:25" s="3" customFormat="1" ht="39.950000000000003" customHeight="1" x14ac:dyDescent="0.2">
      <c r="A3071" s="60">
        <v>97</v>
      </c>
      <c r="B3071" s="150" t="s">
        <v>3512</v>
      </c>
      <c r="C3071" s="150" t="s">
        <v>307</v>
      </c>
      <c r="D3071" s="150" t="s">
        <v>275</v>
      </c>
      <c r="E3071" s="150">
        <v>3.01</v>
      </c>
      <c r="F3071" s="150" t="s">
        <v>1971</v>
      </c>
      <c r="G3071" s="150" t="s">
        <v>3014</v>
      </c>
      <c r="H3071" s="559" t="s">
        <v>3640</v>
      </c>
      <c r="I3071" s="150" t="s">
        <v>2178</v>
      </c>
      <c r="J3071" s="150" t="s">
        <v>5708</v>
      </c>
      <c r="K3071" s="355" t="s">
        <v>3638</v>
      </c>
      <c r="L3071" s="150" t="s">
        <v>412</v>
      </c>
      <c r="M3071" s="150" t="s">
        <v>2179</v>
      </c>
      <c r="N3071" s="355" t="s">
        <v>3639</v>
      </c>
      <c r="O3071" s="150" t="s">
        <v>21</v>
      </c>
      <c r="P3071" s="354" t="s">
        <v>3631</v>
      </c>
      <c r="Q3071" s="150" t="s">
        <v>26</v>
      </c>
      <c r="R3071" s="150" t="s">
        <v>26</v>
      </c>
      <c r="S3071" s="150" t="s">
        <v>26</v>
      </c>
      <c r="T3071" s="150"/>
      <c r="U3071" s="150"/>
      <c r="V3071" s="150"/>
      <c r="W3071" s="150"/>
      <c r="X3071" s="378"/>
      <c r="Y3071" s="398"/>
    </row>
    <row r="3072" spans="1:25" s="3" customFormat="1" ht="39.950000000000003" customHeight="1" x14ac:dyDescent="0.2">
      <c r="A3072" s="60">
        <v>98</v>
      </c>
      <c r="B3072" s="150" t="s">
        <v>2215</v>
      </c>
      <c r="C3072" s="150" t="s">
        <v>3513</v>
      </c>
      <c r="D3072" s="150" t="s">
        <v>274</v>
      </c>
      <c r="E3072" s="150">
        <v>0.51407999999999998</v>
      </c>
      <c r="F3072" s="150" t="s">
        <v>5482</v>
      </c>
      <c r="G3072" s="150" t="s">
        <v>3641</v>
      </c>
      <c r="H3072" s="559" t="s">
        <v>3642</v>
      </c>
      <c r="I3072" s="150" t="s">
        <v>2178</v>
      </c>
      <c r="J3072" s="150" t="s">
        <v>5709</v>
      </c>
      <c r="K3072" s="355" t="s">
        <v>3643</v>
      </c>
      <c r="L3072" s="150" t="s">
        <v>460</v>
      </c>
      <c r="M3072" s="150" t="s">
        <v>320</v>
      </c>
      <c r="N3072" s="355" t="s">
        <v>3644</v>
      </c>
      <c r="O3072" s="150" t="s">
        <v>21</v>
      </c>
      <c r="P3072" s="354" t="s">
        <v>3626</v>
      </c>
      <c r="Q3072" s="150" t="s">
        <v>26</v>
      </c>
      <c r="R3072" s="150" t="s">
        <v>26</v>
      </c>
      <c r="S3072" s="150" t="s">
        <v>26</v>
      </c>
      <c r="T3072" s="150"/>
      <c r="U3072" s="150"/>
      <c r="V3072" s="150"/>
      <c r="W3072" s="150"/>
      <c r="X3072" s="378"/>
      <c r="Y3072" s="398"/>
    </row>
    <row r="3073" spans="1:25" s="3" customFormat="1" ht="39.950000000000003" customHeight="1" x14ac:dyDescent="0.2">
      <c r="A3073" s="60">
        <v>99</v>
      </c>
      <c r="B3073" s="150" t="s">
        <v>3514</v>
      </c>
      <c r="C3073" s="150" t="s">
        <v>292</v>
      </c>
      <c r="D3073" s="150" t="s">
        <v>274</v>
      </c>
      <c r="E3073" s="150">
        <v>2.0299999999999999E-2</v>
      </c>
      <c r="F3073" s="150" t="s">
        <v>5482</v>
      </c>
      <c r="G3073" s="150" t="s">
        <v>3645</v>
      </c>
      <c r="H3073" s="559" t="s">
        <v>1214</v>
      </c>
      <c r="I3073" s="150" t="s">
        <v>2178</v>
      </c>
      <c r="J3073" s="150" t="s">
        <v>5710</v>
      </c>
      <c r="K3073" s="355" t="s">
        <v>3643</v>
      </c>
      <c r="L3073" s="150" t="s">
        <v>411</v>
      </c>
      <c r="M3073" s="150" t="s">
        <v>320</v>
      </c>
      <c r="N3073" s="355" t="s">
        <v>3644</v>
      </c>
      <c r="O3073" s="150" t="s">
        <v>21</v>
      </c>
      <c r="P3073" s="354" t="s">
        <v>3626</v>
      </c>
      <c r="Q3073" s="150" t="s">
        <v>26</v>
      </c>
      <c r="R3073" s="150" t="s">
        <v>26</v>
      </c>
      <c r="S3073" s="150" t="s">
        <v>26</v>
      </c>
      <c r="T3073" s="150"/>
      <c r="U3073" s="150"/>
      <c r="V3073" s="150"/>
      <c r="W3073" s="150"/>
      <c r="X3073" s="378"/>
      <c r="Y3073" s="398"/>
    </row>
    <row r="3074" spans="1:25" s="3" customFormat="1" ht="39.950000000000003" customHeight="1" x14ac:dyDescent="0.2">
      <c r="A3074" s="60">
        <v>100</v>
      </c>
      <c r="B3074" s="150" t="s">
        <v>3515</v>
      </c>
      <c r="C3074" s="150" t="s">
        <v>3516</v>
      </c>
      <c r="D3074" s="150" t="s">
        <v>271</v>
      </c>
      <c r="E3074" s="150">
        <v>0.10009999999999999</v>
      </c>
      <c r="F3074" s="150" t="s">
        <v>1971</v>
      </c>
      <c r="G3074" s="150" t="s">
        <v>3646</v>
      </c>
      <c r="H3074" s="559" t="s">
        <v>3647</v>
      </c>
      <c r="I3074" s="150" t="s">
        <v>2178</v>
      </c>
      <c r="J3074" s="150" t="s">
        <v>5711</v>
      </c>
      <c r="K3074" s="355" t="s">
        <v>3648</v>
      </c>
      <c r="L3074" s="150" t="s">
        <v>411</v>
      </c>
      <c r="M3074" s="150" t="s">
        <v>320</v>
      </c>
      <c r="N3074" s="355" t="s">
        <v>3649</v>
      </c>
      <c r="O3074" s="150" t="s">
        <v>21</v>
      </c>
      <c r="P3074" s="354" t="s">
        <v>3626</v>
      </c>
      <c r="Q3074" s="150" t="s">
        <v>26</v>
      </c>
      <c r="R3074" s="150" t="s">
        <v>26</v>
      </c>
      <c r="S3074" s="150" t="s">
        <v>26</v>
      </c>
      <c r="T3074" s="150"/>
      <c r="U3074" s="150"/>
      <c r="V3074" s="150"/>
      <c r="W3074" s="150"/>
      <c r="X3074" s="378"/>
      <c r="Y3074" s="398"/>
    </row>
    <row r="3075" spans="1:25" s="3" customFormat="1" ht="39.950000000000003" customHeight="1" x14ac:dyDescent="0.2">
      <c r="A3075" s="60">
        <v>101</v>
      </c>
      <c r="B3075" s="150" t="s">
        <v>3517</v>
      </c>
      <c r="C3075" s="150" t="s">
        <v>3518</v>
      </c>
      <c r="D3075" s="150" t="s">
        <v>271</v>
      </c>
      <c r="E3075" s="150">
        <v>0.31405</v>
      </c>
      <c r="F3075" s="150" t="s">
        <v>1971</v>
      </c>
      <c r="G3075" s="150" t="s">
        <v>623</v>
      </c>
      <c r="H3075" s="559" t="s">
        <v>3650</v>
      </c>
      <c r="I3075" s="150" t="s">
        <v>2178</v>
      </c>
      <c r="J3075" s="150" t="s">
        <v>5712</v>
      </c>
      <c r="K3075" s="355" t="s">
        <v>3648</v>
      </c>
      <c r="L3075" s="150" t="s">
        <v>411</v>
      </c>
      <c r="M3075" s="150" t="s">
        <v>320</v>
      </c>
      <c r="N3075" s="355" t="s">
        <v>3649</v>
      </c>
      <c r="O3075" s="150" t="s">
        <v>21</v>
      </c>
      <c r="P3075" s="354" t="s">
        <v>3626</v>
      </c>
      <c r="Q3075" s="150" t="s">
        <v>26</v>
      </c>
      <c r="R3075" s="150" t="s">
        <v>26</v>
      </c>
      <c r="S3075" s="150" t="s">
        <v>26</v>
      </c>
      <c r="T3075" s="150"/>
      <c r="U3075" s="150"/>
      <c r="V3075" s="150"/>
      <c r="W3075" s="150"/>
      <c r="X3075" s="378"/>
      <c r="Y3075" s="398"/>
    </row>
    <row r="3076" spans="1:25" s="3" customFormat="1" ht="39.950000000000003" customHeight="1" x14ac:dyDescent="0.2">
      <c r="A3076" s="60">
        <v>102</v>
      </c>
      <c r="B3076" s="150" t="s">
        <v>3519</v>
      </c>
      <c r="C3076" s="150" t="s">
        <v>3520</v>
      </c>
      <c r="D3076" s="150" t="s">
        <v>274</v>
      </c>
      <c r="E3076" s="150">
        <v>0.39704</v>
      </c>
      <c r="F3076" s="150" t="s">
        <v>1971</v>
      </c>
      <c r="G3076" s="150" t="s">
        <v>3651</v>
      </c>
      <c r="H3076" s="559" t="s">
        <v>3652</v>
      </c>
      <c r="I3076" s="150" t="s">
        <v>2178</v>
      </c>
      <c r="J3076" s="150" t="s">
        <v>5713</v>
      </c>
      <c r="K3076" s="355" t="s">
        <v>3648</v>
      </c>
      <c r="L3076" s="150" t="s">
        <v>411</v>
      </c>
      <c r="M3076" s="150" t="s">
        <v>320</v>
      </c>
      <c r="N3076" s="355" t="s">
        <v>3649</v>
      </c>
      <c r="O3076" s="150" t="s">
        <v>21</v>
      </c>
      <c r="P3076" s="354" t="s">
        <v>3626</v>
      </c>
      <c r="Q3076" s="150" t="s">
        <v>26</v>
      </c>
      <c r="R3076" s="150" t="s">
        <v>26</v>
      </c>
      <c r="S3076" s="150" t="s">
        <v>26</v>
      </c>
      <c r="T3076" s="150"/>
      <c r="U3076" s="150"/>
      <c r="V3076" s="150"/>
      <c r="W3076" s="150"/>
      <c r="X3076" s="378"/>
      <c r="Y3076" s="398"/>
    </row>
    <row r="3077" spans="1:25" s="3" customFormat="1" ht="39.950000000000003" customHeight="1" x14ac:dyDescent="0.2">
      <c r="A3077" s="60">
        <v>103</v>
      </c>
      <c r="B3077" s="150" t="s">
        <v>3521</v>
      </c>
      <c r="C3077" s="150" t="s">
        <v>3522</v>
      </c>
      <c r="D3077" s="150" t="s">
        <v>274</v>
      </c>
      <c r="E3077" s="150">
        <v>7.8750000000000001E-2</v>
      </c>
      <c r="F3077" s="150" t="s">
        <v>5482</v>
      </c>
      <c r="G3077" s="150" t="s">
        <v>3653</v>
      </c>
      <c r="H3077" s="559" t="s">
        <v>3654</v>
      </c>
      <c r="I3077" s="150" t="s">
        <v>2178</v>
      </c>
      <c r="J3077" s="150" t="s">
        <v>5714</v>
      </c>
      <c r="K3077" s="355" t="s">
        <v>3648</v>
      </c>
      <c r="L3077" s="150" t="s">
        <v>411</v>
      </c>
      <c r="M3077" s="150" t="s">
        <v>320</v>
      </c>
      <c r="N3077" s="355" t="s">
        <v>3649</v>
      </c>
      <c r="O3077" s="150" t="s">
        <v>21</v>
      </c>
      <c r="P3077" s="354" t="s">
        <v>3626</v>
      </c>
      <c r="Q3077" s="150" t="s">
        <v>26</v>
      </c>
      <c r="R3077" s="150" t="s">
        <v>26</v>
      </c>
      <c r="S3077" s="150" t="s">
        <v>26</v>
      </c>
      <c r="T3077" s="150"/>
      <c r="U3077" s="150"/>
      <c r="V3077" s="150"/>
      <c r="W3077" s="150"/>
      <c r="X3077" s="378"/>
      <c r="Y3077" s="398"/>
    </row>
    <row r="3078" spans="1:25" s="3" customFormat="1" ht="39.950000000000003" customHeight="1" x14ac:dyDescent="0.2">
      <c r="A3078" s="60">
        <v>104</v>
      </c>
      <c r="B3078" s="150" t="s">
        <v>3523</v>
      </c>
      <c r="C3078" s="150" t="s">
        <v>364</v>
      </c>
      <c r="D3078" s="150" t="s">
        <v>275</v>
      </c>
      <c r="E3078" s="150">
        <v>3.01</v>
      </c>
      <c r="F3078" s="150" t="s">
        <v>1971</v>
      </c>
      <c r="G3078" s="150" t="s">
        <v>3655</v>
      </c>
      <c r="H3078" s="559" t="s">
        <v>3656</v>
      </c>
      <c r="I3078" s="150" t="s">
        <v>2178</v>
      </c>
      <c r="J3078" s="150" t="s">
        <v>5715</v>
      </c>
      <c r="K3078" s="355" t="s">
        <v>3657</v>
      </c>
      <c r="L3078" s="150" t="s">
        <v>412</v>
      </c>
      <c r="M3078" s="150" t="s">
        <v>2179</v>
      </c>
      <c r="N3078" s="355" t="s">
        <v>3658</v>
      </c>
      <c r="O3078" s="150" t="s">
        <v>21</v>
      </c>
      <c r="P3078" s="354" t="s">
        <v>3631</v>
      </c>
      <c r="Q3078" s="150" t="s">
        <v>26</v>
      </c>
      <c r="R3078" s="150" t="s">
        <v>26</v>
      </c>
      <c r="S3078" s="150" t="s">
        <v>26</v>
      </c>
      <c r="T3078" s="150"/>
      <c r="U3078" s="150"/>
      <c r="V3078" s="150"/>
      <c r="W3078" s="150"/>
      <c r="X3078" s="378"/>
      <c r="Y3078" s="398"/>
    </row>
    <row r="3079" spans="1:25" s="3" customFormat="1" ht="39.950000000000003" customHeight="1" x14ac:dyDescent="0.2">
      <c r="A3079" s="60">
        <v>105</v>
      </c>
      <c r="B3079" s="150" t="s">
        <v>3524</v>
      </c>
      <c r="C3079" s="150" t="s">
        <v>3525</v>
      </c>
      <c r="D3079" s="150" t="s">
        <v>274</v>
      </c>
      <c r="E3079" s="150">
        <v>0.1144</v>
      </c>
      <c r="F3079" s="150" t="s">
        <v>1971</v>
      </c>
      <c r="G3079" s="150" t="s">
        <v>3659</v>
      </c>
      <c r="H3079" s="559" t="s">
        <v>3660</v>
      </c>
      <c r="I3079" s="150" t="s">
        <v>2178</v>
      </c>
      <c r="J3079" s="150" t="s">
        <v>5716</v>
      </c>
      <c r="K3079" s="355" t="s">
        <v>3657</v>
      </c>
      <c r="L3079" s="150" t="s">
        <v>411</v>
      </c>
      <c r="M3079" s="150" t="s">
        <v>320</v>
      </c>
      <c r="N3079" s="355" t="s">
        <v>3658</v>
      </c>
      <c r="O3079" s="150" t="s">
        <v>21</v>
      </c>
      <c r="P3079" s="354" t="s">
        <v>3626</v>
      </c>
      <c r="Q3079" s="150" t="s">
        <v>26</v>
      </c>
      <c r="R3079" s="150" t="s">
        <v>26</v>
      </c>
      <c r="S3079" s="150" t="s">
        <v>26</v>
      </c>
      <c r="T3079" s="150"/>
      <c r="U3079" s="150"/>
      <c r="V3079" s="150"/>
      <c r="W3079" s="150"/>
      <c r="X3079" s="378"/>
      <c r="Y3079" s="398"/>
    </row>
    <row r="3080" spans="1:25" s="3" customFormat="1" ht="39.950000000000003" customHeight="1" x14ac:dyDescent="0.2">
      <c r="A3080" s="60">
        <v>106</v>
      </c>
      <c r="B3080" s="150" t="s">
        <v>2212</v>
      </c>
      <c r="C3080" s="150" t="s">
        <v>3526</v>
      </c>
      <c r="D3080" s="150" t="s">
        <v>274</v>
      </c>
      <c r="E3080" s="150">
        <v>0.26891999999999999</v>
      </c>
      <c r="F3080" s="150" t="s">
        <v>1971</v>
      </c>
      <c r="G3080" s="150" t="s">
        <v>3661</v>
      </c>
      <c r="H3080" s="559" t="s">
        <v>3662</v>
      </c>
      <c r="I3080" s="150" t="s">
        <v>2178</v>
      </c>
      <c r="J3080" s="150" t="s">
        <v>5717</v>
      </c>
      <c r="K3080" s="355" t="s">
        <v>3657</v>
      </c>
      <c r="L3080" s="150" t="s">
        <v>411</v>
      </c>
      <c r="M3080" s="150" t="s">
        <v>320</v>
      </c>
      <c r="N3080" s="355" t="s">
        <v>3658</v>
      </c>
      <c r="O3080" s="150" t="s">
        <v>21</v>
      </c>
      <c r="P3080" s="354" t="s">
        <v>3626</v>
      </c>
      <c r="Q3080" s="150" t="s">
        <v>26</v>
      </c>
      <c r="R3080" s="150" t="s">
        <v>26</v>
      </c>
      <c r="S3080" s="150" t="s">
        <v>26</v>
      </c>
      <c r="T3080" s="150"/>
      <c r="U3080" s="150"/>
      <c r="V3080" s="150"/>
      <c r="W3080" s="150"/>
      <c r="X3080" s="378"/>
      <c r="Y3080" s="398"/>
    </row>
    <row r="3081" spans="1:25" s="3" customFormat="1" ht="39.950000000000003" customHeight="1" x14ac:dyDescent="0.2">
      <c r="A3081" s="60">
        <v>107</v>
      </c>
      <c r="B3081" s="150" t="s">
        <v>3527</v>
      </c>
      <c r="C3081" s="150" t="s">
        <v>3528</v>
      </c>
      <c r="D3081" s="150" t="s">
        <v>271</v>
      </c>
      <c r="E3081" s="150">
        <v>0.18590000000000001</v>
      </c>
      <c r="F3081" s="150" t="s">
        <v>1971</v>
      </c>
      <c r="G3081" s="150" t="s">
        <v>3663</v>
      </c>
      <c r="H3081" s="559" t="s">
        <v>3664</v>
      </c>
      <c r="I3081" s="150" t="s">
        <v>2178</v>
      </c>
      <c r="J3081" s="150" t="s">
        <v>5718</v>
      </c>
      <c r="K3081" s="355" t="s">
        <v>3657</v>
      </c>
      <c r="L3081" s="150" t="s">
        <v>411</v>
      </c>
      <c r="M3081" s="150" t="s">
        <v>320</v>
      </c>
      <c r="N3081" s="355" t="s">
        <v>3658</v>
      </c>
      <c r="O3081" s="150" t="s">
        <v>21</v>
      </c>
      <c r="P3081" s="354" t="s">
        <v>3626</v>
      </c>
      <c r="Q3081" s="150" t="s">
        <v>26</v>
      </c>
      <c r="R3081" s="150" t="s">
        <v>26</v>
      </c>
      <c r="S3081" s="150" t="s">
        <v>26</v>
      </c>
      <c r="T3081" s="150"/>
      <c r="U3081" s="150"/>
      <c r="V3081" s="150"/>
      <c r="W3081" s="150"/>
      <c r="X3081" s="378"/>
      <c r="Y3081" s="398"/>
    </row>
    <row r="3082" spans="1:25" s="3" customFormat="1" ht="39.950000000000003" customHeight="1" x14ac:dyDescent="0.2">
      <c r="A3082" s="60">
        <v>108</v>
      </c>
      <c r="B3082" s="150" t="s">
        <v>3529</v>
      </c>
      <c r="C3082" s="150" t="s">
        <v>3530</v>
      </c>
      <c r="D3082" s="150" t="s">
        <v>271</v>
      </c>
      <c r="E3082" s="150">
        <v>0.375</v>
      </c>
      <c r="F3082" s="150" t="s">
        <v>1971</v>
      </c>
      <c r="G3082" s="150" t="s">
        <v>3665</v>
      </c>
      <c r="H3082" s="559" t="s">
        <v>3666</v>
      </c>
      <c r="I3082" s="150" t="s">
        <v>2178</v>
      </c>
      <c r="J3082" s="150" t="s">
        <v>5719</v>
      </c>
      <c r="K3082" s="355" t="s">
        <v>539</v>
      </c>
      <c r="L3082" s="150" t="s">
        <v>412</v>
      </c>
      <c r="M3082" s="150" t="s">
        <v>2179</v>
      </c>
      <c r="N3082" s="355" t="s">
        <v>3667</v>
      </c>
      <c r="O3082" s="150" t="s">
        <v>21</v>
      </c>
      <c r="P3082" s="354" t="s">
        <v>3631</v>
      </c>
      <c r="Q3082" s="150" t="s">
        <v>26</v>
      </c>
      <c r="R3082" s="150" t="s">
        <v>26</v>
      </c>
      <c r="S3082" s="150" t="s">
        <v>26</v>
      </c>
      <c r="T3082" s="150"/>
      <c r="U3082" s="150"/>
      <c r="V3082" s="150"/>
      <c r="W3082" s="150"/>
      <c r="X3082" s="378"/>
      <c r="Y3082" s="398"/>
    </row>
    <row r="3083" spans="1:25" s="3" customFormat="1" ht="39.950000000000003" customHeight="1" x14ac:dyDescent="0.2">
      <c r="A3083" s="60">
        <v>109</v>
      </c>
      <c r="B3083" s="150" t="s">
        <v>3531</v>
      </c>
      <c r="C3083" s="150" t="s">
        <v>3528</v>
      </c>
      <c r="D3083" s="150" t="s">
        <v>274</v>
      </c>
      <c r="E3083" s="150">
        <v>0.35639999999999999</v>
      </c>
      <c r="F3083" s="150" t="s">
        <v>1971</v>
      </c>
      <c r="G3083" s="150" t="s">
        <v>3668</v>
      </c>
      <c r="H3083" s="559" t="s">
        <v>3669</v>
      </c>
      <c r="I3083" s="150" t="s">
        <v>2178</v>
      </c>
      <c r="J3083" s="150" t="s">
        <v>5720</v>
      </c>
      <c r="K3083" s="355" t="s">
        <v>539</v>
      </c>
      <c r="L3083" s="150" t="s">
        <v>411</v>
      </c>
      <c r="M3083" s="150" t="s">
        <v>320</v>
      </c>
      <c r="N3083" s="355" t="s">
        <v>3667</v>
      </c>
      <c r="O3083" s="150" t="s">
        <v>21</v>
      </c>
      <c r="P3083" s="354" t="s">
        <v>3626</v>
      </c>
      <c r="Q3083" s="150" t="s">
        <v>26</v>
      </c>
      <c r="R3083" s="150" t="s">
        <v>26</v>
      </c>
      <c r="S3083" s="150" t="s">
        <v>26</v>
      </c>
      <c r="T3083" s="150"/>
      <c r="U3083" s="150"/>
      <c r="V3083" s="150"/>
      <c r="W3083" s="150"/>
      <c r="X3083" s="378"/>
      <c r="Y3083" s="398"/>
    </row>
    <row r="3084" spans="1:25" s="3" customFormat="1" ht="39.950000000000003" customHeight="1" x14ac:dyDescent="0.2">
      <c r="A3084" s="60">
        <v>110</v>
      </c>
      <c r="B3084" s="150" t="s">
        <v>3532</v>
      </c>
      <c r="C3084" s="150" t="s">
        <v>295</v>
      </c>
      <c r="D3084" s="150" t="s">
        <v>274</v>
      </c>
      <c r="E3084" s="150">
        <v>0.6</v>
      </c>
      <c r="F3084" s="150" t="s">
        <v>1971</v>
      </c>
      <c r="G3084" s="150" t="s">
        <v>3670</v>
      </c>
      <c r="H3084" s="559" t="s">
        <v>3671</v>
      </c>
      <c r="I3084" s="150" t="s">
        <v>2178</v>
      </c>
      <c r="J3084" s="150" t="s">
        <v>5721</v>
      </c>
      <c r="K3084" s="355" t="s">
        <v>3672</v>
      </c>
      <c r="L3084" s="150" t="s">
        <v>460</v>
      </c>
      <c r="M3084" s="150" t="s">
        <v>2179</v>
      </c>
      <c r="N3084" s="355" t="s">
        <v>3673</v>
      </c>
      <c r="O3084" s="150" t="s">
        <v>21</v>
      </c>
      <c r="P3084" s="354" t="s">
        <v>3626</v>
      </c>
      <c r="Q3084" s="150" t="s">
        <v>26</v>
      </c>
      <c r="R3084" s="150" t="s">
        <v>26</v>
      </c>
      <c r="S3084" s="150" t="s">
        <v>26</v>
      </c>
      <c r="T3084" s="150"/>
      <c r="U3084" s="150"/>
      <c r="V3084" s="150"/>
      <c r="W3084" s="150"/>
      <c r="X3084" s="378"/>
      <c r="Y3084" s="398"/>
    </row>
    <row r="3085" spans="1:25" s="3" customFormat="1" ht="39.950000000000003" customHeight="1" x14ac:dyDescent="0.2">
      <c r="A3085" s="60">
        <v>111</v>
      </c>
      <c r="B3085" s="150" t="s">
        <v>3533</v>
      </c>
      <c r="C3085" s="150" t="s">
        <v>3534</v>
      </c>
      <c r="D3085" s="150" t="s">
        <v>275</v>
      </c>
      <c r="E3085" s="150">
        <v>3.75</v>
      </c>
      <c r="F3085" s="150" t="s">
        <v>1971</v>
      </c>
      <c r="G3085" s="150" t="s">
        <v>1227</v>
      </c>
      <c r="H3085" s="559" t="s">
        <v>3674</v>
      </c>
      <c r="I3085" s="150" t="s">
        <v>2178</v>
      </c>
      <c r="J3085" s="150" t="s">
        <v>5722</v>
      </c>
      <c r="K3085" s="355" t="s">
        <v>540</v>
      </c>
      <c r="L3085" s="150" t="s">
        <v>412</v>
      </c>
      <c r="M3085" s="150" t="s">
        <v>2179</v>
      </c>
      <c r="N3085" s="355" t="s">
        <v>3675</v>
      </c>
      <c r="O3085" s="150" t="s">
        <v>21</v>
      </c>
      <c r="P3085" s="354" t="s">
        <v>3631</v>
      </c>
      <c r="Q3085" s="150" t="s">
        <v>26</v>
      </c>
      <c r="R3085" s="150" t="s">
        <v>3676</v>
      </c>
      <c r="S3085" s="150" t="s">
        <v>26</v>
      </c>
      <c r="T3085" s="150"/>
      <c r="U3085" s="150"/>
      <c r="V3085" s="150"/>
      <c r="W3085" s="150"/>
      <c r="X3085" s="378"/>
      <c r="Y3085" s="398"/>
    </row>
    <row r="3086" spans="1:25" s="3" customFormat="1" ht="39.950000000000003" customHeight="1" x14ac:dyDescent="0.2">
      <c r="A3086" s="60">
        <v>112</v>
      </c>
      <c r="B3086" s="150" t="s">
        <v>3535</v>
      </c>
      <c r="C3086" s="150" t="s">
        <v>328</v>
      </c>
      <c r="D3086" s="150" t="s">
        <v>275</v>
      </c>
      <c r="E3086" s="150">
        <v>0.39983999999999997</v>
      </c>
      <c r="F3086" s="150" t="s">
        <v>1971</v>
      </c>
      <c r="G3086" s="150" t="s">
        <v>982</v>
      </c>
      <c r="H3086" s="559" t="s">
        <v>3677</v>
      </c>
      <c r="I3086" s="150" t="s">
        <v>2178</v>
      </c>
      <c r="J3086" s="150" t="s">
        <v>5723</v>
      </c>
      <c r="K3086" s="355" t="s">
        <v>3678</v>
      </c>
      <c r="L3086" s="150" t="s">
        <v>411</v>
      </c>
      <c r="M3086" s="150" t="s">
        <v>320</v>
      </c>
      <c r="N3086" s="355" t="s">
        <v>3679</v>
      </c>
      <c r="O3086" s="150" t="s">
        <v>21</v>
      </c>
      <c r="P3086" s="354" t="s">
        <v>3626</v>
      </c>
      <c r="Q3086" s="150" t="s">
        <v>26</v>
      </c>
      <c r="R3086" s="150" t="s">
        <v>26</v>
      </c>
      <c r="S3086" s="150" t="s">
        <v>26</v>
      </c>
      <c r="T3086" s="150"/>
      <c r="U3086" s="150"/>
      <c r="V3086" s="150"/>
      <c r="W3086" s="150"/>
      <c r="X3086" s="378"/>
      <c r="Y3086" s="398"/>
    </row>
    <row r="3087" spans="1:25" s="3" customFormat="1" ht="39.950000000000003" customHeight="1" x14ac:dyDescent="0.2">
      <c r="A3087" s="60">
        <v>113</v>
      </c>
      <c r="B3087" s="150" t="s">
        <v>3536</v>
      </c>
      <c r="C3087" s="150" t="s">
        <v>3537</v>
      </c>
      <c r="D3087" s="150" t="s">
        <v>274</v>
      </c>
      <c r="E3087" s="150">
        <v>0.39984999999999998</v>
      </c>
      <c r="F3087" s="150" t="s">
        <v>1971</v>
      </c>
      <c r="G3087" s="150" t="s">
        <v>3680</v>
      </c>
      <c r="H3087" s="559" t="s">
        <v>3681</v>
      </c>
      <c r="I3087" s="150" t="s">
        <v>2178</v>
      </c>
      <c r="J3087" s="150" t="s">
        <v>5724</v>
      </c>
      <c r="K3087" s="355" t="s">
        <v>3682</v>
      </c>
      <c r="L3087" s="150" t="s">
        <v>411</v>
      </c>
      <c r="M3087" s="150" t="s">
        <v>320</v>
      </c>
      <c r="N3087" s="355" t="s">
        <v>3683</v>
      </c>
      <c r="O3087" s="150" t="s">
        <v>21</v>
      </c>
      <c r="P3087" s="354" t="s">
        <v>3626</v>
      </c>
      <c r="Q3087" s="150" t="s">
        <v>26</v>
      </c>
      <c r="R3087" s="150" t="s">
        <v>26</v>
      </c>
      <c r="S3087" s="150" t="s">
        <v>26</v>
      </c>
      <c r="T3087" s="150"/>
      <c r="U3087" s="150"/>
      <c r="V3087" s="150"/>
      <c r="W3087" s="150"/>
      <c r="X3087" s="378"/>
      <c r="Y3087" s="398"/>
    </row>
    <row r="3088" spans="1:25" s="3" customFormat="1" ht="39.950000000000003" customHeight="1" x14ac:dyDescent="0.2">
      <c r="A3088" s="60">
        <v>114</v>
      </c>
      <c r="B3088" s="150" t="s">
        <v>3538</v>
      </c>
      <c r="C3088" s="150" t="s">
        <v>3539</v>
      </c>
      <c r="D3088" s="150" t="s">
        <v>276</v>
      </c>
      <c r="E3088" s="150">
        <v>6.2789999999999999E-2</v>
      </c>
      <c r="F3088" s="150" t="s">
        <v>1971</v>
      </c>
      <c r="G3088" s="150"/>
      <c r="H3088" s="559" t="s">
        <v>3685</v>
      </c>
      <c r="I3088" s="150" t="s">
        <v>2178</v>
      </c>
      <c r="J3088" s="150" t="s">
        <v>5725</v>
      </c>
      <c r="K3088" s="355" t="s">
        <v>542</v>
      </c>
      <c r="L3088" s="150" t="s">
        <v>411</v>
      </c>
      <c r="M3088" s="150" t="s">
        <v>320</v>
      </c>
      <c r="N3088" s="355" t="s">
        <v>3684</v>
      </c>
      <c r="O3088" s="150" t="s">
        <v>21</v>
      </c>
      <c r="P3088" s="354" t="s">
        <v>3626</v>
      </c>
      <c r="Q3088" s="150" t="s">
        <v>26</v>
      </c>
      <c r="R3088" s="150" t="s">
        <v>26</v>
      </c>
      <c r="S3088" s="150" t="s">
        <v>26</v>
      </c>
      <c r="T3088" s="150"/>
      <c r="U3088" s="150"/>
      <c r="V3088" s="150"/>
      <c r="W3088" s="150"/>
      <c r="X3088" s="378"/>
      <c r="Y3088" s="398"/>
    </row>
    <row r="3089" spans="1:25" s="3" customFormat="1" ht="39.950000000000003" customHeight="1" x14ac:dyDescent="0.2">
      <c r="A3089" s="60">
        <v>115</v>
      </c>
      <c r="B3089" s="150" t="s">
        <v>3540</v>
      </c>
      <c r="C3089" s="150" t="s">
        <v>3541</v>
      </c>
      <c r="D3089" s="150" t="s">
        <v>276</v>
      </c>
      <c r="E3089" s="150">
        <v>0.4</v>
      </c>
      <c r="F3089" s="150" t="s">
        <v>1971</v>
      </c>
      <c r="G3089" s="150" t="s">
        <v>3686</v>
      </c>
      <c r="H3089" s="559" t="s">
        <v>3687</v>
      </c>
      <c r="I3089" s="150" t="s">
        <v>2178</v>
      </c>
      <c r="J3089" s="150" t="s">
        <v>5726</v>
      </c>
      <c r="K3089" s="355" t="s">
        <v>542</v>
      </c>
      <c r="L3089" s="150" t="s">
        <v>411</v>
      </c>
      <c r="M3089" s="150" t="s">
        <v>320</v>
      </c>
      <c r="N3089" s="355" t="s">
        <v>3684</v>
      </c>
      <c r="O3089" s="150" t="s">
        <v>21</v>
      </c>
      <c r="P3089" s="354" t="s">
        <v>3626</v>
      </c>
      <c r="Q3089" s="150" t="s">
        <v>26</v>
      </c>
      <c r="R3089" s="150" t="s">
        <v>26</v>
      </c>
      <c r="S3089" s="150" t="s">
        <v>26</v>
      </c>
      <c r="T3089" s="150"/>
      <c r="U3089" s="150"/>
      <c r="V3089" s="150"/>
      <c r="W3089" s="150"/>
      <c r="X3089" s="378"/>
      <c r="Y3089" s="398"/>
    </row>
    <row r="3090" spans="1:25" s="3" customFormat="1" ht="39.950000000000003" customHeight="1" x14ac:dyDescent="0.2">
      <c r="A3090" s="60">
        <v>116</v>
      </c>
      <c r="B3090" s="150" t="s">
        <v>2220</v>
      </c>
      <c r="C3090" s="150" t="s">
        <v>970</v>
      </c>
      <c r="D3090" s="150" t="s">
        <v>275</v>
      </c>
      <c r="E3090" s="150">
        <v>3.9960000000000002E-2</v>
      </c>
      <c r="F3090" s="150" t="s">
        <v>5482</v>
      </c>
      <c r="G3090" s="150" t="s">
        <v>1207</v>
      </c>
      <c r="H3090" s="559" t="s">
        <v>1202</v>
      </c>
      <c r="I3090" s="150" t="s">
        <v>2178</v>
      </c>
      <c r="J3090" s="150" t="s">
        <v>5727</v>
      </c>
      <c r="K3090" s="355" t="s">
        <v>3688</v>
      </c>
      <c r="L3090" s="150" t="s">
        <v>411</v>
      </c>
      <c r="M3090" s="150" t="s">
        <v>320</v>
      </c>
      <c r="N3090" s="355" t="s">
        <v>3689</v>
      </c>
      <c r="O3090" s="150" t="s">
        <v>21</v>
      </c>
      <c r="P3090" s="354" t="s">
        <v>3626</v>
      </c>
      <c r="Q3090" s="150" t="s">
        <v>26</v>
      </c>
      <c r="R3090" s="150" t="s">
        <v>26</v>
      </c>
      <c r="S3090" s="150" t="s">
        <v>26</v>
      </c>
      <c r="T3090" s="150"/>
      <c r="U3090" s="150"/>
      <c r="V3090" s="150"/>
      <c r="W3090" s="150"/>
      <c r="X3090" s="378"/>
      <c r="Y3090" s="398"/>
    </row>
    <row r="3091" spans="1:25" s="3" customFormat="1" ht="39.950000000000003" customHeight="1" x14ac:dyDescent="0.2">
      <c r="A3091" s="60">
        <v>117</v>
      </c>
      <c r="B3091" s="150" t="s">
        <v>3542</v>
      </c>
      <c r="C3091" s="150" t="s">
        <v>3528</v>
      </c>
      <c r="D3091" s="150" t="s">
        <v>274</v>
      </c>
      <c r="E3091" s="150">
        <v>0.39984999999999998</v>
      </c>
      <c r="F3091" s="150" t="s">
        <v>1971</v>
      </c>
      <c r="G3091" s="150" t="s">
        <v>3690</v>
      </c>
      <c r="H3091" s="559" t="s">
        <v>3691</v>
      </c>
      <c r="I3091" s="150" t="s">
        <v>2178</v>
      </c>
      <c r="J3091" s="150" t="s">
        <v>5728</v>
      </c>
      <c r="K3091" s="355" t="s">
        <v>3688</v>
      </c>
      <c r="L3091" s="150" t="s">
        <v>411</v>
      </c>
      <c r="M3091" s="150" t="s">
        <v>320</v>
      </c>
      <c r="N3091" s="355" t="s">
        <v>3689</v>
      </c>
      <c r="O3091" s="150" t="s">
        <v>21</v>
      </c>
      <c r="P3091" s="354" t="s">
        <v>3626</v>
      </c>
      <c r="Q3091" s="150" t="s">
        <v>26</v>
      </c>
      <c r="R3091" s="150" t="s">
        <v>26</v>
      </c>
      <c r="S3091" s="150" t="s">
        <v>26</v>
      </c>
      <c r="T3091" s="150"/>
      <c r="U3091" s="150"/>
      <c r="V3091" s="150"/>
      <c r="W3091" s="150"/>
      <c r="X3091" s="378"/>
      <c r="Y3091" s="398"/>
    </row>
    <row r="3092" spans="1:25" s="3" customFormat="1" ht="39.950000000000003" customHeight="1" x14ac:dyDescent="0.2">
      <c r="A3092" s="60">
        <v>118</v>
      </c>
      <c r="B3092" s="150" t="s">
        <v>3543</v>
      </c>
      <c r="C3092" s="150" t="s">
        <v>3544</v>
      </c>
      <c r="D3092" s="150" t="s">
        <v>274</v>
      </c>
      <c r="E3092" s="150">
        <v>0.99990000000000001</v>
      </c>
      <c r="F3092" s="150" t="s">
        <v>1971</v>
      </c>
      <c r="G3092" s="150" t="s">
        <v>3692</v>
      </c>
      <c r="H3092" s="559" t="s">
        <v>3693</v>
      </c>
      <c r="I3092" s="150" t="s">
        <v>2178</v>
      </c>
      <c r="J3092" s="150" t="s">
        <v>5729</v>
      </c>
      <c r="K3092" s="355" t="s">
        <v>3694</v>
      </c>
      <c r="L3092" s="150" t="s">
        <v>460</v>
      </c>
      <c r="M3092" s="150" t="s">
        <v>2179</v>
      </c>
      <c r="N3092" s="355" t="s">
        <v>3695</v>
      </c>
      <c r="O3092" s="150" t="s">
        <v>21</v>
      </c>
      <c r="P3092" s="354" t="s">
        <v>3626</v>
      </c>
      <c r="Q3092" s="150" t="s">
        <v>26</v>
      </c>
      <c r="R3092" s="150" t="s">
        <v>26</v>
      </c>
      <c r="S3092" s="150" t="s">
        <v>26</v>
      </c>
      <c r="T3092" s="150"/>
      <c r="U3092" s="150"/>
      <c r="V3092" s="150"/>
      <c r="W3092" s="150"/>
      <c r="X3092" s="378"/>
      <c r="Y3092" s="398"/>
    </row>
    <row r="3093" spans="1:25" s="3" customFormat="1" ht="39.950000000000003" customHeight="1" x14ac:dyDescent="0.2">
      <c r="A3093" s="60">
        <v>119</v>
      </c>
      <c r="B3093" s="150" t="s">
        <v>3545</v>
      </c>
      <c r="C3093" s="150" t="s">
        <v>3546</v>
      </c>
      <c r="D3093" s="150" t="s">
        <v>271</v>
      </c>
      <c r="E3093" s="150">
        <v>6.5000000000000002E-2</v>
      </c>
      <c r="F3093" s="150" t="s">
        <v>5482</v>
      </c>
      <c r="G3093" s="150" t="s">
        <v>3696</v>
      </c>
      <c r="H3093" s="559" t="s">
        <v>3697</v>
      </c>
      <c r="I3093" s="150" t="s">
        <v>2178</v>
      </c>
      <c r="J3093" s="150" t="s">
        <v>5730</v>
      </c>
      <c r="K3093" s="355" t="s">
        <v>3694</v>
      </c>
      <c r="L3093" s="150" t="s">
        <v>411</v>
      </c>
      <c r="M3093" s="150" t="s">
        <v>320</v>
      </c>
      <c r="N3093" s="355" t="s">
        <v>3695</v>
      </c>
      <c r="O3093" s="150" t="s">
        <v>21</v>
      </c>
      <c r="P3093" s="354" t="s">
        <v>3626</v>
      </c>
      <c r="Q3093" s="150" t="s">
        <v>26</v>
      </c>
      <c r="R3093" s="150" t="s">
        <v>26</v>
      </c>
      <c r="S3093" s="150" t="s">
        <v>26</v>
      </c>
      <c r="T3093" s="150"/>
      <c r="U3093" s="150"/>
      <c r="V3093" s="150"/>
      <c r="W3093" s="150"/>
      <c r="X3093" s="378"/>
      <c r="Y3093" s="398"/>
    </row>
    <row r="3094" spans="1:25" s="3" customFormat="1" ht="39.950000000000003" customHeight="1" x14ac:dyDescent="0.2">
      <c r="A3094" s="60">
        <v>120</v>
      </c>
      <c r="B3094" s="150" t="s">
        <v>3547</v>
      </c>
      <c r="C3094" s="150" t="s">
        <v>3548</v>
      </c>
      <c r="D3094" s="150" t="s">
        <v>3700</v>
      </c>
      <c r="E3094" s="150">
        <v>8.4000000000000005E-2</v>
      </c>
      <c r="F3094" s="150" t="s">
        <v>5482</v>
      </c>
      <c r="G3094" s="150" t="s">
        <v>3701</v>
      </c>
      <c r="H3094" s="559" t="s">
        <v>3702</v>
      </c>
      <c r="I3094" s="150" t="s">
        <v>2178</v>
      </c>
      <c r="J3094" s="150" t="s">
        <v>5731</v>
      </c>
      <c r="K3094" s="355" t="s">
        <v>3698</v>
      </c>
      <c r="L3094" s="150" t="s">
        <v>411</v>
      </c>
      <c r="M3094" s="150" t="s">
        <v>320</v>
      </c>
      <c r="N3094" s="355" t="s">
        <v>3699</v>
      </c>
      <c r="O3094" s="150" t="s">
        <v>21</v>
      </c>
      <c r="P3094" s="354" t="s">
        <v>3626</v>
      </c>
      <c r="Q3094" s="150" t="s">
        <v>26</v>
      </c>
      <c r="R3094" s="150" t="s">
        <v>26</v>
      </c>
      <c r="S3094" s="150" t="s">
        <v>26</v>
      </c>
      <c r="T3094" s="150"/>
      <c r="U3094" s="150"/>
      <c r="V3094" s="150"/>
      <c r="W3094" s="150"/>
      <c r="X3094" s="378"/>
      <c r="Y3094" s="398"/>
    </row>
    <row r="3095" spans="1:25" s="3" customFormat="1" ht="39.950000000000003" customHeight="1" x14ac:dyDescent="0.2">
      <c r="A3095" s="60">
        <v>121</v>
      </c>
      <c r="B3095" s="150" t="s">
        <v>3549</v>
      </c>
      <c r="C3095" s="150" t="s">
        <v>3550</v>
      </c>
      <c r="D3095" s="150" t="s">
        <v>275</v>
      </c>
      <c r="E3095" s="150">
        <v>5.0000000000000001E-3</v>
      </c>
      <c r="F3095" s="150" t="s">
        <v>5526</v>
      </c>
      <c r="G3095" s="150" t="s">
        <v>3703</v>
      </c>
      <c r="H3095" s="559" t="s">
        <v>3704</v>
      </c>
      <c r="I3095" s="150" t="s">
        <v>2178</v>
      </c>
      <c r="J3095" s="150" t="s">
        <v>5732</v>
      </c>
      <c r="K3095" s="355" t="s">
        <v>3698</v>
      </c>
      <c r="L3095" s="150" t="s">
        <v>411</v>
      </c>
      <c r="M3095" s="150" t="s">
        <v>320</v>
      </c>
      <c r="N3095" s="355" t="s">
        <v>3699</v>
      </c>
      <c r="O3095" s="150" t="s">
        <v>21</v>
      </c>
      <c r="P3095" s="354" t="s">
        <v>3626</v>
      </c>
      <c r="Q3095" s="150" t="s">
        <v>26</v>
      </c>
      <c r="R3095" s="150" t="s">
        <v>26</v>
      </c>
      <c r="S3095" s="150" t="s">
        <v>26</v>
      </c>
      <c r="T3095" s="150"/>
      <c r="U3095" s="150"/>
      <c r="V3095" s="150"/>
      <c r="W3095" s="150"/>
      <c r="X3095" s="378"/>
      <c r="Y3095" s="398"/>
    </row>
    <row r="3096" spans="1:25" s="3" customFormat="1" ht="39.950000000000003" customHeight="1" x14ac:dyDescent="0.2">
      <c r="A3096" s="60">
        <v>122</v>
      </c>
      <c r="B3096" s="150" t="s">
        <v>2220</v>
      </c>
      <c r="C3096" s="150" t="s">
        <v>3551</v>
      </c>
      <c r="D3096" s="150" t="s">
        <v>275</v>
      </c>
      <c r="E3096" s="150">
        <v>2.4299999999999999E-2</v>
      </c>
      <c r="F3096" s="150" t="s">
        <v>5482</v>
      </c>
      <c r="G3096" s="150" t="s">
        <v>1205</v>
      </c>
      <c r="H3096" s="559" t="s">
        <v>1202</v>
      </c>
      <c r="I3096" s="150" t="s">
        <v>2178</v>
      </c>
      <c r="J3096" s="150" t="s">
        <v>5733</v>
      </c>
      <c r="K3096" s="355" t="s">
        <v>3698</v>
      </c>
      <c r="L3096" s="150" t="s">
        <v>411</v>
      </c>
      <c r="M3096" s="150" t="s">
        <v>320</v>
      </c>
      <c r="N3096" s="355" t="s">
        <v>3699</v>
      </c>
      <c r="O3096" s="150" t="s">
        <v>21</v>
      </c>
      <c r="P3096" s="354" t="s">
        <v>3626</v>
      </c>
      <c r="Q3096" s="150" t="s">
        <v>26</v>
      </c>
      <c r="R3096" s="150" t="s">
        <v>26</v>
      </c>
      <c r="S3096" s="150" t="s">
        <v>26</v>
      </c>
      <c r="T3096" s="150"/>
      <c r="U3096" s="150"/>
      <c r="V3096" s="150"/>
      <c r="W3096" s="150"/>
      <c r="X3096" s="378"/>
      <c r="Y3096" s="398"/>
    </row>
    <row r="3097" spans="1:25" s="3" customFormat="1" ht="39.950000000000003" customHeight="1" x14ac:dyDescent="0.2">
      <c r="A3097" s="60">
        <v>123</v>
      </c>
      <c r="B3097" s="150" t="s">
        <v>2220</v>
      </c>
      <c r="C3097" s="150" t="s">
        <v>3552</v>
      </c>
      <c r="D3097" s="150" t="s">
        <v>275</v>
      </c>
      <c r="E3097" s="150">
        <v>1.2E-2</v>
      </c>
      <c r="F3097" s="150" t="s">
        <v>5482</v>
      </c>
      <c r="G3097" s="150" t="s">
        <v>2422</v>
      </c>
      <c r="H3097" s="559" t="s">
        <v>1202</v>
      </c>
      <c r="I3097" s="150" t="s">
        <v>2178</v>
      </c>
      <c r="J3097" s="150" t="s">
        <v>5734</v>
      </c>
      <c r="K3097" s="355" t="s">
        <v>3698</v>
      </c>
      <c r="L3097" s="150" t="s">
        <v>411</v>
      </c>
      <c r="M3097" s="150" t="s">
        <v>320</v>
      </c>
      <c r="N3097" s="355" t="s">
        <v>3699</v>
      </c>
      <c r="O3097" s="150" t="s">
        <v>21</v>
      </c>
      <c r="P3097" s="354" t="s">
        <v>3626</v>
      </c>
      <c r="Q3097" s="150" t="s">
        <v>26</v>
      </c>
      <c r="R3097" s="150" t="s">
        <v>26</v>
      </c>
      <c r="S3097" s="150" t="s">
        <v>26</v>
      </c>
      <c r="T3097" s="150"/>
      <c r="U3097" s="150"/>
      <c r="V3097" s="150"/>
      <c r="W3097" s="150"/>
      <c r="X3097" s="378"/>
      <c r="Y3097" s="398"/>
    </row>
    <row r="3098" spans="1:25" s="3" customFormat="1" ht="39.950000000000003" customHeight="1" x14ac:dyDescent="0.2">
      <c r="A3098" s="60">
        <v>124</v>
      </c>
      <c r="B3098" s="150" t="s">
        <v>3553</v>
      </c>
      <c r="C3098" s="150" t="s">
        <v>3554</v>
      </c>
      <c r="D3098" s="150" t="s">
        <v>275</v>
      </c>
      <c r="E3098" s="150">
        <v>3</v>
      </c>
      <c r="F3098" s="150" t="s">
        <v>1971</v>
      </c>
      <c r="G3098" s="150" t="s">
        <v>3705</v>
      </c>
      <c r="H3098" s="559" t="s">
        <v>3706</v>
      </c>
      <c r="I3098" s="150" t="s">
        <v>2178</v>
      </c>
      <c r="J3098" s="150" t="s">
        <v>5735</v>
      </c>
      <c r="K3098" s="355" t="s">
        <v>3698</v>
      </c>
      <c r="L3098" s="150" t="s">
        <v>412</v>
      </c>
      <c r="M3098" s="150" t="s">
        <v>2179</v>
      </c>
      <c r="N3098" s="355" t="s">
        <v>3699</v>
      </c>
      <c r="O3098" s="150" t="s">
        <v>21</v>
      </c>
      <c r="P3098" s="354" t="s">
        <v>3631</v>
      </c>
      <c r="Q3098" s="150" t="s">
        <v>26</v>
      </c>
      <c r="R3098" s="150" t="s">
        <v>3707</v>
      </c>
      <c r="S3098" s="150" t="s">
        <v>26</v>
      </c>
      <c r="T3098" s="150"/>
      <c r="U3098" s="150"/>
      <c r="V3098" s="150"/>
      <c r="W3098" s="150"/>
      <c r="X3098" s="378"/>
      <c r="Y3098" s="398"/>
    </row>
    <row r="3099" spans="1:25" s="3" customFormat="1" ht="39.950000000000003" customHeight="1" x14ac:dyDescent="0.2">
      <c r="A3099" s="60">
        <v>125</v>
      </c>
      <c r="B3099" s="150" t="s">
        <v>2215</v>
      </c>
      <c r="C3099" s="150" t="s">
        <v>3555</v>
      </c>
      <c r="D3099" s="150" t="s">
        <v>274</v>
      </c>
      <c r="E3099" s="150">
        <v>3.5000000000000003E-2</v>
      </c>
      <c r="F3099" s="150" t="s">
        <v>5482</v>
      </c>
      <c r="G3099" s="150" t="s">
        <v>2437</v>
      </c>
      <c r="H3099" s="559" t="s">
        <v>2430</v>
      </c>
      <c r="I3099" s="150" t="s">
        <v>2178</v>
      </c>
      <c r="J3099" s="150" t="s">
        <v>5736</v>
      </c>
      <c r="K3099" s="355" t="s">
        <v>3708</v>
      </c>
      <c r="L3099" s="150" t="s">
        <v>411</v>
      </c>
      <c r="M3099" s="150" t="s">
        <v>320</v>
      </c>
      <c r="N3099" s="355" t="s">
        <v>3709</v>
      </c>
      <c r="O3099" s="150" t="s">
        <v>21</v>
      </c>
      <c r="P3099" s="354" t="s">
        <v>3626</v>
      </c>
      <c r="Q3099" s="150" t="s">
        <v>26</v>
      </c>
      <c r="R3099" s="150" t="s">
        <v>26</v>
      </c>
      <c r="S3099" s="150" t="s">
        <v>26</v>
      </c>
      <c r="T3099" s="150"/>
      <c r="U3099" s="150"/>
      <c r="V3099" s="150"/>
      <c r="W3099" s="150"/>
      <c r="X3099" s="378"/>
      <c r="Y3099" s="398"/>
    </row>
    <row r="3100" spans="1:25" s="3" customFormat="1" ht="39.950000000000003" customHeight="1" x14ac:dyDescent="0.2">
      <c r="A3100" s="60">
        <v>126</v>
      </c>
      <c r="B3100" s="150" t="s">
        <v>3556</v>
      </c>
      <c r="C3100" s="150" t="s">
        <v>3557</v>
      </c>
      <c r="D3100" s="150" t="s">
        <v>275</v>
      </c>
      <c r="E3100" s="150">
        <v>0.06</v>
      </c>
      <c r="F3100" s="150" t="s">
        <v>1971</v>
      </c>
      <c r="G3100" s="150" t="s">
        <v>3710</v>
      </c>
      <c r="H3100" s="559" t="s">
        <v>3711</v>
      </c>
      <c r="I3100" s="150" t="s">
        <v>2178</v>
      </c>
      <c r="J3100" s="150" t="s">
        <v>5737</v>
      </c>
      <c r="K3100" s="355" t="s">
        <v>3708</v>
      </c>
      <c r="L3100" s="150" t="s">
        <v>412</v>
      </c>
      <c r="M3100" s="150" t="s">
        <v>2179</v>
      </c>
      <c r="N3100" s="355" t="s">
        <v>3709</v>
      </c>
      <c r="O3100" s="150" t="s">
        <v>21</v>
      </c>
      <c r="P3100" s="354" t="s">
        <v>3631</v>
      </c>
      <c r="Q3100" s="150" t="s">
        <v>26</v>
      </c>
      <c r="R3100" s="150" t="s">
        <v>26</v>
      </c>
      <c r="S3100" s="150" t="s">
        <v>26</v>
      </c>
      <c r="T3100" s="150"/>
      <c r="U3100" s="150"/>
      <c r="V3100" s="150"/>
      <c r="W3100" s="150"/>
      <c r="X3100" s="378"/>
      <c r="Y3100" s="398"/>
    </row>
    <row r="3101" spans="1:25" s="3" customFormat="1" ht="39.950000000000003" customHeight="1" x14ac:dyDescent="0.2">
      <c r="A3101" s="60">
        <v>127</v>
      </c>
      <c r="B3101" s="150" t="s">
        <v>3558</v>
      </c>
      <c r="C3101" s="150" t="s">
        <v>401</v>
      </c>
      <c r="D3101" s="150" t="s">
        <v>274</v>
      </c>
      <c r="E3101" s="150">
        <v>5.0000000000000001E-3</v>
      </c>
      <c r="F3101" s="150" t="s">
        <v>5482</v>
      </c>
      <c r="G3101" s="150" t="s">
        <v>3712</v>
      </c>
      <c r="H3101" s="559" t="s">
        <v>3713</v>
      </c>
      <c r="I3101" s="150" t="s">
        <v>2178</v>
      </c>
      <c r="J3101" s="150" t="s">
        <v>5738</v>
      </c>
      <c r="K3101" s="355" t="s">
        <v>3708</v>
      </c>
      <c r="L3101" s="150" t="s">
        <v>411</v>
      </c>
      <c r="M3101" s="150" t="s">
        <v>320</v>
      </c>
      <c r="N3101" s="355" t="s">
        <v>3709</v>
      </c>
      <c r="O3101" s="150" t="s">
        <v>21</v>
      </c>
      <c r="P3101" s="354" t="s">
        <v>3626</v>
      </c>
      <c r="Q3101" s="150" t="s">
        <v>26</v>
      </c>
      <c r="R3101" s="150" t="s">
        <v>26</v>
      </c>
      <c r="S3101" s="150" t="s">
        <v>26</v>
      </c>
      <c r="T3101" s="150"/>
      <c r="U3101" s="150"/>
      <c r="V3101" s="150"/>
      <c r="W3101" s="150"/>
      <c r="X3101" s="378"/>
      <c r="Y3101" s="398"/>
    </row>
    <row r="3102" spans="1:25" s="3" customFormat="1" ht="39.950000000000003" customHeight="1" x14ac:dyDescent="0.2">
      <c r="A3102" s="60">
        <v>128</v>
      </c>
      <c r="B3102" s="150" t="s">
        <v>3558</v>
      </c>
      <c r="C3102" s="150" t="s">
        <v>401</v>
      </c>
      <c r="D3102" s="150" t="s">
        <v>274</v>
      </c>
      <c r="E3102" s="150">
        <v>5.0000000000000001E-3</v>
      </c>
      <c r="F3102" s="150" t="s">
        <v>5482</v>
      </c>
      <c r="G3102" s="150" t="s">
        <v>3714</v>
      </c>
      <c r="H3102" s="559" t="s">
        <v>3713</v>
      </c>
      <c r="I3102" s="150" t="s">
        <v>2178</v>
      </c>
      <c r="J3102" s="150" t="s">
        <v>5739</v>
      </c>
      <c r="K3102" s="355" t="s">
        <v>3708</v>
      </c>
      <c r="L3102" s="150" t="s">
        <v>411</v>
      </c>
      <c r="M3102" s="150" t="s">
        <v>320</v>
      </c>
      <c r="N3102" s="355" t="s">
        <v>3709</v>
      </c>
      <c r="O3102" s="150" t="s">
        <v>21</v>
      </c>
      <c r="P3102" s="354" t="s">
        <v>3626</v>
      </c>
      <c r="Q3102" s="150" t="s">
        <v>26</v>
      </c>
      <c r="R3102" s="150" t="s">
        <v>26</v>
      </c>
      <c r="S3102" s="150" t="s">
        <v>26</v>
      </c>
      <c r="T3102" s="150"/>
      <c r="U3102" s="150"/>
      <c r="V3102" s="150"/>
      <c r="W3102" s="150"/>
      <c r="X3102" s="378"/>
      <c r="Y3102" s="398"/>
    </row>
    <row r="3103" spans="1:25" s="3" customFormat="1" ht="39.950000000000003" customHeight="1" x14ac:dyDescent="0.2">
      <c r="A3103" s="60">
        <v>129</v>
      </c>
      <c r="B3103" s="150" t="s">
        <v>3559</v>
      </c>
      <c r="C3103" s="150" t="s">
        <v>1005</v>
      </c>
      <c r="D3103" s="150" t="s">
        <v>274</v>
      </c>
      <c r="E3103" s="150">
        <v>2.4E-2</v>
      </c>
      <c r="F3103" s="150" t="s">
        <v>5482</v>
      </c>
      <c r="G3103" s="150" t="s">
        <v>3715</v>
      </c>
      <c r="H3103" s="559" t="s">
        <v>3716</v>
      </c>
      <c r="I3103" s="150" t="s">
        <v>2178</v>
      </c>
      <c r="J3103" s="150" t="s">
        <v>5740</v>
      </c>
      <c r="K3103" s="355" t="s">
        <v>3717</v>
      </c>
      <c r="L3103" s="150" t="s">
        <v>411</v>
      </c>
      <c r="M3103" s="150" t="s">
        <v>320</v>
      </c>
      <c r="N3103" s="355" t="s">
        <v>3718</v>
      </c>
      <c r="O3103" s="150" t="s">
        <v>21</v>
      </c>
      <c r="P3103" s="354" t="s">
        <v>3626</v>
      </c>
      <c r="Q3103" s="150" t="s">
        <v>26</v>
      </c>
      <c r="R3103" s="150" t="s">
        <v>26</v>
      </c>
      <c r="S3103" s="150" t="s">
        <v>26</v>
      </c>
      <c r="T3103" s="150"/>
      <c r="U3103" s="150"/>
      <c r="V3103" s="150"/>
      <c r="W3103" s="150"/>
      <c r="X3103" s="378"/>
      <c r="Y3103" s="398"/>
    </row>
    <row r="3104" spans="1:25" s="3" customFormat="1" ht="39.950000000000003" customHeight="1" x14ac:dyDescent="0.2">
      <c r="A3104" s="60">
        <v>130</v>
      </c>
      <c r="B3104" s="150" t="s">
        <v>2215</v>
      </c>
      <c r="C3104" s="150" t="s">
        <v>3560</v>
      </c>
      <c r="D3104" s="150" t="s">
        <v>274</v>
      </c>
      <c r="E3104" s="150">
        <v>0.2</v>
      </c>
      <c r="F3104" s="150" t="s">
        <v>1971</v>
      </c>
      <c r="G3104" s="150" t="s">
        <v>3719</v>
      </c>
      <c r="H3104" s="559" t="s">
        <v>3720</v>
      </c>
      <c r="I3104" s="150" t="s">
        <v>2178</v>
      </c>
      <c r="J3104" s="150" t="s">
        <v>5741</v>
      </c>
      <c r="K3104" s="355" t="s">
        <v>3717</v>
      </c>
      <c r="L3104" s="150" t="s">
        <v>411</v>
      </c>
      <c r="M3104" s="150" t="s">
        <v>320</v>
      </c>
      <c r="N3104" s="355" t="s">
        <v>3718</v>
      </c>
      <c r="O3104" s="150" t="s">
        <v>21</v>
      </c>
      <c r="P3104" s="354" t="s">
        <v>3626</v>
      </c>
      <c r="Q3104" s="150" t="s">
        <v>26</v>
      </c>
      <c r="R3104" s="150" t="s">
        <v>26</v>
      </c>
      <c r="S3104" s="150" t="s">
        <v>26</v>
      </c>
      <c r="T3104" s="150"/>
      <c r="U3104" s="150"/>
      <c r="V3104" s="150"/>
      <c r="W3104" s="150"/>
      <c r="X3104" s="378"/>
      <c r="Y3104" s="398"/>
    </row>
    <row r="3105" spans="1:25" s="3" customFormat="1" ht="39.950000000000003" customHeight="1" x14ac:dyDescent="0.2">
      <c r="A3105" s="60">
        <v>131</v>
      </c>
      <c r="B3105" s="150" t="s">
        <v>3561</v>
      </c>
      <c r="C3105" s="150" t="s">
        <v>3528</v>
      </c>
      <c r="D3105" s="150" t="s">
        <v>271</v>
      </c>
      <c r="E3105" s="150">
        <v>0.13969999999999999</v>
      </c>
      <c r="F3105" s="150" t="s">
        <v>1971</v>
      </c>
      <c r="G3105" s="150" t="s">
        <v>3721</v>
      </c>
      <c r="H3105" s="559" t="s">
        <v>3722</v>
      </c>
      <c r="I3105" s="150" t="s">
        <v>2178</v>
      </c>
      <c r="J3105" s="150" t="s">
        <v>5742</v>
      </c>
      <c r="K3105" s="355" t="s">
        <v>3717</v>
      </c>
      <c r="L3105" s="150" t="s">
        <v>411</v>
      </c>
      <c r="M3105" s="150" t="s">
        <v>320</v>
      </c>
      <c r="N3105" s="355" t="s">
        <v>3718</v>
      </c>
      <c r="O3105" s="150" t="s">
        <v>21</v>
      </c>
      <c r="P3105" s="354" t="s">
        <v>3626</v>
      </c>
      <c r="Q3105" s="150" t="s">
        <v>26</v>
      </c>
      <c r="R3105" s="150" t="s">
        <v>26</v>
      </c>
      <c r="S3105" s="150" t="s">
        <v>26</v>
      </c>
      <c r="T3105" s="150"/>
      <c r="U3105" s="150"/>
      <c r="V3105" s="150"/>
      <c r="W3105" s="150"/>
      <c r="X3105" s="378"/>
      <c r="Y3105" s="398"/>
    </row>
    <row r="3106" spans="1:25" s="3" customFormat="1" ht="39.950000000000003" customHeight="1" x14ac:dyDescent="0.2">
      <c r="A3106" s="60">
        <v>132</v>
      </c>
      <c r="B3106" s="150" t="s">
        <v>3562</v>
      </c>
      <c r="C3106" s="150" t="s">
        <v>974</v>
      </c>
      <c r="D3106" s="150" t="s">
        <v>271</v>
      </c>
      <c r="E3106" s="150">
        <v>0.4</v>
      </c>
      <c r="F3106" s="150" t="s">
        <v>1971</v>
      </c>
      <c r="G3106" s="150" t="s">
        <v>3723</v>
      </c>
      <c r="H3106" s="559" t="s">
        <v>3724</v>
      </c>
      <c r="I3106" s="150" t="s">
        <v>2178</v>
      </c>
      <c r="J3106" s="150" t="s">
        <v>5743</v>
      </c>
      <c r="K3106" s="355" t="s">
        <v>3717</v>
      </c>
      <c r="L3106" s="150" t="s">
        <v>411</v>
      </c>
      <c r="M3106" s="150" t="s">
        <v>320</v>
      </c>
      <c r="N3106" s="355" t="s">
        <v>3718</v>
      </c>
      <c r="O3106" s="150" t="s">
        <v>21</v>
      </c>
      <c r="P3106" s="354" t="s">
        <v>3626</v>
      </c>
      <c r="Q3106" s="150" t="s">
        <v>26</v>
      </c>
      <c r="R3106" s="150" t="s">
        <v>26</v>
      </c>
      <c r="S3106" s="150" t="s">
        <v>26</v>
      </c>
      <c r="T3106" s="150"/>
      <c r="U3106" s="150"/>
      <c r="V3106" s="150"/>
      <c r="W3106" s="150"/>
      <c r="X3106" s="378"/>
      <c r="Y3106" s="398"/>
    </row>
    <row r="3107" spans="1:25" s="3" customFormat="1" ht="39.950000000000003" customHeight="1" x14ac:dyDescent="0.2">
      <c r="A3107" s="60">
        <v>133</v>
      </c>
      <c r="B3107" s="150" t="s">
        <v>4162</v>
      </c>
      <c r="C3107" s="150" t="s">
        <v>4163</v>
      </c>
      <c r="D3107" s="150" t="s">
        <v>275</v>
      </c>
      <c r="E3107" s="150">
        <v>4</v>
      </c>
      <c r="F3107" s="150" t="s">
        <v>1971</v>
      </c>
      <c r="G3107" s="150" t="s">
        <v>4289</v>
      </c>
      <c r="H3107" s="559" t="s">
        <v>4290</v>
      </c>
      <c r="I3107" s="150" t="s">
        <v>2178</v>
      </c>
      <c r="J3107" s="150">
        <v>18121121</v>
      </c>
      <c r="K3107" s="355" t="s">
        <v>4286</v>
      </c>
      <c r="L3107" s="150" t="s">
        <v>412</v>
      </c>
      <c r="M3107" s="150" t="s">
        <v>2179</v>
      </c>
      <c r="N3107" s="355" t="s">
        <v>4287</v>
      </c>
      <c r="O3107" s="150" t="s">
        <v>4288</v>
      </c>
      <c r="P3107" s="354" t="s">
        <v>3631</v>
      </c>
      <c r="Q3107" s="150" t="s">
        <v>26</v>
      </c>
      <c r="R3107" s="150" t="s">
        <v>26</v>
      </c>
      <c r="S3107" s="150" t="s">
        <v>26</v>
      </c>
      <c r="T3107" s="150"/>
      <c r="U3107" s="150"/>
      <c r="V3107" s="150"/>
      <c r="W3107" s="150"/>
      <c r="X3107" s="378"/>
      <c r="Y3107" s="398"/>
    </row>
    <row r="3108" spans="1:25" s="3" customFormat="1" ht="39.950000000000003" customHeight="1" x14ac:dyDescent="0.2">
      <c r="A3108" s="60">
        <v>134</v>
      </c>
      <c r="B3108" s="150" t="s">
        <v>4164</v>
      </c>
      <c r="C3108" s="150" t="s">
        <v>4165</v>
      </c>
      <c r="D3108" s="150" t="s">
        <v>275</v>
      </c>
      <c r="E3108" s="150">
        <v>0.37912000000000001</v>
      </c>
      <c r="F3108" s="150" t="s">
        <v>1971</v>
      </c>
      <c r="G3108" s="150" t="s">
        <v>4291</v>
      </c>
      <c r="H3108" s="559" t="s">
        <v>4292</v>
      </c>
      <c r="I3108" s="150" t="s">
        <v>2178</v>
      </c>
      <c r="J3108" s="150">
        <v>20274185</v>
      </c>
      <c r="K3108" s="355" t="s">
        <v>4286</v>
      </c>
      <c r="L3108" s="150" t="s">
        <v>411</v>
      </c>
      <c r="M3108" s="150" t="s">
        <v>320</v>
      </c>
      <c r="N3108" s="355" t="s">
        <v>4287</v>
      </c>
      <c r="O3108" s="150" t="s">
        <v>4288</v>
      </c>
      <c r="P3108" s="354" t="s">
        <v>3626</v>
      </c>
      <c r="Q3108" s="150" t="s">
        <v>26</v>
      </c>
      <c r="R3108" s="150" t="s">
        <v>26</v>
      </c>
      <c r="S3108" s="150" t="s">
        <v>26</v>
      </c>
      <c r="T3108" s="150"/>
      <c r="U3108" s="150"/>
      <c r="V3108" s="150"/>
      <c r="W3108" s="150"/>
      <c r="X3108" s="378"/>
      <c r="Y3108" s="398"/>
    </row>
    <row r="3109" spans="1:25" s="3" customFormat="1" ht="39.950000000000003" customHeight="1" x14ac:dyDescent="0.2">
      <c r="A3109" s="60">
        <v>135</v>
      </c>
      <c r="B3109" s="150" t="s">
        <v>4166</v>
      </c>
      <c r="C3109" s="150" t="s">
        <v>4167</v>
      </c>
      <c r="D3109" s="150" t="s">
        <v>271</v>
      </c>
      <c r="E3109" s="150">
        <v>0.12</v>
      </c>
      <c r="F3109" s="150" t="s">
        <v>1971</v>
      </c>
      <c r="G3109" s="150" t="s">
        <v>4295</v>
      </c>
      <c r="H3109" s="559" t="s">
        <v>4296</v>
      </c>
      <c r="I3109" s="150" t="s">
        <v>2178</v>
      </c>
      <c r="J3109" s="150">
        <v>20134977</v>
      </c>
      <c r="K3109" s="355" t="s">
        <v>4293</v>
      </c>
      <c r="L3109" s="150" t="s">
        <v>411</v>
      </c>
      <c r="M3109" s="150" t="s">
        <v>320</v>
      </c>
      <c r="N3109" s="355" t="s">
        <v>4294</v>
      </c>
      <c r="O3109" s="150" t="s">
        <v>4288</v>
      </c>
      <c r="P3109" s="354" t="s">
        <v>3626</v>
      </c>
      <c r="Q3109" s="150" t="s">
        <v>26</v>
      </c>
      <c r="R3109" s="150" t="s">
        <v>26</v>
      </c>
      <c r="S3109" s="150" t="s">
        <v>26</v>
      </c>
      <c r="T3109" s="150"/>
      <c r="U3109" s="150"/>
      <c r="V3109" s="150"/>
      <c r="W3109" s="150"/>
      <c r="X3109" s="378"/>
      <c r="Y3109" s="398"/>
    </row>
    <row r="3110" spans="1:25" s="3" customFormat="1" ht="39.950000000000003" customHeight="1" x14ac:dyDescent="0.2">
      <c r="A3110" s="60">
        <v>136</v>
      </c>
      <c r="B3110" s="150" t="s">
        <v>4168</v>
      </c>
      <c r="C3110" s="150" t="s">
        <v>318</v>
      </c>
      <c r="D3110" s="150" t="s">
        <v>274</v>
      </c>
      <c r="E3110" s="150">
        <v>5.0000000000000001E-3</v>
      </c>
      <c r="F3110" s="150" t="s">
        <v>5482</v>
      </c>
      <c r="G3110" s="150" t="s">
        <v>4297</v>
      </c>
      <c r="H3110" s="559" t="s">
        <v>3060</v>
      </c>
      <c r="I3110" s="150" t="s">
        <v>2178</v>
      </c>
      <c r="J3110" s="150">
        <v>20305138</v>
      </c>
      <c r="K3110" s="355" t="s">
        <v>4293</v>
      </c>
      <c r="L3110" s="150" t="s">
        <v>411</v>
      </c>
      <c r="M3110" s="150" t="s">
        <v>320</v>
      </c>
      <c r="N3110" s="355" t="s">
        <v>4294</v>
      </c>
      <c r="O3110" s="150" t="s">
        <v>4288</v>
      </c>
      <c r="P3110" s="354" t="s">
        <v>3626</v>
      </c>
      <c r="Q3110" s="150" t="s">
        <v>26</v>
      </c>
      <c r="R3110" s="150" t="s">
        <v>26</v>
      </c>
      <c r="S3110" s="150" t="s">
        <v>26</v>
      </c>
      <c r="T3110" s="150"/>
      <c r="U3110" s="150"/>
      <c r="V3110" s="150"/>
      <c r="W3110" s="150"/>
      <c r="X3110" s="378"/>
      <c r="Y3110" s="398"/>
    </row>
    <row r="3111" spans="1:25" s="3" customFormat="1" ht="39.950000000000003" customHeight="1" x14ac:dyDescent="0.2">
      <c r="A3111" s="60">
        <v>137</v>
      </c>
      <c r="B3111" s="150" t="s">
        <v>4169</v>
      </c>
      <c r="C3111" s="150" t="s">
        <v>4170</v>
      </c>
      <c r="D3111" s="150" t="s">
        <v>274</v>
      </c>
      <c r="E3111" s="150">
        <v>0.1</v>
      </c>
      <c r="F3111" s="150" t="s">
        <v>1971</v>
      </c>
      <c r="G3111" s="150" t="s">
        <v>4299</v>
      </c>
      <c r="H3111" s="559" t="s">
        <v>4300</v>
      </c>
      <c r="I3111" s="150" t="s">
        <v>2178</v>
      </c>
      <c r="J3111" s="150">
        <v>20316379</v>
      </c>
      <c r="K3111" s="355" t="s">
        <v>568</v>
      </c>
      <c r="L3111" s="150" t="s">
        <v>411</v>
      </c>
      <c r="M3111" s="150" t="s">
        <v>320</v>
      </c>
      <c r="N3111" s="355" t="s">
        <v>4298</v>
      </c>
      <c r="O3111" s="150" t="s">
        <v>4288</v>
      </c>
      <c r="P3111" s="354" t="s">
        <v>3626</v>
      </c>
      <c r="Q3111" s="150" t="s">
        <v>26</v>
      </c>
      <c r="R3111" s="150" t="s">
        <v>26</v>
      </c>
      <c r="S3111" s="150" t="s">
        <v>26</v>
      </c>
      <c r="T3111" s="150"/>
      <c r="U3111" s="150"/>
      <c r="V3111" s="150"/>
      <c r="W3111" s="150"/>
      <c r="X3111" s="378"/>
      <c r="Y3111" s="398"/>
    </row>
    <row r="3112" spans="1:25" s="3" customFormat="1" ht="39.950000000000003" customHeight="1" x14ac:dyDescent="0.2">
      <c r="A3112" s="60">
        <v>138</v>
      </c>
      <c r="B3112" s="150" t="s">
        <v>4171</v>
      </c>
      <c r="C3112" s="150" t="s">
        <v>4172</v>
      </c>
      <c r="D3112" s="150" t="s">
        <v>271</v>
      </c>
      <c r="E3112" s="150">
        <v>2.2000000000000002</v>
      </c>
      <c r="F3112" s="150" t="s">
        <v>1971</v>
      </c>
      <c r="G3112" s="150" t="s">
        <v>3723</v>
      </c>
      <c r="H3112" s="559" t="s">
        <v>4301</v>
      </c>
      <c r="I3112" s="150" t="s">
        <v>2178</v>
      </c>
      <c r="J3112" s="150">
        <v>12820130</v>
      </c>
      <c r="K3112" s="355" t="s">
        <v>569</v>
      </c>
      <c r="L3112" s="150" t="s">
        <v>412</v>
      </c>
      <c r="M3112" s="150" t="s">
        <v>2179</v>
      </c>
      <c r="N3112" s="355" t="s">
        <v>4302</v>
      </c>
      <c r="O3112" s="150" t="s">
        <v>4288</v>
      </c>
      <c r="P3112" s="354" t="s">
        <v>3631</v>
      </c>
      <c r="Q3112" s="150" t="s">
        <v>26</v>
      </c>
      <c r="R3112" s="150" t="s">
        <v>26</v>
      </c>
      <c r="S3112" s="150" t="s">
        <v>26</v>
      </c>
      <c r="T3112" s="150"/>
      <c r="U3112" s="150"/>
      <c r="V3112" s="150"/>
      <c r="W3112" s="150"/>
      <c r="X3112" s="378"/>
      <c r="Y3112" s="398"/>
    </row>
    <row r="3113" spans="1:25" s="3" customFormat="1" ht="39.950000000000003" customHeight="1" x14ac:dyDescent="0.2">
      <c r="A3113" s="60">
        <v>139</v>
      </c>
      <c r="B3113" s="150" t="s">
        <v>4173</v>
      </c>
      <c r="C3113" s="150" t="s">
        <v>4174</v>
      </c>
      <c r="D3113" s="150" t="s">
        <v>274</v>
      </c>
      <c r="E3113" s="150">
        <v>0.39500000000000002</v>
      </c>
      <c r="F3113" s="150" t="s">
        <v>1971</v>
      </c>
      <c r="G3113" s="150" t="s">
        <v>1016</v>
      </c>
      <c r="H3113" s="559" t="s">
        <v>4303</v>
      </c>
      <c r="I3113" s="150" t="s">
        <v>2178</v>
      </c>
      <c r="J3113" s="150">
        <v>20994305</v>
      </c>
      <c r="K3113" s="355" t="s">
        <v>4304</v>
      </c>
      <c r="L3113" s="150" t="s">
        <v>411</v>
      </c>
      <c r="M3113" s="150" t="s">
        <v>320</v>
      </c>
      <c r="N3113" s="355" t="s">
        <v>4305</v>
      </c>
      <c r="O3113" s="150" t="s">
        <v>4288</v>
      </c>
      <c r="P3113" s="354" t="s">
        <v>3626</v>
      </c>
      <c r="Q3113" s="150" t="s">
        <v>26</v>
      </c>
      <c r="R3113" s="150" t="s">
        <v>26</v>
      </c>
      <c r="S3113" s="150" t="s">
        <v>26</v>
      </c>
      <c r="T3113" s="150"/>
      <c r="U3113" s="150"/>
      <c r="V3113" s="150"/>
      <c r="W3113" s="150"/>
      <c r="X3113" s="378"/>
      <c r="Y3113" s="398"/>
    </row>
    <row r="3114" spans="1:25" s="3" customFormat="1" ht="39.950000000000003" customHeight="1" x14ac:dyDescent="0.2">
      <c r="A3114" s="60">
        <v>140</v>
      </c>
      <c r="B3114" s="150" t="s">
        <v>4175</v>
      </c>
      <c r="C3114" s="150" t="s">
        <v>972</v>
      </c>
      <c r="D3114" s="150" t="s">
        <v>271</v>
      </c>
      <c r="E3114" s="150">
        <v>1.8700000000000001E-2</v>
      </c>
      <c r="F3114" s="150" t="s">
        <v>5482</v>
      </c>
      <c r="G3114" s="150" t="s">
        <v>4306</v>
      </c>
      <c r="H3114" s="559" t="s">
        <v>4307</v>
      </c>
      <c r="I3114" s="150" t="s">
        <v>2178</v>
      </c>
      <c r="J3114" s="150">
        <v>20682951</v>
      </c>
      <c r="K3114" s="355" t="s">
        <v>4308</v>
      </c>
      <c r="L3114" s="150" t="s">
        <v>411</v>
      </c>
      <c r="M3114" s="150" t="s">
        <v>320</v>
      </c>
      <c r="N3114" s="355" t="s">
        <v>4309</v>
      </c>
      <c r="O3114" s="150" t="s">
        <v>4288</v>
      </c>
      <c r="P3114" s="354" t="s">
        <v>3626</v>
      </c>
      <c r="Q3114" s="150" t="s">
        <v>26</v>
      </c>
      <c r="R3114" s="150" t="s">
        <v>26</v>
      </c>
      <c r="S3114" s="150" t="s">
        <v>26</v>
      </c>
      <c r="T3114" s="150"/>
      <c r="U3114" s="150"/>
      <c r="V3114" s="150"/>
      <c r="W3114" s="150"/>
      <c r="X3114" s="378"/>
      <c r="Y3114" s="398"/>
    </row>
    <row r="3115" spans="1:25" s="3" customFormat="1" ht="39.950000000000003" customHeight="1" x14ac:dyDescent="0.2">
      <c r="A3115" s="60">
        <v>141</v>
      </c>
      <c r="B3115" s="150" t="s">
        <v>4176</v>
      </c>
      <c r="C3115" s="150" t="s">
        <v>4177</v>
      </c>
      <c r="D3115" s="150" t="s">
        <v>271</v>
      </c>
      <c r="E3115" s="150">
        <v>1.3</v>
      </c>
      <c r="F3115" s="150" t="s">
        <v>1971</v>
      </c>
      <c r="G3115" s="150" t="s">
        <v>4310</v>
      </c>
      <c r="H3115" s="559" t="s">
        <v>4311</v>
      </c>
      <c r="I3115" s="150" t="s">
        <v>2178</v>
      </c>
      <c r="J3115" s="150">
        <v>15568566</v>
      </c>
      <c r="K3115" s="355" t="s">
        <v>570</v>
      </c>
      <c r="L3115" s="150" t="s">
        <v>412</v>
      </c>
      <c r="M3115" s="150" t="s">
        <v>2179</v>
      </c>
      <c r="N3115" s="355" t="s">
        <v>4312</v>
      </c>
      <c r="O3115" s="150" t="s">
        <v>4288</v>
      </c>
      <c r="P3115" s="354" t="s">
        <v>3631</v>
      </c>
      <c r="Q3115" s="150" t="s">
        <v>26</v>
      </c>
      <c r="R3115" s="150" t="s">
        <v>26</v>
      </c>
      <c r="S3115" s="150" t="s">
        <v>26</v>
      </c>
      <c r="T3115" s="150"/>
      <c r="U3115" s="150"/>
      <c r="V3115" s="150"/>
      <c r="W3115" s="150"/>
      <c r="X3115" s="378"/>
      <c r="Y3115" s="398"/>
    </row>
    <row r="3116" spans="1:25" s="3" customFormat="1" ht="39.950000000000003" customHeight="1" x14ac:dyDescent="0.2">
      <c r="A3116" s="60">
        <v>142</v>
      </c>
      <c r="B3116" s="150" t="s">
        <v>4178</v>
      </c>
      <c r="C3116" s="150" t="s">
        <v>4179</v>
      </c>
      <c r="D3116" s="150" t="s">
        <v>275</v>
      </c>
      <c r="E3116" s="150">
        <v>0.10248</v>
      </c>
      <c r="F3116" s="150" t="s">
        <v>5482</v>
      </c>
      <c r="G3116" s="150" t="s">
        <v>4313</v>
      </c>
      <c r="H3116" s="559" t="s">
        <v>4314</v>
      </c>
      <c r="I3116" s="150" t="s">
        <v>2178</v>
      </c>
      <c r="J3116" s="150">
        <v>19628044</v>
      </c>
      <c r="K3116" s="355" t="s">
        <v>570</v>
      </c>
      <c r="L3116" s="150" t="s">
        <v>411</v>
      </c>
      <c r="M3116" s="150" t="s">
        <v>320</v>
      </c>
      <c r="N3116" s="355" t="s">
        <v>4312</v>
      </c>
      <c r="O3116" s="150" t="s">
        <v>4288</v>
      </c>
      <c r="P3116" s="354" t="s">
        <v>3626</v>
      </c>
      <c r="Q3116" s="150" t="s">
        <v>26</v>
      </c>
      <c r="R3116" s="150" t="s">
        <v>26</v>
      </c>
      <c r="S3116" s="150" t="s">
        <v>26</v>
      </c>
      <c r="T3116" s="150"/>
      <c r="U3116" s="150"/>
      <c r="V3116" s="150"/>
      <c r="W3116" s="150"/>
      <c r="X3116" s="378"/>
      <c r="Y3116" s="398"/>
    </row>
    <row r="3117" spans="1:25" s="3" customFormat="1" ht="39.950000000000003" customHeight="1" x14ac:dyDescent="0.2">
      <c r="A3117" s="60">
        <v>143</v>
      </c>
      <c r="B3117" s="150" t="s">
        <v>4180</v>
      </c>
      <c r="C3117" s="150" t="s">
        <v>4181</v>
      </c>
      <c r="D3117" s="150" t="s">
        <v>271</v>
      </c>
      <c r="E3117" s="150">
        <v>0.8</v>
      </c>
      <c r="F3117" s="150" t="s">
        <v>1971</v>
      </c>
      <c r="G3117" s="150" t="s">
        <v>4315</v>
      </c>
      <c r="H3117" s="559" t="s">
        <v>4316</v>
      </c>
      <c r="I3117" s="150" t="s">
        <v>2178</v>
      </c>
      <c r="J3117" s="150">
        <v>17965238</v>
      </c>
      <c r="K3117" s="355" t="s">
        <v>570</v>
      </c>
      <c r="L3117" s="150" t="s">
        <v>412</v>
      </c>
      <c r="M3117" s="150" t="s">
        <v>2179</v>
      </c>
      <c r="N3117" s="355" t="s">
        <v>4312</v>
      </c>
      <c r="O3117" s="150" t="s">
        <v>4288</v>
      </c>
      <c r="P3117" s="354" t="s">
        <v>3631</v>
      </c>
      <c r="Q3117" s="150" t="s">
        <v>26</v>
      </c>
      <c r="R3117" s="150" t="s">
        <v>26</v>
      </c>
      <c r="S3117" s="150" t="s">
        <v>26</v>
      </c>
      <c r="T3117" s="150"/>
      <c r="U3117" s="150"/>
      <c r="V3117" s="150"/>
      <c r="W3117" s="150"/>
      <c r="X3117" s="378"/>
      <c r="Y3117" s="398"/>
    </row>
    <row r="3118" spans="1:25" s="3" customFormat="1" ht="39.950000000000003" customHeight="1" x14ac:dyDescent="0.2">
      <c r="A3118" s="60">
        <v>144</v>
      </c>
      <c r="B3118" s="150" t="s">
        <v>656</v>
      </c>
      <c r="C3118" s="150" t="s">
        <v>366</v>
      </c>
      <c r="D3118" s="150" t="s">
        <v>271</v>
      </c>
      <c r="E3118" s="150">
        <v>7.9000000000000001E-2</v>
      </c>
      <c r="F3118" s="150" t="s">
        <v>5582</v>
      </c>
      <c r="G3118" s="150" t="s">
        <v>4317</v>
      </c>
      <c r="H3118" s="559" t="s">
        <v>4318</v>
      </c>
      <c r="I3118" s="150" t="s">
        <v>2178</v>
      </c>
      <c r="J3118" s="150">
        <v>20836562</v>
      </c>
      <c r="K3118" s="355" t="s">
        <v>571</v>
      </c>
      <c r="L3118" s="150" t="s">
        <v>411</v>
      </c>
      <c r="M3118" s="150" t="s">
        <v>320</v>
      </c>
      <c r="N3118" s="355" t="s">
        <v>4319</v>
      </c>
      <c r="O3118" s="150" t="s">
        <v>4288</v>
      </c>
      <c r="P3118" s="354" t="s">
        <v>3626</v>
      </c>
      <c r="Q3118" s="150" t="s">
        <v>26</v>
      </c>
      <c r="R3118" s="150" t="s">
        <v>26</v>
      </c>
      <c r="S3118" s="150" t="s">
        <v>26</v>
      </c>
      <c r="T3118" s="150"/>
      <c r="U3118" s="150"/>
      <c r="V3118" s="150"/>
      <c r="W3118" s="150"/>
      <c r="X3118" s="378"/>
      <c r="Y3118" s="398"/>
    </row>
    <row r="3119" spans="1:25" s="3" customFormat="1" ht="39.950000000000003" customHeight="1" x14ac:dyDescent="0.2">
      <c r="A3119" s="60">
        <v>145</v>
      </c>
      <c r="B3119" s="150" t="s">
        <v>4183</v>
      </c>
      <c r="C3119" s="150" t="s">
        <v>4184</v>
      </c>
      <c r="D3119" s="150" t="s">
        <v>276</v>
      </c>
      <c r="E3119" s="150">
        <v>8.0000000000000002E-3</v>
      </c>
      <c r="F3119" s="150" t="s">
        <v>5482</v>
      </c>
      <c r="G3119" s="150" t="s">
        <v>4320</v>
      </c>
      <c r="H3119" s="559" t="s">
        <v>4321</v>
      </c>
      <c r="I3119" s="150" t="s">
        <v>2178</v>
      </c>
      <c r="J3119" s="150">
        <v>21509510</v>
      </c>
      <c r="K3119" s="355" t="s">
        <v>571</v>
      </c>
      <c r="L3119" s="150" t="s">
        <v>411</v>
      </c>
      <c r="M3119" s="150" t="s">
        <v>320</v>
      </c>
      <c r="N3119" s="355" t="s">
        <v>4319</v>
      </c>
      <c r="O3119" s="150" t="s">
        <v>4288</v>
      </c>
      <c r="P3119" s="354" t="s">
        <v>3626</v>
      </c>
      <c r="Q3119" s="150" t="s">
        <v>26</v>
      </c>
      <c r="R3119" s="150" t="s">
        <v>26</v>
      </c>
      <c r="S3119" s="150" t="s">
        <v>26</v>
      </c>
      <c r="T3119" s="150"/>
      <c r="U3119" s="150"/>
      <c r="V3119" s="150"/>
      <c r="W3119" s="150"/>
      <c r="X3119" s="378"/>
      <c r="Y3119" s="398"/>
    </row>
    <row r="3120" spans="1:25" s="3" customFormat="1" ht="39.950000000000003" customHeight="1" x14ac:dyDescent="0.2">
      <c r="A3120" s="60">
        <v>146</v>
      </c>
      <c r="B3120" s="150" t="s">
        <v>4185</v>
      </c>
      <c r="C3120" s="150" t="s">
        <v>4186</v>
      </c>
      <c r="D3120" s="150" t="s">
        <v>276</v>
      </c>
      <c r="E3120" s="150">
        <v>0.24192</v>
      </c>
      <c r="F3120" s="150" t="s">
        <v>1971</v>
      </c>
      <c r="G3120" s="150" t="s">
        <v>4322</v>
      </c>
      <c r="H3120" s="559" t="s">
        <v>4323</v>
      </c>
      <c r="I3120" s="150" t="s">
        <v>2178</v>
      </c>
      <c r="J3120" s="150">
        <v>19643116</v>
      </c>
      <c r="K3120" s="355" t="s">
        <v>4324</v>
      </c>
      <c r="L3120" s="150" t="s">
        <v>411</v>
      </c>
      <c r="M3120" s="150" t="s">
        <v>320</v>
      </c>
      <c r="N3120" s="355" t="s">
        <v>4325</v>
      </c>
      <c r="O3120" s="150" t="s">
        <v>4288</v>
      </c>
      <c r="P3120" s="354" t="s">
        <v>3626</v>
      </c>
      <c r="Q3120" s="150" t="s">
        <v>26</v>
      </c>
      <c r="R3120" s="150" t="s">
        <v>26</v>
      </c>
      <c r="S3120" s="150" t="s">
        <v>26</v>
      </c>
      <c r="T3120" s="150"/>
      <c r="U3120" s="150"/>
      <c r="V3120" s="150"/>
      <c r="W3120" s="150"/>
      <c r="X3120" s="378"/>
      <c r="Y3120" s="398"/>
    </row>
    <row r="3121" spans="1:25" s="3" customFormat="1" ht="39.950000000000003" customHeight="1" x14ac:dyDescent="0.2">
      <c r="A3121" s="60">
        <v>147</v>
      </c>
      <c r="B3121" s="150" t="s">
        <v>3373</v>
      </c>
      <c r="C3121" s="150" t="s">
        <v>4187</v>
      </c>
      <c r="D3121" s="150" t="s">
        <v>274</v>
      </c>
      <c r="E3121" s="150">
        <v>0.36</v>
      </c>
      <c r="F3121" s="150" t="s">
        <v>1971</v>
      </c>
      <c r="G3121" s="150" t="s">
        <v>4326</v>
      </c>
      <c r="H3121" s="559" t="s">
        <v>4327</v>
      </c>
      <c r="I3121" s="150" t="s">
        <v>2178</v>
      </c>
      <c r="J3121" s="150">
        <v>19992504</v>
      </c>
      <c r="K3121" s="355" t="s">
        <v>4324</v>
      </c>
      <c r="L3121" s="150" t="s">
        <v>411</v>
      </c>
      <c r="M3121" s="150" t="s">
        <v>320</v>
      </c>
      <c r="N3121" s="355" t="s">
        <v>4325</v>
      </c>
      <c r="O3121" s="150" t="s">
        <v>4288</v>
      </c>
      <c r="P3121" s="354" t="s">
        <v>3626</v>
      </c>
      <c r="Q3121" s="150" t="s">
        <v>26</v>
      </c>
      <c r="R3121" s="150" t="s">
        <v>26</v>
      </c>
      <c r="S3121" s="150" t="s">
        <v>26</v>
      </c>
      <c r="T3121" s="150"/>
      <c r="U3121" s="150"/>
      <c r="V3121" s="150"/>
      <c r="W3121" s="150"/>
      <c r="X3121" s="378"/>
      <c r="Y3121" s="398"/>
    </row>
    <row r="3122" spans="1:25" s="3" customFormat="1" ht="39.950000000000003" customHeight="1" x14ac:dyDescent="0.2">
      <c r="A3122" s="60">
        <v>148</v>
      </c>
      <c r="B3122" s="150" t="s">
        <v>2220</v>
      </c>
      <c r="C3122" s="150" t="s">
        <v>307</v>
      </c>
      <c r="D3122" s="150" t="s">
        <v>275</v>
      </c>
      <c r="E3122" s="150">
        <v>0.15</v>
      </c>
      <c r="F3122" s="150" t="s">
        <v>1971</v>
      </c>
      <c r="G3122" s="150" t="s">
        <v>402</v>
      </c>
      <c r="H3122" s="559" t="s">
        <v>4328</v>
      </c>
      <c r="I3122" s="150" t="s">
        <v>2178</v>
      </c>
      <c r="J3122" s="150">
        <v>19623567</v>
      </c>
      <c r="K3122" s="355" t="s">
        <v>4329</v>
      </c>
      <c r="L3122" s="150" t="s">
        <v>411</v>
      </c>
      <c r="M3122" s="150" t="s">
        <v>320</v>
      </c>
      <c r="N3122" s="355" t="s">
        <v>4330</v>
      </c>
      <c r="O3122" s="150" t="s">
        <v>4288</v>
      </c>
      <c r="P3122" s="354" t="s">
        <v>3626</v>
      </c>
      <c r="Q3122" s="150" t="s">
        <v>26</v>
      </c>
      <c r="R3122" s="150" t="s">
        <v>26</v>
      </c>
      <c r="S3122" s="150" t="s">
        <v>26</v>
      </c>
      <c r="T3122" s="150"/>
      <c r="U3122" s="150"/>
      <c r="V3122" s="150"/>
      <c r="W3122" s="150"/>
      <c r="X3122" s="378"/>
      <c r="Y3122" s="398"/>
    </row>
    <row r="3123" spans="1:25" s="3" customFormat="1" ht="39.950000000000003" customHeight="1" x14ac:dyDescent="0.2">
      <c r="A3123" s="60">
        <v>149</v>
      </c>
      <c r="B3123" s="150" t="s">
        <v>4188</v>
      </c>
      <c r="C3123" s="150" t="s">
        <v>4189</v>
      </c>
      <c r="D3123" s="150" t="s">
        <v>275</v>
      </c>
      <c r="E3123" s="150">
        <v>1.188E-2</v>
      </c>
      <c r="F3123" s="150" t="s">
        <v>5482</v>
      </c>
      <c r="G3123" s="150" t="s">
        <v>1207</v>
      </c>
      <c r="H3123" s="559" t="s">
        <v>668</v>
      </c>
      <c r="I3123" s="150" t="s">
        <v>2178</v>
      </c>
      <c r="J3123" s="150">
        <v>19897674</v>
      </c>
      <c r="K3123" s="355" t="s">
        <v>4329</v>
      </c>
      <c r="L3123" s="150" t="s">
        <v>411</v>
      </c>
      <c r="M3123" s="150" t="s">
        <v>320</v>
      </c>
      <c r="N3123" s="355" t="s">
        <v>4330</v>
      </c>
      <c r="O3123" s="150" t="s">
        <v>4288</v>
      </c>
      <c r="P3123" s="354" t="s">
        <v>3626</v>
      </c>
      <c r="Q3123" s="150" t="s">
        <v>26</v>
      </c>
      <c r="R3123" s="150" t="s">
        <v>26</v>
      </c>
      <c r="S3123" s="150" t="s">
        <v>26</v>
      </c>
      <c r="T3123" s="150"/>
      <c r="U3123" s="150"/>
      <c r="V3123" s="150"/>
      <c r="W3123" s="150"/>
      <c r="X3123" s="378"/>
      <c r="Y3123" s="398"/>
    </row>
    <row r="3124" spans="1:25" s="3" customFormat="1" ht="39.950000000000003" customHeight="1" x14ac:dyDescent="0.2">
      <c r="A3124" s="60">
        <v>150</v>
      </c>
      <c r="B3124" s="150" t="s">
        <v>4190</v>
      </c>
      <c r="C3124" s="150" t="s">
        <v>4191</v>
      </c>
      <c r="D3124" s="150" t="s">
        <v>275</v>
      </c>
      <c r="E3124" s="150">
        <v>0.24</v>
      </c>
      <c r="F3124" s="150" t="s">
        <v>1971</v>
      </c>
      <c r="G3124" s="150" t="s">
        <v>4331</v>
      </c>
      <c r="H3124" s="559" t="s">
        <v>4332</v>
      </c>
      <c r="I3124" s="150" t="s">
        <v>2178</v>
      </c>
      <c r="J3124" s="150">
        <v>20274823</v>
      </c>
      <c r="K3124" s="355" t="s">
        <v>573</v>
      </c>
      <c r="L3124" s="150" t="s">
        <v>411</v>
      </c>
      <c r="M3124" s="150" t="s">
        <v>320</v>
      </c>
      <c r="N3124" s="355" t="s">
        <v>4333</v>
      </c>
      <c r="O3124" s="150" t="s">
        <v>4288</v>
      </c>
      <c r="P3124" s="354" t="s">
        <v>3626</v>
      </c>
      <c r="Q3124" s="150" t="s">
        <v>26</v>
      </c>
      <c r="R3124" s="150" t="s">
        <v>26</v>
      </c>
      <c r="S3124" s="150" t="s">
        <v>26</v>
      </c>
      <c r="T3124" s="150"/>
      <c r="U3124" s="150"/>
      <c r="V3124" s="150"/>
      <c r="W3124" s="150"/>
      <c r="X3124" s="378"/>
      <c r="Y3124" s="398"/>
    </row>
    <row r="3125" spans="1:25" s="3" customFormat="1" ht="39.950000000000003" customHeight="1" x14ac:dyDescent="0.2">
      <c r="A3125" s="60">
        <v>151</v>
      </c>
      <c r="B3125" s="150" t="s">
        <v>4192</v>
      </c>
      <c r="C3125" s="150" t="s">
        <v>971</v>
      </c>
      <c r="D3125" s="150" t="s">
        <v>275</v>
      </c>
      <c r="E3125" s="150">
        <v>5.0000000000000001E-3</v>
      </c>
      <c r="F3125" s="150" t="s">
        <v>5482</v>
      </c>
      <c r="G3125" s="150" t="s">
        <v>4334</v>
      </c>
      <c r="H3125" s="559" t="s">
        <v>986</v>
      </c>
      <c r="I3125" s="150" t="s">
        <v>2178</v>
      </c>
      <c r="J3125" s="150">
        <v>20265615</v>
      </c>
      <c r="K3125" s="355" t="s">
        <v>573</v>
      </c>
      <c r="L3125" s="150" t="s">
        <v>411</v>
      </c>
      <c r="M3125" s="150" t="s">
        <v>320</v>
      </c>
      <c r="N3125" s="355" t="s">
        <v>4333</v>
      </c>
      <c r="O3125" s="150" t="s">
        <v>4288</v>
      </c>
      <c r="P3125" s="354" t="s">
        <v>3626</v>
      </c>
      <c r="Q3125" s="150" t="s">
        <v>26</v>
      </c>
      <c r="R3125" s="150" t="s">
        <v>26</v>
      </c>
      <c r="S3125" s="150" t="s">
        <v>26</v>
      </c>
      <c r="T3125" s="150"/>
      <c r="U3125" s="150"/>
      <c r="V3125" s="150"/>
      <c r="W3125" s="150"/>
      <c r="X3125" s="378"/>
      <c r="Y3125" s="398"/>
    </row>
    <row r="3126" spans="1:25" s="3" customFormat="1" ht="39.950000000000003" customHeight="1" x14ac:dyDescent="0.2">
      <c r="A3126" s="60">
        <v>152</v>
      </c>
      <c r="B3126" s="150" t="s">
        <v>4194</v>
      </c>
      <c r="C3126" s="150" t="s">
        <v>4195</v>
      </c>
      <c r="D3126" s="150" t="s">
        <v>274</v>
      </c>
      <c r="E3126" s="150">
        <v>0.11928</v>
      </c>
      <c r="F3126" s="150" t="s">
        <v>1971</v>
      </c>
      <c r="G3126" s="150" t="s">
        <v>4337</v>
      </c>
      <c r="H3126" s="559" t="s">
        <v>4338</v>
      </c>
      <c r="I3126" s="150" t="s">
        <v>2178</v>
      </c>
      <c r="J3126" s="150">
        <v>22709712</v>
      </c>
      <c r="K3126" s="355" t="s">
        <v>574</v>
      </c>
      <c r="L3126" s="150" t="s">
        <v>411</v>
      </c>
      <c r="M3126" s="150" t="s">
        <v>320</v>
      </c>
      <c r="N3126" s="355" t="s">
        <v>4336</v>
      </c>
      <c r="O3126" s="150" t="s">
        <v>4288</v>
      </c>
      <c r="P3126" s="354" t="s">
        <v>3626</v>
      </c>
      <c r="Q3126" s="150" t="s">
        <v>26</v>
      </c>
      <c r="R3126" s="150" t="s">
        <v>26</v>
      </c>
      <c r="S3126" s="150" t="s">
        <v>26</v>
      </c>
      <c r="T3126" s="150"/>
      <c r="U3126" s="150"/>
      <c r="V3126" s="150"/>
      <c r="W3126" s="150"/>
      <c r="X3126" s="378"/>
      <c r="Y3126" s="398"/>
    </row>
    <row r="3127" spans="1:25" s="3" customFormat="1" ht="39.950000000000003" customHeight="1" x14ac:dyDescent="0.2">
      <c r="A3127" s="60">
        <v>153</v>
      </c>
      <c r="B3127" s="150" t="s">
        <v>4196</v>
      </c>
      <c r="C3127" s="150" t="s">
        <v>4197</v>
      </c>
      <c r="D3127" s="150" t="s">
        <v>275</v>
      </c>
      <c r="E3127" s="150">
        <v>0.88</v>
      </c>
      <c r="F3127" s="150" t="s">
        <v>1971</v>
      </c>
      <c r="G3127" s="150" t="s">
        <v>572</v>
      </c>
      <c r="H3127" s="559" t="s">
        <v>4341</v>
      </c>
      <c r="I3127" s="150" t="s">
        <v>2178</v>
      </c>
      <c r="J3127" s="150">
        <v>17544165</v>
      </c>
      <c r="K3127" s="355" t="s">
        <v>4339</v>
      </c>
      <c r="L3127" s="150" t="s">
        <v>412</v>
      </c>
      <c r="M3127" s="150" t="s">
        <v>2179</v>
      </c>
      <c r="N3127" s="355" t="s">
        <v>4340</v>
      </c>
      <c r="O3127" s="150" t="s">
        <v>4288</v>
      </c>
      <c r="P3127" s="354" t="s">
        <v>3631</v>
      </c>
      <c r="Q3127" s="150" t="s">
        <v>26</v>
      </c>
      <c r="R3127" s="150" t="s">
        <v>4342</v>
      </c>
      <c r="S3127" s="150" t="s">
        <v>4343</v>
      </c>
      <c r="T3127" s="150"/>
      <c r="U3127" s="150"/>
      <c r="V3127" s="150"/>
      <c r="W3127" s="150"/>
      <c r="X3127" s="378"/>
      <c r="Y3127" s="398"/>
    </row>
    <row r="3128" spans="1:25" s="3" customFormat="1" ht="39.950000000000003" customHeight="1" x14ac:dyDescent="0.2">
      <c r="A3128" s="60">
        <v>154</v>
      </c>
      <c r="B3128" s="150" t="s">
        <v>4198</v>
      </c>
      <c r="C3128" s="150" t="s">
        <v>4199</v>
      </c>
      <c r="D3128" s="150" t="s">
        <v>275</v>
      </c>
      <c r="E3128" s="150">
        <v>0.3468</v>
      </c>
      <c r="F3128" s="150" t="s">
        <v>1971</v>
      </c>
      <c r="G3128" s="150" t="s">
        <v>4345</v>
      </c>
      <c r="H3128" s="559" t="s">
        <v>4346</v>
      </c>
      <c r="I3128" s="150" t="s">
        <v>2178</v>
      </c>
      <c r="J3128" s="150">
        <v>22701286</v>
      </c>
      <c r="K3128" s="355" t="s">
        <v>4339</v>
      </c>
      <c r="L3128" s="150" t="s">
        <v>411</v>
      </c>
      <c r="M3128" s="150" t="s">
        <v>320</v>
      </c>
      <c r="N3128" s="355" t="s">
        <v>4340</v>
      </c>
      <c r="O3128" s="150" t="s">
        <v>4288</v>
      </c>
      <c r="P3128" s="354" t="s">
        <v>3626</v>
      </c>
      <c r="Q3128" s="150" t="s">
        <v>26</v>
      </c>
      <c r="R3128" s="150" t="s">
        <v>26</v>
      </c>
      <c r="S3128" s="150" t="s">
        <v>26</v>
      </c>
      <c r="T3128" s="150"/>
      <c r="U3128" s="150"/>
      <c r="V3128" s="150"/>
      <c r="W3128" s="150"/>
      <c r="X3128" s="378"/>
      <c r="Y3128" s="398"/>
    </row>
    <row r="3129" spans="1:25" s="3" customFormat="1" ht="39.950000000000003" customHeight="1" x14ac:dyDescent="0.2">
      <c r="A3129" s="60">
        <v>155</v>
      </c>
      <c r="B3129" s="150" t="s">
        <v>4198</v>
      </c>
      <c r="C3129" s="150" t="s">
        <v>4200</v>
      </c>
      <c r="D3129" s="150" t="s">
        <v>275</v>
      </c>
      <c r="E3129" s="150">
        <v>0.34952</v>
      </c>
      <c r="F3129" s="150" t="s">
        <v>1971</v>
      </c>
      <c r="G3129" s="150" t="s">
        <v>402</v>
      </c>
      <c r="H3129" s="559" t="s">
        <v>4347</v>
      </c>
      <c r="I3129" s="150" t="s">
        <v>2178</v>
      </c>
      <c r="J3129" s="150">
        <v>22698108</v>
      </c>
      <c r="K3129" s="355" t="s">
        <v>4339</v>
      </c>
      <c r="L3129" s="150" t="s">
        <v>411</v>
      </c>
      <c r="M3129" s="150" t="s">
        <v>320</v>
      </c>
      <c r="N3129" s="355" t="s">
        <v>4340</v>
      </c>
      <c r="O3129" s="150" t="s">
        <v>4288</v>
      </c>
      <c r="P3129" s="354" t="s">
        <v>3626</v>
      </c>
      <c r="Q3129" s="150" t="s">
        <v>26</v>
      </c>
      <c r="R3129" s="150" t="s">
        <v>26</v>
      </c>
      <c r="S3129" s="150" t="s">
        <v>26</v>
      </c>
      <c r="T3129" s="150"/>
      <c r="U3129" s="150"/>
      <c r="V3129" s="150"/>
      <c r="W3129" s="150"/>
      <c r="X3129" s="378"/>
      <c r="Y3129" s="398"/>
    </row>
    <row r="3130" spans="1:25" s="3" customFormat="1" ht="39.950000000000003" customHeight="1" x14ac:dyDescent="0.2">
      <c r="A3130" s="60">
        <v>156</v>
      </c>
      <c r="B3130" s="150" t="s">
        <v>4201</v>
      </c>
      <c r="C3130" s="150" t="s">
        <v>4202</v>
      </c>
      <c r="D3130" s="150" t="s">
        <v>274</v>
      </c>
      <c r="E3130" s="150">
        <v>0.15579999999999999</v>
      </c>
      <c r="F3130" s="150" t="s">
        <v>1971</v>
      </c>
      <c r="G3130" s="150" t="s">
        <v>541</v>
      </c>
      <c r="H3130" s="559" t="s">
        <v>4348</v>
      </c>
      <c r="I3130" s="150" t="s">
        <v>2178</v>
      </c>
      <c r="J3130" s="150">
        <v>22524888</v>
      </c>
      <c r="K3130" s="355" t="s">
        <v>4339</v>
      </c>
      <c r="L3130" s="150" t="s">
        <v>411</v>
      </c>
      <c r="M3130" s="150" t="s">
        <v>320</v>
      </c>
      <c r="N3130" s="355" t="s">
        <v>4340</v>
      </c>
      <c r="O3130" s="150" t="s">
        <v>4288</v>
      </c>
      <c r="P3130" s="354" t="s">
        <v>3626</v>
      </c>
      <c r="Q3130" s="150" t="s">
        <v>26</v>
      </c>
      <c r="R3130" s="150" t="s">
        <v>26</v>
      </c>
      <c r="S3130" s="150" t="s">
        <v>26</v>
      </c>
      <c r="T3130" s="150"/>
      <c r="U3130" s="150"/>
      <c r="V3130" s="150"/>
      <c r="W3130" s="150"/>
      <c r="X3130" s="378"/>
      <c r="Y3130" s="398"/>
    </row>
    <row r="3131" spans="1:25" s="3" customFormat="1" ht="39.950000000000003" customHeight="1" x14ac:dyDescent="0.2">
      <c r="A3131" s="60">
        <v>157</v>
      </c>
      <c r="B3131" s="150" t="s">
        <v>4203</v>
      </c>
      <c r="C3131" s="150" t="s">
        <v>295</v>
      </c>
      <c r="D3131" s="150" t="s">
        <v>274</v>
      </c>
      <c r="E3131" s="150">
        <v>1.8</v>
      </c>
      <c r="F3131" s="150" t="s">
        <v>1971</v>
      </c>
      <c r="G3131" s="150" t="s">
        <v>4349</v>
      </c>
      <c r="H3131" s="559" t="s">
        <v>4350</v>
      </c>
      <c r="I3131" s="150" t="s">
        <v>2178</v>
      </c>
      <c r="J3131" s="150">
        <v>16144631</v>
      </c>
      <c r="K3131" s="355" t="s">
        <v>4351</v>
      </c>
      <c r="L3131" s="150" t="s">
        <v>412</v>
      </c>
      <c r="M3131" s="150" t="s">
        <v>2179</v>
      </c>
      <c r="N3131" s="355" t="s">
        <v>4352</v>
      </c>
      <c r="O3131" s="150" t="s">
        <v>4288</v>
      </c>
      <c r="P3131" s="354" t="s">
        <v>3631</v>
      </c>
      <c r="Q3131" s="150" t="s">
        <v>26</v>
      </c>
      <c r="R3131" s="150" t="s">
        <v>26</v>
      </c>
      <c r="S3131" s="150" t="s">
        <v>26</v>
      </c>
      <c r="T3131" s="150"/>
      <c r="U3131" s="150"/>
      <c r="V3131" s="150"/>
      <c r="W3131" s="150"/>
      <c r="X3131" s="378"/>
      <c r="Y3131" s="398"/>
    </row>
    <row r="3132" spans="1:25" s="3" customFormat="1" ht="39.950000000000003" customHeight="1" x14ac:dyDescent="0.2">
      <c r="A3132" s="60">
        <v>158</v>
      </c>
      <c r="B3132" s="150" t="s">
        <v>4204</v>
      </c>
      <c r="C3132" s="150" t="s">
        <v>479</v>
      </c>
      <c r="D3132" s="150" t="s">
        <v>275</v>
      </c>
      <c r="E3132" s="150">
        <v>0.15</v>
      </c>
      <c r="F3132" s="150" t="s">
        <v>1971</v>
      </c>
      <c r="G3132" s="150" t="s">
        <v>4354</v>
      </c>
      <c r="H3132" s="559" t="s">
        <v>4355</v>
      </c>
      <c r="I3132" s="150" t="s">
        <v>2178</v>
      </c>
      <c r="J3132" s="150">
        <v>24416011</v>
      </c>
      <c r="K3132" s="355" t="s">
        <v>575</v>
      </c>
      <c r="L3132" s="150" t="s">
        <v>411</v>
      </c>
      <c r="M3132" s="150" t="s">
        <v>320</v>
      </c>
      <c r="N3132" s="355" t="s">
        <v>4353</v>
      </c>
      <c r="O3132" s="150" t="s">
        <v>4288</v>
      </c>
      <c r="P3132" s="354" t="s">
        <v>3626</v>
      </c>
      <c r="Q3132" s="150" t="s">
        <v>26</v>
      </c>
      <c r="R3132" s="150" t="s">
        <v>26</v>
      </c>
      <c r="S3132" s="150" t="s">
        <v>26</v>
      </c>
      <c r="T3132" s="150"/>
      <c r="U3132" s="150"/>
      <c r="V3132" s="150"/>
      <c r="W3132" s="150"/>
      <c r="X3132" s="378"/>
      <c r="Y3132" s="398"/>
    </row>
    <row r="3133" spans="1:25" s="3" customFormat="1" ht="39.950000000000003" customHeight="1" x14ac:dyDescent="0.2">
      <c r="A3133" s="60">
        <v>159</v>
      </c>
      <c r="B3133" s="150" t="s">
        <v>4205</v>
      </c>
      <c r="C3133" s="150" t="s">
        <v>4206</v>
      </c>
      <c r="D3133" s="150" t="s">
        <v>276</v>
      </c>
      <c r="E3133" s="150">
        <v>7.2800000000000004E-2</v>
      </c>
      <c r="F3133" s="150" t="s">
        <v>5482</v>
      </c>
      <c r="G3133" s="150" t="s">
        <v>4356</v>
      </c>
      <c r="H3133" s="559" t="s">
        <v>4357</v>
      </c>
      <c r="I3133" s="150" t="s">
        <v>2178</v>
      </c>
      <c r="J3133" s="150">
        <v>22717268</v>
      </c>
      <c r="K3133" s="355" t="s">
        <v>575</v>
      </c>
      <c r="L3133" s="150" t="s">
        <v>411</v>
      </c>
      <c r="M3133" s="150" t="s">
        <v>320</v>
      </c>
      <c r="N3133" s="355" t="s">
        <v>4353</v>
      </c>
      <c r="O3133" s="150" t="s">
        <v>4288</v>
      </c>
      <c r="P3133" s="354" t="s">
        <v>3626</v>
      </c>
      <c r="Q3133" s="150" t="s">
        <v>26</v>
      </c>
      <c r="R3133" s="150" t="s">
        <v>26</v>
      </c>
      <c r="S3133" s="150" t="s">
        <v>26</v>
      </c>
      <c r="T3133" s="150"/>
      <c r="U3133" s="150"/>
      <c r="V3133" s="150"/>
      <c r="W3133" s="150"/>
      <c r="X3133" s="378"/>
      <c r="Y3133" s="398"/>
    </row>
    <row r="3134" spans="1:25" s="3" customFormat="1" ht="39.950000000000003" customHeight="1" x14ac:dyDescent="0.2">
      <c r="A3134" s="60">
        <v>160</v>
      </c>
      <c r="B3134" s="150" t="s">
        <v>4207</v>
      </c>
      <c r="C3134" s="150" t="s">
        <v>304</v>
      </c>
      <c r="D3134" s="150" t="s">
        <v>274</v>
      </c>
      <c r="E3134" s="150">
        <v>5.4000000000000003E-3</v>
      </c>
      <c r="F3134" s="150" t="s">
        <v>5482</v>
      </c>
      <c r="G3134" s="150" t="s">
        <v>2044</v>
      </c>
      <c r="H3134" s="559" t="s">
        <v>4358</v>
      </c>
      <c r="I3134" s="150" t="s">
        <v>2178</v>
      </c>
      <c r="J3134" s="150">
        <v>23327228</v>
      </c>
      <c r="K3134" s="355" t="s">
        <v>575</v>
      </c>
      <c r="L3134" s="150" t="s">
        <v>411</v>
      </c>
      <c r="M3134" s="150" t="s">
        <v>320</v>
      </c>
      <c r="N3134" s="355" t="s">
        <v>4353</v>
      </c>
      <c r="O3134" s="150" t="s">
        <v>4288</v>
      </c>
      <c r="P3134" s="354" t="s">
        <v>3626</v>
      </c>
      <c r="Q3134" s="150" t="s">
        <v>26</v>
      </c>
      <c r="R3134" s="150" t="s">
        <v>26</v>
      </c>
      <c r="S3134" s="150" t="s">
        <v>26</v>
      </c>
      <c r="T3134" s="150"/>
      <c r="U3134" s="150"/>
      <c r="V3134" s="150"/>
      <c r="W3134" s="150"/>
      <c r="X3134" s="378"/>
      <c r="Y3134" s="398"/>
    </row>
    <row r="3135" spans="1:25" s="3" customFormat="1" ht="39.950000000000003" customHeight="1" x14ac:dyDescent="0.2">
      <c r="A3135" s="60">
        <v>161</v>
      </c>
      <c r="B3135" s="150" t="s">
        <v>4208</v>
      </c>
      <c r="C3135" s="150" t="s">
        <v>503</v>
      </c>
      <c r="D3135" s="150" t="s">
        <v>274</v>
      </c>
      <c r="E3135" s="150">
        <v>0.01</v>
      </c>
      <c r="F3135" s="150" t="s">
        <v>5482</v>
      </c>
      <c r="G3135" s="150" t="s">
        <v>4359</v>
      </c>
      <c r="H3135" s="559" t="s">
        <v>4360</v>
      </c>
      <c r="I3135" s="150" t="s">
        <v>2178</v>
      </c>
      <c r="J3135" s="150">
        <v>24453260</v>
      </c>
      <c r="K3135" s="355" t="s">
        <v>575</v>
      </c>
      <c r="L3135" s="150" t="s">
        <v>411</v>
      </c>
      <c r="M3135" s="150" t="s">
        <v>320</v>
      </c>
      <c r="N3135" s="355" t="s">
        <v>4353</v>
      </c>
      <c r="O3135" s="150" t="s">
        <v>4288</v>
      </c>
      <c r="P3135" s="354" t="s">
        <v>3626</v>
      </c>
      <c r="Q3135" s="150" t="s">
        <v>26</v>
      </c>
      <c r="R3135" s="150" t="s">
        <v>26</v>
      </c>
      <c r="S3135" s="150" t="s">
        <v>26</v>
      </c>
      <c r="T3135" s="150"/>
      <c r="U3135" s="150"/>
      <c r="V3135" s="150"/>
      <c r="W3135" s="150"/>
      <c r="X3135" s="378"/>
      <c r="Y3135" s="398"/>
    </row>
    <row r="3136" spans="1:25" s="3" customFormat="1" ht="39.950000000000003" customHeight="1" x14ac:dyDescent="0.2">
      <c r="A3136" s="60">
        <v>162</v>
      </c>
      <c r="B3136" s="150" t="s">
        <v>4209</v>
      </c>
      <c r="C3136" s="150" t="s">
        <v>4210</v>
      </c>
      <c r="D3136" s="150" t="s">
        <v>275</v>
      </c>
      <c r="E3136" s="150">
        <v>0.12712000000000001</v>
      </c>
      <c r="F3136" s="150" t="s">
        <v>5482</v>
      </c>
      <c r="G3136" s="150" t="s">
        <v>4362</v>
      </c>
      <c r="H3136" s="559" t="s">
        <v>4363</v>
      </c>
      <c r="I3136" s="150" t="s">
        <v>2178</v>
      </c>
      <c r="J3136" s="150">
        <v>22697510</v>
      </c>
      <c r="K3136" s="355" t="s">
        <v>576</v>
      </c>
      <c r="L3136" s="150" t="s">
        <v>411</v>
      </c>
      <c r="M3136" s="150" t="s">
        <v>320</v>
      </c>
      <c r="N3136" s="355" t="s">
        <v>4361</v>
      </c>
      <c r="O3136" s="150" t="s">
        <v>4288</v>
      </c>
      <c r="P3136" s="354" t="s">
        <v>3626</v>
      </c>
      <c r="Q3136" s="150" t="s">
        <v>26</v>
      </c>
      <c r="R3136" s="150" t="s">
        <v>26</v>
      </c>
      <c r="S3136" s="150" t="s">
        <v>26</v>
      </c>
      <c r="T3136" s="150"/>
      <c r="U3136" s="150"/>
      <c r="V3136" s="150"/>
      <c r="W3136" s="150"/>
      <c r="X3136" s="378"/>
      <c r="Y3136" s="398"/>
    </row>
    <row r="3137" spans="1:25" s="3" customFormat="1" ht="39.950000000000003" customHeight="1" x14ac:dyDescent="0.2">
      <c r="A3137" s="60">
        <v>163</v>
      </c>
      <c r="B3137" s="150" t="s">
        <v>4211</v>
      </c>
      <c r="C3137" s="150" t="s">
        <v>364</v>
      </c>
      <c r="D3137" s="150" t="s">
        <v>274</v>
      </c>
      <c r="E3137" s="150">
        <v>0.66</v>
      </c>
      <c r="F3137" s="150" t="s">
        <v>1971</v>
      </c>
      <c r="G3137" s="150" t="s">
        <v>4364</v>
      </c>
      <c r="H3137" s="559" t="s">
        <v>4365</v>
      </c>
      <c r="I3137" s="150" t="s">
        <v>2178</v>
      </c>
      <c r="J3137" s="150">
        <v>17887713</v>
      </c>
      <c r="K3137" s="355" t="s">
        <v>4366</v>
      </c>
      <c r="L3137" s="150" t="s">
        <v>412</v>
      </c>
      <c r="M3137" s="150" t="s">
        <v>2179</v>
      </c>
      <c r="N3137" s="355" t="s">
        <v>4367</v>
      </c>
      <c r="O3137" s="150" t="s">
        <v>4288</v>
      </c>
      <c r="P3137" s="354" t="s">
        <v>3631</v>
      </c>
      <c r="Q3137" s="150" t="s">
        <v>26</v>
      </c>
      <c r="R3137" s="150" t="s">
        <v>26</v>
      </c>
      <c r="S3137" s="150" t="s">
        <v>26</v>
      </c>
      <c r="T3137" s="150"/>
      <c r="U3137" s="150"/>
      <c r="V3137" s="150"/>
      <c r="W3137" s="150"/>
      <c r="X3137" s="378"/>
      <c r="Y3137" s="398"/>
    </row>
    <row r="3138" spans="1:25" s="3" customFormat="1" ht="39.950000000000003" customHeight="1" x14ac:dyDescent="0.2">
      <c r="A3138" s="60">
        <v>164</v>
      </c>
      <c r="B3138" s="150" t="s">
        <v>4212</v>
      </c>
      <c r="C3138" s="150" t="s">
        <v>4213</v>
      </c>
      <c r="D3138" s="150" t="s">
        <v>275</v>
      </c>
      <c r="E3138" s="150">
        <v>0.12</v>
      </c>
      <c r="F3138" s="150" t="s">
        <v>1971</v>
      </c>
      <c r="G3138" s="150" t="s">
        <v>2025</v>
      </c>
      <c r="H3138" s="559" t="s">
        <v>4368</v>
      </c>
      <c r="I3138" s="150" t="s">
        <v>2178</v>
      </c>
      <c r="J3138" s="150">
        <v>22093490</v>
      </c>
      <c r="K3138" s="355" t="s">
        <v>4366</v>
      </c>
      <c r="L3138" s="150" t="s">
        <v>411</v>
      </c>
      <c r="M3138" s="150" t="s">
        <v>320</v>
      </c>
      <c r="N3138" s="355" t="s">
        <v>4367</v>
      </c>
      <c r="O3138" s="150" t="s">
        <v>4288</v>
      </c>
      <c r="P3138" s="354" t="s">
        <v>3626</v>
      </c>
      <c r="Q3138" s="150" t="s">
        <v>26</v>
      </c>
      <c r="R3138" s="150" t="s">
        <v>26</v>
      </c>
      <c r="S3138" s="150" t="s">
        <v>26</v>
      </c>
      <c r="T3138" s="150"/>
      <c r="U3138" s="150"/>
      <c r="V3138" s="150"/>
      <c r="W3138" s="150"/>
      <c r="X3138" s="378"/>
      <c r="Y3138" s="398"/>
    </row>
    <row r="3139" spans="1:25" s="3" customFormat="1" ht="39.950000000000003" customHeight="1" x14ac:dyDescent="0.2">
      <c r="A3139" s="60">
        <v>165</v>
      </c>
      <c r="B3139" s="150" t="s">
        <v>4214</v>
      </c>
      <c r="C3139" s="150" t="s">
        <v>304</v>
      </c>
      <c r="D3139" s="150" t="s">
        <v>271</v>
      </c>
      <c r="E3139" s="150">
        <v>0.01</v>
      </c>
      <c r="F3139" s="150" t="s">
        <v>5482</v>
      </c>
      <c r="G3139" s="150" t="s">
        <v>4369</v>
      </c>
      <c r="H3139" s="559" t="s">
        <v>4370</v>
      </c>
      <c r="I3139" s="150" t="s">
        <v>2178</v>
      </c>
      <c r="J3139" s="150">
        <v>24377695</v>
      </c>
      <c r="K3139" s="355" t="s">
        <v>4366</v>
      </c>
      <c r="L3139" s="150" t="s">
        <v>411</v>
      </c>
      <c r="M3139" s="150" t="s">
        <v>320</v>
      </c>
      <c r="N3139" s="355" t="s">
        <v>4367</v>
      </c>
      <c r="O3139" s="150" t="s">
        <v>4288</v>
      </c>
      <c r="P3139" s="354" t="s">
        <v>3626</v>
      </c>
      <c r="Q3139" s="150" t="s">
        <v>26</v>
      </c>
      <c r="R3139" s="150" t="s">
        <v>26</v>
      </c>
      <c r="S3139" s="150" t="s">
        <v>26</v>
      </c>
      <c r="T3139" s="150"/>
      <c r="U3139" s="150"/>
      <c r="V3139" s="150"/>
      <c r="W3139" s="150"/>
      <c r="X3139" s="378"/>
      <c r="Y3139" s="398"/>
    </row>
    <row r="3140" spans="1:25" s="3" customFormat="1" ht="39.950000000000003" customHeight="1" x14ac:dyDescent="0.2">
      <c r="A3140" s="60">
        <v>166</v>
      </c>
      <c r="B3140" s="150" t="s">
        <v>4198</v>
      </c>
      <c r="C3140" s="150" t="s">
        <v>4215</v>
      </c>
      <c r="D3140" s="150" t="s">
        <v>275</v>
      </c>
      <c r="E3140" s="150">
        <v>0.3468</v>
      </c>
      <c r="F3140" s="150" t="s">
        <v>1971</v>
      </c>
      <c r="G3140" s="150" t="s">
        <v>4345</v>
      </c>
      <c r="H3140" s="559" t="s">
        <v>4371</v>
      </c>
      <c r="I3140" s="150" t="s">
        <v>2178</v>
      </c>
      <c r="J3140" s="150">
        <v>22705034</v>
      </c>
      <c r="K3140" s="355" t="s">
        <v>4366</v>
      </c>
      <c r="L3140" s="150" t="s">
        <v>411</v>
      </c>
      <c r="M3140" s="150" t="s">
        <v>320</v>
      </c>
      <c r="N3140" s="355" t="s">
        <v>4367</v>
      </c>
      <c r="O3140" s="150" t="s">
        <v>4288</v>
      </c>
      <c r="P3140" s="354" t="s">
        <v>3626</v>
      </c>
      <c r="Q3140" s="150" t="s">
        <v>26</v>
      </c>
      <c r="R3140" s="150" t="s">
        <v>26</v>
      </c>
      <c r="S3140" s="150" t="s">
        <v>26</v>
      </c>
      <c r="T3140" s="150"/>
      <c r="U3140" s="150"/>
      <c r="V3140" s="150"/>
      <c r="W3140" s="150"/>
      <c r="X3140" s="378"/>
      <c r="Y3140" s="398"/>
    </row>
    <row r="3141" spans="1:25" s="3" customFormat="1" ht="39.950000000000003" customHeight="1" x14ac:dyDescent="0.2">
      <c r="A3141" s="60">
        <v>167</v>
      </c>
      <c r="B3141" s="150" t="s">
        <v>4216</v>
      </c>
      <c r="C3141" s="150" t="s">
        <v>4217</v>
      </c>
      <c r="D3141" s="150" t="s">
        <v>276</v>
      </c>
      <c r="E3141" s="150">
        <v>0.1</v>
      </c>
      <c r="F3141" s="150" t="s">
        <v>5482</v>
      </c>
      <c r="G3141" s="150" t="s">
        <v>4372</v>
      </c>
      <c r="H3141" s="559" t="s">
        <v>4373</v>
      </c>
      <c r="I3141" s="150" t="s">
        <v>2178</v>
      </c>
      <c r="J3141" s="150">
        <v>20105932</v>
      </c>
      <c r="K3141" s="355" t="s">
        <v>4374</v>
      </c>
      <c r="L3141" s="150" t="s">
        <v>411</v>
      </c>
      <c r="M3141" s="150" t="s">
        <v>320</v>
      </c>
      <c r="N3141" s="355" t="s">
        <v>4375</v>
      </c>
      <c r="O3141" s="150" t="s">
        <v>4288</v>
      </c>
      <c r="P3141" s="354" t="s">
        <v>3626</v>
      </c>
      <c r="Q3141" s="150" t="s">
        <v>26</v>
      </c>
      <c r="R3141" s="150" t="s">
        <v>26</v>
      </c>
      <c r="S3141" s="150" t="s">
        <v>26</v>
      </c>
      <c r="T3141" s="150"/>
      <c r="U3141" s="150"/>
      <c r="V3141" s="150"/>
      <c r="W3141" s="150"/>
      <c r="X3141" s="378"/>
      <c r="Y3141" s="398"/>
    </row>
    <row r="3142" spans="1:25" s="3" customFormat="1" ht="39.950000000000003" customHeight="1" x14ac:dyDescent="0.2">
      <c r="A3142" s="60">
        <v>168</v>
      </c>
      <c r="B3142" s="150" t="s">
        <v>4843</v>
      </c>
      <c r="C3142" s="150" t="s">
        <v>4844</v>
      </c>
      <c r="D3142" s="150" t="s">
        <v>275</v>
      </c>
      <c r="E3142" s="150">
        <v>8.2320000000000004E-2</v>
      </c>
      <c r="F3142" s="150" t="s">
        <v>5482</v>
      </c>
      <c r="G3142" s="150" t="s">
        <v>4940</v>
      </c>
      <c r="H3142" s="559" t="s">
        <v>4941</v>
      </c>
      <c r="I3142" s="150" t="s">
        <v>2178</v>
      </c>
      <c r="J3142" s="150" t="s">
        <v>5744</v>
      </c>
      <c r="K3142" s="355" t="s">
        <v>4942</v>
      </c>
      <c r="L3142" s="150" t="s">
        <v>412</v>
      </c>
      <c r="M3142" s="150" t="s">
        <v>2451</v>
      </c>
      <c r="N3142" s="355" t="s">
        <v>4943</v>
      </c>
      <c r="O3142" s="150" t="s">
        <v>12</v>
      </c>
      <c r="P3142" s="354">
        <v>2025</v>
      </c>
      <c r="Q3142" s="150" t="s">
        <v>4944</v>
      </c>
      <c r="R3142" s="150" t="s">
        <v>26</v>
      </c>
      <c r="S3142" s="150" t="s">
        <v>26</v>
      </c>
      <c r="T3142" s="150"/>
      <c r="U3142" s="150"/>
      <c r="V3142" s="150"/>
      <c r="W3142" s="150"/>
      <c r="X3142" s="378"/>
      <c r="Y3142" s="398"/>
    </row>
    <row r="3143" spans="1:25" s="3" customFormat="1" ht="39.950000000000003" customHeight="1" x14ac:dyDescent="0.2">
      <c r="A3143" s="60">
        <v>169</v>
      </c>
      <c r="B3143" s="150" t="s">
        <v>4845</v>
      </c>
      <c r="C3143" s="150" t="s">
        <v>295</v>
      </c>
      <c r="D3143" s="150" t="s">
        <v>271</v>
      </c>
      <c r="E3143" s="150">
        <v>0.1</v>
      </c>
      <c r="F3143" s="150" t="s">
        <v>1971</v>
      </c>
      <c r="G3143" s="150" t="s">
        <v>4945</v>
      </c>
      <c r="H3143" s="559" t="s">
        <v>4946</v>
      </c>
      <c r="I3143" s="150" t="s">
        <v>2178</v>
      </c>
      <c r="J3143" s="150" t="s">
        <v>5745</v>
      </c>
      <c r="K3143" s="355" t="s">
        <v>4947</v>
      </c>
      <c r="L3143" s="150" t="s">
        <v>411</v>
      </c>
      <c r="M3143" s="150" t="s">
        <v>1010</v>
      </c>
      <c r="N3143" s="355" t="s">
        <v>4948</v>
      </c>
      <c r="O3143" s="150" t="s">
        <v>12</v>
      </c>
      <c r="P3143" s="354">
        <v>2024</v>
      </c>
      <c r="Q3143" s="150" t="s">
        <v>26</v>
      </c>
      <c r="R3143" s="150" t="s">
        <v>26</v>
      </c>
      <c r="S3143" s="150" t="s">
        <v>26</v>
      </c>
      <c r="T3143" s="150"/>
      <c r="U3143" s="150"/>
      <c r="V3143" s="150"/>
      <c r="W3143" s="150"/>
      <c r="X3143" s="378"/>
      <c r="Y3143" s="398"/>
    </row>
    <row r="3144" spans="1:25" s="3" customFormat="1" ht="39.950000000000003" customHeight="1" x14ac:dyDescent="0.2">
      <c r="A3144" s="60">
        <v>170</v>
      </c>
      <c r="B3144" s="150" t="s">
        <v>4846</v>
      </c>
      <c r="C3144" s="150" t="s">
        <v>4847</v>
      </c>
      <c r="D3144" s="150" t="s">
        <v>274</v>
      </c>
      <c r="E3144" s="150">
        <v>0.2</v>
      </c>
      <c r="F3144" s="150" t="s">
        <v>1971</v>
      </c>
      <c r="G3144" s="150" t="s">
        <v>4949</v>
      </c>
      <c r="H3144" s="559" t="s">
        <v>4950</v>
      </c>
      <c r="I3144" s="150" t="s">
        <v>2178</v>
      </c>
      <c r="J3144" s="150" t="s">
        <v>5746</v>
      </c>
      <c r="K3144" s="355" t="s">
        <v>1015</v>
      </c>
      <c r="L3144" s="150" t="s">
        <v>411</v>
      </c>
      <c r="M3144" s="150" t="s">
        <v>1010</v>
      </c>
      <c r="N3144" s="355" t="s">
        <v>4951</v>
      </c>
      <c r="O3144" s="150" t="s">
        <v>12</v>
      </c>
      <c r="P3144" s="354">
        <v>2024</v>
      </c>
      <c r="Q3144" s="150" t="s">
        <v>26</v>
      </c>
      <c r="R3144" s="150" t="s">
        <v>26</v>
      </c>
      <c r="S3144" s="150" t="s">
        <v>26</v>
      </c>
      <c r="T3144" s="150"/>
      <c r="U3144" s="150"/>
      <c r="V3144" s="150"/>
      <c r="W3144" s="150"/>
      <c r="X3144" s="378"/>
      <c r="Y3144" s="398"/>
    </row>
    <row r="3145" spans="1:25" s="3" customFormat="1" ht="39.950000000000003" customHeight="1" x14ac:dyDescent="0.2">
      <c r="A3145" s="60">
        <v>171</v>
      </c>
      <c r="B3145" s="150" t="s">
        <v>4848</v>
      </c>
      <c r="C3145" s="150" t="s">
        <v>4849</v>
      </c>
      <c r="D3145" s="150" t="s">
        <v>274</v>
      </c>
      <c r="E3145" s="150">
        <v>7.1999999999999998E-3</v>
      </c>
      <c r="F3145" s="150" t="s">
        <v>5482</v>
      </c>
      <c r="G3145" s="150" t="s">
        <v>4952</v>
      </c>
      <c r="H3145" s="559" t="s">
        <v>4953</v>
      </c>
      <c r="I3145" s="150" t="s">
        <v>2178</v>
      </c>
      <c r="J3145" s="150" t="s">
        <v>5747</v>
      </c>
      <c r="K3145" s="355" t="s">
        <v>4954</v>
      </c>
      <c r="L3145" s="150" t="s">
        <v>411</v>
      </c>
      <c r="M3145" s="150" t="s">
        <v>1010</v>
      </c>
      <c r="N3145" s="355" t="s">
        <v>4955</v>
      </c>
      <c r="O3145" s="150" t="s">
        <v>12</v>
      </c>
      <c r="P3145" s="354">
        <v>2024</v>
      </c>
      <c r="Q3145" s="150" t="s">
        <v>26</v>
      </c>
      <c r="R3145" s="150" t="s">
        <v>26</v>
      </c>
      <c r="S3145" s="150" t="s">
        <v>26</v>
      </c>
      <c r="T3145" s="150"/>
      <c r="U3145" s="150"/>
      <c r="V3145" s="150"/>
      <c r="W3145" s="150"/>
      <c r="X3145" s="378"/>
      <c r="Y3145" s="398"/>
    </row>
    <row r="3146" spans="1:25" s="3" customFormat="1" ht="39.950000000000003" customHeight="1" x14ac:dyDescent="0.2">
      <c r="A3146" s="60">
        <v>172</v>
      </c>
      <c r="B3146" s="150" t="s">
        <v>4850</v>
      </c>
      <c r="C3146" s="150" t="s">
        <v>4851</v>
      </c>
      <c r="D3146" s="150" t="s">
        <v>275</v>
      </c>
      <c r="E3146" s="150">
        <v>0.9</v>
      </c>
      <c r="F3146" s="150" t="s">
        <v>1971</v>
      </c>
      <c r="G3146" s="150" t="s">
        <v>4956</v>
      </c>
      <c r="H3146" s="559" t="s">
        <v>4957</v>
      </c>
      <c r="I3146" s="150" t="s">
        <v>2178</v>
      </c>
      <c r="J3146" s="150" t="s">
        <v>5748</v>
      </c>
      <c r="K3146" s="355" t="s">
        <v>4958</v>
      </c>
      <c r="L3146" s="150" t="s">
        <v>412</v>
      </c>
      <c r="M3146" s="150" t="s">
        <v>2451</v>
      </c>
      <c r="N3146" s="355" t="s">
        <v>4959</v>
      </c>
      <c r="O3146" s="150" t="s">
        <v>12</v>
      </c>
      <c r="P3146" s="354">
        <v>2025</v>
      </c>
      <c r="Q3146" s="150" t="s">
        <v>4960</v>
      </c>
      <c r="R3146" s="150" t="s">
        <v>26</v>
      </c>
      <c r="S3146" s="150" t="s">
        <v>26</v>
      </c>
      <c r="T3146" s="150"/>
      <c r="U3146" s="150"/>
      <c r="V3146" s="150"/>
      <c r="W3146" s="150"/>
      <c r="X3146" s="378"/>
      <c r="Y3146" s="398"/>
    </row>
    <row r="3147" spans="1:25" s="3" customFormat="1" ht="39.950000000000003" customHeight="1" x14ac:dyDescent="0.2">
      <c r="A3147" s="60">
        <v>173</v>
      </c>
      <c r="B3147" s="150" t="s">
        <v>4852</v>
      </c>
      <c r="C3147" s="150" t="s">
        <v>307</v>
      </c>
      <c r="D3147" s="150" t="s">
        <v>276</v>
      </c>
      <c r="E3147" s="150">
        <v>0.16</v>
      </c>
      <c r="F3147" s="150" t="s">
        <v>1971</v>
      </c>
      <c r="G3147" s="150" t="s">
        <v>4322</v>
      </c>
      <c r="H3147" s="559" t="s">
        <v>4961</v>
      </c>
      <c r="I3147" s="150" t="s">
        <v>2178</v>
      </c>
      <c r="J3147" s="150" t="s">
        <v>5749</v>
      </c>
      <c r="K3147" s="355" t="s">
        <v>4958</v>
      </c>
      <c r="L3147" s="150" t="s">
        <v>412</v>
      </c>
      <c r="M3147" s="150" t="s">
        <v>2451</v>
      </c>
      <c r="N3147" s="355" t="s">
        <v>4959</v>
      </c>
      <c r="O3147" s="150" t="s">
        <v>12</v>
      </c>
      <c r="P3147" s="354">
        <v>2025</v>
      </c>
      <c r="Q3147" s="150" t="s">
        <v>4962</v>
      </c>
      <c r="R3147" s="150" t="s">
        <v>26</v>
      </c>
      <c r="S3147" s="150" t="s">
        <v>26</v>
      </c>
      <c r="T3147" s="150"/>
      <c r="U3147" s="150"/>
      <c r="V3147" s="150"/>
      <c r="W3147" s="150"/>
      <c r="X3147" s="378"/>
      <c r="Y3147" s="398"/>
    </row>
    <row r="3148" spans="1:25" s="3" customFormat="1" ht="39.950000000000003" customHeight="1" x14ac:dyDescent="0.2">
      <c r="A3148" s="60">
        <v>174</v>
      </c>
      <c r="B3148" s="150" t="s">
        <v>4853</v>
      </c>
      <c r="C3148" s="150" t="s">
        <v>401</v>
      </c>
      <c r="D3148" s="150" t="s">
        <v>274</v>
      </c>
      <c r="E3148" s="150">
        <v>0.01</v>
      </c>
      <c r="F3148" s="150" t="s">
        <v>5482</v>
      </c>
      <c r="G3148" s="150" t="s">
        <v>4963</v>
      </c>
      <c r="H3148" s="559" t="s">
        <v>4964</v>
      </c>
      <c r="I3148" s="150" t="s">
        <v>2178</v>
      </c>
      <c r="J3148" s="150" t="s">
        <v>5750</v>
      </c>
      <c r="K3148" s="355" t="s">
        <v>4958</v>
      </c>
      <c r="L3148" s="150" t="s">
        <v>411</v>
      </c>
      <c r="M3148" s="150" t="s">
        <v>1010</v>
      </c>
      <c r="N3148" s="355" t="s">
        <v>4959</v>
      </c>
      <c r="O3148" s="150" t="s">
        <v>12</v>
      </c>
      <c r="P3148" s="354">
        <v>2024</v>
      </c>
      <c r="Q3148" s="150" t="s">
        <v>26</v>
      </c>
      <c r="R3148" s="150" t="s">
        <v>26</v>
      </c>
      <c r="S3148" s="150" t="s">
        <v>26</v>
      </c>
      <c r="T3148" s="150"/>
      <c r="U3148" s="150"/>
      <c r="V3148" s="150"/>
      <c r="W3148" s="150"/>
      <c r="X3148" s="378"/>
      <c r="Y3148" s="398"/>
    </row>
    <row r="3149" spans="1:25" s="3" customFormat="1" ht="39.950000000000003" customHeight="1" x14ac:dyDescent="0.2">
      <c r="A3149" s="60">
        <v>175</v>
      </c>
      <c r="B3149" s="150" t="s">
        <v>4854</v>
      </c>
      <c r="C3149" s="150" t="s">
        <v>503</v>
      </c>
      <c r="D3149" s="150" t="s">
        <v>274</v>
      </c>
      <c r="E3149" s="150">
        <v>2.5999999999999999E-2</v>
      </c>
      <c r="F3149" s="150" t="s">
        <v>5482</v>
      </c>
      <c r="G3149" s="150" t="s">
        <v>4967</v>
      </c>
      <c r="H3149" s="559" t="s">
        <v>4968</v>
      </c>
      <c r="I3149" s="150" t="s">
        <v>2178</v>
      </c>
      <c r="J3149" s="150" t="s">
        <v>5751</v>
      </c>
      <c r="K3149" s="355" t="s">
        <v>4965</v>
      </c>
      <c r="L3149" s="150" t="s">
        <v>411</v>
      </c>
      <c r="M3149" s="150" t="s">
        <v>1010</v>
      </c>
      <c r="N3149" s="355" t="s">
        <v>4966</v>
      </c>
      <c r="O3149" s="150" t="s">
        <v>12</v>
      </c>
      <c r="P3149" s="354">
        <v>2024</v>
      </c>
      <c r="Q3149" s="150" t="s">
        <v>26</v>
      </c>
      <c r="R3149" s="150" t="s">
        <v>26</v>
      </c>
      <c r="S3149" s="150" t="s">
        <v>26</v>
      </c>
      <c r="T3149" s="150"/>
      <c r="U3149" s="150"/>
      <c r="V3149" s="150"/>
      <c r="W3149" s="150"/>
      <c r="X3149" s="378"/>
      <c r="Y3149" s="398"/>
    </row>
    <row r="3150" spans="1:25" s="3" customFormat="1" ht="39.950000000000003" customHeight="1" x14ac:dyDescent="0.2">
      <c r="A3150" s="60">
        <v>176</v>
      </c>
      <c r="B3150" s="150" t="s">
        <v>4855</v>
      </c>
      <c r="C3150" s="150" t="s">
        <v>488</v>
      </c>
      <c r="D3150" s="150" t="s">
        <v>275</v>
      </c>
      <c r="E3150" s="150">
        <v>7.1999999999999995E-2</v>
      </c>
      <c r="F3150" s="150" t="s">
        <v>5482</v>
      </c>
      <c r="G3150" s="150" t="s">
        <v>4969</v>
      </c>
      <c r="H3150" s="559" t="s">
        <v>4970</v>
      </c>
      <c r="I3150" s="150" t="s">
        <v>2178</v>
      </c>
      <c r="J3150" s="150" t="s">
        <v>5752</v>
      </c>
      <c r="K3150" s="355" t="s">
        <v>4965</v>
      </c>
      <c r="L3150" s="150" t="s">
        <v>411</v>
      </c>
      <c r="M3150" s="150" t="s">
        <v>1010</v>
      </c>
      <c r="N3150" s="355" t="s">
        <v>4966</v>
      </c>
      <c r="O3150" s="150" t="s">
        <v>12</v>
      </c>
      <c r="P3150" s="354">
        <v>2024</v>
      </c>
      <c r="Q3150" s="150" t="s">
        <v>26</v>
      </c>
      <c r="R3150" s="150" t="s">
        <v>26</v>
      </c>
      <c r="S3150" s="150" t="s">
        <v>26</v>
      </c>
      <c r="T3150" s="150"/>
      <c r="U3150" s="150"/>
      <c r="V3150" s="150"/>
      <c r="W3150" s="150"/>
      <c r="X3150" s="378"/>
      <c r="Y3150" s="398"/>
    </row>
    <row r="3151" spans="1:25" s="3" customFormat="1" ht="39.950000000000003" customHeight="1" x14ac:dyDescent="0.2">
      <c r="A3151" s="60">
        <v>177</v>
      </c>
      <c r="B3151" s="150" t="s">
        <v>4856</v>
      </c>
      <c r="C3151" s="150" t="s">
        <v>4857</v>
      </c>
      <c r="D3151" s="150" t="s">
        <v>275</v>
      </c>
      <c r="E3151" s="150">
        <v>2.1</v>
      </c>
      <c r="F3151" s="150" t="s">
        <v>1971</v>
      </c>
      <c r="G3151" s="150" t="s">
        <v>4971</v>
      </c>
      <c r="H3151" s="559" t="s">
        <v>4972</v>
      </c>
      <c r="I3151" s="150" t="s">
        <v>2178</v>
      </c>
      <c r="J3151" s="150" t="s">
        <v>5753</v>
      </c>
      <c r="K3151" s="355" t="s">
        <v>1019</v>
      </c>
      <c r="L3151" s="150" t="s">
        <v>412</v>
      </c>
      <c r="M3151" s="150" t="s">
        <v>2451</v>
      </c>
      <c r="N3151" s="355" t="s">
        <v>4973</v>
      </c>
      <c r="O3151" s="150" t="s">
        <v>12</v>
      </c>
      <c r="P3151" s="354">
        <v>2025</v>
      </c>
      <c r="Q3151" s="150" t="s">
        <v>4974</v>
      </c>
      <c r="R3151" s="150" t="s">
        <v>4975</v>
      </c>
      <c r="S3151" s="150" t="s">
        <v>4976</v>
      </c>
      <c r="T3151" s="150"/>
      <c r="U3151" s="150"/>
      <c r="V3151" s="150"/>
      <c r="W3151" s="150"/>
      <c r="X3151" s="378"/>
      <c r="Y3151" s="398"/>
    </row>
    <row r="3152" spans="1:25" s="3" customFormat="1" ht="39.950000000000003" customHeight="1" x14ac:dyDescent="0.2">
      <c r="A3152" s="60">
        <v>178</v>
      </c>
      <c r="B3152" s="150" t="s">
        <v>2210</v>
      </c>
      <c r="C3152" s="150" t="s">
        <v>2211</v>
      </c>
      <c r="D3152" s="150" t="s">
        <v>276</v>
      </c>
      <c r="E3152" s="150">
        <v>8.6400000000000005E-2</v>
      </c>
      <c r="F3152" s="150" t="s">
        <v>5482</v>
      </c>
      <c r="G3152" s="150" t="s">
        <v>2372</v>
      </c>
      <c r="H3152" s="559" t="s">
        <v>4977</v>
      </c>
      <c r="I3152" s="150" t="s">
        <v>2178</v>
      </c>
      <c r="J3152" s="150" t="s">
        <v>5754</v>
      </c>
      <c r="K3152" s="355" t="s">
        <v>4978</v>
      </c>
      <c r="L3152" s="150" t="s">
        <v>411</v>
      </c>
      <c r="M3152" s="150" t="s">
        <v>1010</v>
      </c>
      <c r="N3152" s="355" t="s">
        <v>4979</v>
      </c>
      <c r="O3152" s="150" t="s">
        <v>12</v>
      </c>
      <c r="P3152" s="354">
        <v>2024</v>
      </c>
      <c r="Q3152" s="150" t="s">
        <v>26</v>
      </c>
      <c r="R3152" s="150" t="s">
        <v>26</v>
      </c>
      <c r="S3152" s="150" t="s">
        <v>26</v>
      </c>
      <c r="T3152" s="150"/>
      <c r="U3152" s="150"/>
      <c r="V3152" s="150"/>
      <c r="W3152" s="150"/>
      <c r="X3152" s="378"/>
      <c r="Y3152" s="398"/>
    </row>
    <row r="3153" spans="1:25" s="3" customFormat="1" ht="39.950000000000003" customHeight="1" x14ac:dyDescent="0.2">
      <c r="A3153" s="60">
        <v>179</v>
      </c>
      <c r="B3153" s="150" t="s">
        <v>4858</v>
      </c>
      <c r="C3153" s="150" t="s">
        <v>4859</v>
      </c>
      <c r="D3153" s="150" t="s">
        <v>3700</v>
      </c>
      <c r="E3153" s="150">
        <v>5.0000000000000001E-3</v>
      </c>
      <c r="F3153" s="150" t="s">
        <v>5482</v>
      </c>
      <c r="G3153" s="150" t="s">
        <v>4980</v>
      </c>
      <c r="H3153" s="559" t="s">
        <v>4981</v>
      </c>
      <c r="I3153" s="150" t="s">
        <v>2178</v>
      </c>
      <c r="J3153" s="150" t="s">
        <v>5755</v>
      </c>
      <c r="K3153" s="355" t="s">
        <v>4982</v>
      </c>
      <c r="L3153" s="150" t="s">
        <v>411</v>
      </c>
      <c r="M3153" s="150" t="s">
        <v>1010</v>
      </c>
      <c r="N3153" s="355" t="s">
        <v>4983</v>
      </c>
      <c r="O3153" s="150" t="s">
        <v>12</v>
      </c>
      <c r="P3153" s="354">
        <v>2024</v>
      </c>
      <c r="Q3153" s="150" t="s">
        <v>26</v>
      </c>
      <c r="R3153" s="150" t="s">
        <v>26</v>
      </c>
      <c r="S3153" s="150" t="s">
        <v>26</v>
      </c>
      <c r="T3153" s="150"/>
      <c r="U3153" s="150"/>
      <c r="V3153" s="150"/>
      <c r="W3153" s="150"/>
      <c r="X3153" s="378"/>
      <c r="Y3153" s="398"/>
    </row>
    <row r="3154" spans="1:25" s="3" customFormat="1" ht="39.950000000000003" customHeight="1" x14ac:dyDescent="0.2">
      <c r="A3154" s="60">
        <v>180</v>
      </c>
      <c r="B3154" s="150" t="s">
        <v>4860</v>
      </c>
      <c r="C3154" s="150" t="s">
        <v>4861</v>
      </c>
      <c r="D3154" s="150" t="s">
        <v>271</v>
      </c>
      <c r="E3154" s="150">
        <v>43.2</v>
      </c>
      <c r="F3154" s="150" t="s">
        <v>615</v>
      </c>
      <c r="G3154" s="150" t="s">
        <v>4984</v>
      </c>
      <c r="H3154" s="559" t="s">
        <v>4985</v>
      </c>
      <c r="I3154" s="150" t="s">
        <v>2178</v>
      </c>
      <c r="J3154" s="150" t="s">
        <v>5756</v>
      </c>
      <c r="K3154" s="355" t="s">
        <v>4986</v>
      </c>
      <c r="L3154" s="150" t="s">
        <v>412</v>
      </c>
      <c r="M3154" s="150" t="s">
        <v>2451</v>
      </c>
      <c r="N3154" s="355" t="s">
        <v>4987</v>
      </c>
      <c r="O3154" s="150" t="s">
        <v>12</v>
      </c>
      <c r="P3154" s="354">
        <v>2026</v>
      </c>
      <c r="Q3154" s="150" t="s">
        <v>4988</v>
      </c>
      <c r="R3154" s="150" t="s">
        <v>26</v>
      </c>
      <c r="S3154" s="150" t="s">
        <v>26</v>
      </c>
      <c r="T3154" s="150"/>
      <c r="U3154" s="150"/>
      <c r="V3154" s="150"/>
      <c r="W3154" s="150"/>
      <c r="X3154" s="378"/>
      <c r="Y3154" s="398"/>
    </row>
    <row r="3155" spans="1:25" s="3" customFormat="1" ht="39.950000000000003" customHeight="1" x14ac:dyDescent="0.2">
      <c r="A3155" s="60">
        <v>181</v>
      </c>
      <c r="B3155" s="150" t="s">
        <v>4862</v>
      </c>
      <c r="C3155" s="150" t="s">
        <v>4863</v>
      </c>
      <c r="D3155" s="150" t="s">
        <v>275</v>
      </c>
      <c r="E3155" s="150">
        <v>6.0000000000000001E-3</v>
      </c>
      <c r="F3155" s="150" t="s">
        <v>5482</v>
      </c>
      <c r="G3155" s="150" t="s">
        <v>4989</v>
      </c>
      <c r="H3155" s="559" t="s">
        <v>4990</v>
      </c>
      <c r="I3155" s="150" t="s">
        <v>2178</v>
      </c>
      <c r="J3155" s="150" t="s">
        <v>5757</v>
      </c>
      <c r="K3155" s="355" t="s">
        <v>4986</v>
      </c>
      <c r="L3155" s="150" t="s">
        <v>411</v>
      </c>
      <c r="M3155" s="150" t="s">
        <v>1010</v>
      </c>
      <c r="N3155" s="355" t="s">
        <v>4987</v>
      </c>
      <c r="O3155" s="150" t="s">
        <v>12</v>
      </c>
      <c r="P3155" s="354">
        <v>2024</v>
      </c>
      <c r="Q3155" s="150" t="s">
        <v>26</v>
      </c>
      <c r="R3155" s="150" t="s">
        <v>26</v>
      </c>
      <c r="S3155" s="150" t="s">
        <v>26</v>
      </c>
      <c r="T3155" s="150"/>
      <c r="U3155" s="150"/>
      <c r="V3155" s="150"/>
      <c r="W3155" s="150"/>
      <c r="X3155" s="378"/>
      <c r="Y3155" s="398"/>
    </row>
    <row r="3156" spans="1:25" s="3" customFormat="1" ht="39.950000000000003" customHeight="1" x14ac:dyDescent="0.2">
      <c r="A3156" s="60">
        <v>182</v>
      </c>
      <c r="B3156" s="150" t="s">
        <v>4864</v>
      </c>
      <c r="C3156" s="150" t="s">
        <v>488</v>
      </c>
      <c r="D3156" s="150" t="s">
        <v>276</v>
      </c>
      <c r="E3156" s="150">
        <v>5.1349999999999998E-3</v>
      </c>
      <c r="F3156" s="150" t="s">
        <v>5482</v>
      </c>
      <c r="G3156" s="150" t="s">
        <v>4992</v>
      </c>
      <c r="H3156" s="559" t="s">
        <v>4993</v>
      </c>
      <c r="I3156" s="150" t="s">
        <v>2178</v>
      </c>
      <c r="J3156" s="150" t="s">
        <v>5758</v>
      </c>
      <c r="K3156" s="355" t="s">
        <v>1014</v>
      </c>
      <c r="L3156" s="150" t="s">
        <v>411</v>
      </c>
      <c r="M3156" s="150" t="s">
        <v>1010</v>
      </c>
      <c r="N3156" s="355" t="s">
        <v>4991</v>
      </c>
      <c r="O3156" s="150" t="s">
        <v>12</v>
      </c>
      <c r="P3156" s="354">
        <v>2024</v>
      </c>
      <c r="Q3156" s="150" t="s">
        <v>26</v>
      </c>
      <c r="R3156" s="150" t="s">
        <v>26</v>
      </c>
      <c r="S3156" s="150" t="s">
        <v>26</v>
      </c>
      <c r="T3156" s="150"/>
      <c r="U3156" s="150"/>
      <c r="V3156" s="150"/>
      <c r="W3156" s="150"/>
      <c r="X3156" s="378"/>
      <c r="Y3156" s="398"/>
    </row>
    <row r="3157" spans="1:25" s="3" customFormat="1" ht="39.950000000000003" customHeight="1" x14ac:dyDescent="0.2">
      <c r="A3157" s="60">
        <v>183</v>
      </c>
      <c r="B3157" s="150" t="s">
        <v>4865</v>
      </c>
      <c r="C3157" s="150" t="s">
        <v>401</v>
      </c>
      <c r="D3157" s="150" t="s">
        <v>274</v>
      </c>
      <c r="E3157" s="150">
        <v>0.19980000000000001</v>
      </c>
      <c r="F3157" s="150" t="s">
        <v>1971</v>
      </c>
      <c r="G3157" s="150" t="s">
        <v>4995</v>
      </c>
      <c r="H3157" s="559" t="s">
        <v>4996</v>
      </c>
      <c r="I3157" s="150" t="s">
        <v>2178</v>
      </c>
      <c r="J3157" s="150" t="s">
        <v>5759</v>
      </c>
      <c r="K3157" s="355" t="s">
        <v>1017</v>
      </c>
      <c r="L3157" s="150" t="s">
        <v>411</v>
      </c>
      <c r="M3157" s="150" t="s">
        <v>1010</v>
      </c>
      <c r="N3157" s="355" t="s">
        <v>4994</v>
      </c>
      <c r="O3157" s="150" t="s">
        <v>12</v>
      </c>
      <c r="P3157" s="354">
        <v>2024</v>
      </c>
      <c r="Q3157" s="150" t="s">
        <v>26</v>
      </c>
      <c r="R3157" s="150" t="s">
        <v>26</v>
      </c>
      <c r="S3157" s="150" t="s">
        <v>26</v>
      </c>
      <c r="T3157" s="150"/>
      <c r="U3157" s="150"/>
      <c r="V3157" s="150"/>
      <c r="W3157" s="150"/>
      <c r="X3157" s="378"/>
      <c r="Y3157" s="398"/>
    </row>
    <row r="3158" spans="1:25" s="3" customFormat="1" ht="39.950000000000003" customHeight="1" x14ac:dyDescent="0.2">
      <c r="A3158" s="60">
        <v>184</v>
      </c>
      <c r="B3158" s="150" t="s">
        <v>4866</v>
      </c>
      <c r="C3158" s="150" t="s">
        <v>4867</v>
      </c>
      <c r="D3158" s="150" t="s">
        <v>275</v>
      </c>
      <c r="E3158" s="150">
        <v>0.4</v>
      </c>
      <c r="F3158" s="150" t="s">
        <v>1971</v>
      </c>
      <c r="G3158" s="150" t="s">
        <v>4997</v>
      </c>
      <c r="H3158" s="559" t="s">
        <v>4998</v>
      </c>
      <c r="I3158" s="150" t="s">
        <v>2178</v>
      </c>
      <c r="J3158" s="150" t="s">
        <v>5760</v>
      </c>
      <c r="K3158" s="355" t="s">
        <v>4999</v>
      </c>
      <c r="L3158" s="150" t="s">
        <v>412</v>
      </c>
      <c r="M3158" s="150" t="s">
        <v>2451</v>
      </c>
      <c r="N3158" s="355" t="s">
        <v>5000</v>
      </c>
      <c r="O3158" s="150" t="s">
        <v>12</v>
      </c>
      <c r="P3158" s="354">
        <v>2025</v>
      </c>
      <c r="Q3158" s="150" t="s">
        <v>26</v>
      </c>
      <c r="R3158" s="150" t="s">
        <v>26</v>
      </c>
      <c r="S3158" s="150" t="s">
        <v>26</v>
      </c>
      <c r="T3158" s="150"/>
      <c r="U3158" s="150"/>
      <c r="V3158" s="150"/>
      <c r="W3158" s="150"/>
      <c r="X3158" s="378"/>
      <c r="Y3158" s="398"/>
    </row>
    <row r="3159" spans="1:25" s="3" customFormat="1" ht="39.950000000000003" customHeight="1" x14ac:dyDescent="0.2">
      <c r="A3159" s="60">
        <v>185</v>
      </c>
      <c r="B3159" s="150" t="s">
        <v>4868</v>
      </c>
      <c r="C3159" s="150" t="s">
        <v>318</v>
      </c>
      <c r="D3159" s="150" t="s">
        <v>271</v>
      </c>
      <c r="E3159" s="150">
        <v>1.4999999999999999E-2</v>
      </c>
      <c r="F3159" s="150" t="s">
        <v>5482</v>
      </c>
      <c r="G3159" s="150" t="s">
        <v>5001</v>
      </c>
      <c r="H3159" s="559" t="s">
        <v>5002</v>
      </c>
      <c r="I3159" s="150" t="s">
        <v>2178</v>
      </c>
      <c r="J3159" s="150" t="s">
        <v>5761</v>
      </c>
      <c r="K3159" s="355" t="s">
        <v>4999</v>
      </c>
      <c r="L3159" s="150" t="s">
        <v>411</v>
      </c>
      <c r="M3159" s="150" t="s">
        <v>1010</v>
      </c>
      <c r="N3159" s="355" t="s">
        <v>5000</v>
      </c>
      <c r="O3159" s="150" t="s">
        <v>12</v>
      </c>
      <c r="P3159" s="354">
        <v>2024</v>
      </c>
      <c r="Q3159" s="150" t="s">
        <v>26</v>
      </c>
      <c r="R3159" s="150" t="s">
        <v>26</v>
      </c>
      <c r="S3159" s="150" t="s">
        <v>26</v>
      </c>
      <c r="T3159" s="150"/>
      <c r="U3159" s="150"/>
      <c r="V3159" s="150"/>
      <c r="W3159" s="150"/>
      <c r="X3159" s="378"/>
      <c r="Y3159" s="398"/>
    </row>
    <row r="3160" spans="1:25" s="3" customFormat="1" ht="39.950000000000003" customHeight="1" x14ac:dyDescent="0.2">
      <c r="A3160" s="60">
        <v>186</v>
      </c>
      <c r="B3160" s="150" t="s">
        <v>4869</v>
      </c>
      <c r="C3160" s="150" t="s">
        <v>4870</v>
      </c>
      <c r="D3160" s="150" t="s">
        <v>274</v>
      </c>
      <c r="E3160" s="150">
        <v>7.2249999999999997E-3</v>
      </c>
      <c r="F3160" s="150" t="s">
        <v>5482</v>
      </c>
      <c r="G3160" s="150" t="s">
        <v>5003</v>
      </c>
      <c r="H3160" s="559" t="s">
        <v>1226</v>
      </c>
      <c r="I3160" s="150" t="s">
        <v>2178</v>
      </c>
      <c r="J3160" s="150" t="s">
        <v>5762</v>
      </c>
      <c r="K3160" s="355" t="s">
        <v>5004</v>
      </c>
      <c r="L3160" s="150" t="s">
        <v>411</v>
      </c>
      <c r="M3160" s="150" t="s">
        <v>1010</v>
      </c>
      <c r="N3160" s="355" t="s">
        <v>5005</v>
      </c>
      <c r="O3160" s="150" t="s">
        <v>12</v>
      </c>
      <c r="P3160" s="354">
        <v>2024</v>
      </c>
      <c r="Q3160" s="150" t="s">
        <v>26</v>
      </c>
      <c r="R3160" s="150" t="s">
        <v>26</v>
      </c>
      <c r="S3160" s="150" t="s">
        <v>26</v>
      </c>
      <c r="T3160" s="150"/>
      <c r="U3160" s="150"/>
      <c r="V3160" s="150"/>
      <c r="W3160" s="150"/>
      <c r="X3160" s="378"/>
      <c r="Y3160" s="398"/>
    </row>
    <row r="3161" spans="1:25" s="3" customFormat="1" ht="39.950000000000003" customHeight="1" x14ac:dyDescent="0.2">
      <c r="A3161" s="60">
        <v>187</v>
      </c>
      <c r="B3161" s="150" t="s">
        <v>4871</v>
      </c>
      <c r="C3161" s="150" t="s">
        <v>4872</v>
      </c>
      <c r="D3161" s="150" t="s">
        <v>274</v>
      </c>
      <c r="E3161" s="150">
        <v>0.12936</v>
      </c>
      <c r="F3161" s="150" t="s">
        <v>1971</v>
      </c>
      <c r="G3161" s="150" t="s">
        <v>5007</v>
      </c>
      <c r="H3161" s="559" t="s">
        <v>5008</v>
      </c>
      <c r="I3161" s="150" t="s">
        <v>2178</v>
      </c>
      <c r="J3161" s="150" t="s">
        <v>5763</v>
      </c>
      <c r="K3161" s="355" t="s">
        <v>1011</v>
      </c>
      <c r="L3161" s="150" t="s">
        <v>411</v>
      </c>
      <c r="M3161" s="150" t="s">
        <v>1010</v>
      </c>
      <c r="N3161" s="355" t="s">
        <v>5006</v>
      </c>
      <c r="O3161" s="150" t="s">
        <v>12</v>
      </c>
      <c r="P3161" s="354">
        <v>2024</v>
      </c>
      <c r="Q3161" s="150" t="s">
        <v>26</v>
      </c>
      <c r="R3161" s="150" t="s">
        <v>26</v>
      </c>
      <c r="S3161" s="150" t="s">
        <v>26</v>
      </c>
      <c r="T3161" s="150"/>
      <c r="U3161" s="150"/>
      <c r="V3161" s="150"/>
      <c r="W3161" s="150"/>
      <c r="X3161" s="378"/>
      <c r="Y3161" s="398"/>
    </row>
    <row r="3162" spans="1:25" s="3" customFormat="1" ht="39.950000000000003" customHeight="1" x14ac:dyDescent="0.2">
      <c r="A3162" s="60">
        <v>188</v>
      </c>
      <c r="B3162" s="150" t="s">
        <v>4873</v>
      </c>
      <c r="C3162" s="150" t="s">
        <v>4874</v>
      </c>
      <c r="D3162" s="150" t="s">
        <v>274</v>
      </c>
      <c r="E3162" s="150">
        <v>0.05</v>
      </c>
      <c r="F3162" s="150" t="s">
        <v>5482</v>
      </c>
      <c r="G3162" s="150" t="s">
        <v>5009</v>
      </c>
      <c r="H3162" s="559" t="s">
        <v>5010</v>
      </c>
      <c r="I3162" s="150" t="s">
        <v>2178</v>
      </c>
      <c r="J3162" s="150" t="s">
        <v>5764</v>
      </c>
      <c r="K3162" s="355" t="s">
        <v>1011</v>
      </c>
      <c r="L3162" s="150" t="s">
        <v>411</v>
      </c>
      <c r="M3162" s="150" t="s">
        <v>1010</v>
      </c>
      <c r="N3162" s="355" t="s">
        <v>5006</v>
      </c>
      <c r="O3162" s="150" t="s">
        <v>12</v>
      </c>
      <c r="P3162" s="354">
        <v>2024</v>
      </c>
      <c r="Q3162" s="150" t="s">
        <v>26</v>
      </c>
      <c r="R3162" s="150" t="s">
        <v>26</v>
      </c>
      <c r="S3162" s="150" t="s">
        <v>26</v>
      </c>
      <c r="T3162" s="150"/>
      <c r="U3162" s="150"/>
      <c r="V3162" s="150"/>
      <c r="W3162" s="150"/>
      <c r="X3162" s="378"/>
      <c r="Y3162" s="398"/>
    </row>
    <row r="3163" spans="1:25" s="3" customFormat="1" ht="39.950000000000003" customHeight="1" x14ac:dyDescent="0.2">
      <c r="A3163" s="60">
        <v>189</v>
      </c>
      <c r="B3163" s="150" t="s">
        <v>4875</v>
      </c>
      <c r="C3163" s="150" t="s">
        <v>4876</v>
      </c>
      <c r="D3163" s="150" t="s">
        <v>274</v>
      </c>
      <c r="E3163" s="150">
        <v>0.14199999999999999</v>
      </c>
      <c r="F3163" s="150" t="s">
        <v>5482</v>
      </c>
      <c r="G3163" s="150" t="s">
        <v>5011</v>
      </c>
      <c r="H3163" s="559" t="s">
        <v>5012</v>
      </c>
      <c r="I3163" s="150" t="s">
        <v>2178</v>
      </c>
      <c r="J3163" s="150" t="s">
        <v>5765</v>
      </c>
      <c r="K3163" s="355" t="s">
        <v>5013</v>
      </c>
      <c r="L3163" s="150" t="s">
        <v>411</v>
      </c>
      <c r="M3163" s="150" t="s">
        <v>1010</v>
      </c>
      <c r="N3163" s="355" t="s">
        <v>5014</v>
      </c>
      <c r="O3163" s="150" t="s">
        <v>12</v>
      </c>
      <c r="P3163" s="354">
        <v>2024</v>
      </c>
      <c r="Q3163" s="150" t="s">
        <v>26</v>
      </c>
      <c r="R3163" s="150" t="s">
        <v>26</v>
      </c>
      <c r="S3163" s="150" t="s">
        <v>26</v>
      </c>
      <c r="T3163" s="150"/>
      <c r="U3163" s="150"/>
      <c r="V3163" s="150"/>
      <c r="W3163" s="150"/>
      <c r="X3163" s="378"/>
      <c r="Y3163" s="398"/>
    </row>
    <row r="3164" spans="1:25" s="3" customFormat="1" ht="39.950000000000003" customHeight="1" x14ac:dyDescent="0.2">
      <c r="A3164" s="60">
        <v>190</v>
      </c>
      <c r="B3164" s="150" t="s">
        <v>5433</v>
      </c>
      <c r="C3164" s="150" t="s">
        <v>5434</v>
      </c>
      <c r="D3164" s="150" t="s">
        <v>275</v>
      </c>
      <c r="E3164" s="150">
        <v>0.48</v>
      </c>
      <c r="F3164" s="150" t="s">
        <v>1971</v>
      </c>
      <c r="G3164" s="150" t="s">
        <v>5766</v>
      </c>
      <c r="H3164" s="559" t="s">
        <v>5767</v>
      </c>
      <c r="I3164" s="150" t="s">
        <v>2178</v>
      </c>
      <c r="J3164" s="150">
        <v>17914355</v>
      </c>
      <c r="K3164" s="355" t="s">
        <v>5768</v>
      </c>
      <c r="L3164" s="150" t="s">
        <v>412</v>
      </c>
      <c r="M3164" s="150" t="s">
        <v>2027</v>
      </c>
      <c r="N3164" s="355" t="s">
        <v>5769</v>
      </c>
      <c r="O3164" s="150" t="s">
        <v>12</v>
      </c>
      <c r="P3164" s="354" t="s">
        <v>3631</v>
      </c>
      <c r="Q3164" s="150" t="s">
        <v>26</v>
      </c>
      <c r="R3164" s="150" t="s">
        <v>5770</v>
      </c>
      <c r="S3164" s="150" t="s">
        <v>26</v>
      </c>
      <c r="T3164" s="150"/>
      <c r="U3164" s="150"/>
      <c r="V3164" s="150"/>
      <c r="W3164" s="150"/>
      <c r="X3164" s="378"/>
      <c r="Y3164" s="398"/>
    </row>
    <row r="3165" spans="1:25" s="3" customFormat="1" ht="39.950000000000003" customHeight="1" x14ac:dyDescent="0.2">
      <c r="A3165" s="60">
        <v>191</v>
      </c>
      <c r="B3165" s="150" t="s">
        <v>5435</v>
      </c>
      <c r="C3165" s="150" t="s">
        <v>5436</v>
      </c>
      <c r="D3165" s="150" t="s">
        <v>274</v>
      </c>
      <c r="E3165" s="150">
        <v>0.19264000000000001</v>
      </c>
      <c r="F3165" s="150" t="s">
        <v>1971</v>
      </c>
      <c r="G3165" s="150" t="s">
        <v>5771</v>
      </c>
      <c r="H3165" s="559" t="s">
        <v>5772</v>
      </c>
      <c r="I3165" s="150" t="s">
        <v>2178</v>
      </c>
      <c r="J3165" s="150">
        <v>24597865</v>
      </c>
      <c r="K3165" s="355" t="s">
        <v>5768</v>
      </c>
      <c r="L3165" s="150" t="s">
        <v>411</v>
      </c>
      <c r="M3165" s="150" t="s">
        <v>320</v>
      </c>
      <c r="N3165" s="355" t="s">
        <v>5769</v>
      </c>
      <c r="O3165" s="150" t="s">
        <v>12</v>
      </c>
      <c r="P3165" s="354" t="s">
        <v>3631</v>
      </c>
      <c r="Q3165" s="150" t="s">
        <v>26</v>
      </c>
      <c r="R3165" s="150" t="s">
        <v>26</v>
      </c>
      <c r="S3165" s="150" t="s">
        <v>26</v>
      </c>
      <c r="T3165" s="150"/>
      <c r="U3165" s="150"/>
      <c r="V3165" s="150"/>
      <c r="W3165" s="150"/>
      <c r="X3165" s="378"/>
      <c r="Y3165" s="398"/>
    </row>
    <row r="3166" spans="1:25" s="3" customFormat="1" ht="39.950000000000003" customHeight="1" x14ac:dyDescent="0.2">
      <c r="A3166" s="60">
        <v>192</v>
      </c>
      <c r="B3166" s="150" t="s">
        <v>5437</v>
      </c>
      <c r="C3166" s="150" t="s">
        <v>5438</v>
      </c>
      <c r="D3166" s="150" t="s">
        <v>275</v>
      </c>
      <c r="E3166" s="150">
        <v>4.55</v>
      </c>
      <c r="F3166" s="150" t="s">
        <v>1971</v>
      </c>
      <c r="G3166" s="150" t="s">
        <v>5773</v>
      </c>
      <c r="H3166" s="559" t="s">
        <v>5774</v>
      </c>
      <c r="I3166" s="150" t="s">
        <v>2178</v>
      </c>
      <c r="J3166" s="150">
        <v>18647231</v>
      </c>
      <c r="K3166" s="355" t="s">
        <v>5775</v>
      </c>
      <c r="L3166" s="150" t="s">
        <v>412</v>
      </c>
      <c r="M3166" s="150" t="s">
        <v>2027</v>
      </c>
      <c r="N3166" s="355" t="s">
        <v>5776</v>
      </c>
      <c r="O3166" s="150" t="s">
        <v>12</v>
      </c>
      <c r="P3166" s="354" t="s">
        <v>3631</v>
      </c>
      <c r="Q3166" s="150" t="s">
        <v>26</v>
      </c>
      <c r="R3166" s="150" t="s">
        <v>26</v>
      </c>
      <c r="S3166" s="150" t="s">
        <v>26</v>
      </c>
      <c r="T3166" s="150"/>
      <c r="U3166" s="150"/>
      <c r="V3166" s="150"/>
      <c r="W3166" s="150"/>
      <c r="X3166" s="378"/>
      <c r="Y3166" s="398"/>
    </row>
    <row r="3167" spans="1:25" s="3" customFormat="1" ht="39.950000000000003" customHeight="1" x14ac:dyDescent="0.2">
      <c r="A3167" s="60">
        <v>193</v>
      </c>
      <c r="B3167" s="150" t="s">
        <v>5439</v>
      </c>
      <c r="C3167" s="150" t="s">
        <v>5440</v>
      </c>
      <c r="D3167" s="150" t="s">
        <v>271</v>
      </c>
      <c r="E3167" s="150">
        <v>0.89910000000000001</v>
      </c>
      <c r="F3167" s="150" t="s">
        <v>1971</v>
      </c>
      <c r="G3167" s="150" t="s">
        <v>5777</v>
      </c>
      <c r="H3167" s="559" t="s">
        <v>5778</v>
      </c>
      <c r="I3167" s="150" t="s">
        <v>2178</v>
      </c>
      <c r="J3167" s="150">
        <v>19753759</v>
      </c>
      <c r="K3167" s="355" t="s">
        <v>5779</v>
      </c>
      <c r="L3167" s="150" t="s">
        <v>412</v>
      </c>
      <c r="M3167" s="150" t="s">
        <v>2027</v>
      </c>
      <c r="N3167" s="355" t="s">
        <v>5780</v>
      </c>
      <c r="O3167" s="150" t="s">
        <v>12</v>
      </c>
      <c r="P3167" s="354" t="s">
        <v>3631</v>
      </c>
      <c r="Q3167" s="150" t="s">
        <v>26</v>
      </c>
      <c r="R3167" s="150" t="s">
        <v>26</v>
      </c>
      <c r="S3167" s="150" t="s">
        <v>26</v>
      </c>
      <c r="T3167" s="150"/>
      <c r="U3167" s="150"/>
      <c r="V3167" s="150"/>
      <c r="W3167" s="150"/>
      <c r="X3167" s="378"/>
      <c r="Y3167" s="398"/>
    </row>
    <row r="3168" spans="1:25" s="3" customFormat="1" ht="39.950000000000003" customHeight="1" x14ac:dyDescent="0.2">
      <c r="A3168" s="60">
        <v>194</v>
      </c>
      <c r="B3168" s="150" t="s">
        <v>5441</v>
      </c>
      <c r="C3168" s="150" t="s">
        <v>5442</v>
      </c>
      <c r="D3168" s="150" t="s">
        <v>275</v>
      </c>
      <c r="E3168" s="150">
        <v>0.17</v>
      </c>
      <c r="F3168" s="150" t="s">
        <v>1971</v>
      </c>
      <c r="G3168" s="150" t="s">
        <v>402</v>
      </c>
      <c r="H3168" s="559" t="s">
        <v>5781</v>
      </c>
      <c r="I3168" s="150" t="s">
        <v>2178</v>
      </c>
      <c r="J3168" s="150">
        <v>24550164</v>
      </c>
      <c r="K3168" s="355" t="s">
        <v>5782</v>
      </c>
      <c r="L3168" s="150" t="s">
        <v>411</v>
      </c>
      <c r="M3168" s="150" t="s">
        <v>320</v>
      </c>
      <c r="N3168" s="355" t="s">
        <v>5783</v>
      </c>
      <c r="O3168" s="150" t="s">
        <v>12</v>
      </c>
      <c r="P3168" s="354" t="s">
        <v>3631</v>
      </c>
      <c r="Q3168" s="150" t="s">
        <v>26</v>
      </c>
      <c r="R3168" s="150" t="s">
        <v>26</v>
      </c>
      <c r="S3168" s="150" t="s">
        <v>26</v>
      </c>
      <c r="T3168" s="150"/>
      <c r="U3168" s="150"/>
      <c r="V3168" s="150"/>
      <c r="W3168" s="150"/>
      <c r="X3168" s="378"/>
      <c r="Y3168" s="398"/>
    </row>
    <row r="3169" spans="1:25" s="3" customFormat="1" ht="39.950000000000003" customHeight="1" x14ac:dyDescent="0.2">
      <c r="A3169" s="60">
        <v>195</v>
      </c>
      <c r="B3169" s="150" t="s">
        <v>5444</v>
      </c>
      <c r="C3169" s="150" t="s">
        <v>5445</v>
      </c>
      <c r="D3169" s="150" t="s">
        <v>274</v>
      </c>
      <c r="E3169" s="150">
        <v>34.56</v>
      </c>
      <c r="F3169" s="150" t="s">
        <v>615</v>
      </c>
      <c r="G3169" s="150" t="s">
        <v>5784</v>
      </c>
      <c r="H3169" s="559" t="s">
        <v>5785</v>
      </c>
      <c r="I3169" s="150" t="s">
        <v>2178</v>
      </c>
      <c r="J3169" s="150">
        <v>17694635</v>
      </c>
      <c r="K3169" s="355" t="s">
        <v>5786</v>
      </c>
      <c r="L3169" s="150" t="s">
        <v>412</v>
      </c>
      <c r="M3169" s="150" t="s">
        <v>2027</v>
      </c>
      <c r="N3169" s="355" t="s">
        <v>5787</v>
      </c>
      <c r="O3169" s="150" t="s">
        <v>12</v>
      </c>
      <c r="P3169" s="354" t="s">
        <v>3631</v>
      </c>
      <c r="Q3169" s="150" t="s">
        <v>5788</v>
      </c>
      <c r="R3169" s="150" t="s">
        <v>26</v>
      </c>
      <c r="S3169" s="150" t="s">
        <v>26</v>
      </c>
      <c r="T3169" s="150"/>
      <c r="U3169" s="150"/>
      <c r="V3169" s="150"/>
      <c r="W3169" s="150"/>
      <c r="X3169" s="378"/>
      <c r="Y3169" s="398"/>
    </row>
    <row r="3170" spans="1:25" s="3" customFormat="1" ht="39.950000000000003" customHeight="1" x14ac:dyDescent="0.2">
      <c r="A3170" s="60">
        <v>196</v>
      </c>
      <c r="B3170" s="150" t="s">
        <v>5446</v>
      </c>
      <c r="C3170" s="150" t="s">
        <v>4870</v>
      </c>
      <c r="D3170" s="150" t="s">
        <v>275</v>
      </c>
      <c r="E3170" s="150">
        <v>4.0000000000000001E-3</v>
      </c>
      <c r="F3170" s="150" t="s">
        <v>5482</v>
      </c>
      <c r="G3170" s="150" t="s">
        <v>5789</v>
      </c>
      <c r="H3170" s="559" t="s">
        <v>5790</v>
      </c>
      <c r="I3170" s="150" t="s">
        <v>2178</v>
      </c>
      <c r="J3170" s="150">
        <v>24615598</v>
      </c>
      <c r="K3170" s="355" t="s">
        <v>5786</v>
      </c>
      <c r="L3170" s="150" t="s">
        <v>411</v>
      </c>
      <c r="M3170" s="150" t="s">
        <v>320</v>
      </c>
      <c r="N3170" s="355" t="s">
        <v>5787</v>
      </c>
      <c r="O3170" s="150" t="s">
        <v>12</v>
      </c>
      <c r="P3170" s="354" t="s">
        <v>3631</v>
      </c>
      <c r="Q3170" s="150" t="s">
        <v>26</v>
      </c>
      <c r="R3170" s="150" t="s">
        <v>26</v>
      </c>
      <c r="S3170" s="150" t="s">
        <v>26</v>
      </c>
      <c r="T3170" s="150"/>
      <c r="U3170" s="150"/>
      <c r="V3170" s="150"/>
      <c r="W3170" s="150"/>
      <c r="X3170" s="378"/>
      <c r="Y3170" s="398"/>
    </row>
    <row r="3171" spans="1:25" s="3" customFormat="1" ht="39.950000000000003" customHeight="1" x14ac:dyDescent="0.2">
      <c r="A3171" s="60">
        <v>197</v>
      </c>
      <c r="B3171" s="150" t="s">
        <v>5447</v>
      </c>
      <c r="C3171" s="150" t="s">
        <v>5448</v>
      </c>
      <c r="D3171" s="150" t="s">
        <v>274</v>
      </c>
      <c r="E3171" s="150">
        <v>0.4</v>
      </c>
      <c r="F3171" s="150" t="s">
        <v>1971</v>
      </c>
      <c r="G3171" s="150" t="s">
        <v>5793</v>
      </c>
      <c r="H3171" s="559" t="s">
        <v>5794</v>
      </c>
      <c r="I3171" s="150" t="s">
        <v>2178</v>
      </c>
      <c r="J3171" s="150">
        <v>24832336</v>
      </c>
      <c r="K3171" s="355" t="s">
        <v>5791</v>
      </c>
      <c r="L3171" s="150" t="s">
        <v>411</v>
      </c>
      <c r="M3171" s="150" t="s">
        <v>320</v>
      </c>
      <c r="N3171" s="355" t="s">
        <v>5792</v>
      </c>
      <c r="O3171" s="150" t="s">
        <v>12</v>
      </c>
      <c r="P3171" s="354" t="s">
        <v>3631</v>
      </c>
      <c r="Q3171" s="150" t="s">
        <v>26</v>
      </c>
      <c r="R3171" s="150" t="s">
        <v>26</v>
      </c>
      <c r="S3171" s="150" t="s">
        <v>26</v>
      </c>
      <c r="T3171" s="150"/>
      <c r="U3171" s="150"/>
      <c r="V3171" s="150"/>
      <c r="W3171" s="150"/>
      <c r="X3171" s="378"/>
      <c r="Y3171" s="398"/>
    </row>
    <row r="3172" spans="1:25" s="3" customFormat="1" ht="39.950000000000003" customHeight="1" x14ac:dyDescent="0.2">
      <c r="A3172" s="60">
        <v>198</v>
      </c>
      <c r="B3172" s="150" t="s">
        <v>5449</v>
      </c>
      <c r="C3172" s="150" t="s">
        <v>5450</v>
      </c>
      <c r="D3172" s="150" t="s">
        <v>275</v>
      </c>
      <c r="E3172" s="150">
        <v>0.01</v>
      </c>
      <c r="F3172" s="150" t="s">
        <v>5482</v>
      </c>
      <c r="G3172" s="150" t="s">
        <v>5795</v>
      </c>
      <c r="H3172" s="559" t="s">
        <v>5796</v>
      </c>
      <c r="I3172" s="150" t="s">
        <v>2178</v>
      </c>
      <c r="J3172" s="150">
        <v>24675837</v>
      </c>
      <c r="K3172" s="355" t="s">
        <v>5791</v>
      </c>
      <c r="L3172" s="150" t="s">
        <v>411</v>
      </c>
      <c r="M3172" s="150" t="s">
        <v>320</v>
      </c>
      <c r="N3172" s="355" t="s">
        <v>5792</v>
      </c>
      <c r="O3172" s="150" t="s">
        <v>12</v>
      </c>
      <c r="P3172" s="354" t="s">
        <v>3631</v>
      </c>
      <c r="Q3172" s="150" t="s">
        <v>26</v>
      </c>
      <c r="R3172" s="150" t="s">
        <v>26</v>
      </c>
      <c r="S3172" s="150" t="s">
        <v>26</v>
      </c>
      <c r="T3172" s="150"/>
      <c r="U3172" s="150"/>
      <c r="V3172" s="150"/>
      <c r="W3172" s="150"/>
      <c r="X3172" s="378"/>
      <c r="Y3172" s="398"/>
    </row>
    <row r="3173" spans="1:25" s="3" customFormat="1" ht="39.950000000000003" customHeight="1" x14ac:dyDescent="0.2">
      <c r="A3173" s="60">
        <v>199</v>
      </c>
      <c r="B3173" s="150" t="s">
        <v>5451</v>
      </c>
      <c r="C3173" s="150" t="s">
        <v>5452</v>
      </c>
      <c r="D3173" s="150" t="s">
        <v>274</v>
      </c>
      <c r="E3173" s="150">
        <v>6.0000000000000001E-3</v>
      </c>
      <c r="F3173" s="150" t="s">
        <v>5482</v>
      </c>
      <c r="G3173" s="150" t="s">
        <v>5799</v>
      </c>
      <c r="H3173" s="559" t="s">
        <v>5800</v>
      </c>
      <c r="I3173" s="150" t="s">
        <v>2178</v>
      </c>
      <c r="J3173" s="150">
        <v>24680187</v>
      </c>
      <c r="K3173" s="355" t="s">
        <v>5797</v>
      </c>
      <c r="L3173" s="150" t="s">
        <v>411</v>
      </c>
      <c r="M3173" s="150" t="s">
        <v>320</v>
      </c>
      <c r="N3173" s="355" t="s">
        <v>5798</v>
      </c>
      <c r="O3173" s="150" t="s">
        <v>12</v>
      </c>
      <c r="P3173" s="354" t="s">
        <v>3631</v>
      </c>
      <c r="Q3173" s="150" t="s">
        <v>26</v>
      </c>
      <c r="R3173" s="150" t="s">
        <v>26</v>
      </c>
      <c r="S3173" s="150" t="s">
        <v>26</v>
      </c>
      <c r="T3173" s="150"/>
      <c r="U3173" s="150"/>
      <c r="V3173" s="150"/>
      <c r="W3173" s="150"/>
      <c r="X3173" s="378"/>
      <c r="Y3173" s="398"/>
    </row>
    <row r="3174" spans="1:25" s="3" customFormat="1" ht="39.950000000000003" customHeight="1" x14ac:dyDescent="0.2">
      <c r="A3174" s="60">
        <v>200</v>
      </c>
      <c r="B3174" s="150" t="s">
        <v>3041</v>
      </c>
      <c r="C3174" s="150" t="s">
        <v>3528</v>
      </c>
      <c r="D3174" s="150" t="s">
        <v>274</v>
      </c>
      <c r="E3174" s="150">
        <v>0.1573</v>
      </c>
      <c r="F3174" s="150" t="s">
        <v>1971</v>
      </c>
      <c r="G3174" s="150" t="s">
        <v>3043</v>
      </c>
      <c r="H3174" s="559" t="s">
        <v>5801</v>
      </c>
      <c r="I3174" s="150" t="s">
        <v>2178</v>
      </c>
      <c r="J3174" s="150">
        <v>24650818</v>
      </c>
      <c r="K3174" s="355" t="s">
        <v>5802</v>
      </c>
      <c r="L3174" s="150" t="s">
        <v>411</v>
      </c>
      <c r="M3174" s="150" t="s">
        <v>320</v>
      </c>
      <c r="N3174" s="355" t="s">
        <v>5803</v>
      </c>
      <c r="O3174" s="150" t="s">
        <v>12</v>
      </c>
      <c r="P3174" s="354" t="s">
        <v>3631</v>
      </c>
      <c r="Q3174" s="150" t="s">
        <v>26</v>
      </c>
      <c r="R3174" s="150" t="s">
        <v>26</v>
      </c>
      <c r="S3174" s="150" t="s">
        <v>26</v>
      </c>
      <c r="T3174" s="150"/>
      <c r="U3174" s="150"/>
      <c r="V3174" s="150"/>
      <c r="W3174" s="150"/>
      <c r="X3174" s="378"/>
      <c r="Y3174" s="398"/>
    </row>
    <row r="3175" spans="1:25" s="3" customFormat="1" ht="39.950000000000003" customHeight="1" x14ac:dyDescent="0.2">
      <c r="A3175" s="60">
        <v>201</v>
      </c>
      <c r="B3175" s="150" t="s">
        <v>5453</v>
      </c>
      <c r="C3175" s="150" t="s">
        <v>488</v>
      </c>
      <c r="D3175" s="150" t="s">
        <v>274</v>
      </c>
      <c r="E3175" s="150">
        <v>5.0000000000000001E-3</v>
      </c>
      <c r="F3175" s="150" t="s">
        <v>5482</v>
      </c>
      <c r="G3175" s="150" t="s">
        <v>5804</v>
      </c>
      <c r="H3175" s="559" t="s">
        <v>5805</v>
      </c>
      <c r="I3175" s="150" t="s">
        <v>2178</v>
      </c>
      <c r="J3175" s="150">
        <v>24616353</v>
      </c>
      <c r="K3175" s="355" t="s">
        <v>5802</v>
      </c>
      <c r="L3175" s="150" t="s">
        <v>411</v>
      </c>
      <c r="M3175" s="150" t="s">
        <v>320</v>
      </c>
      <c r="N3175" s="355" t="s">
        <v>5803</v>
      </c>
      <c r="O3175" s="150" t="s">
        <v>12</v>
      </c>
      <c r="P3175" s="354" t="s">
        <v>3631</v>
      </c>
      <c r="Q3175" s="150" t="s">
        <v>26</v>
      </c>
      <c r="R3175" s="150" t="s">
        <v>26</v>
      </c>
      <c r="S3175" s="150" t="s">
        <v>26</v>
      </c>
      <c r="T3175" s="150"/>
      <c r="U3175" s="150"/>
      <c r="V3175" s="150"/>
      <c r="W3175" s="150"/>
      <c r="X3175" s="378"/>
      <c r="Y3175" s="398"/>
    </row>
    <row r="3176" spans="1:25" s="3" customFormat="1" ht="39.950000000000003" customHeight="1" x14ac:dyDescent="0.2">
      <c r="A3176" s="60">
        <v>202</v>
      </c>
      <c r="B3176" s="150" t="s">
        <v>5454</v>
      </c>
      <c r="C3176" s="150" t="s">
        <v>5455</v>
      </c>
      <c r="D3176" s="150" t="s">
        <v>275</v>
      </c>
      <c r="E3176" s="150">
        <v>0.15</v>
      </c>
      <c r="F3176" s="150" t="s">
        <v>5482</v>
      </c>
      <c r="G3176" s="150" t="s">
        <v>5806</v>
      </c>
      <c r="H3176" s="559" t="s">
        <v>5807</v>
      </c>
      <c r="I3176" s="150" t="s">
        <v>2178</v>
      </c>
      <c r="J3176" s="150">
        <v>24728936</v>
      </c>
      <c r="K3176" s="355" t="s">
        <v>5802</v>
      </c>
      <c r="L3176" s="150" t="s">
        <v>411</v>
      </c>
      <c r="M3176" s="150" t="s">
        <v>320</v>
      </c>
      <c r="N3176" s="355" t="s">
        <v>5803</v>
      </c>
      <c r="O3176" s="150" t="s">
        <v>12</v>
      </c>
      <c r="P3176" s="354" t="s">
        <v>3631</v>
      </c>
      <c r="Q3176" s="150" t="s">
        <v>26</v>
      </c>
      <c r="R3176" s="150" t="s">
        <v>26</v>
      </c>
      <c r="S3176" s="150" t="s">
        <v>26</v>
      </c>
      <c r="T3176" s="150"/>
      <c r="U3176" s="150"/>
      <c r="V3176" s="150"/>
      <c r="W3176" s="150"/>
      <c r="X3176" s="378"/>
      <c r="Y3176" s="398"/>
    </row>
    <row r="3177" spans="1:25" s="3" customFormat="1" ht="39.950000000000003" customHeight="1" x14ac:dyDescent="0.2">
      <c r="A3177" s="60">
        <v>203</v>
      </c>
      <c r="B3177" s="150" t="s">
        <v>6262</v>
      </c>
      <c r="C3177" s="150" t="s">
        <v>470</v>
      </c>
      <c r="D3177" s="150" t="s">
        <v>275</v>
      </c>
      <c r="E3177" s="150">
        <v>1.4999999999999999E-2</v>
      </c>
      <c r="F3177" s="150" t="s">
        <v>5482</v>
      </c>
      <c r="G3177" s="150" t="s">
        <v>6351</v>
      </c>
      <c r="H3177" s="559" t="s">
        <v>6352</v>
      </c>
      <c r="I3177" s="150" t="s">
        <v>2178</v>
      </c>
      <c r="J3177" s="150">
        <v>24774400</v>
      </c>
      <c r="K3177" s="355" t="s">
        <v>6353</v>
      </c>
      <c r="L3177" s="150" t="s">
        <v>411</v>
      </c>
      <c r="M3177" s="150" t="s">
        <v>320</v>
      </c>
      <c r="N3177" s="355" t="s">
        <v>6354</v>
      </c>
      <c r="O3177" s="150" t="s">
        <v>21</v>
      </c>
      <c r="P3177" s="354">
        <v>2025</v>
      </c>
      <c r="Q3177" s="150" t="s">
        <v>26</v>
      </c>
      <c r="R3177" s="150" t="s">
        <v>26</v>
      </c>
      <c r="S3177" s="150" t="s">
        <v>26</v>
      </c>
      <c r="T3177" s="150"/>
      <c r="U3177" s="150"/>
      <c r="V3177" s="150"/>
      <c r="W3177" s="150"/>
      <c r="X3177" s="378"/>
      <c r="Y3177" s="398"/>
    </row>
    <row r="3178" spans="1:25" s="3" customFormat="1" ht="39.950000000000003" customHeight="1" x14ac:dyDescent="0.2">
      <c r="A3178" s="60">
        <v>204</v>
      </c>
      <c r="B3178" s="150" t="s">
        <v>6263</v>
      </c>
      <c r="C3178" s="150" t="s">
        <v>6264</v>
      </c>
      <c r="D3178" s="150" t="s">
        <v>274</v>
      </c>
      <c r="E3178" s="150">
        <v>0.34888000000000002</v>
      </c>
      <c r="F3178" s="150" t="s">
        <v>1971</v>
      </c>
      <c r="G3178" s="150" t="s">
        <v>6355</v>
      </c>
      <c r="H3178" s="559" t="s">
        <v>6356</v>
      </c>
      <c r="I3178" s="150" t="s">
        <v>2178</v>
      </c>
      <c r="J3178" s="150">
        <v>24720394</v>
      </c>
      <c r="K3178" s="355" t="s">
        <v>758</v>
      </c>
      <c r="L3178" s="150" t="s">
        <v>411</v>
      </c>
      <c r="M3178" s="150" t="s">
        <v>320</v>
      </c>
      <c r="N3178" s="355" t="s">
        <v>6357</v>
      </c>
      <c r="O3178" s="150" t="s">
        <v>21</v>
      </c>
      <c r="P3178" s="354">
        <v>2025</v>
      </c>
      <c r="Q3178" s="150" t="s">
        <v>26</v>
      </c>
      <c r="R3178" s="150" t="s">
        <v>26</v>
      </c>
      <c r="S3178" s="150" t="s">
        <v>26</v>
      </c>
      <c r="T3178" s="150"/>
      <c r="U3178" s="150"/>
      <c r="V3178" s="150"/>
      <c r="W3178" s="150"/>
      <c r="X3178" s="378"/>
      <c r="Y3178" s="398"/>
    </row>
    <row r="3179" spans="1:25" s="3" customFormat="1" ht="39.950000000000003" customHeight="1" x14ac:dyDescent="0.2">
      <c r="A3179" s="60">
        <v>205</v>
      </c>
      <c r="B3179" s="150" t="s">
        <v>6265</v>
      </c>
      <c r="C3179" s="150" t="s">
        <v>487</v>
      </c>
      <c r="D3179" s="150" t="s">
        <v>275</v>
      </c>
      <c r="E3179" s="150">
        <v>8.0000000000000002E-3</v>
      </c>
      <c r="F3179" s="150" t="s">
        <v>5526</v>
      </c>
      <c r="G3179" s="150" t="s">
        <v>6358</v>
      </c>
      <c r="H3179" s="559" t="s">
        <v>6359</v>
      </c>
      <c r="I3179" s="150" t="s">
        <v>2178</v>
      </c>
      <c r="J3179" s="150">
        <v>24783251</v>
      </c>
      <c r="K3179" s="355" t="s">
        <v>758</v>
      </c>
      <c r="L3179" s="150" t="s">
        <v>411</v>
      </c>
      <c r="M3179" s="150" t="s">
        <v>320</v>
      </c>
      <c r="N3179" s="355" t="s">
        <v>6357</v>
      </c>
      <c r="O3179" s="150" t="s">
        <v>21</v>
      </c>
      <c r="P3179" s="354">
        <v>2025</v>
      </c>
      <c r="Q3179" s="150" t="s">
        <v>26</v>
      </c>
      <c r="R3179" s="150" t="s">
        <v>26</v>
      </c>
      <c r="S3179" s="150" t="s">
        <v>26</v>
      </c>
      <c r="T3179" s="150"/>
      <c r="U3179" s="150"/>
      <c r="V3179" s="150"/>
      <c r="W3179" s="150"/>
      <c r="X3179" s="378"/>
      <c r="Y3179" s="398"/>
    </row>
    <row r="3180" spans="1:25" s="3" customFormat="1" ht="39.950000000000003" customHeight="1" x14ac:dyDescent="0.2">
      <c r="A3180" s="60">
        <v>206</v>
      </c>
      <c r="B3180" s="150" t="s">
        <v>6266</v>
      </c>
      <c r="C3180" s="150" t="s">
        <v>6267</v>
      </c>
      <c r="D3180" s="150" t="s">
        <v>275</v>
      </c>
      <c r="E3180" s="150">
        <v>2.9325E-2</v>
      </c>
      <c r="F3180" s="150" t="s">
        <v>5482</v>
      </c>
      <c r="G3180" s="150" t="s">
        <v>6360</v>
      </c>
      <c r="H3180" s="559" t="s">
        <v>6361</v>
      </c>
      <c r="I3180" s="150" t="s">
        <v>2178</v>
      </c>
      <c r="J3180" s="150">
        <v>24776574</v>
      </c>
      <c r="K3180" s="355" t="s">
        <v>758</v>
      </c>
      <c r="L3180" s="150" t="s">
        <v>411</v>
      </c>
      <c r="M3180" s="150" t="s">
        <v>320</v>
      </c>
      <c r="N3180" s="355" t="s">
        <v>6357</v>
      </c>
      <c r="O3180" s="150" t="s">
        <v>21</v>
      </c>
      <c r="P3180" s="354">
        <v>2025</v>
      </c>
      <c r="Q3180" s="150" t="s">
        <v>26</v>
      </c>
      <c r="R3180" s="150" t="s">
        <v>26</v>
      </c>
      <c r="S3180" s="150" t="s">
        <v>26</v>
      </c>
      <c r="T3180" s="150"/>
      <c r="U3180" s="150"/>
      <c r="V3180" s="150"/>
      <c r="W3180" s="150"/>
      <c r="X3180" s="378"/>
      <c r="Y3180" s="398"/>
    </row>
    <row r="3181" spans="1:25" s="3" customFormat="1" ht="39.950000000000003" customHeight="1" x14ac:dyDescent="0.2">
      <c r="A3181" s="60">
        <v>207</v>
      </c>
      <c r="B3181" s="150" t="s">
        <v>6268</v>
      </c>
      <c r="C3181" s="150" t="s">
        <v>3565</v>
      </c>
      <c r="D3181" s="150" t="s">
        <v>275</v>
      </c>
      <c r="E3181" s="150">
        <v>0.53900000000000003</v>
      </c>
      <c r="F3181" s="150" t="s">
        <v>1971</v>
      </c>
      <c r="G3181" s="150" t="s">
        <v>4345</v>
      </c>
      <c r="H3181" s="559" t="s">
        <v>6362</v>
      </c>
      <c r="I3181" s="150" t="s">
        <v>2178</v>
      </c>
      <c r="J3181" s="150">
        <v>18446480</v>
      </c>
      <c r="K3181" s="355" t="s">
        <v>6363</v>
      </c>
      <c r="L3181" s="150" t="s">
        <v>412</v>
      </c>
      <c r="M3181" s="150" t="s">
        <v>2027</v>
      </c>
      <c r="N3181" s="355" t="s">
        <v>6364</v>
      </c>
      <c r="O3181" s="150" t="s">
        <v>21</v>
      </c>
      <c r="P3181" s="354">
        <v>2025</v>
      </c>
      <c r="Q3181" s="150" t="s">
        <v>26</v>
      </c>
      <c r="R3181" s="150" t="s">
        <v>26</v>
      </c>
      <c r="S3181" s="150" t="s">
        <v>6365</v>
      </c>
      <c r="T3181" s="150"/>
      <c r="U3181" s="150"/>
      <c r="V3181" s="150"/>
      <c r="W3181" s="150"/>
      <c r="X3181" s="378"/>
      <c r="Y3181" s="398"/>
    </row>
    <row r="3182" spans="1:25" s="3" customFormat="1" ht="39.950000000000003" customHeight="1" x14ac:dyDescent="0.2">
      <c r="A3182" s="60">
        <v>208</v>
      </c>
      <c r="B3182" s="150" t="s">
        <v>6269</v>
      </c>
      <c r="C3182" s="150" t="s">
        <v>6270</v>
      </c>
      <c r="D3182" s="150" t="s">
        <v>274</v>
      </c>
      <c r="E3182" s="150">
        <v>0.33</v>
      </c>
      <c r="F3182" s="150" t="s">
        <v>1971</v>
      </c>
      <c r="G3182" s="150" t="s">
        <v>1230</v>
      </c>
      <c r="H3182" s="559" t="s">
        <v>6366</v>
      </c>
      <c r="I3182" s="150" t="s">
        <v>2178</v>
      </c>
      <c r="J3182" s="150">
        <v>24648667</v>
      </c>
      <c r="K3182" s="355" t="s">
        <v>6363</v>
      </c>
      <c r="L3182" s="150" t="s">
        <v>411</v>
      </c>
      <c r="M3182" s="150" t="s">
        <v>320</v>
      </c>
      <c r="N3182" s="355" t="s">
        <v>6364</v>
      </c>
      <c r="O3182" s="150" t="s">
        <v>21</v>
      </c>
      <c r="P3182" s="354">
        <v>2025</v>
      </c>
      <c r="Q3182" s="150" t="s">
        <v>26</v>
      </c>
      <c r="R3182" s="150" t="s">
        <v>26</v>
      </c>
      <c r="S3182" s="150" t="s">
        <v>26</v>
      </c>
      <c r="T3182" s="150"/>
      <c r="U3182" s="150"/>
      <c r="V3182" s="150"/>
      <c r="W3182" s="150"/>
      <c r="X3182" s="378"/>
      <c r="Y3182" s="398"/>
    </row>
    <row r="3183" spans="1:25" s="3" customFormat="1" ht="39.950000000000003" customHeight="1" x14ac:dyDescent="0.2">
      <c r="A3183" s="60">
        <v>209</v>
      </c>
      <c r="B3183" s="150" t="s">
        <v>6271</v>
      </c>
      <c r="C3183" s="150" t="s">
        <v>6272</v>
      </c>
      <c r="D3183" s="150" t="s">
        <v>276</v>
      </c>
      <c r="E3183" s="150">
        <v>8.9999999999999993E-3</v>
      </c>
      <c r="F3183" s="150" t="s">
        <v>5526</v>
      </c>
      <c r="G3183" s="150" t="s">
        <v>6367</v>
      </c>
      <c r="H3183" s="559" t="s">
        <v>6368</v>
      </c>
      <c r="I3183" s="150" t="s">
        <v>2178</v>
      </c>
      <c r="J3183" s="150">
        <v>24629544</v>
      </c>
      <c r="K3183" s="355" t="s">
        <v>6363</v>
      </c>
      <c r="L3183" s="150" t="s">
        <v>411</v>
      </c>
      <c r="M3183" s="150" t="s">
        <v>320</v>
      </c>
      <c r="N3183" s="355" t="s">
        <v>6364</v>
      </c>
      <c r="O3183" s="150" t="s">
        <v>21</v>
      </c>
      <c r="P3183" s="354">
        <v>2025</v>
      </c>
      <c r="Q3183" s="150" t="s">
        <v>26</v>
      </c>
      <c r="R3183" s="150" t="s">
        <v>26</v>
      </c>
      <c r="S3183" s="150" t="s">
        <v>26</v>
      </c>
      <c r="T3183" s="150"/>
      <c r="U3183" s="150"/>
      <c r="V3183" s="150"/>
      <c r="W3183" s="150"/>
      <c r="X3183" s="378"/>
      <c r="Y3183" s="398"/>
    </row>
    <row r="3184" spans="1:25" s="3" customFormat="1" ht="39.950000000000003" customHeight="1" x14ac:dyDescent="0.2">
      <c r="A3184" s="60">
        <v>210</v>
      </c>
      <c r="B3184" s="150" t="s">
        <v>6273</v>
      </c>
      <c r="C3184" s="150" t="s">
        <v>3528</v>
      </c>
      <c r="D3184" s="150" t="s">
        <v>274</v>
      </c>
      <c r="E3184" s="150">
        <v>0.1958</v>
      </c>
      <c r="F3184" s="150" t="s">
        <v>1971</v>
      </c>
      <c r="G3184" s="150" t="s">
        <v>6369</v>
      </c>
      <c r="H3184" s="559" t="s">
        <v>6370</v>
      </c>
      <c r="I3184" s="150" t="s">
        <v>2178</v>
      </c>
      <c r="J3184" s="150">
        <v>24651276</v>
      </c>
      <c r="K3184" s="355" t="s">
        <v>759</v>
      </c>
      <c r="L3184" s="150" t="s">
        <v>411</v>
      </c>
      <c r="M3184" s="150" t="s">
        <v>320</v>
      </c>
      <c r="N3184" s="355" t="s">
        <v>6371</v>
      </c>
      <c r="O3184" s="150" t="s">
        <v>21</v>
      </c>
      <c r="P3184" s="354">
        <v>2025</v>
      </c>
      <c r="Q3184" s="150" t="s">
        <v>26</v>
      </c>
      <c r="R3184" s="150" t="s">
        <v>26</v>
      </c>
      <c r="S3184" s="150" t="s">
        <v>26</v>
      </c>
      <c r="T3184" s="150"/>
      <c r="U3184" s="150"/>
      <c r="V3184" s="150"/>
      <c r="W3184" s="150"/>
      <c r="X3184" s="378"/>
      <c r="Y3184" s="398"/>
    </row>
    <row r="3185" spans="1:25" s="3" customFormat="1" ht="39.950000000000003" customHeight="1" x14ac:dyDescent="0.2">
      <c r="A3185" s="60">
        <v>211</v>
      </c>
      <c r="B3185" s="150" t="s">
        <v>6274</v>
      </c>
      <c r="C3185" s="150" t="s">
        <v>4870</v>
      </c>
      <c r="D3185" s="150" t="s">
        <v>274</v>
      </c>
      <c r="E3185" s="150">
        <v>6.0000000000000001E-3</v>
      </c>
      <c r="F3185" s="150" t="s">
        <v>5482</v>
      </c>
      <c r="G3185" s="150" t="s">
        <v>6372</v>
      </c>
      <c r="H3185" s="559" t="s">
        <v>6373</v>
      </c>
      <c r="I3185" s="150" t="s">
        <v>2178</v>
      </c>
      <c r="J3185" s="150">
        <v>23854058</v>
      </c>
      <c r="K3185" s="355" t="s">
        <v>6374</v>
      </c>
      <c r="L3185" s="150" t="s">
        <v>411</v>
      </c>
      <c r="M3185" s="150" t="s">
        <v>320</v>
      </c>
      <c r="N3185" s="355" t="s">
        <v>6375</v>
      </c>
      <c r="O3185" s="150" t="s">
        <v>21</v>
      </c>
      <c r="P3185" s="354">
        <v>2025</v>
      </c>
      <c r="Q3185" s="150" t="s">
        <v>26</v>
      </c>
      <c r="R3185" s="150" t="s">
        <v>26</v>
      </c>
      <c r="S3185" s="150" t="s">
        <v>26</v>
      </c>
      <c r="T3185" s="150"/>
      <c r="U3185" s="150"/>
      <c r="V3185" s="150"/>
      <c r="W3185" s="150"/>
      <c r="X3185" s="378"/>
      <c r="Y3185" s="398"/>
    </row>
    <row r="3186" spans="1:25" s="3" customFormat="1" ht="39.950000000000003" customHeight="1" x14ac:dyDescent="0.2">
      <c r="A3186" s="60">
        <v>212</v>
      </c>
      <c r="B3186" s="150" t="s">
        <v>6275</v>
      </c>
      <c r="C3186" s="150" t="s">
        <v>6276</v>
      </c>
      <c r="D3186" s="150" t="s">
        <v>274</v>
      </c>
      <c r="E3186" s="150">
        <v>0.09</v>
      </c>
      <c r="F3186" s="150" t="s">
        <v>5482</v>
      </c>
      <c r="G3186" s="150" t="s">
        <v>6376</v>
      </c>
      <c r="H3186" s="559" t="s">
        <v>6377</v>
      </c>
      <c r="I3186" s="150" t="s">
        <v>2178</v>
      </c>
      <c r="J3186" s="150">
        <v>24728312</v>
      </c>
      <c r="K3186" s="355" t="s">
        <v>6374</v>
      </c>
      <c r="L3186" s="150" t="s">
        <v>411</v>
      </c>
      <c r="M3186" s="150" t="s">
        <v>320</v>
      </c>
      <c r="N3186" s="355" t="s">
        <v>6375</v>
      </c>
      <c r="O3186" s="150" t="s">
        <v>21</v>
      </c>
      <c r="P3186" s="354">
        <v>2025</v>
      </c>
      <c r="Q3186" s="150" t="s">
        <v>26</v>
      </c>
      <c r="R3186" s="150" t="s">
        <v>26</v>
      </c>
      <c r="S3186" s="150" t="s">
        <v>26</v>
      </c>
      <c r="T3186" s="150"/>
      <c r="U3186" s="150"/>
      <c r="V3186" s="150"/>
      <c r="W3186" s="150"/>
      <c r="X3186" s="378"/>
      <c r="Y3186" s="398"/>
    </row>
    <row r="3187" spans="1:25" s="3" customFormat="1" ht="39.950000000000003" customHeight="1" x14ac:dyDescent="0.2">
      <c r="A3187" s="60">
        <v>213</v>
      </c>
      <c r="B3187" s="150" t="s">
        <v>6277</v>
      </c>
      <c r="C3187" s="150" t="s">
        <v>6278</v>
      </c>
      <c r="D3187" s="150" t="s">
        <v>275</v>
      </c>
      <c r="E3187" s="150">
        <v>0.06</v>
      </c>
      <c r="F3187" s="150" t="s">
        <v>5482</v>
      </c>
      <c r="G3187" s="150" t="s">
        <v>6378</v>
      </c>
      <c r="H3187" s="559" t="s">
        <v>6379</v>
      </c>
      <c r="I3187" s="150" t="s">
        <v>2178</v>
      </c>
      <c r="J3187" s="150">
        <v>24795933</v>
      </c>
      <c r="K3187" s="355" t="s">
        <v>6374</v>
      </c>
      <c r="L3187" s="150" t="s">
        <v>411</v>
      </c>
      <c r="M3187" s="150" t="s">
        <v>320</v>
      </c>
      <c r="N3187" s="355" t="s">
        <v>6375</v>
      </c>
      <c r="O3187" s="150" t="s">
        <v>21</v>
      </c>
      <c r="P3187" s="354">
        <v>2025</v>
      </c>
      <c r="Q3187" s="150" t="s">
        <v>26</v>
      </c>
      <c r="R3187" s="150" t="s">
        <v>26</v>
      </c>
      <c r="S3187" s="150" t="s">
        <v>26</v>
      </c>
      <c r="T3187" s="150"/>
      <c r="U3187" s="150"/>
      <c r="V3187" s="150"/>
      <c r="W3187" s="150"/>
      <c r="X3187" s="378"/>
      <c r="Y3187" s="398"/>
    </row>
    <row r="3188" spans="1:25" s="3" customFormat="1" ht="39.950000000000003" customHeight="1" x14ac:dyDescent="0.2">
      <c r="A3188" s="60">
        <v>214</v>
      </c>
      <c r="B3188" s="150" t="s">
        <v>1006</v>
      </c>
      <c r="C3188" s="150" t="s">
        <v>6279</v>
      </c>
      <c r="D3188" s="150" t="s">
        <v>274</v>
      </c>
      <c r="E3188" s="150">
        <v>0.13500000000000001</v>
      </c>
      <c r="F3188" s="150" t="s">
        <v>1971</v>
      </c>
      <c r="G3188" s="150" t="s">
        <v>6380</v>
      </c>
      <c r="H3188" s="559" t="s">
        <v>6381</v>
      </c>
      <c r="I3188" s="150" t="s">
        <v>2178</v>
      </c>
      <c r="J3188" s="150">
        <v>24742847</v>
      </c>
      <c r="K3188" s="355" t="s">
        <v>6374</v>
      </c>
      <c r="L3188" s="150" t="s">
        <v>411</v>
      </c>
      <c r="M3188" s="150" t="s">
        <v>320</v>
      </c>
      <c r="N3188" s="355" t="s">
        <v>6375</v>
      </c>
      <c r="O3188" s="150" t="s">
        <v>21</v>
      </c>
      <c r="P3188" s="354">
        <v>2025</v>
      </c>
      <c r="Q3188" s="150" t="s">
        <v>26</v>
      </c>
      <c r="R3188" s="150" t="s">
        <v>26</v>
      </c>
      <c r="S3188" s="150" t="s">
        <v>26</v>
      </c>
      <c r="T3188" s="150"/>
      <c r="U3188" s="150"/>
      <c r="V3188" s="150"/>
      <c r="W3188" s="150"/>
      <c r="X3188" s="378"/>
      <c r="Y3188" s="398"/>
    </row>
    <row r="3189" spans="1:25" s="3" customFormat="1" ht="39.950000000000003" customHeight="1" x14ac:dyDescent="0.2">
      <c r="A3189" s="60">
        <v>215</v>
      </c>
      <c r="B3189" s="150" t="s">
        <v>6280</v>
      </c>
      <c r="C3189" s="150" t="s">
        <v>6281</v>
      </c>
      <c r="D3189" s="150" t="s">
        <v>271</v>
      </c>
      <c r="E3189" s="150">
        <v>0.13</v>
      </c>
      <c r="F3189" s="150" t="s">
        <v>5482</v>
      </c>
      <c r="G3189" s="150" t="s">
        <v>6382</v>
      </c>
      <c r="H3189" s="559" t="s">
        <v>6383</v>
      </c>
      <c r="I3189" s="150" t="s">
        <v>2178</v>
      </c>
      <c r="J3189" s="150">
        <v>24774254</v>
      </c>
      <c r="K3189" s="355" t="s">
        <v>6384</v>
      </c>
      <c r="L3189" s="150" t="s">
        <v>411</v>
      </c>
      <c r="M3189" s="150" t="s">
        <v>320</v>
      </c>
      <c r="N3189" s="355" t="s">
        <v>6385</v>
      </c>
      <c r="O3189" s="150" t="s">
        <v>21</v>
      </c>
      <c r="P3189" s="354">
        <v>2025</v>
      </c>
      <c r="Q3189" s="150" t="s">
        <v>26</v>
      </c>
      <c r="R3189" s="150" t="s">
        <v>26</v>
      </c>
      <c r="S3189" s="150" t="s">
        <v>26</v>
      </c>
      <c r="T3189" s="150"/>
      <c r="U3189" s="150"/>
      <c r="V3189" s="150"/>
      <c r="W3189" s="150"/>
      <c r="X3189" s="378"/>
      <c r="Y3189" s="398"/>
    </row>
    <row r="3190" spans="1:25" s="3" customFormat="1" ht="39.950000000000003" customHeight="1" x14ac:dyDescent="0.2">
      <c r="A3190" s="60">
        <v>216</v>
      </c>
      <c r="B3190" s="150" t="s">
        <v>6282</v>
      </c>
      <c r="C3190" s="150" t="s">
        <v>488</v>
      </c>
      <c r="D3190" s="150" t="s">
        <v>275</v>
      </c>
      <c r="E3190" s="150">
        <v>6.0000000000000001E-3</v>
      </c>
      <c r="F3190" s="150" t="s">
        <v>5526</v>
      </c>
      <c r="G3190" s="150" t="s">
        <v>6386</v>
      </c>
      <c r="H3190" s="559" t="s">
        <v>6387</v>
      </c>
      <c r="I3190" s="150" t="s">
        <v>2178</v>
      </c>
      <c r="J3190" s="150">
        <v>24800264</v>
      </c>
      <c r="K3190" s="355" t="s">
        <v>6384</v>
      </c>
      <c r="L3190" s="150" t="s">
        <v>411</v>
      </c>
      <c r="M3190" s="150" t="s">
        <v>320</v>
      </c>
      <c r="N3190" s="355" t="s">
        <v>6385</v>
      </c>
      <c r="O3190" s="150" t="s">
        <v>21</v>
      </c>
      <c r="P3190" s="354">
        <v>2025</v>
      </c>
      <c r="Q3190" s="150" t="s">
        <v>26</v>
      </c>
      <c r="R3190" s="150" t="s">
        <v>26</v>
      </c>
      <c r="S3190" s="150" t="s">
        <v>26</v>
      </c>
      <c r="T3190" s="150"/>
      <c r="U3190" s="150"/>
      <c r="V3190" s="150"/>
      <c r="W3190" s="150"/>
      <c r="X3190" s="378"/>
      <c r="Y3190" s="398"/>
    </row>
    <row r="3191" spans="1:25" s="3" customFormat="1" ht="39.950000000000003" customHeight="1" x14ac:dyDescent="0.2">
      <c r="A3191" s="60">
        <v>217</v>
      </c>
      <c r="B3191" s="150" t="s">
        <v>6283</v>
      </c>
      <c r="C3191" s="150" t="s">
        <v>488</v>
      </c>
      <c r="D3191" s="150" t="s">
        <v>276</v>
      </c>
      <c r="E3191" s="150">
        <v>5.0000000000000001E-3</v>
      </c>
      <c r="F3191" s="150" t="s">
        <v>5482</v>
      </c>
      <c r="G3191" s="150" t="s">
        <v>6388</v>
      </c>
      <c r="H3191" s="559" t="s">
        <v>6389</v>
      </c>
      <c r="I3191" s="150" t="s">
        <v>2178</v>
      </c>
      <c r="J3191" s="150">
        <v>24795862</v>
      </c>
      <c r="K3191" s="355" t="s">
        <v>6384</v>
      </c>
      <c r="L3191" s="150" t="s">
        <v>411</v>
      </c>
      <c r="M3191" s="150" t="s">
        <v>320</v>
      </c>
      <c r="N3191" s="355" t="s">
        <v>6385</v>
      </c>
      <c r="O3191" s="150" t="s">
        <v>21</v>
      </c>
      <c r="P3191" s="354">
        <v>2025</v>
      </c>
      <c r="Q3191" s="150" t="s">
        <v>26</v>
      </c>
      <c r="R3191" s="150" t="s">
        <v>26</v>
      </c>
      <c r="S3191" s="150" t="s">
        <v>26</v>
      </c>
      <c r="T3191" s="150"/>
      <c r="U3191" s="150"/>
      <c r="V3191" s="150"/>
      <c r="W3191" s="150"/>
      <c r="X3191" s="378"/>
      <c r="Y3191" s="398"/>
    </row>
    <row r="3192" spans="1:25" s="3" customFormat="1" ht="39.950000000000003" customHeight="1" x14ac:dyDescent="0.2">
      <c r="A3192" s="60">
        <v>218</v>
      </c>
      <c r="B3192" s="150" t="s">
        <v>6284</v>
      </c>
      <c r="C3192" s="150" t="s">
        <v>318</v>
      </c>
      <c r="D3192" s="150" t="s">
        <v>276</v>
      </c>
      <c r="E3192" s="150">
        <v>4.0499999999999998E-3</v>
      </c>
      <c r="F3192" s="150" t="s">
        <v>5482</v>
      </c>
      <c r="G3192" s="150" t="s">
        <v>6392</v>
      </c>
      <c r="H3192" s="559" t="s">
        <v>6393</v>
      </c>
      <c r="I3192" s="150" t="s">
        <v>2178</v>
      </c>
      <c r="J3192" s="150">
        <v>24816250</v>
      </c>
      <c r="K3192" s="355" t="s">
        <v>6390</v>
      </c>
      <c r="L3192" s="150" t="s">
        <v>411</v>
      </c>
      <c r="M3192" s="150" t="s">
        <v>320</v>
      </c>
      <c r="N3192" s="355" t="s">
        <v>6391</v>
      </c>
      <c r="O3192" s="150" t="s">
        <v>21</v>
      </c>
      <c r="P3192" s="354">
        <v>2025</v>
      </c>
      <c r="Q3192" s="150" t="s">
        <v>26</v>
      </c>
      <c r="R3192" s="150" t="s">
        <v>26</v>
      </c>
      <c r="S3192" s="150" t="s">
        <v>26</v>
      </c>
      <c r="T3192" s="150"/>
      <c r="U3192" s="150"/>
      <c r="V3192" s="150"/>
      <c r="W3192" s="150"/>
      <c r="X3192" s="378"/>
      <c r="Y3192" s="398"/>
    </row>
    <row r="3193" spans="1:25" s="3" customFormat="1" ht="39.950000000000003" customHeight="1" x14ac:dyDescent="0.2">
      <c r="A3193" s="60">
        <v>219</v>
      </c>
      <c r="B3193" s="150" t="s">
        <v>6285</v>
      </c>
      <c r="C3193" s="150" t="s">
        <v>6286</v>
      </c>
      <c r="D3193" s="150" t="s">
        <v>275</v>
      </c>
      <c r="E3193" s="150">
        <v>57.6</v>
      </c>
      <c r="F3193" s="150" t="s">
        <v>615</v>
      </c>
      <c r="G3193" s="150" t="s">
        <v>6394</v>
      </c>
      <c r="H3193" s="559" t="s">
        <v>6395</v>
      </c>
      <c r="I3193" s="150" t="s">
        <v>2178</v>
      </c>
      <c r="J3193" s="150">
        <v>19868472</v>
      </c>
      <c r="K3193" s="355" t="s">
        <v>6396</v>
      </c>
      <c r="L3193" s="150" t="s">
        <v>412</v>
      </c>
      <c r="M3193" s="150" t="s">
        <v>2027</v>
      </c>
      <c r="N3193" s="355" t="s">
        <v>6397</v>
      </c>
      <c r="O3193" s="150" t="s">
        <v>21</v>
      </c>
      <c r="P3193" s="354">
        <v>2025</v>
      </c>
      <c r="Q3193" s="150" t="s">
        <v>26</v>
      </c>
      <c r="R3193" s="150" t="s">
        <v>6398</v>
      </c>
      <c r="S3193" s="150" t="s">
        <v>26</v>
      </c>
      <c r="T3193" s="150"/>
      <c r="U3193" s="150"/>
      <c r="V3193" s="150"/>
      <c r="W3193" s="150"/>
      <c r="X3193" s="378"/>
      <c r="Y3193" s="398"/>
    </row>
    <row r="3194" spans="1:25" s="3" customFormat="1" ht="39.950000000000003" customHeight="1" x14ac:dyDescent="0.2">
      <c r="A3194" s="60">
        <v>220</v>
      </c>
      <c r="B3194" s="150" t="s">
        <v>6287</v>
      </c>
      <c r="C3194" s="150" t="s">
        <v>6288</v>
      </c>
      <c r="D3194" s="150" t="s">
        <v>274</v>
      </c>
      <c r="E3194" s="150">
        <v>0.88</v>
      </c>
      <c r="F3194" s="150" t="s">
        <v>1971</v>
      </c>
      <c r="G3194" s="150" t="s">
        <v>6399</v>
      </c>
      <c r="H3194" s="559" t="s">
        <v>6400</v>
      </c>
      <c r="I3194" s="150" t="s">
        <v>2178</v>
      </c>
      <c r="J3194" s="150">
        <v>24957259</v>
      </c>
      <c r="K3194" s="355" t="s">
        <v>6396</v>
      </c>
      <c r="L3194" s="150" t="s">
        <v>6401</v>
      </c>
      <c r="M3194" s="150" t="s">
        <v>320</v>
      </c>
      <c r="N3194" s="355" t="s">
        <v>6397</v>
      </c>
      <c r="O3194" s="150" t="s">
        <v>21</v>
      </c>
      <c r="P3194" s="354">
        <v>2025</v>
      </c>
      <c r="Q3194" s="150" t="s">
        <v>26</v>
      </c>
      <c r="R3194" s="150" t="s">
        <v>26</v>
      </c>
      <c r="S3194" s="150" t="s">
        <v>26</v>
      </c>
      <c r="T3194" s="150"/>
      <c r="U3194" s="150"/>
      <c r="V3194" s="150"/>
      <c r="W3194" s="150"/>
      <c r="X3194" s="378"/>
      <c r="Y3194" s="398"/>
    </row>
    <row r="3195" spans="1:25" s="3" customFormat="1" ht="39.950000000000003" customHeight="1" x14ac:dyDescent="0.2">
      <c r="A3195" s="60">
        <v>221</v>
      </c>
      <c r="B3195" s="150" t="s">
        <v>6290</v>
      </c>
      <c r="C3195" s="150" t="s">
        <v>295</v>
      </c>
      <c r="D3195" s="150" t="s">
        <v>274</v>
      </c>
      <c r="E3195" s="150">
        <v>0.01</v>
      </c>
      <c r="F3195" s="150" t="s">
        <v>5482</v>
      </c>
      <c r="G3195" s="150" t="s">
        <v>6402</v>
      </c>
      <c r="H3195" s="559" t="s">
        <v>6403</v>
      </c>
      <c r="I3195" s="150" t="s">
        <v>2178</v>
      </c>
      <c r="J3195" s="150">
        <v>24852019</v>
      </c>
      <c r="K3195" s="355" t="s">
        <v>760</v>
      </c>
      <c r="L3195" s="150" t="s">
        <v>411</v>
      </c>
      <c r="M3195" s="150" t="s">
        <v>320</v>
      </c>
      <c r="N3195" s="355" t="s">
        <v>6241</v>
      </c>
      <c r="O3195" s="150" t="s">
        <v>21</v>
      </c>
      <c r="P3195" s="354">
        <v>2025</v>
      </c>
      <c r="Q3195" s="150" t="s">
        <v>26</v>
      </c>
      <c r="R3195" s="150" t="s">
        <v>26</v>
      </c>
      <c r="S3195" s="150" t="s">
        <v>26</v>
      </c>
      <c r="T3195" s="150"/>
      <c r="U3195" s="150"/>
      <c r="V3195" s="150"/>
      <c r="W3195" s="150"/>
      <c r="X3195" s="378"/>
      <c r="Y3195" s="398"/>
    </row>
    <row r="3196" spans="1:25" s="3" customFormat="1" ht="39.950000000000003" customHeight="1" x14ac:dyDescent="0.2">
      <c r="A3196" s="60">
        <v>222</v>
      </c>
      <c r="B3196" s="150" t="s">
        <v>1006</v>
      </c>
      <c r="C3196" s="150" t="s">
        <v>6291</v>
      </c>
      <c r="D3196" s="150" t="s">
        <v>274</v>
      </c>
      <c r="E3196" s="150">
        <v>0.13500000000000001</v>
      </c>
      <c r="F3196" s="150" t="s">
        <v>5482</v>
      </c>
      <c r="G3196" s="150" t="s">
        <v>6404</v>
      </c>
      <c r="H3196" s="559" t="s">
        <v>6405</v>
      </c>
      <c r="I3196" s="150" t="s">
        <v>2178</v>
      </c>
      <c r="J3196" s="150">
        <v>25016787</v>
      </c>
      <c r="K3196" s="355" t="s">
        <v>6406</v>
      </c>
      <c r="L3196" s="150" t="s">
        <v>411</v>
      </c>
      <c r="M3196" s="150" t="s">
        <v>320</v>
      </c>
      <c r="N3196" s="355" t="s">
        <v>6407</v>
      </c>
      <c r="O3196" s="150" t="s">
        <v>21</v>
      </c>
      <c r="P3196" s="354">
        <v>2025</v>
      </c>
      <c r="Q3196" s="150" t="s">
        <v>26</v>
      </c>
      <c r="R3196" s="150" t="s">
        <v>26</v>
      </c>
      <c r="S3196" s="150" t="s">
        <v>26</v>
      </c>
      <c r="T3196" s="150"/>
      <c r="U3196" s="150"/>
      <c r="V3196" s="150"/>
      <c r="W3196" s="150"/>
      <c r="X3196" s="378"/>
      <c r="Y3196" s="398"/>
    </row>
    <row r="3197" spans="1:25" s="3" customFormat="1" ht="39.950000000000003" customHeight="1" x14ac:dyDescent="0.2">
      <c r="A3197" s="60">
        <v>223</v>
      </c>
      <c r="B3197" s="150" t="s">
        <v>6292</v>
      </c>
      <c r="C3197" s="150" t="s">
        <v>6293</v>
      </c>
      <c r="D3197" s="150" t="s">
        <v>276</v>
      </c>
      <c r="E3197" s="150">
        <v>5.1520000000000003E-2</v>
      </c>
      <c r="F3197" s="150" t="s">
        <v>5482</v>
      </c>
      <c r="G3197" s="150" t="s">
        <v>6408</v>
      </c>
      <c r="H3197" s="559" t="s">
        <v>6409</v>
      </c>
      <c r="I3197" s="150" t="s">
        <v>2178</v>
      </c>
      <c r="J3197" s="150">
        <v>24586983</v>
      </c>
      <c r="K3197" s="355" t="s">
        <v>6410</v>
      </c>
      <c r="L3197" s="150" t="s">
        <v>411</v>
      </c>
      <c r="M3197" s="150" t="s">
        <v>320</v>
      </c>
      <c r="N3197" s="355" t="s">
        <v>6411</v>
      </c>
      <c r="O3197" s="150" t="s">
        <v>21</v>
      </c>
      <c r="P3197" s="354">
        <v>2025</v>
      </c>
      <c r="Q3197" s="150" t="s">
        <v>26</v>
      </c>
      <c r="R3197" s="150" t="s">
        <v>26</v>
      </c>
      <c r="S3197" s="150" t="s">
        <v>26</v>
      </c>
      <c r="T3197" s="150"/>
      <c r="U3197" s="150"/>
      <c r="V3197" s="150"/>
      <c r="W3197" s="150"/>
      <c r="X3197" s="378"/>
      <c r="Y3197" s="398"/>
    </row>
    <row r="3198" spans="1:25" s="3" customFormat="1" ht="39.950000000000003" customHeight="1" x14ac:dyDescent="0.2">
      <c r="A3198" s="60">
        <v>224</v>
      </c>
      <c r="B3198" s="150" t="s">
        <v>6294</v>
      </c>
      <c r="C3198" s="150" t="s">
        <v>6295</v>
      </c>
      <c r="D3198" s="150" t="s">
        <v>275</v>
      </c>
      <c r="E3198" s="150">
        <v>8.0000000000000002E-3</v>
      </c>
      <c r="F3198" s="150" t="s">
        <v>5482</v>
      </c>
      <c r="G3198" s="150" t="s">
        <v>6412</v>
      </c>
      <c r="H3198" s="559" t="s">
        <v>6413</v>
      </c>
      <c r="I3198" s="150" t="s">
        <v>2178</v>
      </c>
      <c r="J3198" s="150">
        <v>24968293</v>
      </c>
      <c r="K3198" s="355" t="s">
        <v>6410</v>
      </c>
      <c r="L3198" s="150" t="s">
        <v>411</v>
      </c>
      <c r="M3198" s="150" t="s">
        <v>320</v>
      </c>
      <c r="N3198" s="355" t="s">
        <v>6411</v>
      </c>
      <c r="O3198" s="150" t="s">
        <v>21</v>
      </c>
      <c r="P3198" s="354">
        <v>2025</v>
      </c>
      <c r="Q3198" s="150" t="s">
        <v>26</v>
      </c>
      <c r="R3198" s="150" t="s">
        <v>26</v>
      </c>
      <c r="S3198" s="150" t="s">
        <v>26</v>
      </c>
      <c r="T3198" s="150"/>
      <c r="U3198" s="150"/>
      <c r="V3198" s="150"/>
      <c r="W3198" s="150"/>
      <c r="X3198" s="378"/>
      <c r="Y3198" s="398"/>
    </row>
    <row r="3199" spans="1:25" s="3" customFormat="1" ht="39.950000000000003" customHeight="1" x14ac:dyDescent="0.2">
      <c r="A3199" s="60">
        <v>225</v>
      </c>
      <c r="B3199" s="150" t="s">
        <v>6296</v>
      </c>
      <c r="C3199" s="150" t="s">
        <v>6297</v>
      </c>
      <c r="D3199" s="150" t="s">
        <v>271</v>
      </c>
      <c r="E3199" s="150">
        <v>0.12992000000000001</v>
      </c>
      <c r="F3199" s="150" t="s">
        <v>5482</v>
      </c>
      <c r="G3199" s="150" t="s">
        <v>6414</v>
      </c>
      <c r="H3199" s="559" t="s">
        <v>6415</v>
      </c>
      <c r="I3199" s="150" t="s">
        <v>2178</v>
      </c>
      <c r="J3199" s="150">
        <v>24889549</v>
      </c>
      <c r="K3199" s="355" t="s">
        <v>6410</v>
      </c>
      <c r="L3199" s="150" t="s">
        <v>411</v>
      </c>
      <c r="M3199" s="150" t="s">
        <v>320</v>
      </c>
      <c r="N3199" s="355" t="s">
        <v>6411</v>
      </c>
      <c r="O3199" s="150" t="s">
        <v>21</v>
      </c>
      <c r="P3199" s="354">
        <v>2025</v>
      </c>
      <c r="Q3199" s="150" t="s">
        <v>26</v>
      </c>
      <c r="R3199" s="150" t="s">
        <v>26</v>
      </c>
      <c r="S3199" s="150" t="s">
        <v>26</v>
      </c>
      <c r="T3199" s="150"/>
      <c r="U3199" s="150"/>
      <c r="V3199" s="150"/>
      <c r="W3199" s="150"/>
      <c r="X3199" s="378"/>
      <c r="Y3199" s="398"/>
    </row>
    <row r="3200" spans="1:25" s="3" customFormat="1" ht="39.950000000000003" customHeight="1" x14ac:dyDescent="0.2">
      <c r="A3200" s="60">
        <v>226</v>
      </c>
      <c r="B3200" s="150" t="s">
        <v>6298</v>
      </c>
      <c r="C3200" s="150" t="s">
        <v>295</v>
      </c>
      <c r="D3200" s="150" t="s">
        <v>274</v>
      </c>
      <c r="E3200" s="150">
        <v>0.15</v>
      </c>
      <c r="F3200" s="150" t="s">
        <v>1971</v>
      </c>
      <c r="G3200" s="150" t="s">
        <v>5793</v>
      </c>
      <c r="H3200" s="559" t="s">
        <v>6418</v>
      </c>
      <c r="I3200" s="150" t="s">
        <v>2178</v>
      </c>
      <c r="J3200" s="150">
        <v>24587465</v>
      </c>
      <c r="K3200" s="355" t="s">
        <v>6416</v>
      </c>
      <c r="L3200" s="150" t="s">
        <v>411</v>
      </c>
      <c r="M3200" s="150" t="s">
        <v>320</v>
      </c>
      <c r="N3200" s="355" t="s">
        <v>6417</v>
      </c>
      <c r="O3200" s="150" t="s">
        <v>21</v>
      </c>
      <c r="P3200" s="354">
        <v>2025</v>
      </c>
      <c r="Q3200" s="150" t="s">
        <v>26</v>
      </c>
      <c r="R3200" s="150" t="s">
        <v>26</v>
      </c>
      <c r="S3200" s="150" t="s">
        <v>26</v>
      </c>
      <c r="T3200" s="150"/>
      <c r="U3200" s="150"/>
      <c r="V3200" s="150"/>
      <c r="W3200" s="150"/>
      <c r="X3200" s="378"/>
      <c r="Y3200" s="398"/>
    </row>
    <row r="3201" spans="1:25" s="3" customFormat="1" ht="39.950000000000003" customHeight="1" x14ac:dyDescent="0.2">
      <c r="A3201" s="60">
        <v>227</v>
      </c>
      <c r="B3201" s="150" t="s">
        <v>6299</v>
      </c>
      <c r="C3201" s="150" t="s">
        <v>6300</v>
      </c>
      <c r="D3201" s="150" t="s">
        <v>275</v>
      </c>
      <c r="E3201" s="150">
        <v>0.39961999999999998</v>
      </c>
      <c r="F3201" s="150" t="s">
        <v>1971</v>
      </c>
      <c r="G3201" s="150" t="s">
        <v>6419</v>
      </c>
      <c r="H3201" s="559" t="s">
        <v>6420</v>
      </c>
      <c r="I3201" s="150" t="s">
        <v>2178</v>
      </c>
      <c r="J3201" s="150">
        <v>24925466</v>
      </c>
      <c r="K3201" s="355" t="s">
        <v>6421</v>
      </c>
      <c r="L3201" s="150" t="s">
        <v>411</v>
      </c>
      <c r="M3201" s="150" t="s">
        <v>320</v>
      </c>
      <c r="N3201" s="355" t="s">
        <v>6422</v>
      </c>
      <c r="O3201" s="150" t="s">
        <v>21</v>
      </c>
      <c r="P3201" s="354">
        <v>2025</v>
      </c>
      <c r="Q3201" s="150" t="s">
        <v>26</v>
      </c>
      <c r="R3201" s="150" t="s">
        <v>26</v>
      </c>
      <c r="S3201" s="150" t="s">
        <v>26</v>
      </c>
      <c r="T3201" s="150"/>
      <c r="U3201" s="150"/>
      <c r="V3201" s="150"/>
      <c r="W3201" s="150"/>
      <c r="X3201" s="378"/>
      <c r="Y3201" s="398"/>
    </row>
    <row r="3202" spans="1:25" s="3" customFormat="1" ht="39.950000000000003" customHeight="1" x14ac:dyDescent="0.2">
      <c r="A3202" s="60">
        <v>228</v>
      </c>
      <c r="B3202" s="150" t="s">
        <v>6299</v>
      </c>
      <c r="C3202" s="150" t="s">
        <v>6301</v>
      </c>
      <c r="D3202" s="150" t="s">
        <v>275</v>
      </c>
      <c r="E3202" s="150">
        <v>0.39961999999999998</v>
      </c>
      <c r="F3202" s="150" t="s">
        <v>1971</v>
      </c>
      <c r="G3202" s="150" t="s">
        <v>6419</v>
      </c>
      <c r="H3202" s="559" t="s">
        <v>6423</v>
      </c>
      <c r="I3202" s="150" t="s">
        <v>2178</v>
      </c>
      <c r="J3202" s="150">
        <v>24923406</v>
      </c>
      <c r="K3202" s="355" t="s">
        <v>6421</v>
      </c>
      <c r="L3202" s="150" t="s">
        <v>411</v>
      </c>
      <c r="M3202" s="150" t="s">
        <v>320</v>
      </c>
      <c r="N3202" s="355" t="s">
        <v>6422</v>
      </c>
      <c r="O3202" s="150" t="s">
        <v>21</v>
      </c>
      <c r="P3202" s="354">
        <v>2025</v>
      </c>
      <c r="Q3202" s="150" t="s">
        <v>26</v>
      </c>
      <c r="R3202" s="150" t="s">
        <v>26</v>
      </c>
      <c r="S3202" s="150" t="s">
        <v>26</v>
      </c>
      <c r="T3202" s="150"/>
      <c r="U3202" s="150"/>
      <c r="V3202" s="150"/>
      <c r="W3202" s="150"/>
      <c r="X3202" s="378"/>
      <c r="Y3202" s="398"/>
    </row>
    <row r="3203" spans="1:25" s="3" customFormat="1" ht="39.950000000000003" customHeight="1" x14ac:dyDescent="0.2">
      <c r="A3203" s="60">
        <v>229</v>
      </c>
      <c r="B3203" s="150" t="s">
        <v>6302</v>
      </c>
      <c r="C3203" s="150" t="s">
        <v>390</v>
      </c>
      <c r="D3203" s="150" t="s">
        <v>274</v>
      </c>
      <c r="E3203" s="150">
        <v>6.0000000000000001E-3</v>
      </c>
      <c r="F3203" s="150" t="s">
        <v>5482</v>
      </c>
      <c r="G3203" s="150" t="s">
        <v>6426</v>
      </c>
      <c r="H3203" s="559" t="s">
        <v>6427</v>
      </c>
      <c r="I3203" s="150" t="s">
        <v>2178</v>
      </c>
      <c r="J3203" s="150">
        <v>24959619</v>
      </c>
      <c r="K3203" s="355" t="s">
        <v>6424</v>
      </c>
      <c r="L3203" s="150" t="s">
        <v>411</v>
      </c>
      <c r="M3203" s="150" t="s">
        <v>320</v>
      </c>
      <c r="N3203" s="355" t="s">
        <v>6425</v>
      </c>
      <c r="O3203" s="150" t="s">
        <v>21</v>
      </c>
      <c r="P3203" s="354">
        <v>2025</v>
      </c>
      <c r="Q3203" s="150" t="s">
        <v>26</v>
      </c>
      <c r="R3203" s="150" t="s">
        <v>26</v>
      </c>
      <c r="S3203" s="150" t="s">
        <v>26</v>
      </c>
      <c r="T3203" s="150"/>
      <c r="U3203" s="150"/>
      <c r="V3203" s="150"/>
      <c r="W3203" s="150"/>
      <c r="X3203" s="378"/>
      <c r="Y3203" s="398"/>
    </row>
    <row r="3204" spans="1:25" s="3" customFormat="1" ht="39.950000000000003" customHeight="1" x14ac:dyDescent="0.2">
      <c r="A3204" s="60">
        <v>230</v>
      </c>
      <c r="B3204" s="150" t="s">
        <v>6303</v>
      </c>
      <c r="C3204" s="150" t="s">
        <v>3528</v>
      </c>
      <c r="D3204" s="150" t="s">
        <v>274</v>
      </c>
      <c r="E3204" s="150">
        <v>0.1177</v>
      </c>
      <c r="F3204" s="150" t="s">
        <v>1971</v>
      </c>
      <c r="G3204" s="150" t="s">
        <v>6428</v>
      </c>
      <c r="H3204" s="559" t="s">
        <v>6429</v>
      </c>
      <c r="I3204" s="150" t="s">
        <v>2178</v>
      </c>
      <c r="J3204" s="150">
        <v>20130310</v>
      </c>
      <c r="K3204" s="355" t="s">
        <v>1020</v>
      </c>
      <c r="L3204" s="150" t="s">
        <v>411</v>
      </c>
      <c r="M3204" s="150" t="s">
        <v>320</v>
      </c>
      <c r="N3204" s="355" t="s">
        <v>6430</v>
      </c>
      <c r="O3204" s="150" t="s">
        <v>21</v>
      </c>
      <c r="P3204" s="354">
        <v>2025</v>
      </c>
      <c r="Q3204" s="150" t="s">
        <v>26</v>
      </c>
      <c r="R3204" s="150" t="s">
        <v>26</v>
      </c>
      <c r="S3204" s="150" t="s">
        <v>26</v>
      </c>
      <c r="T3204" s="150"/>
      <c r="U3204" s="150"/>
      <c r="V3204" s="150"/>
      <c r="W3204" s="150"/>
      <c r="X3204" s="378"/>
      <c r="Y3204" s="398"/>
    </row>
    <row r="3205" spans="1:25" s="3" customFormat="1" ht="39.950000000000003" customHeight="1" x14ac:dyDescent="0.2">
      <c r="A3205" s="60">
        <v>231</v>
      </c>
      <c r="B3205" s="150" t="s">
        <v>6304</v>
      </c>
      <c r="C3205" s="150" t="s">
        <v>6305</v>
      </c>
      <c r="D3205" s="150" t="s">
        <v>275</v>
      </c>
      <c r="E3205" s="150">
        <v>0.2</v>
      </c>
      <c r="F3205" s="150" t="s">
        <v>1971</v>
      </c>
      <c r="G3205" s="150" t="s">
        <v>6431</v>
      </c>
      <c r="H3205" s="559" t="s">
        <v>6432</v>
      </c>
      <c r="I3205" s="150" t="s">
        <v>2178</v>
      </c>
      <c r="J3205" s="150">
        <v>24688135</v>
      </c>
      <c r="K3205" s="355" t="s">
        <v>1020</v>
      </c>
      <c r="L3205" s="150" t="s">
        <v>411</v>
      </c>
      <c r="M3205" s="150" t="s">
        <v>320</v>
      </c>
      <c r="N3205" s="355" t="s">
        <v>6430</v>
      </c>
      <c r="O3205" s="150" t="s">
        <v>21</v>
      </c>
      <c r="P3205" s="354">
        <v>2025</v>
      </c>
      <c r="Q3205" s="150" t="s">
        <v>26</v>
      </c>
      <c r="R3205" s="150" t="s">
        <v>26</v>
      </c>
      <c r="S3205" s="150" t="s">
        <v>26</v>
      </c>
      <c r="T3205" s="150"/>
      <c r="U3205" s="150"/>
      <c r="V3205" s="150"/>
      <c r="W3205" s="150"/>
      <c r="X3205" s="378"/>
      <c r="Y3205" s="398"/>
    </row>
    <row r="3206" spans="1:25" s="3" customFormat="1" ht="39.950000000000003" customHeight="1" x14ac:dyDescent="0.2">
      <c r="A3206" s="60">
        <v>232</v>
      </c>
      <c r="B3206" s="150" t="s">
        <v>6306</v>
      </c>
      <c r="C3206" s="150" t="s">
        <v>6307</v>
      </c>
      <c r="D3206" s="150" t="s">
        <v>274</v>
      </c>
      <c r="E3206" s="150">
        <v>0.39983999999999997</v>
      </c>
      <c r="F3206" s="150" t="s">
        <v>1971</v>
      </c>
      <c r="G3206" s="150" t="s">
        <v>6433</v>
      </c>
      <c r="H3206" s="559" t="s">
        <v>6434</v>
      </c>
      <c r="I3206" s="150" t="s">
        <v>2178</v>
      </c>
      <c r="J3206" s="150">
        <v>24743304</v>
      </c>
      <c r="K3206" s="355" t="s">
        <v>1020</v>
      </c>
      <c r="L3206" s="150" t="s">
        <v>411</v>
      </c>
      <c r="M3206" s="150" t="s">
        <v>320</v>
      </c>
      <c r="N3206" s="355" t="s">
        <v>6430</v>
      </c>
      <c r="O3206" s="150" t="s">
        <v>21</v>
      </c>
      <c r="P3206" s="354">
        <v>2025</v>
      </c>
      <c r="Q3206" s="150" t="s">
        <v>26</v>
      </c>
      <c r="R3206" s="150" t="s">
        <v>26</v>
      </c>
      <c r="S3206" s="150" t="s">
        <v>26</v>
      </c>
      <c r="T3206" s="150"/>
      <c r="U3206" s="150"/>
      <c r="V3206" s="150"/>
      <c r="W3206" s="150"/>
      <c r="X3206" s="378"/>
      <c r="Y3206" s="398"/>
    </row>
    <row r="3207" spans="1:25" s="3" customFormat="1" ht="39.950000000000003" customHeight="1" x14ac:dyDescent="0.2">
      <c r="A3207" s="60">
        <v>233</v>
      </c>
      <c r="B3207" s="150" t="s">
        <v>6676</v>
      </c>
      <c r="C3207" s="150" t="s">
        <v>6677</v>
      </c>
      <c r="D3207" s="150" t="s">
        <v>274</v>
      </c>
      <c r="E3207" s="150">
        <v>0.2</v>
      </c>
      <c r="F3207" s="150" t="s">
        <v>5582</v>
      </c>
      <c r="G3207" s="150" t="s">
        <v>6819</v>
      </c>
      <c r="H3207" s="559" t="s">
        <v>6820</v>
      </c>
      <c r="I3207" s="150" t="s">
        <v>2178</v>
      </c>
      <c r="J3207" s="150" t="s">
        <v>6821</v>
      </c>
      <c r="K3207" s="355" t="s">
        <v>6822</v>
      </c>
      <c r="L3207" s="150" t="s">
        <v>411</v>
      </c>
      <c r="M3207" s="150" t="s">
        <v>320</v>
      </c>
      <c r="N3207" s="355" t="s">
        <v>6823</v>
      </c>
      <c r="O3207" s="150" t="s">
        <v>12</v>
      </c>
      <c r="P3207" s="354">
        <v>2025</v>
      </c>
      <c r="Q3207" s="150" t="s">
        <v>26</v>
      </c>
      <c r="R3207" s="150" t="s">
        <v>26</v>
      </c>
      <c r="S3207" s="150" t="s">
        <v>26</v>
      </c>
      <c r="T3207" s="150"/>
      <c r="U3207" s="150"/>
      <c r="V3207" s="150"/>
      <c r="W3207" s="150"/>
      <c r="X3207" s="378"/>
      <c r="Y3207" s="398"/>
    </row>
    <row r="3208" spans="1:25" s="3" customFormat="1" ht="39.950000000000003" customHeight="1" x14ac:dyDescent="0.2">
      <c r="A3208" s="60">
        <v>234</v>
      </c>
      <c r="B3208" s="150" t="s">
        <v>6678</v>
      </c>
      <c r="C3208" s="150" t="s">
        <v>6679</v>
      </c>
      <c r="D3208" s="150" t="s">
        <v>275</v>
      </c>
      <c r="E3208" s="150">
        <v>3</v>
      </c>
      <c r="F3208" s="150" t="s">
        <v>1971</v>
      </c>
      <c r="G3208" s="150" t="s">
        <v>6824</v>
      </c>
      <c r="H3208" s="559" t="s">
        <v>6825</v>
      </c>
      <c r="I3208" s="150" t="s">
        <v>2178</v>
      </c>
      <c r="J3208" s="150" t="s">
        <v>6826</v>
      </c>
      <c r="K3208" s="355" t="s">
        <v>6827</v>
      </c>
      <c r="L3208" s="150" t="s">
        <v>412</v>
      </c>
      <c r="M3208" s="150" t="s">
        <v>2179</v>
      </c>
      <c r="N3208" s="355" t="s">
        <v>6828</v>
      </c>
      <c r="O3208" s="150" t="s">
        <v>12</v>
      </c>
      <c r="P3208" s="354">
        <v>2025</v>
      </c>
      <c r="Q3208" s="150" t="s">
        <v>26</v>
      </c>
      <c r="R3208" s="150" t="s">
        <v>6829</v>
      </c>
      <c r="S3208" s="150" t="s">
        <v>26</v>
      </c>
      <c r="T3208" s="150"/>
      <c r="U3208" s="150"/>
      <c r="V3208" s="150"/>
      <c r="W3208" s="150"/>
      <c r="X3208" s="378"/>
      <c r="Y3208" s="398"/>
    </row>
    <row r="3209" spans="1:25" s="3" customFormat="1" ht="39.950000000000003" customHeight="1" x14ac:dyDescent="0.2">
      <c r="A3209" s="60">
        <v>235</v>
      </c>
      <c r="B3209" s="150" t="s">
        <v>6680</v>
      </c>
      <c r="C3209" s="150" t="s">
        <v>6681</v>
      </c>
      <c r="D3209" s="150" t="s">
        <v>275</v>
      </c>
      <c r="E3209" s="150">
        <v>3</v>
      </c>
      <c r="F3209" s="150" t="s">
        <v>1971</v>
      </c>
      <c r="G3209" s="150" t="s">
        <v>5766</v>
      </c>
      <c r="H3209" s="559" t="s">
        <v>6830</v>
      </c>
      <c r="I3209" s="150" t="s">
        <v>2178</v>
      </c>
      <c r="J3209" s="150" t="s">
        <v>6831</v>
      </c>
      <c r="K3209" s="355" t="s">
        <v>6827</v>
      </c>
      <c r="L3209" s="150" t="s">
        <v>412</v>
      </c>
      <c r="M3209" s="150" t="s">
        <v>2179</v>
      </c>
      <c r="N3209" s="355" t="s">
        <v>6828</v>
      </c>
      <c r="O3209" s="150" t="s">
        <v>12</v>
      </c>
      <c r="P3209" s="354">
        <v>2025</v>
      </c>
      <c r="Q3209" s="150" t="s">
        <v>26</v>
      </c>
      <c r="R3209" s="150" t="s">
        <v>6832</v>
      </c>
      <c r="S3209" s="150" t="s">
        <v>26</v>
      </c>
      <c r="T3209" s="150"/>
      <c r="U3209" s="150"/>
      <c r="V3209" s="150"/>
      <c r="W3209" s="150"/>
      <c r="X3209" s="378"/>
      <c r="Y3209" s="398"/>
    </row>
    <row r="3210" spans="1:25" s="3" customFormat="1" ht="39.950000000000003" customHeight="1" x14ac:dyDescent="0.2">
      <c r="A3210" s="60">
        <v>236</v>
      </c>
      <c r="B3210" s="150" t="s">
        <v>6682</v>
      </c>
      <c r="C3210" s="150" t="s">
        <v>6683</v>
      </c>
      <c r="D3210" s="150" t="s">
        <v>275</v>
      </c>
      <c r="E3210" s="150">
        <v>1.0120000000000001E-2</v>
      </c>
      <c r="F3210" s="150" t="s">
        <v>5482</v>
      </c>
      <c r="G3210" s="150" t="s">
        <v>6833</v>
      </c>
      <c r="H3210" s="559" t="s">
        <v>6834</v>
      </c>
      <c r="I3210" s="150" t="s">
        <v>2178</v>
      </c>
      <c r="J3210" s="150" t="s">
        <v>6835</v>
      </c>
      <c r="K3210" s="355" t="s">
        <v>6827</v>
      </c>
      <c r="L3210" s="150" t="s">
        <v>411</v>
      </c>
      <c r="M3210" s="150" t="s">
        <v>320</v>
      </c>
      <c r="N3210" s="355" t="s">
        <v>6828</v>
      </c>
      <c r="O3210" s="150" t="s">
        <v>12</v>
      </c>
      <c r="P3210" s="354">
        <v>2025</v>
      </c>
      <c r="Q3210" s="150" t="s">
        <v>26</v>
      </c>
      <c r="R3210" s="150" t="s">
        <v>26</v>
      </c>
      <c r="S3210" s="150" t="s">
        <v>26</v>
      </c>
      <c r="T3210" s="150"/>
      <c r="U3210" s="150"/>
      <c r="V3210" s="150"/>
      <c r="W3210" s="150"/>
      <c r="X3210" s="378"/>
      <c r="Y3210" s="398"/>
    </row>
    <row r="3211" spans="1:25" s="3" customFormat="1" ht="39.950000000000003" customHeight="1" x14ac:dyDescent="0.2">
      <c r="A3211" s="60">
        <v>237</v>
      </c>
      <c r="B3211" s="150" t="s">
        <v>6684</v>
      </c>
      <c r="C3211" s="150" t="s">
        <v>6685</v>
      </c>
      <c r="D3211" s="150" t="s">
        <v>274</v>
      </c>
      <c r="E3211" s="150">
        <v>1.1199999999999999E-3</v>
      </c>
      <c r="F3211" s="150" t="s">
        <v>5482</v>
      </c>
      <c r="G3211" s="150" t="s">
        <v>6836</v>
      </c>
      <c r="H3211" s="559" t="s">
        <v>1202</v>
      </c>
      <c r="I3211" s="150" t="s">
        <v>2178</v>
      </c>
      <c r="J3211" s="150" t="s">
        <v>6837</v>
      </c>
      <c r="K3211" s="355" t="s">
        <v>6827</v>
      </c>
      <c r="L3211" s="150" t="s">
        <v>411</v>
      </c>
      <c r="M3211" s="150" t="s">
        <v>320</v>
      </c>
      <c r="N3211" s="355" t="s">
        <v>6828</v>
      </c>
      <c r="O3211" s="150" t="s">
        <v>12</v>
      </c>
      <c r="P3211" s="354">
        <v>2025</v>
      </c>
      <c r="Q3211" s="150" t="s">
        <v>26</v>
      </c>
      <c r="R3211" s="150" t="s">
        <v>26</v>
      </c>
      <c r="S3211" s="150" t="s">
        <v>26</v>
      </c>
      <c r="T3211" s="150"/>
      <c r="U3211" s="150"/>
      <c r="V3211" s="150"/>
      <c r="W3211" s="150"/>
      <c r="X3211" s="378"/>
      <c r="Y3211" s="398"/>
    </row>
    <row r="3212" spans="1:25" s="3" customFormat="1" ht="39.950000000000003" customHeight="1" x14ac:dyDescent="0.2">
      <c r="A3212" s="60">
        <v>238</v>
      </c>
      <c r="B3212" s="150" t="s">
        <v>6684</v>
      </c>
      <c r="C3212" s="150" t="s">
        <v>6686</v>
      </c>
      <c r="D3212" s="150" t="s">
        <v>274</v>
      </c>
      <c r="E3212" s="150">
        <v>1.1199999999999999E-3</v>
      </c>
      <c r="F3212" s="150" t="s">
        <v>5482</v>
      </c>
      <c r="G3212" s="150" t="s">
        <v>6838</v>
      </c>
      <c r="H3212" s="559" t="s">
        <v>1229</v>
      </c>
      <c r="I3212" s="150" t="s">
        <v>2178</v>
      </c>
      <c r="J3212" s="150" t="s">
        <v>6839</v>
      </c>
      <c r="K3212" s="355" t="s">
        <v>6827</v>
      </c>
      <c r="L3212" s="150" t="s">
        <v>411</v>
      </c>
      <c r="M3212" s="150" t="s">
        <v>320</v>
      </c>
      <c r="N3212" s="355" t="s">
        <v>6828</v>
      </c>
      <c r="O3212" s="150" t="s">
        <v>12</v>
      </c>
      <c r="P3212" s="354">
        <v>2025</v>
      </c>
      <c r="Q3212" s="150" t="s">
        <v>26</v>
      </c>
      <c r="R3212" s="150" t="s">
        <v>26</v>
      </c>
      <c r="S3212" s="150" t="s">
        <v>26</v>
      </c>
      <c r="T3212" s="150"/>
      <c r="U3212" s="150"/>
      <c r="V3212" s="150"/>
      <c r="W3212" s="150"/>
      <c r="X3212" s="378"/>
      <c r="Y3212" s="398"/>
    </row>
    <row r="3213" spans="1:25" s="3" customFormat="1" ht="39.950000000000003" customHeight="1" x14ac:dyDescent="0.2">
      <c r="A3213" s="60">
        <v>239</v>
      </c>
      <c r="B3213" s="150" t="s">
        <v>6684</v>
      </c>
      <c r="C3213" s="150" t="s">
        <v>6687</v>
      </c>
      <c r="D3213" s="150" t="s">
        <v>274</v>
      </c>
      <c r="E3213" s="150">
        <v>1.12E-2</v>
      </c>
      <c r="F3213" s="150" t="s">
        <v>5482</v>
      </c>
      <c r="G3213" s="150" t="s">
        <v>6840</v>
      </c>
      <c r="H3213" s="559" t="s">
        <v>1202</v>
      </c>
      <c r="I3213" s="150" t="s">
        <v>2178</v>
      </c>
      <c r="J3213" s="150" t="s">
        <v>6841</v>
      </c>
      <c r="K3213" s="355" t="s">
        <v>6827</v>
      </c>
      <c r="L3213" s="150" t="s">
        <v>411</v>
      </c>
      <c r="M3213" s="150" t="s">
        <v>320</v>
      </c>
      <c r="N3213" s="355" t="s">
        <v>6828</v>
      </c>
      <c r="O3213" s="150" t="s">
        <v>12</v>
      </c>
      <c r="P3213" s="354">
        <v>2025</v>
      </c>
      <c r="Q3213" s="150" t="s">
        <v>26</v>
      </c>
      <c r="R3213" s="150" t="s">
        <v>26</v>
      </c>
      <c r="S3213" s="150" t="s">
        <v>26</v>
      </c>
      <c r="T3213" s="150"/>
      <c r="U3213" s="150"/>
      <c r="V3213" s="150"/>
      <c r="W3213" s="150"/>
      <c r="X3213" s="378"/>
      <c r="Y3213" s="398"/>
    </row>
    <row r="3214" spans="1:25" s="3" customFormat="1" ht="39.950000000000003" customHeight="1" x14ac:dyDescent="0.2">
      <c r="A3214" s="60">
        <v>240</v>
      </c>
      <c r="B3214" s="150" t="s">
        <v>6688</v>
      </c>
      <c r="C3214" s="150" t="s">
        <v>6689</v>
      </c>
      <c r="D3214" s="150" t="s">
        <v>274</v>
      </c>
      <c r="E3214" s="150">
        <v>0.25</v>
      </c>
      <c r="F3214" s="150" t="s">
        <v>5482</v>
      </c>
      <c r="G3214" s="150" t="s">
        <v>6842</v>
      </c>
      <c r="H3214" s="559" t="s">
        <v>6843</v>
      </c>
      <c r="I3214" s="150" t="s">
        <v>2178</v>
      </c>
      <c r="J3214" s="150" t="s">
        <v>6844</v>
      </c>
      <c r="K3214" s="355" t="s">
        <v>6827</v>
      </c>
      <c r="L3214" s="150" t="s">
        <v>411</v>
      </c>
      <c r="M3214" s="150" t="s">
        <v>320</v>
      </c>
      <c r="N3214" s="355" t="s">
        <v>6828</v>
      </c>
      <c r="O3214" s="150" t="s">
        <v>12</v>
      </c>
      <c r="P3214" s="354">
        <v>2025</v>
      </c>
      <c r="Q3214" s="150" t="s">
        <v>26</v>
      </c>
      <c r="R3214" s="150" t="s">
        <v>26</v>
      </c>
      <c r="S3214" s="150" t="s">
        <v>26</v>
      </c>
      <c r="T3214" s="150"/>
      <c r="U3214" s="150"/>
      <c r="V3214" s="150"/>
      <c r="W3214" s="150"/>
      <c r="X3214" s="378"/>
      <c r="Y3214" s="398"/>
    </row>
    <row r="3215" spans="1:25" s="3" customFormat="1" ht="39.950000000000003" customHeight="1" x14ac:dyDescent="0.2">
      <c r="A3215" s="60">
        <v>241</v>
      </c>
      <c r="B3215" s="150" t="s">
        <v>6691</v>
      </c>
      <c r="C3215" s="150" t="s">
        <v>6692</v>
      </c>
      <c r="D3215" s="150" t="s">
        <v>271</v>
      </c>
      <c r="E3215" s="150">
        <v>0.19936000000000001</v>
      </c>
      <c r="F3215" s="150" t="s">
        <v>1971</v>
      </c>
      <c r="G3215" s="150" t="s">
        <v>4310</v>
      </c>
      <c r="H3215" s="559" t="s">
        <v>6845</v>
      </c>
      <c r="I3215" s="150" t="s">
        <v>2178</v>
      </c>
      <c r="J3215" s="150" t="s">
        <v>6846</v>
      </c>
      <c r="K3215" s="355" t="s">
        <v>978</v>
      </c>
      <c r="L3215" s="150" t="s">
        <v>411</v>
      </c>
      <c r="M3215" s="150" t="s">
        <v>320</v>
      </c>
      <c r="N3215" s="355" t="s">
        <v>6847</v>
      </c>
      <c r="O3215" s="150" t="s">
        <v>12</v>
      </c>
      <c r="P3215" s="354">
        <v>2025</v>
      </c>
      <c r="Q3215" s="150" t="s">
        <v>26</v>
      </c>
      <c r="R3215" s="150" t="s">
        <v>26</v>
      </c>
      <c r="S3215" s="150" t="s">
        <v>26</v>
      </c>
      <c r="T3215" s="150"/>
      <c r="U3215" s="150"/>
      <c r="V3215" s="150"/>
      <c r="W3215" s="150"/>
      <c r="X3215" s="378"/>
      <c r="Y3215" s="398"/>
    </row>
    <row r="3216" spans="1:25" s="3" customFormat="1" ht="39.950000000000003" customHeight="1" x14ac:dyDescent="0.2">
      <c r="A3216" s="60">
        <v>242</v>
      </c>
      <c r="B3216" s="150" t="s">
        <v>6684</v>
      </c>
      <c r="C3216" s="150" t="s">
        <v>6685</v>
      </c>
      <c r="D3216" s="150" t="s">
        <v>274</v>
      </c>
      <c r="E3216" s="150">
        <v>2.8E-3</v>
      </c>
      <c r="F3216" s="150" t="s">
        <v>5482</v>
      </c>
      <c r="G3216" s="150" t="s">
        <v>6848</v>
      </c>
      <c r="H3216" s="559" t="s">
        <v>1202</v>
      </c>
      <c r="I3216" s="150" t="s">
        <v>2178</v>
      </c>
      <c r="J3216" s="150" t="s">
        <v>6849</v>
      </c>
      <c r="K3216" s="355" t="s">
        <v>979</v>
      </c>
      <c r="L3216" s="150" t="s">
        <v>411</v>
      </c>
      <c r="M3216" s="150" t="s">
        <v>320</v>
      </c>
      <c r="N3216" s="355" t="s">
        <v>6850</v>
      </c>
      <c r="O3216" s="150" t="s">
        <v>12</v>
      </c>
      <c r="P3216" s="354">
        <v>2025</v>
      </c>
      <c r="Q3216" s="150" t="s">
        <v>26</v>
      </c>
      <c r="R3216" s="150" t="s">
        <v>26</v>
      </c>
      <c r="S3216" s="150" t="s">
        <v>26</v>
      </c>
      <c r="T3216" s="150"/>
      <c r="U3216" s="150"/>
      <c r="V3216" s="150"/>
      <c r="W3216" s="150"/>
      <c r="X3216" s="378"/>
      <c r="Y3216" s="398"/>
    </row>
    <row r="3217" spans="1:25" s="3" customFormat="1" ht="39.950000000000003" customHeight="1" x14ac:dyDescent="0.2">
      <c r="A3217" s="60">
        <v>243</v>
      </c>
      <c r="B3217" s="150" t="s">
        <v>6693</v>
      </c>
      <c r="C3217" s="150" t="s">
        <v>6694</v>
      </c>
      <c r="D3217" s="150" t="s">
        <v>275</v>
      </c>
      <c r="E3217" s="150">
        <v>0.35</v>
      </c>
      <c r="F3217" s="150" t="s">
        <v>1971</v>
      </c>
      <c r="G3217" s="150" t="s">
        <v>6851</v>
      </c>
      <c r="H3217" s="559" t="s">
        <v>6852</v>
      </c>
      <c r="I3217" s="150" t="s">
        <v>2178</v>
      </c>
      <c r="J3217" s="150" t="s">
        <v>6853</v>
      </c>
      <c r="K3217" s="355" t="s">
        <v>979</v>
      </c>
      <c r="L3217" s="150" t="s">
        <v>411</v>
      </c>
      <c r="M3217" s="150" t="s">
        <v>320</v>
      </c>
      <c r="N3217" s="355" t="s">
        <v>6850</v>
      </c>
      <c r="O3217" s="150" t="s">
        <v>12</v>
      </c>
      <c r="P3217" s="354">
        <v>2025</v>
      </c>
      <c r="Q3217" s="150" t="s">
        <v>26</v>
      </c>
      <c r="R3217" s="150" t="s">
        <v>26</v>
      </c>
      <c r="S3217" s="150" t="s">
        <v>26</v>
      </c>
      <c r="T3217" s="150"/>
      <c r="U3217" s="150"/>
      <c r="V3217" s="150"/>
      <c r="W3217" s="150"/>
      <c r="X3217" s="378"/>
      <c r="Y3217" s="398"/>
    </row>
    <row r="3218" spans="1:25" s="3" customFormat="1" ht="39.950000000000003" customHeight="1" x14ac:dyDescent="0.2">
      <c r="A3218" s="60">
        <v>244</v>
      </c>
      <c r="B3218" s="150" t="s">
        <v>6684</v>
      </c>
      <c r="C3218" s="150" t="s">
        <v>6695</v>
      </c>
      <c r="D3218" s="150" t="s">
        <v>274</v>
      </c>
      <c r="E3218" s="150">
        <v>3.9199999999999999E-3</v>
      </c>
      <c r="F3218" s="150" t="s">
        <v>5482</v>
      </c>
      <c r="G3218" s="150" t="s">
        <v>6854</v>
      </c>
      <c r="H3218" s="559" t="s">
        <v>1202</v>
      </c>
      <c r="I3218" s="150" t="s">
        <v>2178</v>
      </c>
      <c r="J3218" s="150" t="s">
        <v>6855</v>
      </c>
      <c r="K3218" s="355" t="s">
        <v>979</v>
      </c>
      <c r="L3218" s="150" t="s">
        <v>411</v>
      </c>
      <c r="M3218" s="150" t="s">
        <v>320</v>
      </c>
      <c r="N3218" s="355" t="s">
        <v>6850</v>
      </c>
      <c r="O3218" s="150" t="s">
        <v>12</v>
      </c>
      <c r="P3218" s="354">
        <v>2025</v>
      </c>
      <c r="Q3218" s="150" t="s">
        <v>26</v>
      </c>
      <c r="R3218" s="150" t="s">
        <v>26</v>
      </c>
      <c r="S3218" s="150" t="s">
        <v>26</v>
      </c>
      <c r="T3218" s="150"/>
      <c r="U3218" s="150"/>
      <c r="V3218" s="150"/>
      <c r="W3218" s="150"/>
      <c r="X3218" s="378"/>
      <c r="Y3218" s="398"/>
    </row>
    <row r="3219" spans="1:25" s="3" customFormat="1" ht="39.950000000000003" customHeight="1" x14ac:dyDescent="0.2">
      <c r="A3219" s="60">
        <v>245</v>
      </c>
      <c r="B3219" s="150" t="s">
        <v>6684</v>
      </c>
      <c r="C3219" s="150" t="s">
        <v>6696</v>
      </c>
      <c r="D3219" s="150" t="s">
        <v>274</v>
      </c>
      <c r="E3219" s="150">
        <v>1.064E-2</v>
      </c>
      <c r="F3219" s="150" t="s">
        <v>5482</v>
      </c>
      <c r="G3219" s="150" t="s">
        <v>6856</v>
      </c>
      <c r="H3219" s="559" t="s">
        <v>1202</v>
      </c>
      <c r="I3219" s="150" t="s">
        <v>2178</v>
      </c>
      <c r="J3219" s="150" t="s">
        <v>6857</v>
      </c>
      <c r="K3219" s="355" t="s">
        <v>979</v>
      </c>
      <c r="L3219" s="150" t="s">
        <v>411</v>
      </c>
      <c r="M3219" s="150" t="s">
        <v>320</v>
      </c>
      <c r="N3219" s="355" t="s">
        <v>6850</v>
      </c>
      <c r="O3219" s="150" t="s">
        <v>12</v>
      </c>
      <c r="P3219" s="354">
        <v>2025</v>
      </c>
      <c r="Q3219" s="150" t="s">
        <v>26</v>
      </c>
      <c r="R3219" s="150" t="s">
        <v>26</v>
      </c>
      <c r="S3219" s="150" t="s">
        <v>26</v>
      </c>
      <c r="T3219" s="150"/>
      <c r="U3219" s="150"/>
      <c r="V3219" s="150"/>
      <c r="W3219" s="150"/>
      <c r="X3219" s="378"/>
      <c r="Y3219" s="398"/>
    </row>
    <row r="3220" spans="1:25" s="3" customFormat="1" ht="39.950000000000003" customHeight="1" x14ac:dyDescent="0.2">
      <c r="A3220" s="60">
        <v>246</v>
      </c>
      <c r="B3220" s="150" t="s">
        <v>6697</v>
      </c>
      <c r="C3220" s="150" t="s">
        <v>390</v>
      </c>
      <c r="D3220" s="150" t="s">
        <v>274</v>
      </c>
      <c r="E3220" s="150">
        <v>8.0000000000000002E-3</v>
      </c>
      <c r="F3220" s="150" t="s">
        <v>5482</v>
      </c>
      <c r="G3220" s="150" t="s">
        <v>6858</v>
      </c>
      <c r="H3220" s="559" t="s">
        <v>6859</v>
      </c>
      <c r="I3220" s="150" t="s">
        <v>2178</v>
      </c>
      <c r="J3220" s="150" t="s">
        <v>6860</v>
      </c>
      <c r="K3220" s="355" t="s">
        <v>979</v>
      </c>
      <c r="L3220" s="150" t="s">
        <v>411</v>
      </c>
      <c r="M3220" s="150" t="s">
        <v>320</v>
      </c>
      <c r="N3220" s="355" t="s">
        <v>6850</v>
      </c>
      <c r="O3220" s="150" t="s">
        <v>12</v>
      </c>
      <c r="P3220" s="354">
        <v>2025</v>
      </c>
      <c r="Q3220" s="150" t="s">
        <v>26</v>
      </c>
      <c r="R3220" s="150" t="s">
        <v>26</v>
      </c>
      <c r="S3220" s="150" t="s">
        <v>26</v>
      </c>
      <c r="T3220" s="150"/>
      <c r="U3220" s="150"/>
      <c r="V3220" s="150"/>
      <c r="W3220" s="150"/>
      <c r="X3220" s="378"/>
      <c r="Y3220" s="398"/>
    </row>
    <row r="3221" spans="1:25" s="3" customFormat="1" ht="39.950000000000003" customHeight="1" x14ac:dyDescent="0.2">
      <c r="A3221" s="60">
        <v>247</v>
      </c>
      <c r="B3221" s="150" t="s">
        <v>6698</v>
      </c>
      <c r="C3221" s="150" t="s">
        <v>3528</v>
      </c>
      <c r="D3221" s="150" t="s">
        <v>271</v>
      </c>
      <c r="E3221" s="150">
        <v>0.1573</v>
      </c>
      <c r="F3221" s="150" t="s">
        <v>1971</v>
      </c>
      <c r="G3221" s="150" t="s">
        <v>6861</v>
      </c>
      <c r="H3221" s="559" t="s">
        <v>6862</v>
      </c>
      <c r="I3221" s="150" t="s">
        <v>2178</v>
      </c>
      <c r="J3221" s="150" t="s">
        <v>6863</v>
      </c>
      <c r="K3221" s="355" t="s">
        <v>6864</v>
      </c>
      <c r="L3221" s="150" t="s">
        <v>411</v>
      </c>
      <c r="M3221" s="150" t="s">
        <v>320</v>
      </c>
      <c r="N3221" s="355" t="s">
        <v>6865</v>
      </c>
      <c r="O3221" s="150" t="s">
        <v>12</v>
      </c>
      <c r="P3221" s="354">
        <v>2025</v>
      </c>
      <c r="Q3221" s="150" t="s">
        <v>26</v>
      </c>
      <c r="R3221" s="150" t="s">
        <v>26</v>
      </c>
      <c r="S3221" s="150" t="s">
        <v>26</v>
      </c>
      <c r="T3221" s="150"/>
      <c r="U3221" s="150"/>
      <c r="V3221" s="150"/>
      <c r="W3221" s="150"/>
      <c r="X3221" s="378"/>
      <c r="Y3221" s="398"/>
    </row>
    <row r="3222" spans="1:25" s="3" customFormat="1" ht="39.950000000000003" customHeight="1" x14ac:dyDescent="0.2">
      <c r="A3222" s="60">
        <v>248</v>
      </c>
      <c r="B3222" s="150" t="s">
        <v>6699</v>
      </c>
      <c r="C3222" s="150" t="s">
        <v>4849</v>
      </c>
      <c r="D3222" s="150" t="s">
        <v>275</v>
      </c>
      <c r="E3222" s="150">
        <v>5.0000000000000001E-3</v>
      </c>
      <c r="F3222" s="150" t="s">
        <v>5526</v>
      </c>
      <c r="G3222" s="150" t="s">
        <v>6868</v>
      </c>
      <c r="H3222" s="559" t="s">
        <v>6869</v>
      </c>
      <c r="I3222" s="150" t="s">
        <v>2178</v>
      </c>
      <c r="J3222" s="150" t="s">
        <v>6870</v>
      </c>
      <c r="K3222" s="355" t="s">
        <v>6866</v>
      </c>
      <c r="L3222" s="150" t="s">
        <v>411</v>
      </c>
      <c r="M3222" s="150" t="s">
        <v>320</v>
      </c>
      <c r="N3222" s="355" t="s">
        <v>6867</v>
      </c>
      <c r="O3222" s="150" t="s">
        <v>12</v>
      </c>
      <c r="P3222" s="354">
        <v>2025</v>
      </c>
      <c r="Q3222" s="150" t="s">
        <v>26</v>
      </c>
      <c r="R3222" s="150" t="s">
        <v>26</v>
      </c>
      <c r="S3222" s="150" t="s">
        <v>26</v>
      </c>
      <c r="T3222" s="150"/>
      <c r="U3222" s="150"/>
      <c r="V3222" s="150"/>
      <c r="W3222" s="150"/>
      <c r="X3222" s="378"/>
      <c r="Y3222" s="398"/>
    </row>
    <row r="3223" spans="1:25" s="3" customFormat="1" ht="39.950000000000003" customHeight="1" x14ac:dyDescent="0.2">
      <c r="A3223" s="60">
        <v>249</v>
      </c>
      <c r="B3223" s="150" t="s">
        <v>6700</v>
      </c>
      <c r="C3223" s="150" t="s">
        <v>292</v>
      </c>
      <c r="D3223" s="150" t="s">
        <v>271</v>
      </c>
      <c r="E3223" s="150">
        <v>8.9999999999999993E-3</v>
      </c>
      <c r="F3223" s="150" t="s">
        <v>5482</v>
      </c>
      <c r="G3223" s="150" t="s">
        <v>6871</v>
      </c>
      <c r="H3223" s="559" t="s">
        <v>6872</v>
      </c>
      <c r="I3223" s="150" t="s">
        <v>2178</v>
      </c>
      <c r="J3223" s="150" t="s">
        <v>6873</v>
      </c>
      <c r="K3223" s="355" t="s">
        <v>980</v>
      </c>
      <c r="L3223" s="150" t="s">
        <v>411</v>
      </c>
      <c r="M3223" s="150" t="s">
        <v>320</v>
      </c>
      <c r="N3223" s="355" t="s">
        <v>6874</v>
      </c>
      <c r="O3223" s="150" t="s">
        <v>12</v>
      </c>
      <c r="P3223" s="354">
        <v>2025</v>
      </c>
      <c r="Q3223" s="150" t="s">
        <v>26</v>
      </c>
      <c r="R3223" s="150" t="s">
        <v>26</v>
      </c>
      <c r="S3223" s="150" t="s">
        <v>26</v>
      </c>
      <c r="T3223" s="150"/>
      <c r="U3223" s="150"/>
      <c r="V3223" s="150"/>
      <c r="W3223" s="150"/>
      <c r="X3223" s="378"/>
      <c r="Y3223" s="398"/>
    </row>
    <row r="3224" spans="1:25" s="3" customFormat="1" ht="39.950000000000003" customHeight="1" x14ac:dyDescent="0.2">
      <c r="A3224" s="60">
        <v>250</v>
      </c>
      <c r="B3224" s="150" t="s">
        <v>6701</v>
      </c>
      <c r="C3224" s="150" t="s">
        <v>3099</v>
      </c>
      <c r="D3224" s="150" t="s">
        <v>274</v>
      </c>
      <c r="E3224" s="150">
        <v>8.26E-3</v>
      </c>
      <c r="F3224" s="150" t="s">
        <v>5482</v>
      </c>
      <c r="G3224" s="150" t="s">
        <v>6875</v>
      </c>
      <c r="H3224" s="559" t="s">
        <v>6876</v>
      </c>
      <c r="I3224" s="150" t="s">
        <v>6877</v>
      </c>
      <c r="J3224" s="150" t="s">
        <v>6878</v>
      </c>
      <c r="K3224" s="355" t="s">
        <v>6879</v>
      </c>
      <c r="L3224" s="150" t="s">
        <v>411</v>
      </c>
      <c r="M3224" s="150" t="s">
        <v>320</v>
      </c>
      <c r="N3224" s="355" t="s">
        <v>6880</v>
      </c>
      <c r="O3224" s="150" t="s">
        <v>12</v>
      </c>
      <c r="P3224" s="354">
        <v>2025</v>
      </c>
      <c r="Q3224" s="150" t="s">
        <v>26</v>
      </c>
      <c r="R3224" s="150" t="s">
        <v>26</v>
      </c>
      <c r="S3224" s="150" t="s">
        <v>26</v>
      </c>
      <c r="T3224" s="150"/>
      <c r="U3224" s="150"/>
      <c r="V3224" s="150"/>
      <c r="W3224" s="150"/>
      <c r="X3224" s="378"/>
      <c r="Y3224" s="398"/>
    </row>
    <row r="3225" spans="1:25" s="3" customFormat="1" ht="39.950000000000003" customHeight="1" x14ac:dyDescent="0.2">
      <c r="A3225" s="60">
        <v>251</v>
      </c>
      <c r="B3225" s="150" t="s">
        <v>6702</v>
      </c>
      <c r="C3225" s="150" t="s">
        <v>757</v>
      </c>
      <c r="D3225" s="150" t="s">
        <v>271</v>
      </c>
      <c r="E3225" s="150">
        <v>0.2</v>
      </c>
      <c r="F3225" s="150" t="s">
        <v>1971</v>
      </c>
      <c r="G3225" s="150" t="s">
        <v>6881</v>
      </c>
      <c r="H3225" s="559" t="s">
        <v>6882</v>
      </c>
      <c r="I3225" s="150" t="s">
        <v>2178</v>
      </c>
      <c r="J3225" s="150" t="s">
        <v>6883</v>
      </c>
      <c r="K3225" s="355" t="s">
        <v>6879</v>
      </c>
      <c r="L3225" s="150" t="s">
        <v>411</v>
      </c>
      <c r="M3225" s="150" t="s">
        <v>320</v>
      </c>
      <c r="N3225" s="355" t="s">
        <v>6880</v>
      </c>
      <c r="O3225" s="150" t="s">
        <v>12</v>
      </c>
      <c r="P3225" s="354">
        <v>2025</v>
      </c>
      <c r="Q3225" s="150" t="s">
        <v>26</v>
      </c>
      <c r="R3225" s="150" t="s">
        <v>26</v>
      </c>
      <c r="S3225" s="150" t="s">
        <v>26</v>
      </c>
      <c r="T3225" s="150"/>
      <c r="U3225" s="150"/>
      <c r="V3225" s="150"/>
      <c r="W3225" s="150"/>
      <c r="X3225" s="378"/>
      <c r="Y3225" s="398"/>
    </row>
    <row r="3226" spans="1:25" s="3" customFormat="1" ht="39.950000000000003" customHeight="1" x14ac:dyDescent="0.2">
      <c r="A3226" s="60">
        <v>252</v>
      </c>
      <c r="B3226" s="150" t="s">
        <v>6703</v>
      </c>
      <c r="C3226" s="150" t="s">
        <v>3528</v>
      </c>
      <c r="D3226" s="150" t="s">
        <v>274</v>
      </c>
      <c r="E3226" s="150">
        <v>0.20019999999999999</v>
      </c>
      <c r="F3226" s="150" t="s">
        <v>1971</v>
      </c>
      <c r="G3226" s="150" t="s">
        <v>1230</v>
      </c>
      <c r="H3226" s="559" t="s">
        <v>6884</v>
      </c>
      <c r="I3226" s="150" t="s">
        <v>2178</v>
      </c>
      <c r="J3226" s="150" t="s">
        <v>6885</v>
      </c>
      <c r="K3226" s="355" t="s">
        <v>6879</v>
      </c>
      <c r="L3226" s="150" t="s">
        <v>411</v>
      </c>
      <c r="M3226" s="150" t="s">
        <v>320</v>
      </c>
      <c r="N3226" s="355" t="s">
        <v>6880</v>
      </c>
      <c r="O3226" s="150" t="s">
        <v>12</v>
      </c>
      <c r="P3226" s="354">
        <v>2025</v>
      </c>
      <c r="Q3226" s="150" t="s">
        <v>26</v>
      </c>
      <c r="R3226" s="150" t="s">
        <v>26</v>
      </c>
      <c r="S3226" s="150" t="s">
        <v>26</v>
      </c>
      <c r="T3226" s="150"/>
      <c r="U3226" s="150"/>
      <c r="V3226" s="150"/>
      <c r="W3226" s="150"/>
      <c r="X3226" s="378"/>
      <c r="Y3226" s="398"/>
    </row>
    <row r="3227" spans="1:25" s="3" customFormat="1" ht="39.950000000000003" customHeight="1" x14ac:dyDescent="0.2">
      <c r="A3227" s="60">
        <v>253</v>
      </c>
      <c r="B3227" s="150" t="s">
        <v>6704</v>
      </c>
      <c r="C3227" s="150" t="s">
        <v>6705</v>
      </c>
      <c r="D3227" s="150" t="s">
        <v>274</v>
      </c>
      <c r="E3227" s="150">
        <v>0.39911000000000002</v>
      </c>
      <c r="F3227" s="150" t="s">
        <v>1971</v>
      </c>
      <c r="G3227" s="150" t="s">
        <v>6888</v>
      </c>
      <c r="H3227" s="559" t="s">
        <v>6889</v>
      </c>
      <c r="I3227" s="150" t="s">
        <v>2178</v>
      </c>
      <c r="J3227" s="150" t="s">
        <v>6890</v>
      </c>
      <c r="K3227" s="355" t="s">
        <v>6886</v>
      </c>
      <c r="L3227" s="150" t="s">
        <v>411</v>
      </c>
      <c r="M3227" s="150" t="s">
        <v>320</v>
      </c>
      <c r="N3227" s="355" t="s">
        <v>6887</v>
      </c>
      <c r="O3227" s="150" t="s">
        <v>12</v>
      </c>
      <c r="P3227" s="354">
        <v>2025</v>
      </c>
      <c r="Q3227" s="150" t="s">
        <v>26</v>
      </c>
      <c r="R3227" s="150" t="s">
        <v>26</v>
      </c>
      <c r="S3227" s="150" t="s">
        <v>26</v>
      </c>
      <c r="T3227" s="150"/>
      <c r="U3227" s="150"/>
      <c r="V3227" s="150"/>
      <c r="W3227" s="150"/>
      <c r="X3227" s="378"/>
      <c r="Y3227" s="398"/>
    </row>
    <row r="3228" spans="1:25" s="3" customFormat="1" ht="39.950000000000003" customHeight="1" x14ac:dyDescent="0.2">
      <c r="A3228" s="60">
        <v>254</v>
      </c>
      <c r="B3228" s="150" t="s">
        <v>6684</v>
      </c>
      <c r="C3228" s="150" t="s">
        <v>6706</v>
      </c>
      <c r="D3228" s="150" t="s">
        <v>274</v>
      </c>
      <c r="E3228" s="150">
        <v>0.24976000000000001</v>
      </c>
      <c r="F3228" s="150" t="s">
        <v>1971</v>
      </c>
      <c r="G3228" s="150" t="s">
        <v>6891</v>
      </c>
      <c r="H3228" s="559" t="s">
        <v>6892</v>
      </c>
      <c r="I3228" s="150" t="s">
        <v>2178</v>
      </c>
      <c r="J3228" s="150" t="s">
        <v>6893</v>
      </c>
      <c r="K3228" s="355" t="s">
        <v>6886</v>
      </c>
      <c r="L3228" s="150" t="s">
        <v>411</v>
      </c>
      <c r="M3228" s="150" t="s">
        <v>320</v>
      </c>
      <c r="N3228" s="355" t="s">
        <v>6887</v>
      </c>
      <c r="O3228" s="150" t="s">
        <v>12</v>
      </c>
      <c r="P3228" s="354">
        <v>2025</v>
      </c>
      <c r="Q3228" s="150" t="s">
        <v>26</v>
      </c>
      <c r="R3228" s="150" t="s">
        <v>26</v>
      </c>
      <c r="S3228" s="150" t="s">
        <v>26</v>
      </c>
      <c r="T3228" s="150"/>
      <c r="U3228" s="150"/>
      <c r="V3228" s="150"/>
      <c r="W3228" s="150"/>
      <c r="X3228" s="378"/>
      <c r="Y3228" s="398"/>
    </row>
    <row r="3229" spans="1:25" s="3" customFormat="1" ht="39.950000000000003" customHeight="1" x14ac:dyDescent="0.2">
      <c r="A3229" s="60">
        <v>255</v>
      </c>
      <c r="B3229" s="150" t="s">
        <v>6704</v>
      </c>
      <c r="C3229" s="150" t="s">
        <v>6707</v>
      </c>
      <c r="D3229" s="150" t="s">
        <v>274</v>
      </c>
      <c r="E3229" s="150">
        <v>0.39911000000000002</v>
      </c>
      <c r="F3229" s="150" t="s">
        <v>1971</v>
      </c>
      <c r="G3229" s="150" t="s">
        <v>6428</v>
      </c>
      <c r="H3229" s="559" t="s">
        <v>6894</v>
      </c>
      <c r="I3229" s="150" t="s">
        <v>2178</v>
      </c>
      <c r="J3229" s="150" t="s">
        <v>6895</v>
      </c>
      <c r="K3229" s="355" t="s">
        <v>981</v>
      </c>
      <c r="L3229" s="150" t="s">
        <v>411</v>
      </c>
      <c r="M3229" s="150" t="s">
        <v>320</v>
      </c>
      <c r="N3229" s="355" t="s">
        <v>6896</v>
      </c>
      <c r="O3229" s="150" t="s">
        <v>12</v>
      </c>
      <c r="P3229" s="354">
        <v>2025</v>
      </c>
      <c r="Q3229" s="150" t="s">
        <v>26</v>
      </c>
      <c r="R3229" s="150" t="s">
        <v>26</v>
      </c>
      <c r="S3229" s="150" t="s">
        <v>26</v>
      </c>
      <c r="T3229" s="150"/>
      <c r="U3229" s="150"/>
      <c r="V3229" s="150"/>
      <c r="W3229" s="150"/>
      <c r="X3229" s="378"/>
      <c r="Y3229" s="398"/>
    </row>
    <row r="3230" spans="1:25" s="3" customFormat="1" ht="39.950000000000003" customHeight="1" x14ac:dyDescent="0.2">
      <c r="A3230" s="60">
        <v>256</v>
      </c>
      <c r="B3230" s="150" t="s">
        <v>6708</v>
      </c>
      <c r="C3230" s="150" t="s">
        <v>6690</v>
      </c>
      <c r="D3230" s="150" t="s">
        <v>275</v>
      </c>
      <c r="E3230" s="150">
        <v>6.0000000000000001E-3</v>
      </c>
      <c r="F3230" s="150" t="s">
        <v>5482</v>
      </c>
      <c r="G3230" s="150" t="s">
        <v>6897</v>
      </c>
      <c r="H3230" s="559" t="s">
        <v>6898</v>
      </c>
      <c r="I3230" s="150" t="s">
        <v>2178</v>
      </c>
      <c r="J3230" s="150" t="s">
        <v>6899</v>
      </c>
      <c r="K3230" s="355" t="s">
        <v>981</v>
      </c>
      <c r="L3230" s="150" t="s">
        <v>411</v>
      </c>
      <c r="M3230" s="150" t="s">
        <v>320</v>
      </c>
      <c r="N3230" s="355" t="s">
        <v>6896</v>
      </c>
      <c r="O3230" s="150" t="s">
        <v>12</v>
      </c>
      <c r="P3230" s="354">
        <v>2025</v>
      </c>
      <c r="Q3230" s="150" t="s">
        <v>26</v>
      </c>
      <c r="R3230" s="150" t="s">
        <v>26</v>
      </c>
      <c r="S3230" s="150" t="s">
        <v>26</v>
      </c>
      <c r="T3230" s="150"/>
      <c r="U3230" s="150"/>
      <c r="V3230" s="150"/>
      <c r="W3230" s="150"/>
      <c r="X3230" s="379"/>
      <c r="Y3230" s="399"/>
    </row>
    <row r="3231" spans="1:25" s="3" customFormat="1" ht="39.950000000000003" customHeight="1" x14ac:dyDescent="0.2">
      <c r="A3231" s="60">
        <v>257</v>
      </c>
      <c r="B3231" s="150" t="s">
        <v>6709</v>
      </c>
      <c r="C3231" s="150" t="s">
        <v>6710</v>
      </c>
      <c r="D3231" s="150" t="s">
        <v>275</v>
      </c>
      <c r="E3231" s="150">
        <v>0.08</v>
      </c>
      <c r="F3231" s="150" t="s">
        <v>1971</v>
      </c>
      <c r="G3231" s="150" t="s">
        <v>6900</v>
      </c>
      <c r="H3231" s="559" t="s">
        <v>6901</v>
      </c>
      <c r="I3231" s="150" t="s">
        <v>2178</v>
      </c>
      <c r="J3231" s="150" t="s">
        <v>6902</v>
      </c>
      <c r="K3231" s="355" t="s">
        <v>983</v>
      </c>
      <c r="L3231" s="150" t="s">
        <v>411</v>
      </c>
      <c r="M3231" s="150" t="s">
        <v>320</v>
      </c>
      <c r="N3231" s="355" t="s">
        <v>6903</v>
      </c>
      <c r="O3231" s="150" t="s">
        <v>12</v>
      </c>
      <c r="P3231" s="354">
        <v>2025</v>
      </c>
      <c r="Q3231" s="150" t="s">
        <v>26</v>
      </c>
      <c r="R3231" s="150" t="s">
        <v>26</v>
      </c>
      <c r="S3231" s="150" t="s">
        <v>26</v>
      </c>
      <c r="T3231" s="150"/>
      <c r="U3231" s="150"/>
      <c r="V3231" s="150"/>
      <c r="W3231" s="150"/>
      <c r="X3231" s="379"/>
      <c r="Y3231" s="399"/>
    </row>
    <row r="3232" spans="1:25" s="3" customFormat="1" ht="39.950000000000003" customHeight="1" x14ac:dyDescent="0.2">
      <c r="A3232" s="60">
        <v>258</v>
      </c>
      <c r="B3232" s="150" t="s">
        <v>6711</v>
      </c>
      <c r="C3232" s="150" t="s">
        <v>6712</v>
      </c>
      <c r="D3232" s="150" t="s">
        <v>276</v>
      </c>
      <c r="E3232" s="150">
        <v>4.9979999999999997E-2</v>
      </c>
      <c r="F3232" s="150" t="s">
        <v>5482</v>
      </c>
      <c r="G3232" s="150" t="s">
        <v>6905</v>
      </c>
      <c r="H3232" s="559" t="s">
        <v>6906</v>
      </c>
      <c r="I3232" s="150" t="s">
        <v>2178</v>
      </c>
      <c r="J3232" s="150" t="s">
        <v>6907</v>
      </c>
      <c r="K3232" s="355" t="s">
        <v>983</v>
      </c>
      <c r="L3232" s="150" t="s">
        <v>411</v>
      </c>
      <c r="M3232" s="150" t="s">
        <v>320</v>
      </c>
      <c r="N3232" s="355" t="s">
        <v>6903</v>
      </c>
      <c r="O3232" s="150" t="s">
        <v>12</v>
      </c>
      <c r="P3232" s="354">
        <v>2025</v>
      </c>
      <c r="Q3232" s="150" t="s">
        <v>26</v>
      </c>
      <c r="R3232" s="150" t="s">
        <v>26</v>
      </c>
      <c r="S3232" s="150" t="s">
        <v>26</v>
      </c>
      <c r="T3232" s="150"/>
      <c r="U3232" s="150"/>
      <c r="V3232" s="150"/>
      <c r="W3232" s="150"/>
      <c r="X3232" s="379"/>
      <c r="Y3232" s="399"/>
    </row>
    <row r="3233" spans="1:25" s="3" customFormat="1" ht="39.950000000000003" customHeight="1" x14ac:dyDescent="0.2">
      <c r="A3233" s="60">
        <v>259</v>
      </c>
      <c r="B3233" s="150" t="s">
        <v>6713</v>
      </c>
      <c r="C3233" s="150" t="s">
        <v>5443</v>
      </c>
      <c r="D3233" s="150" t="s">
        <v>274</v>
      </c>
      <c r="E3233" s="150">
        <v>6.0000000000000001E-3</v>
      </c>
      <c r="F3233" s="150" t="s">
        <v>5482</v>
      </c>
      <c r="G3233" s="150" t="s">
        <v>6908</v>
      </c>
      <c r="H3233" s="559" t="s">
        <v>6909</v>
      </c>
      <c r="I3233" s="150" t="s">
        <v>2178</v>
      </c>
      <c r="J3233" s="150" t="s">
        <v>6910</v>
      </c>
      <c r="K3233" s="355" t="s">
        <v>983</v>
      </c>
      <c r="L3233" s="150" t="s">
        <v>411</v>
      </c>
      <c r="M3233" s="150" t="s">
        <v>320</v>
      </c>
      <c r="N3233" s="355" t="s">
        <v>6903</v>
      </c>
      <c r="O3233" s="150" t="s">
        <v>12</v>
      </c>
      <c r="P3233" s="354">
        <v>2025</v>
      </c>
      <c r="Q3233" s="150" t="s">
        <v>26</v>
      </c>
      <c r="R3233" s="150" t="s">
        <v>26</v>
      </c>
      <c r="S3233" s="150" t="s">
        <v>26</v>
      </c>
      <c r="T3233" s="150"/>
      <c r="U3233" s="150"/>
      <c r="V3233" s="150"/>
      <c r="W3233" s="150"/>
      <c r="X3233" s="379"/>
      <c r="Y3233" s="399"/>
    </row>
    <row r="3234" spans="1:25" s="3" customFormat="1" ht="39.950000000000003" customHeight="1" x14ac:dyDescent="0.2">
      <c r="A3234" s="60">
        <v>260</v>
      </c>
      <c r="B3234" s="150" t="s">
        <v>6714</v>
      </c>
      <c r="C3234" s="150" t="s">
        <v>6715</v>
      </c>
      <c r="D3234" s="150" t="s">
        <v>274</v>
      </c>
      <c r="E3234" s="150">
        <v>0.33934999999999998</v>
      </c>
      <c r="F3234" s="150" t="s">
        <v>1971</v>
      </c>
      <c r="G3234" s="150" t="s">
        <v>6911</v>
      </c>
      <c r="H3234" s="559" t="s">
        <v>6912</v>
      </c>
      <c r="I3234" s="150" t="s">
        <v>2178</v>
      </c>
      <c r="J3234" s="150" t="s">
        <v>6913</v>
      </c>
      <c r="K3234" s="355" t="s">
        <v>984</v>
      </c>
      <c r="L3234" s="150" t="s">
        <v>411</v>
      </c>
      <c r="M3234" s="150" t="s">
        <v>320</v>
      </c>
      <c r="N3234" s="355" t="s">
        <v>6914</v>
      </c>
      <c r="O3234" s="150" t="s">
        <v>12</v>
      </c>
      <c r="P3234" s="354">
        <v>2025</v>
      </c>
      <c r="Q3234" s="150" t="s">
        <v>26</v>
      </c>
      <c r="R3234" s="150" t="s">
        <v>26</v>
      </c>
      <c r="S3234" s="150" t="s">
        <v>26</v>
      </c>
      <c r="T3234" s="150"/>
      <c r="U3234" s="150"/>
      <c r="V3234" s="150"/>
      <c r="W3234" s="150"/>
      <c r="X3234" s="379"/>
      <c r="Y3234" s="399"/>
    </row>
    <row r="3235" spans="1:25" ht="24.95" customHeight="1" x14ac:dyDescent="0.2">
      <c r="A3235" s="60">
        <v>261</v>
      </c>
      <c r="B3235" s="150" t="s">
        <v>6711</v>
      </c>
      <c r="C3235" s="150" t="s">
        <v>6716</v>
      </c>
      <c r="D3235" s="150" t="s">
        <v>276</v>
      </c>
      <c r="E3235" s="150">
        <v>4.62E-3</v>
      </c>
      <c r="F3235" s="150" t="s">
        <v>5526</v>
      </c>
      <c r="G3235" s="150" t="s">
        <v>6905</v>
      </c>
      <c r="H3235" s="559" t="s">
        <v>6915</v>
      </c>
      <c r="I3235" s="150" t="s">
        <v>2178</v>
      </c>
      <c r="J3235" s="150" t="s">
        <v>6916</v>
      </c>
      <c r="K3235" s="355" t="s">
        <v>984</v>
      </c>
      <c r="L3235" s="150" t="s">
        <v>411</v>
      </c>
      <c r="M3235" s="150" t="s">
        <v>320</v>
      </c>
      <c r="N3235" s="355" t="s">
        <v>6914</v>
      </c>
      <c r="O3235" s="150" t="s">
        <v>12</v>
      </c>
      <c r="P3235" s="354">
        <v>2025</v>
      </c>
      <c r="Q3235" s="150" t="s">
        <v>26</v>
      </c>
      <c r="R3235" s="150" t="s">
        <v>26</v>
      </c>
      <c r="S3235" s="150" t="s">
        <v>26</v>
      </c>
      <c r="T3235" s="150"/>
      <c r="U3235" s="150"/>
      <c r="V3235" s="150"/>
      <c r="W3235" s="150"/>
      <c r="X3235" s="379"/>
      <c r="Y3235" s="399"/>
    </row>
    <row r="3236" spans="1:25" ht="35.1" customHeight="1" x14ac:dyDescent="0.2">
      <c r="A3236" s="60">
        <v>262</v>
      </c>
      <c r="B3236" s="150" t="s">
        <v>6711</v>
      </c>
      <c r="C3236" s="150" t="s">
        <v>6717</v>
      </c>
      <c r="D3236" s="150" t="s">
        <v>276</v>
      </c>
      <c r="E3236" s="150">
        <v>3.3600000000000001E-3</v>
      </c>
      <c r="F3236" s="150" t="s">
        <v>5482</v>
      </c>
      <c r="G3236" s="150" t="s">
        <v>6905</v>
      </c>
      <c r="H3236" s="559" t="s">
        <v>6917</v>
      </c>
      <c r="I3236" s="150" t="s">
        <v>2178</v>
      </c>
      <c r="J3236" s="150" t="s">
        <v>6918</v>
      </c>
      <c r="K3236" s="355" t="s">
        <v>984</v>
      </c>
      <c r="L3236" s="150" t="s">
        <v>411</v>
      </c>
      <c r="M3236" s="150" t="s">
        <v>320</v>
      </c>
      <c r="N3236" s="355" t="s">
        <v>6914</v>
      </c>
      <c r="O3236" s="150" t="s">
        <v>12</v>
      </c>
      <c r="P3236" s="354">
        <v>2025</v>
      </c>
      <c r="Q3236" s="150" t="s">
        <v>26</v>
      </c>
      <c r="R3236" s="150" t="s">
        <v>26</v>
      </c>
      <c r="S3236" s="150" t="s">
        <v>26</v>
      </c>
      <c r="T3236" s="150"/>
      <c r="U3236" s="150"/>
      <c r="V3236" s="150"/>
      <c r="W3236" s="150"/>
      <c r="X3236" s="379"/>
      <c r="Y3236" s="399"/>
    </row>
    <row r="3237" spans="1:25" ht="35.1" customHeight="1" x14ac:dyDescent="0.2">
      <c r="A3237" s="60">
        <v>263</v>
      </c>
      <c r="B3237" s="150" t="s">
        <v>6718</v>
      </c>
      <c r="C3237" s="150" t="s">
        <v>6719</v>
      </c>
      <c r="D3237" s="150" t="s">
        <v>275</v>
      </c>
      <c r="E3237" s="150">
        <v>0.3</v>
      </c>
      <c r="F3237" s="150" t="s">
        <v>1971</v>
      </c>
      <c r="G3237" s="150" t="s">
        <v>3705</v>
      </c>
      <c r="H3237" s="559" t="s">
        <v>6919</v>
      </c>
      <c r="I3237" s="150" t="s">
        <v>2178</v>
      </c>
      <c r="J3237" s="150" t="s">
        <v>6920</v>
      </c>
      <c r="K3237" s="355" t="s">
        <v>984</v>
      </c>
      <c r="L3237" s="150" t="s">
        <v>411</v>
      </c>
      <c r="M3237" s="150" t="s">
        <v>320</v>
      </c>
      <c r="N3237" s="355" t="s">
        <v>6914</v>
      </c>
      <c r="O3237" s="150" t="s">
        <v>12</v>
      </c>
      <c r="P3237" s="354">
        <v>2025</v>
      </c>
      <c r="Q3237" s="150" t="s">
        <v>26</v>
      </c>
      <c r="R3237" s="150" t="s">
        <v>26</v>
      </c>
      <c r="S3237" s="150" t="s">
        <v>26</v>
      </c>
      <c r="T3237" s="150"/>
      <c r="U3237" s="150"/>
      <c r="V3237" s="150"/>
      <c r="W3237" s="150"/>
      <c r="X3237" s="379"/>
      <c r="Y3237" s="399"/>
    </row>
    <row r="3238" spans="1:25" ht="35.1" customHeight="1" x14ac:dyDescent="0.2">
      <c r="A3238" s="60">
        <v>264</v>
      </c>
      <c r="B3238" s="150" t="s">
        <v>6720</v>
      </c>
      <c r="C3238" s="150" t="s">
        <v>6721</v>
      </c>
      <c r="D3238" s="150" t="s">
        <v>275</v>
      </c>
      <c r="E3238" s="150">
        <v>48.2</v>
      </c>
      <c r="F3238" s="150" t="s">
        <v>615</v>
      </c>
      <c r="G3238" s="150" t="s">
        <v>6923</v>
      </c>
      <c r="H3238" s="559" t="s">
        <v>6924</v>
      </c>
      <c r="I3238" s="150" t="s">
        <v>2178</v>
      </c>
      <c r="J3238" s="150" t="s">
        <v>6925</v>
      </c>
      <c r="K3238" s="355" t="s">
        <v>6921</v>
      </c>
      <c r="L3238" s="150" t="s">
        <v>412</v>
      </c>
      <c r="M3238" s="150" t="s">
        <v>2179</v>
      </c>
      <c r="N3238" s="355" t="s">
        <v>6922</v>
      </c>
      <c r="O3238" s="150" t="s">
        <v>12</v>
      </c>
      <c r="P3238" s="354">
        <v>2025</v>
      </c>
      <c r="Q3238" s="150" t="s">
        <v>26</v>
      </c>
      <c r="R3238" s="150" t="s">
        <v>6926</v>
      </c>
      <c r="S3238" s="150" t="s">
        <v>26</v>
      </c>
      <c r="T3238" s="150"/>
      <c r="U3238" s="150"/>
      <c r="V3238" s="150"/>
      <c r="W3238" s="150"/>
      <c r="X3238" s="379"/>
      <c r="Y3238" s="399"/>
    </row>
    <row r="3239" spans="1:25" ht="35.1" customHeight="1" x14ac:dyDescent="0.2">
      <c r="A3239" s="60">
        <v>265</v>
      </c>
      <c r="B3239" s="150" t="s">
        <v>6722</v>
      </c>
      <c r="C3239" s="150" t="s">
        <v>6723</v>
      </c>
      <c r="D3239" s="150" t="s">
        <v>276</v>
      </c>
      <c r="E3239" s="150">
        <v>1.1166400000000001</v>
      </c>
      <c r="F3239" s="150" t="s">
        <v>1971</v>
      </c>
      <c r="G3239" s="150" t="s">
        <v>6927</v>
      </c>
      <c r="H3239" s="559" t="s">
        <v>6928</v>
      </c>
      <c r="I3239" s="150" t="s">
        <v>2178</v>
      </c>
      <c r="J3239" s="150" t="s">
        <v>6929</v>
      </c>
      <c r="K3239" s="355" t="s">
        <v>6921</v>
      </c>
      <c r="L3239" s="150" t="s">
        <v>460</v>
      </c>
      <c r="M3239" s="150" t="s">
        <v>2179</v>
      </c>
      <c r="N3239" s="355" t="s">
        <v>6922</v>
      </c>
      <c r="O3239" s="150" t="s">
        <v>12</v>
      </c>
      <c r="P3239" s="354">
        <v>2025</v>
      </c>
      <c r="Q3239" s="150" t="s">
        <v>26</v>
      </c>
      <c r="R3239" s="150" t="s">
        <v>26</v>
      </c>
      <c r="S3239" s="150" t="s">
        <v>26</v>
      </c>
      <c r="T3239" s="150"/>
      <c r="U3239" s="150"/>
      <c r="V3239" s="150"/>
      <c r="W3239" s="150"/>
      <c r="X3239" s="379"/>
      <c r="Y3239" s="399"/>
    </row>
    <row r="3240" spans="1:25" ht="35.1" customHeight="1" x14ac:dyDescent="0.2">
      <c r="A3240" s="60">
        <v>266</v>
      </c>
      <c r="B3240" s="150" t="s">
        <v>6724</v>
      </c>
      <c r="C3240" s="150" t="s">
        <v>6725</v>
      </c>
      <c r="D3240" s="150" t="s">
        <v>275</v>
      </c>
      <c r="E3240" s="150">
        <v>1.17E-2</v>
      </c>
      <c r="F3240" s="150" t="s">
        <v>5482</v>
      </c>
      <c r="G3240" s="150" t="s">
        <v>6930</v>
      </c>
      <c r="H3240" s="559" t="s">
        <v>6931</v>
      </c>
      <c r="I3240" s="150" t="s">
        <v>2178</v>
      </c>
      <c r="J3240" s="150" t="s">
        <v>6932</v>
      </c>
      <c r="K3240" s="355" t="s">
        <v>6921</v>
      </c>
      <c r="L3240" s="150" t="s">
        <v>411</v>
      </c>
      <c r="M3240" s="150" t="s">
        <v>320</v>
      </c>
      <c r="N3240" s="355" t="s">
        <v>6922</v>
      </c>
      <c r="O3240" s="150" t="s">
        <v>12</v>
      </c>
      <c r="P3240" s="354">
        <v>2025</v>
      </c>
      <c r="Q3240" s="150" t="s">
        <v>26</v>
      </c>
      <c r="R3240" s="150" t="s">
        <v>26</v>
      </c>
      <c r="S3240" s="150" t="s">
        <v>26</v>
      </c>
      <c r="T3240" s="150"/>
      <c r="U3240" s="150"/>
      <c r="V3240" s="150"/>
      <c r="W3240" s="150"/>
      <c r="X3240" s="379"/>
      <c r="Y3240" s="399"/>
    </row>
    <row r="3241" spans="1:25" ht="35.1" customHeight="1" x14ac:dyDescent="0.2">
      <c r="A3241" s="60">
        <v>267</v>
      </c>
      <c r="B3241" s="150" t="s">
        <v>6726</v>
      </c>
      <c r="C3241" s="150" t="s">
        <v>6727</v>
      </c>
      <c r="D3241" s="150" t="s">
        <v>271</v>
      </c>
      <c r="E3241" s="150">
        <v>0.01</v>
      </c>
      <c r="F3241" s="150" t="s">
        <v>5482</v>
      </c>
      <c r="G3241" s="150" t="s">
        <v>6933</v>
      </c>
      <c r="H3241" s="559" t="s">
        <v>6934</v>
      </c>
      <c r="I3241" s="150" t="s">
        <v>2178</v>
      </c>
      <c r="J3241" s="150" t="s">
        <v>6935</v>
      </c>
      <c r="K3241" s="355" t="s">
        <v>6921</v>
      </c>
      <c r="L3241" s="150" t="s">
        <v>411</v>
      </c>
      <c r="M3241" s="150" t="s">
        <v>320</v>
      </c>
      <c r="N3241" s="355" t="s">
        <v>6922</v>
      </c>
      <c r="O3241" s="150" t="s">
        <v>12</v>
      </c>
      <c r="P3241" s="354">
        <v>2025</v>
      </c>
      <c r="Q3241" s="150" t="s">
        <v>26</v>
      </c>
      <c r="R3241" s="150" t="s">
        <v>26</v>
      </c>
      <c r="S3241" s="150" t="s">
        <v>26</v>
      </c>
      <c r="T3241" s="150"/>
      <c r="U3241" s="150"/>
      <c r="V3241" s="150"/>
      <c r="W3241" s="150"/>
      <c r="X3241" s="379"/>
      <c r="Y3241" s="399"/>
    </row>
    <row r="3242" spans="1:25" ht="35.1" customHeight="1" x14ac:dyDescent="0.2">
      <c r="A3242" s="60">
        <v>268</v>
      </c>
      <c r="B3242" s="150" t="s">
        <v>6711</v>
      </c>
      <c r="C3242" s="150" t="s">
        <v>6728</v>
      </c>
      <c r="D3242" s="150" t="s">
        <v>276</v>
      </c>
      <c r="E3242" s="150">
        <v>6.3E-3</v>
      </c>
      <c r="F3242" s="150" t="s">
        <v>5482</v>
      </c>
      <c r="G3242" s="150" t="s">
        <v>6905</v>
      </c>
      <c r="H3242" s="559" t="s">
        <v>6936</v>
      </c>
      <c r="I3242" s="150" t="s">
        <v>2178</v>
      </c>
      <c r="J3242" s="150" t="s">
        <v>6937</v>
      </c>
      <c r="K3242" s="355" t="s">
        <v>6921</v>
      </c>
      <c r="L3242" s="150" t="s">
        <v>411</v>
      </c>
      <c r="M3242" s="150" t="s">
        <v>320</v>
      </c>
      <c r="N3242" s="355" t="s">
        <v>6922</v>
      </c>
      <c r="O3242" s="150" t="s">
        <v>12</v>
      </c>
      <c r="P3242" s="354">
        <v>2025</v>
      </c>
      <c r="Q3242" s="150" t="s">
        <v>26</v>
      </c>
      <c r="R3242" s="150" t="s">
        <v>26</v>
      </c>
      <c r="S3242" s="150" t="s">
        <v>26</v>
      </c>
      <c r="T3242" s="150"/>
      <c r="U3242" s="150"/>
      <c r="V3242" s="150"/>
      <c r="W3242" s="150"/>
      <c r="X3242" s="379"/>
      <c r="Y3242" s="399"/>
    </row>
    <row r="3243" spans="1:25" ht="35.1" customHeight="1" x14ac:dyDescent="0.2">
      <c r="A3243" s="60">
        <v>269</v>
      </c>
      <c r="B3243" s="150" t="s">
        <v>6730</v>
      </c>
      <c r="C3243" s="150" t="s">
        <v>6731</v>
      </c>
      <c r="D3243" s="150" t="s">
        <v>271</v>
      </c>
      <c r="E3243" s="150">
        <v>4.5</v>
      </c>
      <c r="F3243" s="150" t="s">
        <v>1971</v>
      </c>
      <c r="G3243" s="150" t="s">
        <v>6938</v>
      </c>
      <c r="H3243" s="559" t="s">
        <v>6939</v>
      </c>
      <c r="I3243" s="150" t="s">
        <v>2178</v>
      </c>
      <c r="J3243" s="150" t="s">
        <v>6940</v>
      </c>
      <c r="K3243" s="355" t="s">
        <v>985</v>
      </c>
      <c r="L3243" s="150" t="s">
        <v>412</v>
      </c>
      <c r="M3243" s="150" t="s">
        <v>2179</v>
      </c>
      <c r="N3243" s="355" t="s">
        <v>6941</v>
      </c>
      <c r="O3243" s="150" t="s">
        <v>12</v>
      </c>
      <c r="P3243" s="354">
        <v>2025</v>
      </c>
      <c r="Q3243" s="150" t="s">
        <v>6942</v>
      </c>
      <c r="R3243" s="150" t="s">
        <v>26</v>
      </c>
      <c r="S3243" s="150" t="s">
        <v>26</v>
      </c>
      <c r="T3243" s="150"/>
      <c r="U3243" s="150"/>
      <c r="V3243" s="150"/>
      <c r="W3243" s="150"/>
      <c r="X3243" s="379"/>
      <c r="Y3243" s="399"/>
    </row>
    <row r="3244" spans="1:25" ht="35.1" customHeight="1" x14ac:dyDescent="0.2">
      <c r="A3244" s="60">
        <v>270</v>
      </c>
      <c r="B3244" s="150" t="s">
        <v>6732</v>
      </c>
      <c r="C3244" s="150" t="s">
        <v>6733</v>
      </c>
      <c r="D3244" s="150" t="s">
        <v>276</v>
      </c>
      <c r="E3244" s="150">
        <v>0.20552000000000001</v>
      </c>
      <c r="F3244" s="150" t="s">
        <v>1971</v>
      </c>
      <c r="G3244" s="150" t="s">
        <v>6943</v>
      </c>
      <c r="H3244" s="559" t="s">
        <v>6944</v>
      </c>
      <c r="I3244" s="150" t="s">
        <v>2178</v>
      </c>
      <c r="J3244" s="150" t="s">
        <v>6945</v>
      </c>
      <c r="K3244" s="355" t="s">
        <v>985</v>
      </c>
      <c r="L3244" s="150" t="s">
        <v>411</v>
      </c>
      <c r="M3244" s="150" t="s">
        <v>320</v>
      </c>
      <c r="N3244" s="355" t="s">
        <v>6941</v>
      </c>
      <c r="O3244" s="150" t="s">
        <v>12</v>
      </c>
      <c r="P3244" s="354">
        <v>2025</v>
      </c>
      <c r="Q3244" s="150" t="s">
        <v>26</v>
      </c>
      <c r="R3244" s="150" t="s">
        <v>26</v>
      </c>
      <c r="S3244" s="150" t="s">
        <v>26</v>
      </c>
      <c r="T3244" s="150"/>
      <c r="U3244" s="150"/>
      <c r="V3244" s="150"/>
      <c r="W3244" s="150"/>
      <c r="X3244" s="379"/>
      <c r="Y3244" s="399"/>
    </row>
    <row r="3245" spans="1:25" ht="35.1" customHeight="1" x14ac:dyDescent="0.2">
      <c r="A3245" s="60">
        <v>271</v>
      </c>
      <c r="B3245" s="150" t="s">
        <v>6734</v>
      </c>
      <c r="C3245" s="150" t="s">
        <v>6735</v>
      </c>
      <c r="D3245" s="150" t="s">
        <v>275</v>
      </c>
      <c r="E3245" s="150">
        <v>1.2E-2</v>
      </c>
      <c r="F3245" s="150" t="s">
        <v>5482</v>
      </c>
      <c r="G3245" s="150" t="s">
        <v>6946</v>
      </c>
      <c r="H3245" s="559" t="s">
        <v>6947</v>
      </c>
      <c r="I3245" s="150" t="s">
        <v>2178</v>
      </c>
      <c r="J3245" s="150" t="s">
        <v>6948</v>
      </c>
      <c r="K3245" s="355" t="s">
        <v>985</v>
      </c>
      <c r="L3245" s="150" t="s">
        <v>411</v>
      </c>
      <c r="M3245" s="150" t="s">
        <v>320</v>
      </c>
      <c r="N3245" s="355" t="s">
        <v>6941</v>
      </c>
      <c r="O3245" s="150" t="s">
        <v>12</v>
      </c>
      <c r="P3245" s="354">
        <v>2025</v>
      </c>
      <c r="Q3245" s="150" t="s">
        <v>26</v>
      </c>
      <c r="R3245" s="150" t="s">
        <v>26</v>
      </c>
      <c r="S3245" s="150" t="s">
        <v>26</v>
      </c>
      <c r="T3245" s="150"/>
      <c r="U3245" s="150"/>
      <c r="V3245" s="150"/>
      <c r="W3245" s="150"/>
      <c r="X3245" s="379"/>
      <c r="Y3245" s="399"/>
    </row>
    <row r="3246" spans="1:25" ht="35.1" customHeight="1" x14ac:dyDescent="0.2">
      <c r="A3246" s="60">
        <v>272</v>
      </c>
      <c r="B3246" s="150" t="s">
        <v>6736</v>
      </c>
      <c r="C3246" s="150" t="s">
        <v>6737</v>
      </c>
      <c r="D3246" s="150" t="s">
        <v>275</v>
      </c>
      <c r="E3246" s="150">
        <v>1.0999999999999999E-2</v>
      </c>
      <c r="F3246" s="150" t="s">
        <v>5482</v>
      </c>
      <c r="G3246" s="150" t="s">
        <v>6950</v>
      </c>
      <c r="H3246" s="559" t="s">
        <v>4344</v>
      </c>
      <c r="I3246" s="150" t="s">
        <v>2178</v>
      </c>
      <c r="J3246" s="150" t="s">
        <v>6951</v>
      </c>
      <c r="K3246" s="355" t="s">
        <v>985</v>
      </c>
      <c r="L3246" s="150" t="s">
        <v>411</v>
      </c>
      <c r="M3246" s="150" t="s">
        <v>320</v>
      </c>
      <c r="N3246" s="355" t="s">
        <v>6941</v>
      </c>
      <c r="O3246" s="150" t="s">
        <v>12</v>
      </c>
      <c r="P3246" s="354">
        <v>2025</v>
      </c>
      <c r="Q3246" s="150" t="s">
        <v>26</v>
      </c>
      <c r="R3246" s="150" t="s">
        <v>26</v>
      </c>
      <c r="S3246" s="150" t="s">
        <v>26</v>
      </c>
      <c r="T3246" s="150"/>
      <c r="U3246" s="150"/>
      <c r="V3246" s="150"/>
      <c r="W3246" s="150"/>
      <c r="X3246" s="356"/>
      <c r="Y3246" s="400"/>
    </row>
    <row r="3247" spans="1:25" ht="35.1" customHeight="1" x14ac:dyDescent="0.2">
      <c r="A3247" s="60">
        <v>273</v>
      </c>
      <c r="B3247" s="150" t="s">
        <v>6738</v>
      </c>
      <c r="C3247" s="150" t="s">
        <v>6739</v>
      </c>
      <c r="D3247" s="150" t="s">
        <v>326</v>
      </c>
      <c r="E3247" s="150">
        <v>6.1599999999999997E-3</v>
      </c>
      <c r="F3247" s="150" t="s">
        <v>5482</v>
      </c>
      <c r="G3247" s="150" t="s">
        <v>6949</v>
      </c>
      <c r="H3247" s="559" t="s">
        <v>6952</v>
      </c>
      <c r="I3247" s="150" t="s">
        <v>2178</v>
      </c>
      <c r="J3247" s="150" t="s">
        <v>6953</v>
      </c>
      <c r="K3247" s="355" t="s">
        <v>985</v>
      </c>
      <c r="L3247" s="150" t="s">
        <v>411</v>
      </c>
      <c r="M3247" s="150" t="s">
        <v>320</v>
      </c>
      <c r="N3247" s="355" t="s">
        <v>6941</v>
      </c>
      <c r="O3247" s="150" t="s">
        <v>12</v>
      </c>
      <c r="P3247" s="354">
        <v>2025</v>
      </c>
      <c r="Q3247" s="150" t="s">
        <v>26</v>
      </c>
      <c r="R3247" s="150" t="s">
        <v>26</v>
      </c>
      <c r="S3247" s="150" t="s">
        <v>26</v>
      </c>
      <c r="T3247" s="150"/>
      <c r="U3247" s="150"/>
      <c r="V3247" s="150"/>
      <c r="W3247" s="150"/>
      <c r="X3247" s="356"/>
      <c r="Y3247" s="400"/>
    </row>
    <row r="3248" spans="1:25" ht="35.1" customHeight="1" x14ac:dyDescent="0.2">
      <c r="A3248" s="60">
        <v>274</v>
      </c>
      <c r="B3248" s="150" t="s">
        <v>7367</v>
      </c>
      <c r="C3248" s="150" t="s">
        <v>7368</v>
      </c>
      <c r="D3248" s="150" t="s">
        <v>271</v>
      </c>
      <c r="E3248" s="150">
        <v>0.2</v>
      </c>
      <c r="F3248" s="150">
        <v>20</v>
      </c>
      <c r="G3248" s="150" t="s">
        <v>7534</v>
      </c>
      <c r="H3248" s="559" t="s">
        <v>7535</v>
      </c>
      <c r="I3248" s="150" t="s">
        <v>7338</v>
      </c>
      <c r="J3248" s="150">
        <v>25113490</v>
      </c>
      <c r="K3248" s="355" t="s">
        <v>7536</v>
      </c>
      <c r="L3248" s="150" t="s">
        <v>411</v>
      </c>
      <c r="M3248" s="150" t="s">
        <v>320</v>
      </c>
      <c r="N3248" s="355" t="s">
        <v>7537</v>
      </c>
      <c r="O3248" s="150" t="s">
        <v>12</v>
      </c>
      <c r="P3248" s="354">
        <v>2025</v>
      </c>
      <c r="Q3248" s="150" t="s">
        <v>34</v>
      </c>
      <c r="R3248" s="150" t="s">
        <v>26</v>
      </c>
      <c r="S3248" s="150" t="s">
        <v>26</v>
      </c>
      <c r="T3248" s="150"/>
      <c r="U3248" s="150"/>
      <c r="V3248" s="150"/>
      <c r="W3248" s="150"/>
      <c r="X3248" s="356"/>
      <c r="Y3248" s="400"/>
    </row>
    <row r="3249" spans="1:25" ht="35.1" customHeight="1" x14ac:dyDescent="0.2">
      <c r="A3249" s="60">
        <v>275</v>
      </c>
      <c r="B3249" s="150" t="s">
        <v>7369</v>
      </c>
      <c r="C3249" s="150" t="s">
        <v>7370</v>
      </c>
      <c r="D3249" s="150" t="s">
        <v>275</v>
      </c>
      <c r="E3249" s="150">
        <v>6.6</v>
      </c>
      <c r="F3249" s="150">
        <v>20</v>
      </c>
      <c r="G3249" s="150" t="s">
        <v>1227</v>
      </c>
      <c r="H3249" s="559" t="s">
        <v>7538</v>
      </c>
      <c r="I3249" s="150" t="s">
        <v>7338</v>
      </c>
      <c r="J3249" s="150">
        <v>19365043</v>
      </c>
      <c r="K3249" s="355" t="s">
        <v>7539</v>
      </c>
      <c r="L3249" s="150" t="s">
        <v>412</v>
      </c>
      <c r="M3249" s="150" t="s">
        <v>2451</v>
      </c>
      <c r="N3249" s="355" t="s">
        <v>7540</v>
      </c>
      <c r="O3249" s="150" t="s">
        <v>12</v>
      </c>
      <c r="P3249" s="354">
        <v>2025</v>
      </c>
      <c r="Q3249" s="150" t="s">
        <v>34</v>
      </c>
      <c r="R3249" s="150" t="s">
        <v>7541</v>
      </c>
      <c r="S3249" s="150" t="s">
        <v>26</v>
      </c>
      <c r="T3249" s="150"/>
      <c r="U3249" s="150"/>
      <c r="V3249" s="150"/>
      <c r="W3249" s="150"/>
      <c r="X3249" s="356"/>
      <c r="Y3249" s="400"/>
    </row>
    <row r="3250" spans="1:25" ht="35.1" customHeight="1" x14ac:dyDescent="0.2">
      <c r="A3250" s="60">
        <v>276</v>
      </c>
      <c r="B3250" s="150" t="s">
        <v>7371</v>
      </c>
      <c r="C3250" s="150" t="s">
        <v>5452</v>
      </c>
      <c r="D3250" s="150" t="s">
        <v>274</v>
      </c>
      <c r="E3250" s="150">
        <v>2.4750000000000001E-2</v>
      </c>
      <c r="F3250" s="150" t="s">
        <v>5482</v>
      </c>
      <c r="G3250" s="150" t="s">
        <v>6904</v>
      </c>
      <c r="H3250" s="559" t="s">
        <v>7542</v>
      </c>
      <c r="I3250" s="150" t="s">
        <v>7338</v>
      </c>
      <c r="J3250" s="150">
        <v>24726001</v>
      </c>
      <c r="K3250" s="355" t="s">
        <v>1012</v>
      </c>
      <c r="L3250" s="150" t="s">
        <v>411</v>
      </c>
      <c r="M3250" s="150" t="s">
        <v>320</v>
      </c>
      <c r="N3250" s="355" t="s">
        <v>7543</v>
      </c>
      <c r="O3250" s="150" t="s">
        <v>12</v>
      </c>
      <c r="P3250" s="354">
        <v>2025</v>
      </c>
      <c r="Q3250" s="150" t="s">
        <v>34</v>
      </c>
      <c r="R3250" s="150" t="s">
        <v>26</v>
      </c>
      <c r="S3250" s="150" t="s">
        <v>26</v>
      </c>
      <c r="T3250" s="150"/>
      <c r="U3250" s="150"/>
      <c r="V3250" s="150"/>
      <c r="W3250" s="150"/>
      <c r="X3250" s="356"/>
      <c r="Y3250" s="400"/>
    </row>
    <row r="3251" spans="1:25" ht="35.1" customHeight="1" x14ac:dyDescent="0.2">
      <c r="A3251" s="60">
        <v>277</v>
      </c>
      <c r="B3251" s="150" t="s">
        <v>7372</v>
      </c>
      <c r="C3251" s="150" t="s">
        <v>7373</v>
      </c>
      <c r="D3251" s="150" t="s">
        <v>274</v>
      </c>
      <c r="E3251" s="150">
        <v>0.1</v>
      </c>
      <c r="F3251" s="150" t="s">
        <v>5482</v>
      </c>
      <c r="G3251" s="150" t="s">
        <v>7544</v>
      </c>
      <c r="H3251" s="559" t="s">
        <v>7545</v>
      </c>
      <c r="I3251" s="150" t="s">
        <v>7338</v>
      </c>
      <c r="J3251" s="150">
        <v>24740988</v>
      </c>
      <c r="K3251" s="355" t="s">
        <v>1012</v>
      </c>
      <c r="L3251" s="150" t="s">
        <v>411</v>
      </c>
      <c r="M3251" s="150" t="s">
        <v>320</v>
      </c>
      <c r="N3251" s="355" t="s">
        <v>7543</v>
      </c>
      <c r="O3251" s="150" t="s">
        <v>12</v>
      </c>
      <c r="P3251" s="354">
        <v>2025</v>
      </c>
      <c r="Q3251" s="150" t="s">
        <v>34</v>
      </c>
      <c r="R3251" s="150" t="s">
        <v>26</v>
      </c>
      <c r="S3251" s="150" t="s">
        <v>26</v>
      </c>
      <c r="T3251" s="150"/>
      <c r="U3251" s="150"/>
      <c r="V3251" s="150"/>
      <c r="W3251" s="150"/>
      <c r="X3251" s="356"/>
      <c r="Y3251" s="400"/>
    </row>
    <row r="3252" spans="1:25" ht="35.1" customHeight="1" x14ac:dyDescent="0.2">
      <c r="A3252" s="60">
        <v>278</v>
      </c>
      <c r="B3252" s="150" t="s">
        <v>6684</v>
      </c>
      <c r="C3252" s="150" t="s">
        <v>6685</v>
      </c>
      <c r="D3252" s="150" t="s">
        <v>274</v>
      </c>
      <c r="E3252" s="150">
        <v>0.1</v>
      </c>
      <c r="F3252" s="150" t="s">
        <v>5482</v>
      </c>
      <c r="G3252" s="150" t="s">
        <v>6836</v>
      </c>
      <c r="H3252" s="559" t="s">
        <v>1202</v>
      </c>
      <c r="I3252" s="150" t="s">
        <v>7338</v>
      </c>
      <c r="J3252" s="150">
        <v>25043897</v>
      </c>
      <c r="K3252" s="355" t="s">
        <v>1012</v>
      </c>
      <c r="L3252" s="150" t="s">
        <v>411</v>
      </c>
      <c r="M3252" s="150" t="s">
        <v>320</v>
      </c>
      <c r="N3252" s="355" t="s">
        <v>7543</v>
      </c>
      <c r="O3252" s="150" t="s">
        <v>12</v>
      </c>
      <c r="P3252" s="354">
        <v>2025</v>
      </c>
      <c r="Q3252" s="150" t="s">
        <v>34</v>
      </c>
      <c r="R3252" s="150" t="s">
        <v>26</v>
      </c>
      <c r="S3252" s="150" t="s">
        <v>26</v>
      </c>
      <c r="T3252" s="150"/>
      <c r="U3252" s="150"/>
      <c r="V3252" s="150"/>
      <c r="W3252" s="150"/>
      <c r="X3252" s="356"/>
      <c r="Y3252" s="400"/>
    </row>
    <row r="3253" spans="1:25" ht="35.1" customHeight="1" x14ac:dyDescent="0.2">
      <c r="A3253" s="60">
        <v>279</v>
      </c>
      <c r="B3253" s="150" t="s">
        <v>6684</v>
      </c>
      <c r="C3253" s="150" t="s">
        <v>7374</v>
      </c>
      <c r="D3253" s="150" t="s">
        <v>274</v>
      </c>
      <c r="E3253" s="150">
        <v>1.176E-2</v>
      </c>
      <c r="F3253" s="150" t="s">
        <v>5482</v>
      </c>
      <c r="G3253" s="150" t="s">
        <v>6856</v>
      </c>
      <c r="H3253" s="559" t="s">
        <v>7546</v>
      </c>
      <c r="I3253" s="150" t="s">
        <v>7338</v>
      </c>
      <c r="J3253" s="150">
        <v>25044964</v>
      </c>
      <c r="K3253" s="355" t="s">
        <v>1012</v>
      </c>
      <c r="L3253" s="150" t="s">
        <v>411</v>
      </c>
      <c r="M3253" s="150" t="s">
        <v>320</v>
      </c>
      <c r="N3253" s="355" t="s">
        <v>7543</v>
      </c>
      <c r="O3253" s="150" t="s">
        <v>12</v>
      </c>
      <c r="P3253" s="354">
        <v>2025</v>
      </c>
      <c r="Q3253" s="150" t="s">
        <v>34</v>
      </c>
      <c r="R3253" s="150" t="s">
        <v>26</v>
      </c>
      <c r="S3253" s="150" t="s">
        <v>26</v>
      </c>
      <c r="T3253" s="150"/>
      <c r="U3253" s="150"/>
      <c r="V3253" s="150"/>
      <c r="W3253" s="150"/>
      <c r="X3253" s="356"/>
      <c r="Y3253" s="400"/>
    </row>
    <row r="3254" spans="1:25" ht="35.1" customHeight="1" x14ac:dyDescent="0.2">
      <c r="A3254" s="60">
        <v>280</v>
      </c>
      <c r="B3254" s="150" t="s">
        <v>7375</v>
      </c>
      <c r="C3254" s="150" t="s">
        <v>6737</v>
      </c>
      <c r="D3254" s="150" t="s">
        <v>3700</v>
      </c>
      <c r="E3254" s="150">
        <v>0.01</v>
      </c>
      <c r="F3254" s="150" t="s">
        <v>5482</v>
      </c>
      <c r="G3254" s="150" t="s">
        <v>7547</v>
      </c>
      <c r="H3254" s="559" t="s">
        <v>7548</v>
      </c>
      <c r="I3254" s="150" t="s">
        <v>7338</v>
      </c>
      <c r="J3254" s="150">
        <v>25084521</v>
      </c>
      <c r="K3254" s="355" t="s">
        <v>1012</v>
      </c>
      <c r="L3254" s="150" t="s">
        <v>411</v>
      </c>
      <c r="M3254" s="150" t="s">
        <v>320</v>
      </c>
      <c r="N3254" s="355" t="s">
        <v>7543</v>
      </c>
      <c r="O3254" s="150" t="s">
        <v>12</v>
      </c>
      <c r="P3254" s="354">
        <v>2025</v>
      </c>
      <c r="Q3254" s="150" t="s">
        <v>34</v>
      </c>
      <c r="R3254" s="150" t="s">
        <v>26</v>
      </c>
      <c r="S3254" s="150" t="s">
        <v>26</v>
      </c>
      <c r="T3254" s="150"/>
      <c r="U3254" s="150"/>
      <c r="V3254" s="150"/>
      <c r="W3254" s="150"/>
      <c r="X3254" s="356"/>
      <c r="Y3254" s="400"/>
    </row>
    <row r="3255" spans="1:25" ht="35.1" customHeight="1" x14ac:dyDescent="0.2">
      <c r="A3255" s="60">
        <v>281</v>
      </c>
      <c r="B3255" s="150" t="s">
        <v>7376</v>
      </c>
      <c r="C3255" s="150" t="s">
        <v>304</v>
      </c>
      <c r="D3255" s="150" t="s">
        <v>275</v>
      </c>
      <c r="E3255" s="150">
        <v>6.0000000000000001E-3</v>
      </c>
      <c r="F3255" s="150" t="s">
        <v>5526</v>
      </c>
      <c r="G3255" s="150" t="s">
        <v>7549</v>
      </c>
      <c r="H3255" s="559" t="s">
        <v>7550</v>
      </c>
      <c r="I3255" s="150" t="s">
        <v>7338</v>
      </c>
      <c r="J3255" s="150">
        <v>25219528</v>
      </c>
      <c r="K3255" s="355" t="s">
        <v>1012</v>
      </c>
      <c r="L3255" s="150" t="s">
        <v>411</v>
      </c>
      <c r="M3255" s="150" t="s">
        <v>320</v>
      </c>
      <c r="N3255" s="355" t="s">
        <v>7543</v>
      </c>
      <c r="O3255" s="150" t="s">
        <v>12</v>
      </c>
      <c r="P3255" s="354">
        <v>2025</v>
      </c>
      <c r="Q3255" s="150" t="s">
        <v>34</v>
      </c>
      <c r="R3255" s="150" t="s">
        <v>26</v>
      </c>
      <c r="S3255" s="150" t="s">
        <v>26</v>
      </c>
      <c r="T3255" s="150"/>
      <c r="U3255" s="150"/>
      <c r="V3255" s="150"/>
      <c r="W3255" s="150"/>
      <c r="X3255" s="356"/>
      <c r="Y3255" s="400"/>
    </row>
    <row r="3256" spans="1:25" ht="35.1" customHeight="1" x14ac:dyDescent="0.2">
      <c r="A3256" s="60">
        <v>282</v>
      </c>
      <c r="B3256" s="150" t="s">
        <v>7378</v>
      </c>
      <c r="C3256" s="150" t="s">
        <v>488</v>
      </c>
      <c r="D3256" s="150" t="s">
        <v>276</v>
      </c>
      <c r="E3256" s="150">
        <v>2.4599999999999999E-3</v>
      </c>
      <c r="F3256" s="150" t="s">
        <v>5526</v>
      </c>
      <c r="G3256" s="150" t="s">
        <v>7553</v>
      </c>
      <c r="H3256" s="559" t="s">
        <v>7554</v>
      </c>
      <c r="I3256" s="150" t="s">
        <v>7338</v>
      </c>
      <c r="J3256" s="150">
        <v>25012525</v>
      </c>
      <c r="K3256" s="355" t="s">
        <v>7551</v>
      </c>
      <c r="L3256" s="150" t="s">
        <v>411</v>
      </c>
      <c r="M3256" s="150" t="s">
        <v>320</v>
      </c>
      <c r="N3256" s="355" t="s">
        <v>7552</v>
      </c>
      <c r="O3256" s="150" t="s">
        <v>12</v>
      </c>
      <c r="P3256" s="354">
        <v>2025</v>
      </c>
      <c r="Q3256" s="150" t="s">
        <v>34</v>
      </c>
      <c r="R3256" s="150" t="s">
        <v>26</v>
      </c>
      <c r="S3256" s="150" t="s">
        <v>26</v>
      </c>
      <c r="T3256" s="150"/>
      <c r="U3256" s="150"/>
      <c r="V3256" s="150"/>
      <c r="W3256" s="150"/>
      <c r="X3256" s="356"/>
      <c r="Y3256" s="400"/>
    </row>
    <row r="3257" spans="1:25" ht="35.1" customHeight="1" x14ac:dyDescent="0.2">
      <c r="A3257" s="60">
        <v>283</v>
      </c>
      <c r="B3257" s="150" t="s">
        <v>7379</v>
      </c>
      <c r="C3257" s="150" t="s">
        <v>488</v>
      </c>
      <c r="D3257" s="150" t="s">
        <v>275</v>
      </c>
      <c r="E3257" s="150">
        <v>1.6799999999999999E-2</v>
      </c>
      <c r="F3257" s="150" t="s">
        <v>5482</v>
      </c>
      <c r="G3257" s="150" t="s">
        <v>7555</v>
      </c>
      <c r="H3257" s="559" t="s">
        <v>7556</v>
      </c>
      <c r="I3257" s="150" t="s">
        <v>7338</v>
      </c>
      <c r="J3257" s="150">
        <v>25249735</v>
      </c>
      <c r="K3257" s="355" t="s">
        <v>7551</v>
      </c>
      <c r="L3257" s="150" t="s">
        <v>411</v>
      </c>
      <c r="M3257" s="150" t="s">
        <v>320</v>
      </c>
      <c r="N3257" s="355" t="s">
        <v>7552</v>
      </c>
      <c r="O3257" s="150" t="s">
        <v>12</v>
      </c>
      <c r="P3257" s="354">
        <v>2025</v>
      </c>
      <c r="Q3257" s="150" t="s">
        <v>34</v>
      </c>
      <c r="R3257" s="150" t="s">
        <v>26</v>
      </c>
      <c r="S3257" s="150" t="s">
        <v>26</v>
      </c>
      <c r="T3257" s="150"/>
      <c r="U3257" s="150"/>
      <c r="V3257" s="150"/>
      <c r="W3257" s="150"/>
      <c r="X3257" s="356"/>
      <c r="Y3257" s="400"/>
    </row>
    <row r="3258" spans="1:25" ht="35.1" customHeight="1" x14ac:dyDescent="0.2">
      <c r="A3258" s="60">
        <v>284</v>
      </c>
      <c r="B3258" s="150" t="s">
        <v>7380</v>
      </c>
      <c r="C3258" s="150" t="s">
        <v>488</v>
      </c>
      <c r="D3258" s="150" t="s">
        <v>274</v>
      </c>
      <c r="E3258" s="150">
        <v>9.6799999999999994E-3</v>
      </c>
      <c r="F3258" s="150" t="s">
        <v>5482</v>
      </c>
      <c r="G3258" s="150" t="s">
        <v>7557</v>
      </c>
      <c r="H3258" s="559" t="s">
        <v>3060</v>
      </c>
      <c r="I3258" s="150" t="s">
        <v>7338</v>
      </c>
      <c r="J3258" s="150">
        <v>25211930</v>
      </c>
      <c r="K3258" s="355" t="s">
        <v>7558</v>
      </c>
      <c r="L3258" s="150" t="s">
        <v>411</v>
      </c>
      <c r="M3258" s="150" t="s">
        <v>320</v>
      </c>
      <c r="N3258" s="355" t="s">
        <v>7559</v>
      </c>
      <c r="O3258" s="150" t="s">
        <v>12</v>
      </c>
      <c r="P3258" s="354">
        <v>2025</v>
      </c>
      <c r="Q3258" s="150" t="s">
        <v>34</v>
      </c>
      <c r="R3258" s="150" t="s">
        <v>26</v>
      </c>
      <c r="S3258" s="150" t="s">
        <v>26</v>
      </c>
      <c r="T3258" s="150"/>
      <c r="U3258" s="150"/>
      <c r="V3258" s="150"/>
      <c r="W3258" s="150"/>
      <c r="X3258" s="356"/>
      <c r="Y3258" s="400"/>
    </row>
    <row r="3259" spans="1:25" ht="35.1" customHeight="1" x14ac:dyDescent="0.2">
      <c r="A3259" s="60">
        <v>285</v>
      </c>
      <c r="B3259" s="150" t="s">
        <v>7381</v>
      </c>
      <c r="C3259" s="150" t="s">
        <v>6289</v>
      </c>
      <c r="D3259" s="150" t="s">
        <v>271</v>
      </c>
      <c r="E3259" s="150">
        <v>6.0000000000000001E-3</v>
      </c>
      <c r="F3259" s="150" t="s">
        <v>5526</v>
      </c>
      <c r="G3259" s="150" t="s">
        <v>7560</v>
      </c>
      <c r="H3259" s="559" t="s">
        <v>7561</v>
      </c>
      <c r="I3259" s="150" t="s">
        <v>7338</v>
      </c>
      <c r="J3259" s="150">
        <v>25245783</v>
      </c>
      <c r="K3259" s="355" t="s">
        <v>7558</v>
      </c>
      <c r="L3259" s="150" t="s">
        <v>411</v>
      </c>
      <c r="M3259" s="150" t="s">
        <v>320</v>
      </c>
      <c r="N3259" s="355" t="s">
        <v>7559</v>
      </c>
      <c r="O3259" s="150" t="s">
        <v>12</v>
      </c>
      <c r="P3259" s="354">
        <v>2025</v>
      </c>
      <c r="Q3259" s="150" t="s">
        <v>34</v>
      </c>
      <c r="R3259" s="150" t="s">
        <v>26</v>
      </c>
      <c r="S3259" s="150" t="s">
        <v>26</v>
      </c>
      <c r="T3259" s="150"/>
      <c r="U3259" s="150"/>
      <c r="V3259" s="150"/>
      <c r="W3259" s="150"/>
      <c r="X3259" s="356"/>
      <c r="Y3259" s="400"/>
    </row>
    <row r="3260" spans="1:25" ht="35.1" customHeight="1" x14ac:dyDescent="0.2">
      <c r="A3260" s="60">
        <v>286</v>
      </c>
      <c r="B3260" s="150" t="s">
        <v>7382</v>
      </c>
      <c r="C3260" s="150" t="s">
        <v>7383</v>
      </c>
      <c r="D3260" s="150" t="s">
        <v>276</v>
      </c>
      <c r="E3260" s="150">
        <v>1.593E-2</v>
      </c>
      <c r="F3260" s="150" t="s">
        <v>5482</v>
      </c>
      <c r="G3260" s="150" t="s">
        <v>7562</v>
      </c>
      <c r="H3260" s="559" t="s">
        <v>7563</v>
      </c>
      <c r="I3260" s="150" t="s">
        <v>7338</v>
      </c>
      <c r="J3260" s="150">
        <v>19773758</v>
      </c>
      <c r="K3260" s="355" t="s">
        <v>1018</v>
      </c>
      <c r="L3260" s="150" t="s">
        <v>411</v>
      </c>
      <c r="M3260" s="150" t="s">
        <v>320</v>
      </c>
      <c r="N3260" s="355" t="s">
        <v>7564</v>
      </c>
      <c r="O3260" s="150" t="s">
        <v>12</v>
      </c>
      <c r="P3260" s="354">
        <v>2025</v>
      </c>
      <c r="Q3260" s="150" t="s">
        <v>34</v>
      </c>
      <c r="R3260" s="150" t="s">
        <v>26</v>
      </c>
      <c r="S3260" s="150" t="s">
        <v>26</v>
      </c>
      <c r="T3260" s="150"/>
      <c r="U3260" s="150"/>
      <c r="V3260" s="150"/>
      <c r="W3260" s="150"/>
      <c r="X3260" s="356"/>
      <c r="Y3260" s="400"/>
    </row>
    <row r="3261" spans="1:25" ht="35.1" customHeight="1" x14ac:dyDescent="0.2">
      <c r="A3261" s="60">
        <v>287</v>
      </c>
      <c r="B3261" s="150" t="s">
        <v>7384</v>
      </c>
      <c r="C3261" s="150" t="s">
        <v>7385</v>
      </c>
      <c r="D3261" s="150" t="s">
        <v>271</v>
      </c>
      <c r="E3261" s="150">
        <v>0.4</v>
      </c>
      <c r="F3261" s="150">
        <v>20</v>
      </c>
      <c r="G3261" s="150" t="s">
        <v>7565</v>
      </c>
      <c r="H3261" s="559" t="s">
        <v>7566</v>
      </c>
      <c r="I3261" s="150" t="s">
        <v>7338</v>
      </c>
      <c r="J3261" s="150">
        <v>25122979</v>
      </c>
      <c r="K3261" s="355" t="s">
        <v>1018</v>
      </c>
      <c r="L3261" s="150" t="s">
        <v>411</v>
      </c>
      <c r="M3261" s="150" t="s">
        <v>320</v>
      </c>
      <c r="N3261" s="355" t="s">
        <v>7564</v>
      </c>
      <c r="O3261" s="150" t="s">
        <v>12</v>
      </c>
      <c r="P3261" s="354">
        <v>2025</v>
      </c>
      <c r="Q3261" s="150" t="s">
        <v>34</v>
      </c>
      <c r="R3261" s="150" t="s">
        <v>26</v>
      </c>
      <c r="S3261" s="150" t="s">
        <v>26</v>
      </c>
      <c r="T3261" s="150"/>
      <c r="U3261" s="150"/>
      <c r="V3261" s="150"/>
      <c r="W3261" s="150"/>
      <c r="X3261" s="356"/>
      <c r="Y3261" s="400"/>
    </row>
    <row r="3262" spans="1:25" ht="35.1" customHeight="1" x14ac:dyDescent="0.2">
      <c r="A3262" s="60">
        <v>288</v>
      </c>
      <c r="B3262" s="150" t="s">
        <v>7386</v>
      </c>
      <c r="C3262" s="150" t="s">
        <v>390</v>
      </c>
      <c r="D3262" s="150" t="s">
        <v>276</v>
      </c>
      <c r="E3262" s="150">
        <v>3.0000000000000001E-3</v>
      </c>
      <c r="F3262" s="150" t="s">
        <v>5526</v>
      </c>
      <c r="G3262" s="150" t="s">
        <v>7567</v>
      </c>
      <c r="H3262" s="559" t="s">
        <v>7568</v>
      </c>
      <c r="I3262" s="150" t="s">
        <v>7338</v>
      </c>
      <c r="J3262" s="150">
        <v>25224839</v>
      </c>
      <c r="K3262" s="355" t="s">
        <v>1018</v>
      </c>
      <c r="L3262" s="150" t="s">
        <v>411</v>
      </c>
      <c r="M3262" s="150" t="s">
        <v>320</v>
      </c>
      <c r="N3262" s="355" t="s">
        <v>7564</v>
      </c>
      <c r="O3262" s="150" t="s">
        <v>12</v>
      </c>
      <c r="P3262" s="354">
        <v>2025</v>
      </c>
      <c r="Q3262" s="150" t="s">
        <v>34</v>
      </c>
      <c r="R3262" s="150" t="s">
        <v>26</v>
      </c>
      <c r="S3262" s="150" t="s">
        <v>26</v>
      </c>
      <c r="T3262" s="150"/>
      <c r="U3262" s="150"/>
      <c r="V3262" s="150"/>
      <c r="W3262" s="150"/>
      <c r="X3262" s="356"/>
      <c r="Y3262" s="400"/>
    </row>
    <row r="3263" spans="1:25" ht="35.1" customHeight="1" x14ac:dyDescent="0.2">
      <c r="A3263" s="60">
        <v>289</v>
      </c>
      <c r="B3263" s="150" t="s">
        <v>7387</v>
      </c>
      <c r="C3263" s="150" t="s">
        <v>503</v>
      </c>
      <c r="D3263" s="150" t="s">
        <v>274</v>
      </c>
      <c r="E3263" s="150">
        <v>1.8919999999999999E-2</v>
      </c>
      <c r="F3263" s="150" t="s">
        <v>5482</v>
      </c>
      <c r="G3263" s="150" t="s">
        <v>7569</v>
      </c>
      <c r="H3263" s="559" t="s">
        <v>1202</v>
      </c>
      <c r="I3263" s="150" t="s">
        <v>7338</v>
      </c>
      <c r="J3263" s="150">
        <v>25286853</v>
      </c>
      <c r="K3263" s="355" t="s">
        <v>1018</v>
      </c>
      <c r="L3263" s="150" t="s">
        <v>411</v>
      </c>
      <c r="M3263" s="150" t="s">
        <v>320</v>
      </c>
      <c r="N3263" s="355" t="s">
        <v>7564</v>
      </c>
      <c r="O3263" s="150" t="s">
        <v>12</v>
      </c>
      <c r="P3263" s="354">
        <v>2025</v>
      </c>
      <c r="Q3263" s="150" t="s">
        <v>34</v>
      </c>
      <c r="R3263" s="150" t="s">
        <v>26</v>
      </c>
      <c r="S3263" s="150" t="s">
        <v>26</v>
      </c>
      <c r="T3263" s="150"/>
      <c r="U3263" s="150"/>
      <c r="V3263" s="150"/>
      <c r="W3263" s="150"/>
      <c r="X3263" s="356"/>
      <c r="Y3263" s="400"/>
    </row>
    <row r="3264" spans="1:25" ht="35.1" customHeight="1" x14ac:dyDescent="0.2">
      <c r="A3264" s="60">
        <v>290</v>
      </c>
      <c r="B3264" s="150" t="s">
        <v>7388</v>
      </c>
      <c r="C3264" s="150" t="s">
        <v>7389</v>
      </c>
      <c r="D3264" s="150" t="s">
        <v>274</v>
      </c>
      <c r="E3264" s="150">
        <v>8.0000000000000002E-3</v>
      </c>
      <c r="F3264" s="150" t="s">
        <v>5482</v>
      </c>
      <c r="G3264" s="150" t="s">
        <v>7570</v>
      </c>
      <c r="H3264" s="559" t="s">
        <v>7571</v>
      </c>
      <c r="I3264" s="150" t="s">
        <v>7338</v>
      </c>
      <c r="J3264" s="150">
        <v>25298533</v>
      </c>
      <c r="K3264" s="355" t="s">
        <v>1018</v>
      </c>
      <c r="L3264" s="150" t="s">
        <v>411</v>
      </c>
      <c r="M3264" s="150" t="s">
        <v>320</v>
      </c>
      <c r="N3264" s="355" t="s">
        <v>7564</v>
      </c>
      <c r="O3264" s="150" t="s">
        <v>12</v>
      </c>
      <c r="P3264" s="354">
        <v>2025</v>
      </c>
      <c r="Q3264" s="150" t="s">
        <v>34</v>
      </c>
      <c r="R3264" s="150" t="s">
        <v>26</v>
      </c>
      <c r="S3264" s="150" t="s">
        <v>26</v>
      </c>
      <c r="T3264" s="150"/>
      <c r="U3264" s="150"/>
      <c r="V3264" s="150"/>
      <c r="W3264" s="150"/>
      <c r="X3264" s="356"/>
      <c r="Y3264" s="400"/>
    </row>
    <row r="3265" spans="1:25" ht="35.1" customHeight="1" x14ac:dyDescent="0.2">
      <c r="A3265" s="60">
        <v>291</v>
      </c>
      <c r="B3265" s="150" t="s">
        <v>7390</v>
      </c>
      <c r="C3265" s="150" t="s">
        <v>292</v>
      </c>
      <c r="D3265" s="150" t="s">
        <v>274</v>
      </c>
      <c r="E3265" s="150">
        <v>6.0000000000000001E-3</v>
      </c>
      <c r="F3265" s="150" t="s">
        <v>5482</v>
      </c>
      <c r="G3265" s="150" t="s">
        <v>7574</v>
      </c>
      <c r="H3265" s="559" t="s">
        <v>7575</v>
      </c>
      <c r="I3265" s="150" t="s">
        <v>7338</v>
      </c>
      <c r="J3265" s="150">
        <v>25319529</v>
      </c>
      <c r="K3265" s="355" t="s">
        <v>1021</v>
      </c>
      <c r="L3265" s="150" t="s">
        <v>411</v>
      </c>
      <c r="M3265" s="150" t="s">
        <v>320</v>
      </c>
      <c r="N3265" s="355" t="s">
        <v>7573</v>
      </c>
      <c r="O3265" s="150" t="s">
        <v>12</v>
      </c>
      <c r="P3265" s="354">
        <v>2025</v>
      </c>
      <c r="Q3265" s="150" t="s">
        <v>34</v>
      </c>
      <c r="R3265" s="150" t="s">
        <v>26</v>
      </c>
      <c r="S3265" s="150" t="s">
        <v>26</v>
      </c>
      <c r="T3265" s="150"/>
      <c r="U3265" s="150"/>
      <c r="V3265" s="150"/>
      <c r="W3265" s="150"/>
      <c r="X3265" s="356"/>
      <c r="Y3265" s="400"/>
    </row>
    <row r="3266" spans="1:25" ht="35.1" customHeight="1" x14ac:dyDescent="0.2">
      <c r="A3266" s="60">
        <v>292</v>
      </c>
      <c r="B3266" s="150" t="s">
        <v>7391</v>
      </c>
      <c r="C3266" s="150" t="s">
        <v>295</v>
      </c>
      <c r="D3266" s="150" t="s">
        <v>276</v>
      </c>
      <c r="E3266" s="150">
        <v>0.15</v>
      </c>
      <c r="F3266" s="150">
        <v>20</v>
      </c>
      <c r="G3266" s="150" t="s">
        <v>7576</v>
      </c>
      <c r="H3266" s="559" t="s">
        <v>7577</v>
      </c>
      <c r="I3266" s="150" t="s">
        <v>7338</v>
      </c>
      <c r="J3266" s="150">
        <v>19661359</v>
      </c>
      <c r="K3266" s="355" t="s">
        <v>7578</v>
      </c>
      <c r="L3266" s="150" t="s">
        <v>411</v>
      </c>
      <c r="M3266" s="150" t="s">
        <v>320</v>
      </c>
      <c r="N3266" s="355" t="s">
        <v>7579</v>
      </c>
      <c r="O3266" s="150" t="s">
        <v>12</v>
      </c>
      <c r="P3266" s="354">
        <v>2025</v>
      </c>
      <c r="Q3266" s="150" t="s">
        <v>34</v>
      </c>
      <c r="R3266" s="150" t="s">
        <v>26</v>
      </c>
      <c r="S3266" s="150" t="s">
        <v>26</v>
      </c>
      <c r="T3266" s="150"/>
      <c r="U3266" s="150"/>
      <c r="V3266" s="150"/>
      <c r="W3266" s="150"/>
      <c r="X3266" s="356"/>
      <c r="Y3266" s="400"/>
    </row>
    <row r="3267" spans="1:25" ht="35.1" customHeight="1" x14ac:dyDescent="0.2">
      <c r="A3267" s="60">
        <v>293</v>
      </c>
      <c r="B3267" s="150" t="s">
        <v>7392</v>
      </c>
      <c r="C3267" s="150" t="s">
        <v>7393</v>
      </c>
      <c r="D3267" s="150" t="s">
        <v>274</v>
      </c>
      <c r="E3267" s="150">
        <v>48</v>
      </c>
      <c r="F3267" s="150">
        <v>110</v>
      </c>
      <c r="G3267" s="150" t="s">
        <v>7580</v>
      </c>
      <c r="H3267" s="559" t="s">
        <v>7581</v>
      </c>
      <c r="I3267" s="150" t="s">
        <v>7338</v>
      </c>
      <c r="J3267" s="150">
        <v>24391414</v>
      </c>
      <c r="K3267" s="355" t="s">
        <v>7578</v>
      </c>
      <c r="L3267" s="150" t="s">
        <v>412</v>
      </c>
      <c r="M3267" s="150" t="s">
        <v>2451</v>
      </c>
      <c r="N3267" s="355" t="s">
        <v>7579</v>
      </c>
      <c r="O3267" s="150" t="s">
        <v>12</v>
      </c>
      <c r="P3267" s="354">
        <v>2025</v>
      </c>
      <c r="Q3267" s="150" t="s">
        <v>34</v>
      </c>
      <c r="R3267" s="150" t="s">
        <v>26</v>
      </c>
      <c r="S3267" s="150" t="s">
        <v>26</v>
      </c>
      <c r="T3267" s="150"/>
      <c r="U3267" s="150"/>
      <c r="V3267" s="150"/>
      <c r="W3267" s="150"/>
      <c r="X3267" s="356"/>
      <c r="Y3267" s="400"/>
    </row>
    <row r="3268" spans="1:25" ht="35.1" customHeight="1" x14ac:dyDescent="0.2">
      <c r="A3268" s="60">
        <v>294</v>
      </c>
      <c r="B3268" s="150" t="s">
        <v>7394</v>
      </c>
      <c r="C3268" s="150" t="s">
        <v>7395</v>
      </c>
      <c r="D3268" s="150" t="s">
        <v>276</v>
      </c>
      <c r="E3268" s="150">
        <v>6.9</v>
      </c>
      <c r="F3268" s="150">
        <v>20</v>
      </c>
      <c r="G3268" s="150" t="s">
        <v>7582</v>
      </c>
      <c r="H3268" s="559" t="s">
        <v>7583</v>
      </c>
      <c r="I3268" s="150" t="s">
        <v>7338</v>
      </c>
      <c r="J3268" s="150">
        <v>24958768</v>
      </c>
      <c r="K3268" s="355" t="s">
        <v>7578</v>
      </c>
      <c r="L3268" s="150" t="s">
        <v>412</v>
      </c>
      <c r="M3268" s="150" t="s">
        <v>2451</v>
      </c>
      <c r="N3268" s="355" t="s">
        <v>7579</v>
      </c>
      <c r="O3268" s="150" t="s">
        <v>12</v>
      </c>
      <c r="P3268" s="354">
        <v>2025</v>
      </c>
      <c r="Q3268" s="150" t="s">
        <v>34</v>
      </c>
      <c r="R3268" s="150" t="s">
        <v>7584</v>
      </c>
      <c r="S3268" s="150" t="s">
        <v>26</v>
      </c>
      <c r="T3268" s="150"/>
      <c r="U3268" s="150"/>
      <c r="V3268" s="150"/>
      <c r="W3268" s="150"/>
      <c r="X3268" s="356"/>
      <c r="Y3268" s="400"/>
    </row>
    <row r="3269" spans="1:25" ht="35.1" customHeight="1" x14ac:dyDescent="0.2">
      <c r="A3269" s="60">
        <v>295</v>
      </c>
      <c r="B3269" s="150" t="s">
        <v>7396</v>
      </c>
      <c r="C3269" s="150" t="s">
        <v>488</v>
      </c>
      <c r="D3269" s="150" t="s">
        <v>275</v>
      </c>
      <c r="E3269" s="150">
        <v>3.0000000000000001E-3</v>
      </c>
      <c r="F3269" s="150" t="s">
        <v>5526</v>
      </c>
      <c r="G3269" s="150" t="s">
        <v>7585</v>
      </c>
      <c r="H3269" s="559" t="s">
        <v>7586</v>
      </c>
      <c r="I3269" s="150" t="s">
        <v>7338</v>
      </c>
      <c r="J3269" s="150">
        <v>25152156</v>
      </c>
      <c r="K3269" s="355" t="s">
        <v>7587</v>
      </c>
      <c r="L3269" s="150" t="s">
        <v>411</v>
      </c>
      <c r="M3269" s="150" t="s">
        <v>320</v>
      </c>
      <c r="N3269" s="355" t="s">
        <v>7588</v>
      </c>
      <c r="O3269" s="150" t="s">
        <v>12</v>
      </c>
      <c r="P3269" s="354">
        <v>2025</v>
      </c>
      <c r="Q3269" s="150" t="s">
        <v>34</v>
      </c>
      <c r="R3269" s="150" t="s">
        <v>26</v>
      </c>
      <c r="S3269" s="150" t="s">
        <v>26</v>
      </c>
      <c r="T3269" s="150"/>
      <c r="U3269" s="150"/>
      <c r="V3269" s="150"/>
      <c r="W3269" s="150"/>
      <c r="X3269" s="356"/>
      <c r="Y3269" s="400"/>
    </row>
    <row r="3270" spans="1:25" ht="35.1" customHeight="1" x14ac:dyDescent="0.2">
      <c r="A3270" s="60">
        <v>296</v>
      </c>
      <c r="B3270" s="150" t="s">
        <v>7397</v>
      </c>
      <c r="C3270" s="150" t="s">
        <v>7398</v>
      </c>
      <c r="D3270" s="150" t="s">
        <v>274</v>
      </c>
      <c r="E3270" s="150">
        <v>0.01</v>
      </c>
      <c r="F3270" s="150" t="s">
        <v>5482</v>
      </c>
      <c r="G3270" s="150" t="s">
        <v>4297</v>
      </c>
      <c r="H3270" s="559" t="s">
        <v>1202</v>
      </c>
      <c r="I3270" s="150" t="s">
        <v>7338</v>
      </c>
      <c r="J3270" s="150">
        <v>25369617</v>
      </c>
      <c r="K3270" s="355" t="s">
        <v>7587</v>
      </c>
      <c r="L3270" s="150" t="s">
        <v>411</v>
      </c>
      <c r="M3270" s="150" t="s">
        <v>320</v>
      </c>
      <c r="N3270" s="355" t="s">
        <v>7588</v>
      </c>
      <c r="O3270" s="150" t="s">
        <v>12</v>
      </c>
      <c r="P3270" s="354">
        <v>2025</v>
      </c>
      <c r="Q3270" s="150" t="s">
        <v>34</v>
      </c>
      <c r="R3270" s="150" t="s">
        <v>26</v>
      </c>
      <c r="S3270" s="150" t="s">
        <v>26</v>
      </c>
      <c r="T3270" s="150"/>
      <c r="U3270" s="150"/>
      <c r="V3270" s="150"/>
      <c r="W3270" s="150"/>
      <c r="X3270" s="356"/>
      <c r="Y3270" s="400"/>
    </row>
    <row r="3271" spans="1:25" ht="35.1" customHeight="1" x14ac:dyDescent="0.2">
      <c r="A3271" s="60">
        <v>297</v>
      </c>
      <c r="B3271" s="150" t="s">
        <v>7399</v>
      </c>
      <c r="C3271" s="150" t="s">
        <v>488</v>
      </c>
      <c r="D3271" s="150" t="s">
        <v>275</v>
      </c>
      <c r="E3271" s="150">
        <v>3.0000000000000001E-3</v>
      </c>
      <c r="F3271" s="150" t="s">
        <v>5526</v>
      </c>
      <c r="G3271" s="150" t="s">
        <v>7589</v>
      </c>
      <c r="H3271" s="559" t="s">
        <v>7590</v>
      </c>
      <c r="I3271" s="150" t="s">
        <v>7338</v>
      </c>
      <c r="J3271" s="150">
        <v>25203881</v>
      </c>
      <c r="K3271" s="355" t="s">
        <v>7591</v>
      </c>
      <c r="L3271" s="150" t="s">
        <v>411</v>
      </c>
      <c r="M3271" s="150" t="s">
        <v>320</v>
      </c>
      <c r="N3271" s="355" t="s">
        <v>7592</v>
      </c>
      <c r="O3271" s="150" t="s">
        <v>12</v>
      </c>
      <c r="P3271" s="354">
        <v>2025</v>
      </c>
      <c r="Q3271" s="150" t="s">
        <v>34</v>
      </c>
      <c r="R3271" s="150" t="s">
        <v>26</v>
      </c>
      <c r="S3271" s="150" t="s">
        <v>26</v>
      </c>
      <c r="T3271" s="150"/>
      <c r="U3271" s="150"/>
      <c r="V3271" s="150"/>
      <c r="W3271" s="150"/>
      <c r="X3271" s="356"/>
      <c r="Y3271" s="400"/>
    </row>
    <row r="3272" spans="1:25" ht="35.1" customHeight="1" x14ac:dyDescent="0.2">
      <c r="A3272" s="60">
        <v>298</v>
      </c>
      <c r="B3272" s="150" t="s">
        <v>2232</v>
      </c>
      <c r="C3272" s="150" t="s">
        <v>7401</v>
      </c>
      <c r="D3272" s="150" t="s">
        <v>271</v>
      </c>
      <c r="E3272" s="150">
        <v>0.53217000000000003</v>
      </c>
      <c r="F3272" s="150">
        <v>20</v>
      </c>
      <c r="G3272" s="150" t="s">
        <v>7593</v>
      </c>
      <c r="H3272" s="559" t="s">
        <v>7594</v>
      </c>
      <c r="I3272" s="150" t="s">
        <v>7338</v>
      </c>
      <c r="J3272" s="150">
        <v>19375448</v>
      </c>
      <c r="K3272" s="355" t="s">
        <v>1022</v>
      </c>
      <c r="L3272" s="150" t="s">
        <v>460</v>
      </c>
      <c r="M3272" s="150" t="s">
        <v>320</v>
      </c>
      <c r="N3272" s="355" t="s">
        <v>7595</v>
      </c>
      <c r="O3272" s="150" t="s">
        <v>12</v>
      </c>
      <c r="P3272" s="354">
        <v>2025</v>
      </c>
      <c r="Q3272" s="150" t="s">
        <v>34</v>
      </c>
      <c r="R3272" s="150" t="s">
        <v>26</v>
      </c>
      <c r="S3272" s="150" t="s">
        <v>26</v>
      </c>
      <c r="T3272" s="150"/>
      <c r="U3272" s="150"/>
      <c r="V3272" s="150"/>
      <c r="W3272" s="150"/>
      <c r="X3272" s="356"/>
      <c r="Y3272" s="400"/>
    </row>
    <row r="3273" spans="1:25" ht="35.1" customHeight="1" x14ac:dyDescent="0.2">
      <c r="A3273" s="60">
        <v>299</v>
      </c>
      <c r="B3273" s="150" t="s">
        <v>7402</v>
      </c>
      <c r="C3273" s="150" t="s">
        <v>7403</v>
      </c>
      <c r="D3273" s="150" t="s">
        <v>271</v>
      </c>
      <c r="E3273" s="150">
        <v>0.1</v>
      </c>
      <c r="F3273" s="150" t="s">
        <v>5482</v>
      </c>
      <c r="G3273" s="150" t="s">
        <v>7596</v>
      </c>
      <c r="H3273" s="559" t="s">
        <v>7597</v>
      </c>
      <c r="I3273" s="150" t="s">
        <v>7338</v>
      </c>
      <c r="J3273" s="150">
        <v>24952417</v>
      </c>
      <c r="K3273" s="355" t="s">
        <v>1022</v>
      </c>
      <c r="L3273" s="150" t="s">
        <v>411</v>
      </c>
      <c r="M3273" s="150" t="s">
        <v>320</v>
      </c>
      <c r="N3273" s="355" t="s">
        <v>7595</v>
      </c>
      <c r="O3273" s="150" t="s">
        <v>12</v>
      </c>
      <c r="P3273" s="354">
        <v>2025</v>
      </c>
      <c r="Q3273" s="150" t="s">
        <v>34</v>
      </c>
      <c r="R3273" s="150" t="s">
        <v>26</v>
      </c>
      <c r="S3273" s="150" t="s">
        <v>26</v>
      </c>
      <c r="T3273" s="150"/>
      <c r="U3273" s="150"/>
      <c r="V3273" s="150"/>
      <c r="W3273" s="150"/>
      <c r="X3273" s="356"/>
      <c r="Y3273" s="400"/>
    </row>
    <row r="3274" spans="1:25" ht="35.1" customHeight="1" x14ac:dyDescent="0.2">
      <c r="A3274" s="60">
        <v>300</v>
      </c>
      <c r="B3274" s="150" t="s">
        <v>7397</v>
      </c>
      <c r="C3274" s="150" t="s">
        <v>7398</v>
      </c>
      <c r="D3274" s="150" t="s">
        <v>274</v>
      </c>
      <c r="E3274" s="150">
        <v>1.4999999999999999E-2</v>
      </c>
      <c r="F3274" s="150" t="s">
        <v>5482</v>
      </c>
      <c r="G3274" s="150" t="s">
        <v>4297</v>
      </c>
      <c r="H3274" s="559" t="s">
        <v>7598</v>
      </c>
      <c r="I3274" s="150" t="s">
        <v>7338</v>
      </c>
      <c r="J3274" s="150">
        <v>25369503</v>
      </c>
      <c r="K3274" s="355" t="s">
        <v>1022</v>
      </c>
      <c r="L3274" s="150" t="s">
        <v>411</v>
      </c>
      <c r="M3274" s="150" t="s">
        <v>320</v>
      </c>
      <c r="N3274" s="355" t="s">
        <v>7595</v>
      </c>
      <c r="O3274" s="150" t="s">
        <v>12</v>
      </c>
      <c r="P3274" s="354">
        <v>2025</v>
      </c>
      <c r="Q3274" s="150" t="s">
        <v>34</v>
      </c>
      <c r="R3274" s="150" t="s">
        <v>26</v>
      </c>
      <c r="S3274" s="150" t="s">
        <v>26</v>
      </c>
      <c r="T3274" s="150"/>
      <c r="U3274" s="150"/>
      <c r="V3274" s="150"/>
      <c r="W3274" s="150"/>
      <c r="X3274" s="356"/>
      <c r="Y3274" s="400"/>
    </row>
    <row r="3275" spans="1:25" ht="35.1" customHeight="1" x14ac:dyDescent="0.2">
      <c r="A3275" s="60">
        <v>301</v>
      </c>
      <c r="B3275" s="150" t="s">
        <v>7397</v>
      </c>
      <c r="C3275" s="150" t="s">
        <v>7398</v>
      </c>
      <c r="D3275" s="150" t="s">
        <v>274</v>
      </c>
      <c r="E3275" s="150">
        <v>0.02</v>
      </c>
      <c r="F3275" s="150" t="s">
        <v>5482</v>
      </c>
      <c r="G3275" s="150" t="s">
        <v>4297</v>
      </c>
      <c r="H3275" s="559" t="s">
        <v>7599</v>
      </c>
      <c r="I3275" s="150" t="s">
        <v>7338</v>
      </c>
      <c r="J3275" s="150">
        <v>25369662</v>
      </c>
      <c r="K3275" s="355" t="s">
        <v>1022</v>
      </c>
      <c r="L3275" s="150" t="s">
        <v>411</v>
      </c>
      <c r="M3275" s="150" t="s">
        <v>320</v>
      </c>
      <c r="N3275" s="355" t="s">
        <v>7595</v>
      </c>
      <c r="O3275" s="150" t="s">
        <v>12</v>
      </c>
      <c r="P3275" s="354">
        <v>2025</v>
      </c>
      <c r="Q3275" s="150" t="s">
        <v>34</v>
      </c>
      <c r="R3275" s="150" t="s">
        <v>26</v>
      </c>
      <c r="S3275" s="150" t="s">
        <v>26</v>
      </c>
      <c r="T3275" s="150"/>
      <c r="U3275" s="150"/>
      <c r="V3275" s="150"/>
      <c r="W3275" s="150"/>
      <c r="X3275" s="356"/>
      <c r="Y3275" s="400"/>
    </row>
    <row r="3276" spans="1:25" ht="35.1" customHeight="1" x14ac:dyDescent="0.2">
      <c r="A3276" s="60">
        <v>302</v>
      </c>
      <c r="B3276" s="150" t="s">
        <v>7404</v>
      </c>
      <c r="C3276" s="150" t="s">
        <v>7405</v>
      </c>
      <c r="D3276" s="150" t="s">
        <v>271</v>
      </c>
      <c r="E3276" s="150">
        <v>9.1840000000000005E-2</v>
      </c>
      <c r="F3276" s="150">
        <v>20</v>
      </c>
      <c r="G3276" s="150" t="s">
        <v>7600</v>
      </c>
      <c r="H3276" s="559" t="s">
        <v>7601</v>
      </c>
      <c r="I3276" s="150" t="s">
        <v>7338</v>
      </c>
      <c r="J3276" s="150">
        <v>25387167</v>
      </c>
      <c r="K3276" s="355" t="s">
        <v>1022</v>
      </c>
      <c r="L3276" s="150" t="s">
        <v>411</v>
      </c>
      <c r="M3276" s="150" t="s">
        <v>320</v>
      </c>
      <c r="N3276" s="355" t="s">
        <v>7595</v>
      </c>
      <c r="O3276" s="150" t="s">
        <v>12</v>
      </c>
      <c r="P3276" s="354">
        <v>2025</v>
      </c>
      <c r="Q3276" s="150" t="s">
        <v>34</v>
      </c>
      <c r="R3276" s="150" t="s">
        <v>26</v>
      </c>
      <c r="S3276" s="150" t="s">
        <v>26</v>
      </c>
      <c r="T3276" s="150"/>
      <c r="U3276" s="150"/>
      <c r="V3276" s="150"/>
      <c r="W3276" s="150"/>
      <c r="X3276" s="356"/>
      <c r="Y3276" s="400"/>
    </row>
    <row r="3277" spans="1:25" ht="35.1" customHeight="1" x14ac:dyDescent="0.2">
      <c r="A3277" s="60">
        <v>303</v>
      </c>
      <c r="B3277" s="150" t="s">
        <v>7406</v>
      </c>
      <c r="C3277" s="150" t="s">
        <v>7407</v>
      </c>
      <c r="D3277" s="150" t="s">
        <v>271</v>
      </c>
      <c r="E3277" s="150">
        <v>0.39955000000000002</v>
      </c>
      <c r="F3277" s="150">
        <v>6</v>
      </c>
      <c r="G3277" s="150" t="s">
        <v>7604</v>
      </c>
      <c r="H3277" s="559" t="s">
        <v>7605</v>
      </c>
      <c r="I3277" s="150" t="s">
        <v>7338</v>
      </c>
      <c r="J3277" s="150">
        <v>25386572</v>
      </c>
      <c r="K3277" s="355" t="s">
        <v>7602</v>
      </c>
      <c r="L3277" s="150" t="s">
        <v>411</v>
      </c>
      <c r="M3277" s="150" t="s">
        <v>320</v>
      </c>
      <c r="N3277" s="355" t="s">
        <v>7603</v>
      </c>
      <c r="O3277" s="150" t="s">
        <v>12</v>
      </c>
      <c r="P3277" s="354">
        <v>2025</v>
      </c>
      <c r="Q3277" s="150" t="s">
        <v>34</v>
      </c>
      <c r="R3277" s="150" t="s">
        <v>26</v>
      </c>
      <c r="S3277" s="150" t="s">
        <v>26</v>
      </c>
      <c r="T3277" s="150"/>
      <c r="U3277" s="150"/>
      <c r="V3277" s="150"/>
      <c r="W3277" s="150"/>
      <c r="X3277" s="356"/>
      <c r="Y3277" s="400"/>
    </row>
    <row r="3278" spans="1:25" ht="35.1" customHeight="1" x14ac:dyDescent="0.2">
      <c r="A3278" s="60">
        <v>304</v>
      </c>
      <c r="B3278" s="150" t="s">
        <v>7408</v>
      </c>
      <c r="C3278" s="150" t="s">
        <v>7409</v>
      </c>
      <c r="D3278" s="150" t="s">
        <v>275</v>
      </c>
      <c r="E3278" s="150">
        <v>0.28000000000000003</v>
      </c>
      <c r="F3278" s="150">
        <v>20</v>
      </c>
      <c r="G3278" s="150" t="s">
        <v>7606</v>
      </c>
      <c r="H3278" s="559" t="s">
        <v>7607</v>
      </c>
      <c r="I3278" s="150" t="s">
        <v>7338</v>
      </c>
      <c r="J3278" s="150">
        <v>18675991</v>
      </c>
      <c r="K3278" s="355" t="s">
        <v>7608</v>
      </c>
      <c r="L3278" s="150" t="s">
        <v>412</v>
      </c>
      <c r="M3278" s="150" t="s">
        <v>2451</v>
      </c>
      <c r="N3278" s="355" t="s">
        <v>7609</v>
      </c>
      <c r="O3278" s="150" t="s">
        <v>12</v>
      </c>
      <c r="P3278" s="354">
        <v>2025</v>
      </c>
      <c r="Q3278" s="150" t="s">
        <v>34</v>
      </c>
      <c r="R3278" s="150" t="s">
        <v>7610</v>
      </c>
      <c r="S3278" s="150" t="s">
        <v>26</v>
      </c>
      <c r="T3278" s="150"/>
      <c r="U3278" s="150"/>
      <c r="V3278" s="150"/>
      <c r="W3278" s="150"/>
      <c r="X3278" s="356"/>
      <c r="Y3278" s="400"/>
    </row>
    <row r="3279" spans="1:25" ht="35.1" customHeight="1" x14ac:dyDescent="0.2">
      <c r="A3279" s="60">
        <v>305</v>
      </c>
      <c r="B3279" s="150" t="s">
        <v>7410</v>
      </c>
      <c r="C3279" s="150" t="s">
        <v>295</v>
      </c>
      <c r="D3279" s="150" t="s">
        <v>274</v>
      </c>
      <c r="E3279" s="150">
        <v>0.02</v>
      </c>
      <c r="F3279" s="150" t="s">
        <v>5482</v>
      </c>
      <c r="G3279" s="150" t="s">
        <v>7613</v>
      </c>
      <c r="H3279" s="559" t="s">
        <v>1214</v>
      </c>
      <c r="I3279" s="150" t="s">
        <v>7338</v>
      </c>
      <c r="J3279" s="150">
        <v>25355708</v>
      </c>
      <c r="K3279" s="355" t="s">
        <v>7611</v>
      </c>
      <c r="L3279" s="150" t="s">
        <v>411</v>
      </c>
      <c r="M3279" s="150" t="s">
        <v>320</v>
      </c>
      <c r="N3279" s="355" t="s">
        <v>7612</v>
      </c>
      <c r="O3279" s="150" t="s">
        <v>12</v>
      </c>
      <c r="P3279" s="354">
        <v>2025</v>
      </c>
      <c r="Q3279" s="150" t="s">
        <v>34</v>
      </c>
      <c r="R3279" s="150" t="s">
        <v>26</v>
      </c>
      <c r="S3279" s="150" t="s">
        <v>26</v>
      </c>
      <c r="T3279" s="150"/>
      <c r="U3279" s="150"/>
      <c r="V3279" s="150"/>
      <c r="W3279" s="150"/>
      <c r="X3279" s="356"/>
      <c r="Y3279" s="400"/>
    </row>
    <row r="3280" spans="1:25" ht="35.1" customHeight="1" x14ac:dyDescent="0.2">
      <c r="A3280" s="60">
        <v>306</v>
      </c>
      <c r="B3280" s="150" t="s">
        <v>7411</v>
      </c>
      <c r="C3280" s="150" t="s">
        <v>330</v>
      </c>
      <c r="D3280" s="150" t="s">
        <v>274</v>
      </c>
      <c r="E3280" s="150">
        <v>8.0000000000000002E-3</v>
      </c>
      <c r="F3280" s="150" t="s">
        <v>5482</v>
      </c>
      <c r="G3280" s="150" t="s">
        <v>7614</v>
      </c>
      <c r="H3280" s="559" t="s">
        <v>7615</v>
      </c>
      <c r="I3280" s="150" t="s">
        <v>7338</v>
      </c>
      <c r="J3280" s="150">
        <v>25359703</v>
      </c>
      <c r="K3280" s="355" t="s">
        <v>7611</v>
      </c>
      <c r="L3280" s="150" t="s">
        <v>411</v>
      </c>
      <c r="M3280" s="150" t="s">
        <v>320</v>
      </c>
      <c r="N3280" s="355" t="s">
        <v>7612</v>
      </c>
      <c r="O3280" s="150" t="s">
        <v>12</v>
      </c>
      <c r="P3280" s="354">
        <v>2025</v>
      </c>
      <c r="Q3280" s="150" t="s">
        <v>34</v>
      </c>
      <c r="R3280" s="150" t="s">
        <v>26</v>
      </c>
      <c r="S3280" s="150" t="s">
        <v>26</v>
      </c>
      <c r="T3280" s="150"/>
      <c r="U3280" s="150"/>
      <c r="V3280" s="150"/>
      <c r="W3280" s="150"/>
      <c r="X3280" s="356"/>
      <c r="Y3280" s="400"/>
    </row>
    <row r="3281" spans="1:25" ht="35.1" customHeight="1" x14ac:dyDescent="0.2">
      <c r="A3281" s="60">
        <v>307</v>
      </c>
      <c r="B3281" s="150" t="s">
        <v>7397</v>
      </c>
      <c r="C3281" s="150" t="s">
        <v>7398</v>
      </c>
      <c r="D3281" s="150" t="s">
        <v>274</v>
      </c>
      <c r="E3281" s="150">
        <v>0.105</v>
      </c>
      <c r="F3281" s="150">
        <v>20</v>
      </c>
      <c r="G3281" s="150" t="s">
        <v>8957</v>
      </c>
      <c r="H3281" s="559" t="s">
        <v>8958</v>
      </c>
      <c r="I3281" s="150" t="s">
        <v>8959</v>
      </c>
      <c r="J3281" s="150">
        <v>25369454</v>
      </c>
      <c r="K3281" s="355" t="s">
        <v>8960</v>
      </c>
      <c r="L3281" s="150" t="s">
        <v>411</v>
      </c>
      <c r="M3281" s="150" t="s">
        <v>320</v>
      </c>
      <c r="N3281" s="355" t="s">
        <v>8961</v>
      </c>
      <c r="O3281" s="150" t="s">
        <v>12</v>
      </c>
      <c r="P3281" s="354">
        <v>2025</v>
      </c>
      <c r="Q3281" s="150" t="s">
        <v>26</v>
      </c>
      <c r="R3281" s="150" t="s">
        <v>26</v>
      </c>
      <c r="S3281" s="150" t="s">
        <v>26</v>
      </c>
      <c r="T3281" s="150"/>
      <c r="U3281" s="150"/>
      <c r="V3281" s="150"/>
      <c r="W3281" s="150"/>
      <c r="X3281" s="356"/>
      <c r="Y3281" s="400"/>
    </row>
    <row r="3282" spans="1:25" ht="35.1" customHeight="1" x14ac:dyDescent="0.2">
      <c r="A3282" s="60">
        <v>308</v>
      </c>
      <c r="B3282" s="150" t="s">
        <v>8806</v>
      </c>
      <c r="C3282" s="150" t="s">
        <v>8807</v>
      </c>
      <c r="D3282" s="150" t="s">
        <v>274</v>
      </c>
      <c r="E3282" s="150">
        <v>0.26319999999999999</v>
      </c>
      <c r="F3282" s="150">
        <v>20</v>
      </c>
      <c r="G3282" s="150" t="s">
        <v>8962</v>
      </c>
      <c r="H3282" s="559" t="s">
        <v>8963</v>
      </c>
      <c r="I3282" s="150" t="s">
        <v>8959</v>
      </c>
      <c r="J3282" s="150">
        <v>25383134</v>
      </c>
      <c r="K3282" s="355" t="s">
        <v>8960</v>
      </c>
      <c r="L3282" s="150" t="s">
        <v>411</v>
      </c>
      <c r="M3282" s="150" t="s">
        <v>320</v>
      </c>
      <c r="N3282" s="355" t="s">
        <v>8961</v>
      </c>
      <c r="O3282" s="150" t="s">
        <v>12</v>
      </c>
      <c r="P3282" s="354">
        <v>2025</v>
      </c>
      <c r="Q3282" s="150" t="s">
        <v>26</v>
      </c>
      <c r="R3282" s="150" t="s">
        <v>26</v>
      </c>
      <c r="S3282" s="150" t="s">
        <v>26</v>
      </c>
      <c r="T3282" s="150"/>
      <c r="U3282" s="150"/>
      <c r="V3282" s="150"/>
      <c r="W3282" s="150"/>
      <c r="X3282" s="356"/>
      <c r="Y3282" s="400"/>
    </row>
    <row r="3283" spans="1:25" ht="35.1" customHeight="1" x14ac:dyDescent="0.2">
      <c r="A3283" s="60">
        <v>309</v>
      </c>
      <c r="B3283" s="150" t="s">
        <v>8808</v>
      </c>
      <c r="C3283" s="150" t="s">
        <v>8809</v>
      </c>
      <c r="D3283" s="150" t="s">
        <v>274</v>
      </c>
      <c r="E3283" s="150">
        <v>0.39432</v>
      </c>
      <c r="F3283" s="150">
        <v>20</v>
      </c>
      <c r="G3283" s="150" t="s">
        <v>8964</v>
      </c>
      <c r="H3283" s="559" t="s">
        <v>8965</v>
      </c>
      <c r="I3283" s="150" t="s">
        <v>8959</v>
      </c>
      <c r="J3283" s="150">
        <v>25390411</v>
      </c>
      <c r="K3283" s="355" t="s">
        <v>8966</v>
      </c>
      <c r="L3283" s="150" t="s">
        <v>411</v>
      </c>
      <c r="M3283" s="150" t="s">
        <v>320</v>
      </c>
      <c r="N3283" s="355" t="s">
        <v>8967</v>
      </c>
      <c r="O3283" s="150" t="s">
        <v>12</v>
      </c>
      <c r="P3283" s="354">
        <v>2025</v>
      </c>
      <c r="Q3283" s="150" t="s">
        <v>26</v>
      </c>
      <c r="R3283" s="150" t="s">
        <v>26</v>
      </c>
      <c r="S3283" s="150" t="s">
        <v>26</v>
      </c>
      <c r="T3283" s="150"/>
      <c r="U3283" s="150"/>
      <c r="V3283" s="150"/>
      <c r="W3283" s="150"/>
      <c r="X3283" s="356"/>
      <c r="Y3283" s="400"/>
    </row>
    <row r="3284" spans="1:25" ht="35.1" customHeight="1" x14ac:dyDescent="0.2">
      <c r="A3284" s="60">
        <v>310</v>
      </c>
      <c r="B3284" s="150" t="s">
        <v>8810</v>
      </c>
      <c r="C3284" s="150" t="s">
        <v>6289</v>
      </c>
      <c r="D3284" s="150" t="s">
        <v>271</v>
      </c>
      <c r="E3284" s="150">
        <v>1.968E-2</v>
      </c>
      <c r="F3284" s="150" t="s">
        <v>5482</v>
      </c>
      <c r="G3284" s="150" t="s">
        <v>8968</v>
      </c>
      <c r="H3284" s="559" t="s">
        <v>8969</v>
      </c>
      <c r="I3284" s="150" t="s">
        <v>8959</v>
      </c>
      <c r="J3284" s="150">
        <v>25392509</v>
      </c>
      <c r="K3284" s="355" t="s">
        <v>8966</v>
      </c>
      <c r="L3284" s="150" t="s">
        <v>411</v>
      </c>
      <c r="M3284" s="150" t="s">
        <v>320</v>
      </c>
      <c r="N3284" s="355" t="s">
        <v>8967</v>
      </c>
      <c r="O3284" s="150" t="s">
        <v>12</v>
      </c>
      <c r="P3284" s="354">
        <v>2025</v>
      </c>
      <c r="Q3284" s="150" t="s">
        <v>26</v>
      </c>
      <c r="R3284" s="150" t="s">
        <v>26</v>
      </c>
      <c r="S3284" s="150" t="s">
        <v>26</v>
      </c>
      <c r="T3284" s="150"/>
      <c r="U3284" s="150"/>
      <c r="V3284" s="150"/>
      <c r="W3284" s="150"/>
      <c r="X3284" s="356"/>
      <c r="Y3284" s="400"/>
    </row>
    <row r="3285" spans="1:25" ht="35.1" customHeight="1" x14ac:dyDescent="0.2">
      <c r="A3285" s="60">
        <v>311</v>
      </c>
      <c r="B3285" s="150" t="s">
        <v>8811</v>
      </c>
      <c r="C3285" s="150" t="s">
        <v>1173</v>
      </c>
      <c r="D3285" s="150" t="s">
        <v>326</v>
      </c>
      <c r="E3285" s="150">
        <v>0.33</v>
      </c>
      <c r="F3285" s="150">
        <v>20</v>
      </c>
      <c r="G3285" s="150" t="s">
        <v>3031</v>
      </c>
      <c r="H3285" s="559" t="s">
        <v>8970</v>
      </c>
      <c r="I3285" s="150" t="s">
        <v>8959</v>
      </c>
      <c r="J3285" s="150">
        <v>25405573</v>
      </c>
      <c r="K3285" s="355" t="s">
        <v>8971</v>
      </c>
      <c r="L3285" s="150" t="s">
        <v>411</v>
      </c>
      <c r="M3285" s="150" t="s">
        <v>320</v>
      </c>
      <c r="N3285" s="355" t="s">
        <v>8972</v>
      </c>
      <c r="O3285" s="150" t="s">
        <v>12</v>
      </c>
      <c r="P3285" s="354">
        <v>2025</v>
      </c>
      <c r="Q3285" s="150" t="s">
        <v>26</v>
      </c>
      <c r="R3285" s="150" t="s">
        <v>26</v>
      </c>
      <c r="S3285" s="150" t="s">
        <v>26</v>
      </c>
      <c r="T3285" s="150"/>
      <c r="U3285" s="150"/>
      <c r="V3285" s="150"/>
      <c r="W3285" s="150"/>
      <c r="X3285" s="356"/>
      <c r="Y3285" s="400"/>
    </row>
    <row r="3286" spans="1:25" ht="35.1" customHeight="1" x14ac:dyDescent="0.2">
      <c r="A3286" s="60">
        <v>312</v>
      </c>
      <c r="B3286" s="150" t="s">
        <v>8812</v>
      </c>
      <c r="C3286" s="150" t="s">
        <v>8813</v>
      </c>
      <c r="D3286" s="150" t="s">
        <v>276</v>
      </c>
      <c r="E3286" s="150">
        <v>4.9199999999999999E-3</v>
      </c>
      <c r="F3286" s="150" t="s">
        <v>5482</v>
      </c>
      <c r="G3286" s="150" t="s">
        <v>8973</v>
      </c>
      <c r="H3286" s="559" t="s">
        <v>8974</v>
      </c>
      <c r="I3286" s="150" t="s">
        <v>8959</v>
      </c>
      <c r="J3286" s="150">
        <v>24818831</v>
      </c>
      <c r="K3286" s="355" t="s">
        <v>8975</v>
      </c>
      <c r="L3286" s="150" t="s">
        <v>411</v>
      </c>
      <c r="M3286" s="150" t="s">
        <v>320</v>
      </c>
      <c r="N3286" s="355" t="s">
        <v>8976</v>
      </c>
      <c r="O3286" s="150" t="s">
        <v>12</v>
      </c>
      <c r="P3286" s="354">
        <v>2025</v>
      </c>
      <c r="Q3286" s="150" t="s">
        <v>26</v>
      </c>
      <c r="R3286" s="150" t="s">
        <v>26</v>
      </c>
      <c r="S3286" s="150" t="s">
        <v>26</v>
      </c>
      <c r="T3286" s="150"/>
      <c r="U3286" s="150"/>
      <c r="V3286" s="150"/>
      <c r="W3286" s="150"/>
      <c r="X3286" s="356"/>
      <c r="Y3286" s="400"/>
    </row>
    <row r="3287" spans="1:25" ht="35.1" customHeight="1" x14ac:dyDescent="0.2">
      <c r="A3287" s="60">
        <v>313</v>
      </c>
      <c r="B3287" s="150" t="s">
        <v>8814</v>
      </c>
      <c r="C3287" s="150" t="s">
        <v>8815</v>
      </c>
      <c r="D3287" s="150" t="s">
        <v>274</v>
      </c>
      <c r="E3287" s="150">
        <v>0.15</v>
      </c>
      <c r="F3287" s="150">
        <v>20</v>
      </c>
      <c r="G3287" s="150" t="s">
        <v>3661</v>
      </c>
      <c r="H3287" s="559" t="s">
        <v>8977</v>
      </c>
      <c r="I3287" s="150" t="s">
        <v>8959</v>
      </c>
      <c r="J3287" s="150">
        <v>25414400</v>
      </c>
      <c r="K3287" s="355" t="s">
        <v>8975</v>
      </c>
      <c r="L3287" s="150" t="s">
        <v>411</v>
      </c>
      <c r="M3287" s="150" t="s">
        <v>320</v>
      </c>
      <c r="N3287" s="355" t="s">
        <v>8976</v>
      </c>
      <c r="O3287" s="150" t="s">
        <v>12</v>
      </c>
      <c r="P3287" s="354">
        <v>2025</v>
      </c>
      <c r="Q3287" s="150" t="s">
        <v>26</v>
      </c>
      <c r="R3287" s="150" t="s">
        <v>26</v>
      </c>
      <c r="S3287" s="150" t="s">
        <v>26</v>
      </c>
      <c r="T3287" s="150"/>
      <c r="U3287" s="150"/>
      <c r="V3287" s="150"/>
      <c r="W3287" s="150"/>
      <c r="X3287" s="356"/>
      <c r="Y3287" s="400"/>
    </row>
    <row r="3288" spans="1:25" ht="35.1" customHeight="1" x14ac:dyDescent="0.2">
      <c r="A3288" s="60">
        <v>314</v>
      </c>
      <c r="B3288" s="150" t="s">
        <v>8817</v>
      </c>
      <c r="C3288" s="150" t="s">
        <v>8818</v>
      </c>
      <c r="D3288" s="150" t="s">
        <v>275</v>
      </c>
      <c r="E3288" s="150">
        <v>0.1</v>
      </c>
      <c r="F3288" s="150" t="s">
        <v>5482</v>
      </c>
      <c r="G3288" s="150" t="s">
        <v>8980</v>
      </c>
      <c r="H3288" s="559" t="s">
        <v>8981</v>
      </c>
      <c r="I3288" s="150" t="s">
        <v>8959</v>
      </c>
      <c r="J3288" s="150">
        <v>25431375</v>
      </c>
      <c r="K3288" s="355" t="s">
        <v>8978</v>
      </c>
      <c r="L3288" s="150" t="s">
        <v>411</v>
      </c>
      <c r="M3288" s="150" t="s">
        <v>320</v>
      </c>
      <c r="N3288" s="355" t="s">
        <v>8979</v>
      </c>
      <c r="O3288" s="150" t="s">
        <v>12</v>
      </c>
      <c r="P3288" s="354">
        <v>2025</v>
      </c>
      <c r="Q3288" s="150" t="s">
        <v>26</v>
      </c>
      <c r="R3288" s="150" t="s">
        <v>26</v>
      </c>
      <c r="S3288" s="150" t="s">
        <v>26</v>
      </c>
      <c r="T3288" s="150"/>
      <c r="U3288" s="150"/>
      <c r="V3288" s="150"/>
      <c r="W3288" s="150"/>
      <c r="X3288" s="356"/>
      <c r="Y3288" s="400"/>
    </row>
    <row r="3289" spans="1:25" ht="35.1" customHeight="1" x14ac:dyDescent="0.2">
      <c r="A3289" s="60">
        <v>315</v>
      </c>
      <c r="B3289" s="150" t="s">
        <v>8817</v>
      </c>
      <c r="C3289" s="150" t="s">
        <v>8818</v>
      </c>
      <c r="D3289" s="150" t="s">
        <v>275</v>
      </c>
      <c r="E3289" s="150">
        <v>0.3</v>
      </c>
      <c r="F3289" s="150" t="s">
        <v>5482</v>
      </c>
      <c r="G3289" s="150" t="s">
        <v>8982</v>
      </c>
      <c r="H3289" s="559" t="s">
        <v>8981</v>
      </c>
      <c r="I3289" s="150" t="s">
        <v>8959</v>
      </c>
      <c r="J3289" s="150">
        <v>25431573</v>
      </c>
      <c r="K3289" s="355" t="s">
        <v>8978</v>
      </c>
      <c r="L3289" s="150" t="s">
        <v>411</v>
      </c>
      <c r="M3289" s="150" t="s">
        <v>320</v>
      </c>
      <c r="N3289" s="355" t="s">
        <v>8979</v>
      </c>
      <c r="O3289" s="150" t="s">
        <v>12</v>
      </c>
      <c r="P3289" s="354">
        <v>2025</v>
      </c>
      <c r="Q3289" s="150" t="s">
        <v>26</v>
      </c>
      <c r="R3289" s="150" t="s">
        <v>26</v>
      </c>
      <c r="S3289" s="150" t="s">
        <v>26</v>
      </c>
      <c r="T3289" s="150"/>
      <c r="U3289" s="150"/>
      <c r="V3289" s="150"/>
      <c r="W3289" s="150"/>
      <c r="X3289" s="356"/>
      <c r="Y3289" s="400"/>
    </row>
    <row r="3290" spans="1:25" ht="35.1" customHeight="1" x14ac:dyDescent="0.2">
      <c r="A3290" s="60">
        <v>316</v>
      </c>
      <c r="B3290" s="150" t="s">
        <v>8819</v>
      </c>
      <c r="C3290" s="150" t="s">
        <v>8820</v>
      </c>
      <c r="D3290" s="150" t="s">
        <v>271</v>
      </c>
      <c r="E3290" s="150">
        <v>4.9954999999999999E-2</v>
      </c>
      <c r="F3290" s="150" t="s">
        <v>5482</v>
      </c>
      <c r="G3290" s="150" t="s">
        <v>8983</v>
      </c>
      <c r="H3290" s="559" t="s">
        <v>8984</v>
      </c>
      <c r="I3290" s="150" t="s">
        <v>8959</v>
      </c>
      <c r="J3290" s="150">
        <v>25415908</v>
      </c>
      <c r="K3290" s="355" t="s">
        <v>1206</v>
      </c>
      <c r="L3290" s="150" t="s">
        <v>411</v>
      </c>
      <c r="M3290" s="150" t="s">
        <v>320</v>
      </c>
      <c r="N3290" s="355" t="s">
        <v>8985</v>
      </c>
      <c r="O3290" s="150" t="s">
        <v>12</v>
      </c>
      <c r="P3290" s="354">
        <v>2025</v>
      </c>
      <c r="Q3290" s="150" t="s">
        <v>26</v>
      </c>
      <c r="R3290" s="150" t="s">
        <v>26</v>
      </c>
      <c r="S3290" s="150" t="s">
        <v>26</v>
      </c>
      <c r="T3290" s="150"/>
      <c r="U3290" s="150"/>
      <c r="V3290" s="150"/>
      <c r="W3290" s="150"/>
      <c r="X3290" s="356"/>
      <c r="Y3290" s="400"/>
    </row>
    <row r="3291" spans="1:25" ht="35.1" customHeight="1" x14ac:dyDescent="0.2">
      <c r="A3291" s="60">
        <v>317</v>
      </c>
      <c r="B3291" s="150" t="s">
        <v>8821</v>
      </c>
      <c r="C3291" s="150" t="s">
        <v>8822</v>
      </c>
      <c r="D3291" s="150" t="s">
        <v>274</v>
      </c>
      <c r="E3291" s="150">
        <v>0.39911000000000002</v>
      </c>
      <c r="F3291" s="150">
        <v>20</v>
      </c>
      <c r="G3291" s="150" t="s">
        <v>8986</v>
      </c>
      <c r="H3291" s="559" t="s">
        <v>8987</v>
      </c>
      <c r="I3291" s="150" t="s">
        <v>8959</v>
      </c>
      <c r="J3291" s="150">
        <v>25319168</v>
      </c>
      <c r="K3291" s="355" t="s">
        <v>8988</v>
      </c>
      <c r="L3291" s="150" t="s">
        <v>411</v>
      </c>
      <c r="M3291" s="150" t="s">
        <v>320</v>
      </c>
      <c r="N3291" s="355" t="s">
        <v>8989</v>
      </c>
      <c r="O3291" s="150" t="s">
        <v>12</v>
      </c>
      <c r="P3291" s="354">
        <v>2025</v>
      </c>
      <c r="Q3291" s="150" t="s">
        <v>26</v>
      </c>
      <c r="R3291" s="150" t="s">
        <v>26</v>
      </c>
      <c r="S3291" s="150" t="s">
        <v>26</v>
      </c>
      <c r="T3291" s="150"/>
      <c r="U3291" s="150"/>
      <c r="V3291" s="150"/>
      <c r="W3291" s="150"/>
      <c r="X3291" s="356"/>
      <c r="Y3291" s="400"/>
    </row>
    <row r="3292" spans="1:25" ht="35.1" customHeight="1" x14ac:dyDescent="0.2">
      <c r="A3292" s="60">
        <v>318</v>
      </c>
      <c r="B3292" s="150" t="s">
        <v>8823</v>
      </c>
      <c r="C3292" s="150" t="s">
        <v>8824</v>
      </c>
      <c r="D3292" s="150" t="s">
        <v>271</v>
      </c>
      <c r="E3292" s="150">
        <v>4.9954999999999999E-3</v>
      </c>
      <c r="F3292" s="150" t="s">
        <v>5482</v>
      </c>
      <c r="G3292" s="150" t="s">
        <v>8990</v>
      </c>
      <c r="H3292" s="559" t="s">
        <v>8991</v>
      </c>
      <c r="I3292" s="150" t="s">
        <v>8959</v>
      </c>
      <c r="J3292" s="150">
        <v>25416195</v>
      </c>
      <c r="K3292" s="355" t="s">
        <v>8988</v>
      </c>
      <c r="L3292" s="150" t="s">
        <v>411</v>
      </c>
      <c r="M3292" s="150" t="s">
        <v>320</v>
      </c>
      <c r="N3292" s="355" t="s">
        <v>8989</v>
      </c>
      <c r="O3292" s="150" t="s">
        <v>12</v>
      </c>
      <c r="P3292" s="354">
        <v>2025</v>
      </c>
      <c r="Q3292" s="150" t="s">
        <v>26</v>
      </c>
      <c r="R3292" s="150" t="s">
        <v>26</v>
      </c>
      <c r="S3292" s="150" t="s">
        <v>26</v>
      </c>
      <c r="T3292" s="150"/>
      <c r="U3292" s="150"/>
      <c r="V3292" s="150"/>
      <c r="W3292" s="150"/>
      <c r="X3292" s="356"/>
      <c r="Y3292" s="400"/>
    </row>
    <row r="3293" spans="1:25" ht="35.1" customHeight="1" x14ac:dyDescent="0.2">
      <c r="A3293" s="60">
        <v>319</v>
      </c>
      <c r="B3293" s="150" t="s">
        <v>8825</v>
      </c>
      <c r="C3293" s="150" t="s">
        <v>470</v>
      </c>
      <c r="D3293" s="150" t="s">
        <v>275</v>
      </c>
      <c r="E3293" s="150">
        <v>4.9800000000000001E-3</v>
      </c>
      <c r="F3293" s="150" t="s">
        <v>5482</v>
      </c>
      <c r="G3293" s="150" t="s">
        <v>8992</v>
      </c>
      <c r="H3293" s="559" t="s">
        <v>8993</v>
      </c>
      <c r="I3293" s="150" t="s">
        <v>8959</v>
      </c>
      <c r="J3293" s="150">
        <v>25445160</v>
      </c>
      <c r="K3293" s="355" t="s">
        <v>8988</v>
      </c>
      <c r="L3293" s="150" t="s">
        <v>411</v>
      </c>
      <c r="M3293" s="150" t="s">
        <v>320</v>
      </c>
      <c r="N3293" s="355" t="s">
        <v>8989</v>
      </c>
      <c r="O3293" s="150" t="s">
        <v>12</v>
      </c>
      <c r="P3293" s="354">
        <v>2025</v>
      </c>
      <c r="Q3293" s="150" t="s">
        <v>26</v>
      </c>
      <c r="R3293" s="150" t="s">
        <v>26</v>
      </c>
      <c r="S3293" s="150" t="s">
        <v>26</v>
      </c>
      <c r="T3293" s="150"/>
      <c r="U3293" s="150"/>
      <c r="V3293" s="150"/>
      <c r="W3293" s="150"/>
      <c r="X3293" s="356"/>
      <c r="Y3293" s="400"/>
    </row>
    <row r="3294" spans="1:25" ht="35.1" customHeight="1" x14ac:dyDescent="0.2">
      <c r="A3294" s="60">
        <v>320</v>
      </c>
      <c r="B3294" s="150" t="s">
        <v>8826</v>
      </c>
      <c r="C3294" s="150" t="s">
        <v>8827</v>
      </c>
      <c r="D3294" s="150" t="s">
        <v>274</v>
      </c>
      <c r="E3294" s="150">
        <v>2.9620799999999998</v>
      </c>
      <c r="F3294" s="150">
        <v>20</v>
      </c>
      <c r="G3294" s="150" t="s">
        <v>3043</v>
      </c>
      <c r="H3294" s="559" t="s">
        <v>8994</v>
      </c>
      <c r="I3294" s="150" t="s">
        <v>8959</v>
      </c>
      <c r="J3294" s="150">
        <v>13545624</v>
      </c>
      <c r="K3294" s="355" t="s">
        <v>8995</v>
      </c>
      <c r="L3294" s="150" t="s">
        <v>412</v>
      </c>
      <c r="M3294" s="150" t="s">
        <v>2179</v>
      </c>
      <c r="N3294" s="355" t="s">
        <v>8996</v>
      </c>
      <c r="O3294" s="150" t="s">
        <v>12</v>
      </c>
      <c r="P3294" s="354">
        <v>2025</v>
      </c>
      <c r="Q3294" s="150" t="s">
        <v>26</v>
      </c>
      <c r="R3294" s="150" t="s">
        <v>8997</v>
      </c>
      <c r="S3294" s="150" t="s">
        <v>26</v>
      </c>
      <c r="T3294" s="150"/>
      <c r="U3294" s="150"/>
      <c r="V3294" s="150"/>
      <c r="W3294" s="150"/>
      <c r="X3294" s="356"/>
      <c r="Y3294" s="400"/>
    </row>
    <row r="3295" spans="1:25" ht="35.1" customHeight="1" x14ac:dyDescent="0.2">
      <c r="A3295" s="60">
        <v>321</v>
      </c>
      <c r="B3295" s="150" t="s">
        <v>8828</v>
      </c>
      <c r="C3295" s="150" t="s">
        <v>8829</v>
      </c>
      <c r="D3295" s="150" t="s">
        <v>271</v>
      </c>
      <c r="E3295" s="150">
        <v>2.5999999999999999E-2</v>
      </c>
      <c r="F3295" s="150" t="s">
        <v>5482</v>
      </c>
      <c r="G3295" s="150" t="s">
        <v>8998</v>
      </c>
      <c r="H3295" s="559" t="s">
        <v>8999</v>
      </c>
      <c r="I3295" s="150" t="s">
        <v>8959</v>
      </c>
      <c r="J3295" s="150">
        <v>25409450</v>
      </c>
      <c r="K3295" s="355" t="s">
        <v>8995</v>
      </c>
      <c r="L3295" s="150" t="s">
        <v>411</v>
      </c>
      <c r="M3295" s="150" t="s">
        <v>320</v>
      </c>
      <c r="N3295" s="355" t="s">
        <v>8996</v>
      </c>
      <c r="O3295" s="150" t="s">
        <v>12</v>
      </c>
      <c r="P3295" s="354">
        <v>2025</v>
      </c>
      <c r="Q3295" s="150" t="s">
        <v>26</v>
      </c>
      <c r="R3295" s="150" t="s">
        <v>26</v>
      </c>
      <c r="S3295" s="150" t="s">
        <v>26</v>
      </c>
      <c r="T3295" s="150"/>
      <c r="U3295" s="150"/>
      <c r="V3295" s="150"/>
      <c r="W3295" s="150"/>
      <c r="X3295" s="356"/>
      <c r="Y3295" s="400"/>
    </row>
    <row r="3296" spans="1:25" ht="35.1" customHeight="1" x14ac:dyDescent="0.2">
      <c r="A3296" s="60">
        <v>322</v>
      </c>
      <c r="B3296" s="150" t="s">
        <v>8830</v>
      </c>
      <c r="C3296" s="150" t="s">
        <v>8831</v>
      </c>
      <c r="D3296" s="150" t="s">
        <v>275</v>
      </c>
      <c r="E3296" s="150">
        <v>0.3</v>
      </c>
      <c r="F3296" s="150">
        <v>20</v>
      </c>
      <c r="G3296" s="150" t="s">
        <v>6824</v>
      </c>
      <c r="H3296" s="559" t="s">
        <v>9000</v>
      </c>
      <c r="I3296" s="150" t="s">
        <v>8959</v>
      </c>
      <c r="J3296" s="150">
        <v>25479279</v>
      </c>
      <c r="K3296" s="355" t="s">
        <v>8995</v>
      </c>
      <c r="L3296" s="150" t="s">
        <v>411</v>
      </c>
      <c r="M3296" s="150" t="s">
        <v>320</v>
      </c>
      <c r="N3296" s="355" t="s">
        <v>8996</v>
      </c>
      <c r="O3296" s="150" t="s">
        <v>12</v>
      </c>
      <c r="P3296" s="354">
        <v>2025</v>
      </c>
      <c r="Q3296" s="150" t="s">
        <v>26</v>
      </c>
      <c r="R3296" s="150" t="s">
        <v>26</v>
      </c>
      <c r="S3296" s="150" t="s">
        <v>26</v>
      </c>
      <c r="T3296" s="150"/>
      <c r="U3296" s="150"/>
      <c r="V3296" s="150"/>
      <c r="W3296" s="150"/>
      <c r="X3296" s="356"/>
      <c r="Y3296" s="400"/>
    </row>
    <row r="3297" spans="1:25" ht="35.1" customHeight="1" x14ac:dyDescent="0.2">
      <c r="A3297" s="60">
        <v>323</v>
      </c>
      <c r="B3297" s="150" t="s">
        <v>8830</v>
      </c>
      <c r="C3297" s="150" t="s">
        <v>8831</v>
      </c>
      <c r="D3297" s="150" t="s">
        <v>275</v>
      </c>
      <c r="E3297" s="150">
        <v>0.04</v>
      </c>
      <c r="F3297" s="150" t="s">
        <v>5482</v>
      </c>
      <c r="G3297" s="150" t="s">
        <v>9001</v>
      </c>
      <c r="H3297" s="559" t="s">
        <v>9002</v>
      </c>
      <c r="I3297" s="150" t="s">
        <v>8959</v>
      </c>
      <c r="J3297" s="150">
        <v>25479478</v>
      </c>
      <c r="K3297" s="355" t="s">
        <v>8995</v>
      </c>
      <c r="L3297" s="150" t="s">
        <v>411</v>
      </c>
      <c r="M3297" s="150" t="s">
        <v>320</v>
      </c>
      <c r="N3297" s="355" t="s">
        <v>8996</v>
      </c>
      <c r="O3297" s="150" t="s">
        <v>12</v>
      </c>
      <c r="P3297" s="354">
        <v>2025</v>
      </c>
      <c r="Q3297" s="150" t="s">
        <v>26</v>
      </c>
      <c r="R3297" s="150" t="s">
        <v>26</v>
      </c>
      <c r="S3297" s="150" t="s">
        <v>26</v>
      </c>
      <c r="T3297" s="150"/>
      <c r="U3297" s="150"/>
      <c r="V3297" s="150"/>
      <c r="W3297" s="150"/>
      <c r="X3297" s="356"/>
      <c r="Y3297" s="400"/>
    </row>
    <row r="3298" spans="1:25" ht="35.1" customHeight="1" x14ac:dyDescent="0.2">
      <c r="A3298" s="60">
        <v>324</v>
      </c>
      <c r="B3298" s="150" t="s">
        <v>8832</v>
      </c>
      <c r="C3298" s="150" t="s">
        <v>295</v>
      </c>
      <c r="D3298" s="150" t="s">
        <v>274</v>
      </c>
      <c r="E3298" s="150">
        <v>5.0000000000000001E-3</v>
      </c>
      <c r="F3298" s="150" t="s">
        <v>5482</v>
      </c>
      <c r="G3298" s="150" t="s">
        <v>9003</v>
      </c>
      <c r="H3298" s="559" t="s">
        <v>1202</v>
      </c>
      <c r="I3298" s="150" t="s">
        <v>8959</v>
      </c>
      <c r="J3298" s="150">
        <v>25663581</v>
      </c>
      <c r="K3298" s="355" t="s">
        <v>8995</v>
      </c>
      <c r="L3298" s="150" t="s">
        <v>411</v>
      </c>
      <c r="M3298" s="150" t="s">
        <v>320</v>
      </c>
      <c r="N3298" s="355" t="s">
        <v>8996</v>
      </c>
      <c r="O3298" s="150" t="s">
        <v>12</v>
      </c>
      <c r="P3298" s="354">
        <v>2025</v>
      </c>
      <c r="Q3298" s="150" t="s">
        <v>26</v>
      </c>
      <c r="R3298" s="150" t="s">
        <v>26</v>
      </c>
      <c r="S3298" s="150" t="s">
        <v>26</v>
      </c>
      <c r="T3298" s="150"/>
      <c r="U3298" s="150"/>
      <c r="V3298" s="150"/>
      <c r="W3298" s="150"/>
      <c r="X3298" s="356"/>
      <c r="Y3298" s="400"/>
    </row>
    <row r="3299" spans="1:25" ht="35.1" customHeight="1" x14ac:dyDescent="0.2">
      <c r="A3299" s="60">
        <v>325</v>
      </c>
      <c r="B3299" s="150" t="s">
        <v>8833</v>
      </c>
      <c r="C3299" s="150" t="s">
        <v>8834</v>
      </c>
      <c r="D3299" s="150" t="s">
        <v>276</v>
      </c>
      <c r="E3299" s="150">
        <v>5.0000000000000001E-3</v>
      </c>
      <c r="F3299" s="150" t="s">
        <v>5526</v>
      </c>
      <c r="G3299" s="150" t="s">
        <v>7562</v>
      </c>
      <c r="H3299" s="559" t="s">
        <v>9004</v>
      </c>
      <c r="I3299" s="150" t="s">
        <v>8959</v>
      </c>
      <c r="J3299" s="150">
        <v>25208045</v>
      </c>
      <c r="K3299" s="355" t="s">
        <v>9005</v>
      </c>
      <c r="L3299" s="150" t="s">
        <v>411</v>
      </c>
      <c r="M3299" s="150" t="s">
        <v>320</v>
      </c>
      <c r="N3299" s="355" t="s">
        <v>9006</v>
      </c>
      <c r="O3299" s="150" t="s">
        <v>12</v>
      </c>
      <c r="P3299" s="354">
        <v>2025</v>
      </c>
      <c r="Q3299" s="150" t="s">
        <v>26</v>
      </c>
      <c r="R3299" s="150" t="s">
        <v>26</v>
      </c>
      <c r="S3299" s="150" t="s">
        <v>26</v>
      </c>
      <c r="T3299" s="150"/>
      <c r="U3299" s="150"/>
      <c r="V3299" s="150"/>
      <c r="W3299" s="150"/>
      <c r="X3299" s="356"/>
      <c r="Y3299" s="400"/>
    </row>
    <row r="3300" spans="1:25" ht="35.1" customHeight="1" x14ac:dyDescent="0.2">
      <c r="A3300" s="60">
        <v>326</v>
      </c>
      <c r="B3300" s="150" t="s">
        <v>8835</v>
      </c>
      <c r="C3300" s="150" t="s">
        <v>8836</v>
      </c>
      <c r="D3300" s="150" t="s">
        <v>274</v>
      </c>
      <c r="E3300" s="150">
        <v>0.02</v>
      </c>
      <c r="F3300" s="150" t="s">
        <v>5482</v>
      </c>
      <c r="G3300" s="150" t="s">
        <v>9007</v>
      </c>
      <c r="H3300" s="559" t="s">
        <v>7572</v>
      </c>
      <c r="I3300" s="150" t="s">
        <v>8959</v>
      </c>
      <c r="J3300" s="150">
        <v>25409451</v>
      </c>
      <c r="K3300" s="355" t="s">
        <v>9005</v>
      </c>
      <c r="L3300" s="150" t="s">
        <v>411</v>
      </c>
      <c r="M3300" s="150" t="s">
        <v>320</v>
      </c>
      <c r="N3300" s="355" t="s">
        <v>9006</v>
      </c>
      <c r="O3300" s="150" t="s">
        <v>12</v>
      </c>
      <c r="P3300" s="354">
        <v>2025</v>
      </c>
      <c r="Q3300" s="150" t="s">
        <v>26</v>
      </c>
      <c r="R3300" s="150" t="s">
        <v>26</v>
      </c>
      <c r="S3300" s="150" t="s">
        <v>26</v>
      </c>
      <c r="T3300" s="150"/>
      <c r="U3300" s="150"/>
      <c r="V3300" s="150"/>
      <c r="W3300" s="150"/>
      <c r="X3300" s="356"/>
      <c r="Y3300" s="400"/>
    </row>
    <row r="3301" spans="1:25" ht="35.1" customHeight="1" x14ac:dyDescent="0.2">
      <c r="A3301" s="60">
        <v>327</v>
      </c>
      <c r="B3301" s="150" t="s">
        <v>8837</v>
      </c>
      <c r="C3301" s="150" t="s">
        <v>8838</v>
      </c>
      <c r="D3301" s="150" t="s">
        <v>276</v>
      </c>
      <c r="E3301" s="150">
        <v>0.36480000000000001</v>
      </c>
      <c r="F3301" s="150">
        <v>6</v>
      </c>
      <c r="G3301" s="150" t="s">
        <v>9008</v>
      </c>
      <c r="H3301" s="559" t="s">
        <v>9009</v>
      </c>
      <c r="I3301" s="150" t="s">
        <v>8959</v>
      </c>
      <c r="J3301" s="150">
        <v>25256461</v>
      </c>
      <c r="K3301" s="355" t="s">
        <v>1212</v>
      </c>
      <c r="L3301" s="150" t="s">
        <v>411</v>
      </c>
      <c r="M3301" s="150" t="s">
        <v>320</v>
      </c>
      <c r="N3301" s="355" t="s">
        <v>9010</v>
      </c>
      <c r="O3301" s="150" t="s">
        <v>12</v>
      </c>
      <c r="P3301" s="354">
        <v>2025</v>
      </c>
      <c r="Q3301" s="150" t="s">
        <v>26</v>
      </c>
      <c r="R3301" s="150" t="s">
        <v>26</v>
      </c>
      <c r="S3301" s="150" t="s">
        <v>26</v>
      </c>
      <c r="T3301" s="150"/>
      <c r="U3301" s="150"/>
      <c r="V3301" s="150"/>
      <c r="W3301" s="150"/>
      <c r="X3301" s="356"/>
      <c r="Y3301" s="400"/>
    </row>
    <row r="3302" spans="1:25" ht="35.1" customHeight="1" x14ac:dyDescent="0.2">
      <c r="A3302" s="60">
        <v>328</v>
      </c>
      <c r="B3302" s="150" t="s">
        <v>8839</v>
      </c>
      <c r="C3302" s="150" t="s">
        <v>488</v>
      </c>
      <c r="D3302" s="150" t="s">
        <v>326</v>
      </c>
      <c r="E3302" s="150">
        <v>3.0000000000000001E-3</v>
      </c>
      <c r="F3302" s="150" t="s">
        <v>5482</v>
      </c>
      <c r="G3302" s="150" t="s">
        <v>9011</v>
      </c>
      <c r="H3302" s="559" t="s">
        <v>9012</v>
      </c>
      <c r="I3302" s="150" t="s">
        <v>8959</v>
      </c>
      <c r="J3302" s="150">
        <v>25097310</v>
      </c>
      <c r="K3302" s="355" t="s">
        <v>1213</v>
      </c>
      <c r="L3302" s="150" t="s">
        <v>411</v>
      </c>
      <c r="M3302" s="150" t="s">
        <v>320</v>
      </c>
      <c r="N3302" s="355" t="s">
        <v>9013</v>
      </c>
      <c r="O3302" s="150" t="s">
        <v>12</v>
      </c>
      <c r="P3302" s="354">
        <v>2025</v>
      </c>
      <c r="Q3302" s="150" t="s">
        <v>26</v>
      </c>
      <c r="R3302" s="150" t="s">
        <v>26</v>
      </c>
      <c r="S3302" s="150" t="s">
        <v>26</v>
      </c>
      <c r="T3302" s="150"/>
      <c r="U3302" s="150"/>
      <c r="V3302" s="150"/>
      <c r="W3302" s="150"/>
      <c r="X3302" s="356"/>
      <c r="Y3302" s="400"/>
    </row>
    <row r="3303" spans="1:25" ht="35.1" customHeight="1" x14ac:dyDescent="0.2">
      <c r="A3303" s="60">
        <v>329</v>
      </c>
      <c r="B3303" s="150" t="s">
        <v>8840</v>
      </c>
      <c r="C3303" s="150" t="s">
        <v>8841</v>
      </c>
      <c r="D3303" s="150" t="s">
        <v>274</v>
      </c>
      <c r="E3303" s="150">
        <v>0.4</v>
      </c>
      <c r="F3303" s="150">
        <v>20</v>
      </c>
      <c r="G3303" s="150" t="s">
        <v>9016</v>
      </c>
      <c r="H3303" s="559" t="s">
        <v>9017</v>
      </c>
      <c r="I3303" s="150" t="s">
        <v>8959</v>
      </c>
      <c r="J3303" s="150">
        <v>25447373</v>
      </c>
      <c r="K3303" s="355" t="s">
        <v>1213</v>
      </c>
      <c r="L3303" s="150" t="s">
        <v>411</v>
      </c>
      <c r="M3303" s="150" t="s">
        <v>320</v>
      </c>
      <c r="N3303" s="355" t="s">
        <v>9013</v>
      </c>
      <c r="O3303" s="150" t="s">
        <v>12</v>
      </c>
      <c r="P3303" s="354">
        <v>2025</v>
      </c>
      <c r="Q3303" s="150" t="s">
        <v>26</v>
      </c>
      <c r="R3303" s="150" t="s">
        <v>26</v>
      </c>
      <c r="S3303" s="150" t="s">
        <v>26</v>
      </c>
      <c r="T3303" s="150"/>
      <c r="U3303" s="150"/>
      <c r="V3303" s="150"/>
      <c r="W3303" s="150"/>
      <c r="X3303" s="356"/>
      <c r="Y3303" s="400"/>
    </row>
    <row r="3304" spans="1:25" ht="35.1" customHeight="1" x14ac:dyDescent="0.2">
      <c r="A3304" s="60">
        <v>330</v>
      </c>
      <c r="B3304" s="150" t="s">
        <v>8842</v>
      </c>
      <c r="C3304" s="150" t="s">
        <v>7400</v>
      </c>
      <c r="D3304" s="150" t="s">
        <v>275</v>
      </c>
      <c r="E3304" s="150">
        <v>6.0000000000000001E-3</v>
      </c>
      <c r="F3304" s="150" t="s">
        <v>5482</v>
      </c>
      <c r="G3304" s="150" t="s">
        <v>9018</v>
      </c>
      <c r="H3304" s="559" t="s">
        <v>9019</v>
      </c>
      <c r="I3304" s="150" t="s">
        <v>8959</v>
      </c>
      <c r="J3304" s="150">
        <v>25749831</v>
      </c>
      <c r="K3304" s="355" t="s">
        <v>1213</v>
      </c>
      <c r="L3304" s="150" t="s">
        <v>411</v>
      </c>
      <c r="M3304" s="150" t="s">
        <v>320</v>
      </c>
      <c r="N3304" s="355" t="s">
        <v>9013</v>
      </c>
      <c r="O3304" s="150" t="s">
        <v>12</v>
      </c>
      <c r="P3304" s="354">
        <v>2025</v>
      </c>
      <c r="Q3304" s="150" t="s">
        <v>26</v>
      </c>
      <c r="R3304" s="150" t="s">
        <v>26</v>
      </c>
      <c r="S3304" s="150" t="s">
        <v>26</v>
      </c>
      <c r="T3304" s="150"/>
      <c r="U3304" s="150"/>
      <c r="V3304" s="150"/>
      <c r="W3304" s="150"/>
      <c r="X3304" s="356"/>
      <c r="Y3304" s="400"/>
    </row>
    <row r="3305" spans="1:25" ht="35.1" customHeight="1" x14ac:dyDescent="0.2">
      <c r="A3305" s="60">
        <v>331</v>
      </c>
      <c r="B3305" s="150" t="s">
        <v>8843</v>
      </c>
      <c r="C3305" s="150" t="s">
        <v>8844</v>
      </c>
      <c r="D3305" s="150" t="s">
        <v>275</v>
      </c>
      <c r="E3305" s="150">
        <v>0.02</v>
      </c>
      <c r="F3305" s="150" t="s">
        <v>5482</v>
      </c>
      <c r="G3305" s="150" t="s">
        <v>9020</v>
      </c>
      <c r="H3305" s="559" t="s">
        <v>9021</v>
      </c>
      <c r="I3305" s="150" t="s">
        <v>8959</v>
      </c>
      <c r="J3305" s="150">
        <v>25784869</v>
      </c>
      <c r="K3305" s="355" t="s">
        <v>1213</v>
      </c>
      <c r="L3305" s="150" t="s">
        <v>411</v>
      </c>
      <c r="M3305" s="150" t="s">
        <v>320</v>
      </c>
      <c r="N3305" s="355" t="s">
        <v>9013</v>
      </c>
      <c r="O3305" s="150" t="s">
        <v>12</v>
      </c>
      <c r="P3305" s="354">
        <v>2025</v>
      </c>
      <c r="Q3305" s="150" t="s">
        <v>26</v>
      </c>
      <c r="R3305" s="150" t="s">
        <v>26</v>
      </c>
      <c r="S3305" s="150" t="s">
        <v>26</v>
      </c>
      <c r="T3305" s="150"/>
      <c r="U3305" s="150"/>
      <c r="V3305" s="150"/>
      <c r="W3305" s="150"/>
      <c r="X3305" s="356"/>
      <c r="Y3305" s="400"/>
    </row>
    <row r="3306" spans="1:25" ht="35.1" customHeight="1" x14ac:dyDescent="0.2">
      <c r="A3306" s="60">
        <v>332</v>
      </c>
      <c r="B3306" s="150" t="s">
        <v>8845</v>
      </c>
      <c r="C3306" s="150" t="s">
        <v>8845</v>
      </c>
      <c r="D3306" s="150" t="s">
        <v>274</v>
      </c>
      <c r="E3306" s="150">
        <v>0.1804</v>
      </c>
      <c r="F3306" s="150">
        <v>20</v>
      </c>
      <c r="G3306" s="150" t="s">
        <v>4326</v>
      </c>
      <c r="H3306" s="559" t="s">
        <v>9022</v>
      </c>
      <c r="I3306" s="150" t="s">
        <v>8959</v>
      </c>
      <c r="J3306" s="150">
        <v>25385511</v>
      </c>
      <c r="K3306" s="355" t="s">
        <v>9023</v>
      </c>
      <c r="L3306" s="150" t="s">
        <v>411</v>
      </c>
      <c r="M3306" s="150" t="s">
        <v>320</v>
      </c>
      <c r="N3306" s="355" t="s">
        <v>9024</v>
      </c>
      <c r="O3306" s="150" t="s">
        <v>12</v>
      </c>
      <c r="P3306" s="354">
        <v>2025</v>
      </c>
      <c r="Q3306" s="150" t="s">
        <v>26</v>
      </c>
      <c r="R3306" s="150" t="s">
        <v>26</v>
      </c>
      <c r="S3306" s="150" t="s">
        <v>26</v>
      </c>
      <c r="T3306" s="150"/>
      <c r="U3306" s="150"/>
      <c r="V3306" s="150"/>
      <c r="W3306" s="150"/>
      <c r="X3306" s="356"/>
      <c r="Y3306" s="400"/>
    </row>
    <row r="3307" spans="1:25" ht="35.1" customHeight="1" x14ac:dyDescent="0.2">
      <c r="A3307" s="60">
        <v>333</v>
      </c>
      <c r="B3307" s="150" t="s">
        <v>8846</v>
      </c>
      <c r="C3307" s="150" t="s">
        <v>8847</v>
      </c>
      <c r="D3307" s="150" t="s">
        <v>276</v>
      </c>
      <c r="E3307" s="150">
        <v>0.115</v>
      </c>
      <c r="F3307" s="150" t="s">
        <v>5482</v>
      </c>
      <c r="G3307" s="150" t="s">
        <v>9026</v>
      </c>
      <c r="H3307" s="559" t="s">
        <v>9027</v>
      </c>
      <c r="I3307" s="150" t="s">
        <v>8959</v>
      </c>
      <c r="J3307" s="150">
        <v>25179601</v>
      </c>
      <c r="K3307" s="355" t="s">
        <v>9028</v>
      </c>
      <c r="L3307" s="150" t="s">
        <v>411</v>
      </c>
      <c r="M3307" s="150" t="s">
        <v>320</v>
      </c>
      <c r="N3307" s="355" t="s">
        <v>9029</v>
      </c>
      <c r="O3307" s="150" t="s">
        <v>12</v>
      </c>
      <c r="P3307" s="354">
        <v>2025</v>
      </c>
      <c r="Q3307" s="150" t="s">
        <v>26</v>
      </c>
      <c r="R3307" s="150" t="s">
        <v>26</v>
      </c>
      <c r="S3307" s="150" t="s">
        <v>26</v>
      </c>
      <c r="T3307" s="150"/>
      <c r="U3307" s="150"/>
      <c r="V3307" s="150"/>
      <c r="W3307" s="150"/>
      <c r="X3307" s="356"/>
      <c r="Y3307" s="400"/>
    </row>
    <row r="3308" spans="1:25" ht="35.1" customHeight="1" x14ac:dyDescent="0.2">
      <c r="A3308" s="60">
        <v>334</v>
      </c>
      <c r="B3308" s="150" t="s">
        <v>8848</v>
      </c>
      <c r="C3308" s="150" t="s">
        <v>8849</v>
      </c>
      <c r="D3308" s="150" t="s">
        <v>276</v>
      </c>
      <c r="E3308" s="150">
        <v>1.0999999999999999E-2</v>
      </c>
      <c r="F3308" s="150">
        <v>20</v>
      </c>
      <c r="G3308" s="150" t="s">
        <v>9030</v>
      </c>
      <c r="H3308" s="559" t="s">
        <v>9031</v>
      </c>
      <c r="I3308" s="150" t="s">
        <v>8959</v>
      </c>
      <c r="J3308" s="150">
        <v>25243240</v>
      </c>
      <c r="K3308" s="355" t="s">
        <v>9028</v>
      </c>
      <c r="L3308" s="150" t="s">
        <v>411</v>
      </c>
      <c r="M3308" s="150" t="s">
        <v>320</v>
      </c>
      <c r="N3308" s="355" t="s">
        <v>9029</v>
      </c>
      <c r="O3308" s="150" t="s">
        <v>12</v>
      </c>
      <c r="P3308" s="354">
        <v>2025</v>
      </c>
      <c r="Q3308" s="150" t="s">
        <v>26</v>
      </c>
      <c r="R3308" s="150" t="s">
        <v>26</v>
      </c>
      <c r="S3308" s="150" t="s">
        <v>26</v>
      </c>
      <c r="T3308" s="150"/>
      <c r="U3308" s="150"/>
      <c r="V3308" s="150"/>
      <c r="W3308" s="150"/>
      <c r="X3308" s="356"/>
      <c r="Y3308" s="400"/>
    </row>
    <row r="3309" spans="1:25" ht="35.1" customHeight="1" x14ac:dyDescent="0.2">
      <c r="A3309" s="60">
        <v>335</v>
      </c>
      <c r="B3309" s="150" t="s">
        <v>8850</v>
      </c>
      <c r="C3309" s="150" t="s">
        <v>8851</v>
      </c>
      <c r="D3309" s="150" t="s">
        <v>275</v>
      </c>
      <c r="E3309" s="150">
        <v>9.1999999999999998E-3</v>
      </c>
      <c r="F3309" s="150" t="s">
        <v>5482</v>
      </c>
      <c r="G3309" s="150" t="s">
        <v>9032</v>
      </c>
      <c r="H3309" s="559" t="s">
        <v>2371</v>
      </c>
      <c r="I3309" s="150" t="s">
        <v>8959</v>
      </c>
      <c r="J3309" s="150">
        <v>25385988</v>
      </c>
      <c r="K3309" s="355" t="s">
        <v>9028</v>
      </c>
      <c r="L3309" s="150" t="s">
        <v>411</v>
      </c>
      <c r="M3309" s="150" t="s">
        <v>320</v>
      </c>
      <c r="N3309" s="355" t="s">
        <v>9029</v>
      </c>
      <c r="O3309" s="150" t="s">
        <v>12</v>
      </c>
      <c r="P3309" s="354">
        <v>2025</v>
      </c>
      <c r="Q3309" s="150" t="s">
        <v>26</v>
      </c>
      <c r="R3309" s="150" t="s">
        <v>26</v>
      </c>
      <c r="S3309" s="150" t="s">
        <v>26</v>
      </c>
      <c r="T3309" s="150"/>
      <c r="U3309" s="150"/>
      <c r="V3309" s="150"/>
      <c r="W3309" s="150"/>
      <c r="X3309" s="356"/>
      <c r="Y3309" s="400"/>
    </row>
    <row r="3310" spans="1:25" ht="35.1" customHeight="1" x14ac:dyDescent="0.2">
      <c r="A3310" s="60">
        <v>336</v>
      </c>
      <c r="B3310" s="150" t="s">
        <v>8852</v>
      </c>
      <c r="C3310" s="150" t="s">
        <v>8853</v>
      </c>
      <c r="D3310" s="150" t="s">
        <v>276</v>
      </c>
      <c r="E3310" s="150">
        <v>0.2</v>
      </c>
      <c r="F3310" s="150" t="s">
        <v>5482</v>
      </c>
      <c r="G3310" s="150" t="s">
        <v>9033</v>
      </c>
      <c r="H3310" s="559" t="s">
        <v>9034</v>
      </c>
      <c r="I3310" s="150" t="s">
        <v>8959</v>
      </c>
      <c r="J3310" s="150">
        <v>25159593</v>
      </c>
      <c r="K3310" s="355" t="s">
        <v>9035</v>
      </c>
      <c r="L3310" s="150" t="s">
        <v>411</v>
      </c>
      <c r="M3310" s="150" t="s">
        <v>320</v>
      </c>
      <c r="N3310" s="355" t="s">
        <v>9036</v>
      </c>
      <c r="O3310" s="150" t="s">
        <v>12</v>
      </c>
      <c r="P3310" s="354">
        <v>2025</v>
      </c>
      <c r="Q3310" s="150" t="s">
        <v>26</v>
      </c>
      <c r="R3310" s="150" t="s">
        <v>26</v>
      </c>
      <c r="S3310" s="150" t="s">
        <v>26</v>
      </c>
      <c r="T3310" s="150"/>
      <c r="U3310" s="150"/>
      <c r="V3310" s="150"/>
      <c r="W3310" s="150"/>
      <c r="X3310" s="356"/>
      <c r="Y3310" s="400"/>
    </row>
    <row r="3311" spans="1:25" ht="35.1" customHeight="1" x14ac:dyDescent="0.2">
      <c r="A3311" s="60">
        <v>337</v>
      </c>
      <c r="B3311" s="150" t="s">
        <v>8854</v>
      </c>
      <c r="C3311" s="150" t="s">
        <v>8855</v>
      </c>
      <c r="D3311" s="150" t="s">
        <v>326</v>
      </c>
      <c r="E3311" s="150">
        <v>4.9590000000000002E-2</v>
      </c>
      <c r="F3311" s="150" t="s">
        <v>5482</v>
      </c>
      <c r="G3311" s="150" t="s">
        <v>9037</v>
      </c>
      <c r="H3311" s="559" t="s">
        <v>9038</v>
      </c>
      <c r="I3311" s="150" t="s">
        <v>8959</v>
      </c>
      <c r="J3311" s="150">
        <v>25248312</v>
      </c>
      <c r="K3311" s="355" t="s">
        <v>9039</v>
      </c>
      <c r="L3311" s="150" t="s">
        <v>411</v>
      </c>
      <c r="M3311" s="150" t="s">
        <v>320</v>
      </c>
      <c r="N3311" s="355" t="s">
        <v>9040</v>
      </c>
      <c r="O3311" s="150" t="s">
        <v>12</v>
      </c>
      <c r="P3311" s="354">
        <v>2025</v>
      </c>
      <c r="Q3311" s="150" t="s">
        <v>26</v>
      </c>
      <c r="R3311" s="150" t="s">
        <v>26</v>
      </c>
      <c r="S3311" s="150" t="s">
        <v>26</v>
      </c>
      <c r="T3311" s="150"/>
      <c r="U3311" s="150"/>
      <c r="V3311" s="150"/>
      <c r="W3311" s="150"/>
      <c r="X3311" s="356"/>
      <c r="Y3311" s="400"/>
    </row>
    <row r="3312" spans="1:25" ht="35.1" customHeight="1" x14ac:dyDescent="0.2">
      <c r="A3312" s="60">
        <v>338</v>
      </c>
      <c r="B3312" s="150" t="s">
        <v>8856</v>
      </c>
      <c r="C3312" s="150" t="s">
        <v>8857</v>
      </c>
      <c r="D3312" s="150" t="s">
        <v>276</v>
      </c>
      <c r="E3312" s="150">
        <v>0.1908</v>
      </c>
      <c r="F3312" s="150" t="s">
        <v>5482</v>
      </c>
      <c r="G3312" s="150" t="s">
        <v>280</v>
      </c>
      <c r="H3312" s="559" t="s">
        <v>9041</v>
      </c>
      <c r="I3312" s="150" t="s">
        <v>8959</v>
      </c>
      <c r="J3312" s="150">
        <v>25441092</v>
      </c>
      <c r="K3312" s="355" t="s">
        <v>9039</v>
      </c>
      <c r="L3312" s="150" t="s">
        <v>411</v>
      </c>
      <c r="M3312" s="150" t="s">
        <v>320</v>
      </c>
      <c r="N3312" s="355" t="s">
        <v>9040</v>
      </c>
      <c r="O3312" s="150" t="s">
        <v>12</v>
      </c>
      <c r="P3312" s="354">
        <v>2025</v>
      </c>
      <c r="Q3312" s="150" t="s">
        <v>26</v>
      </c>
      <c r="R3312" s="150" t="s">
        <v>26</v>
      </c>
      <c r="S3312" s="150" t="s">
        <v>26</v>
      </c>
      <c r="T3312" s="150"/>
      <c r="U3312" s="150"/>
      <c r="V3312" s="150"/>
      <c r="W3312" s="150"/>
      <c r="X3312" s="356"/>
      <c r="Y3312" s="400"/>
    </row>
    <row r="3313" spans="1:25" ht="35.1" customHeight="1" x14ac:dyDescent="0.2">
      <c r="A3313" s="60">
        <v>339</v>
      </c>
      <c r="B3313" s="150" t="s">
        <v>8858</v>
      </c>
      <c r="C3313" s="150" t="s">
        <v>8859</v>
      </c>
      <c r="D3313" s="150" t="s">
        <v>275</v>
      </c>
      <c r="E3313" s="150">
        <v>0.25</v>
      </c>
      <c r="F3313" s="150">
        <v>20</v>
      </c>
      <c r="G3313" s="150" t="s">
        <v>9042</v>
      </c>
      <c r="H3313" s="559" t="s">
        <v>9043</v>
      </c>
      <c r="I3313" s="150" t="s">
        <v>8959</v>
      </c>
      <c r="J3313" s="150">
        <v>25506005</v>
      </c>
      <c r="K3313" s="355" t="s">
        <v>9039</v>
      </c>
      <c r="L3313" s="150" t="s">
        <v>411</v>
      </c>
      <c r="M3313" s="150" t="s">
        <v>320</v>
      </c>
      <c r="N3313" s="355" t="s">
        <v>9040</v>
      </c>
      <c r="O3313" s="150" t="s">
        <v>12</v>
      </c>
      <c r="P3313" s="354">
        <v>2025</v>
      </c>
      <c r="Q3313" s="150" t="s">
        <v>26</v>
      </c>
      <c r="R3313" s="150" t="s">
        <v>26</v>
      </c>
      <c r="S3313" s="150" t="s">
        <v>26</v>
      </c>
      <c r="T3313" s="150"/>
      <c r="U3313" s="150"/>
      <c r="V3313" s="150"/>
      <c r="W3313" s="150"/>
      <c r="X3313" s="356"/>
      <c r="Y3313" s="400"/>
    </row>
    <row r="3314" spans="1:25" ht="35.1" customHeight="1" x14ac:dyDescent="0.2">
      <c r="A3314" s="60">
        <v>340</v>
      </c>
      <c r="B3314" s="150" t="s">
        <v>8860</v>
      </c>
      <c r="C3314" s="150" t="s">
        <v>7377</v>
      </c>
      <c r="D3314" s="150" t="s">
        <v>275</v>
      </c>
      <c r="E3314" s="150">
        <v>1.4999999999999999E-2</v>
      </c>
      <c r="F3314" s="150" t="s">
        <v>5482</v>
      </c>
      <c r="G3314" s="150" t="s">
        <v>9044</v>
      </c>
      <c r="H3314" s="559" t="s">
        <v>9045</v>
      </c>
      <c r="I3314" s="150" t="s">
        <v>8959</v>
      </c>
      <c r="J3314" s="150">
        <v>25789008</v>
      </c>
      <c r="K3314" s="355" t="s">
        <v>9039</v>
      </c>
      <c r="L3314" s="150" t="s">
        <v>411</v>
      </c>
      <c r="M3314" s="150" t="s">
        <v>320</v>
      </c>
      <c r="N3314" s="355" t="s">
        <v>9040</v>
      </c>
      <c r="O3314" s="150" t="s">
        <v>12</v>
      </c>
      <c r="P3314" s="354">
        <v>2025</v>
      </c>
      <c r="Q3314" s="150" t="s">
        <v>26</v>
      </c>
      <c r="R3314" s="150" t="s">
        <v>26</v>
      </c>
      <c r="S3314" s="150" t="s">
        <v>26</v>
      </c>
      <c r="T3314" s="150"/>
      <c r="U3314" s="150"/>
      <c r="V3314" s="150"/>
      <c r="W3314" s="150"/>
      <c r="X3314" s="356"/>
      <c r="Y3314" s="400"/>
    </row>
    <row r="3315" spans="1:25" ht="35.1" customHeight="1" x14ac:dyDescent="0.2">
      <c r="A3315" s="60">
        <v>341</v>
      </c>
      <c r="B3315" s="150" t="s">
        <v>8861</v>
      </c>
      <c r="C3315" s="150" t="s">
        <v>8862</v>
      </c>
      <c r="D3315" s="150" t="s">
        <v>275</v>
      </c>
      <c r="E3315" s="150">
        <v>2.2399999999999998E-3</v>
      </c>
      <c r="F3315" s="150" t="s">
        <v>5482</v>
      </c>
      <c r="G3315" s="150" t="s">
        <v>9046</v>
      </c>
      <c r="H3315" s="559" t="s">
        <v>9015</v>
      </c>
      <c r="I3315" s="150" t="s">
        <v>8959</v>
      </c>
      <c r="J3315" s="150">
        <v>25789483</v>
      </c>
      <c r="K3315" s="355" t="s">
        <v>9039</v>
      </c>
      <c r="L3315" s="150" t="s">
        <v>411</v>
      </c>
      <c r="M3315" s="150" t="s">
        <v>320</v>
      </c>
      <c r="N3315" s="355" t="s">
        <v>9040</v>
      </c>
      <c r="O3315" s="150" t="s">
        <v>12</v>
      </c>
      <c r="P3315" s="354">
        <v>2025</v>
      </c>
      <c r="Q3315" s="150" t="s">
        <v>26</v>
      </c>
      <c r="R3315" s="150" t="s">
        <v>26</v>
      </c>
      <c r="S3315" s="150" t="s">
        <v>26</v>
      </c>
      <c r="T3315" s="150"/>
      <c r="U3315" s="150"/>
      <c r="V3315" s="150"/>
      <c r="W3315" s="150"/>
      <c r="X3315" s="356"/>
      <c r="Y3315" s="400"/>
    </row>
    <row r="3316" spans="1:25" ht="35.1" customHeight="1" x14ac:dyDescent="0.2">
      <c r="A3316" s="60">
        <v>342</v>
      </c>
      <c r="B3316" s="150" t="s">
        <v>8863</v>
      </c>
      <c r="C3316" s="150" t="s">
        <v>319</v>
      </c>
      <c r="D3316" s="150" t="s">
        <v>275</v>
      </c>
      <c r="E3316" s="150">
        <v>2.4500000000000002</v>
      </c>
      <c r="F3316" s="150">
        <v>20</v>
      </c>
      <c r="G3316" s="150" t="s">
        <v>9047</v>
      </c>
      <c r="H3316" s="559" t="s">
        <v>9048</v>
      </c>
      <c r="I3316" s="150" t="s">
        <v>8959</v>
      </c>
      <c r="J3316" s="150">
        <v>17995955</v>
      </c>
      <c r="K3316" s="355">
        <v>45688</v>
      </c>
      <c r="L3316" s="150" t="s">
        <v>412</v>
      </c>
      <c r="M3316" s="150" t="s">
        <v>2179</v>
      </c>
      <c r="N3316" s="355" t="s">
        <v>9049</v>
      </c>
      <c r="O3316" s="150" t="s">
        <v>12</v>
      </c>
      <c r="P3316" s="354">
        <v>2025</v>
      </c>
      <c r="Q3316" s="150" t="s">
        <v>26</v>
      </c>
      <c r="R3316" s="150" t="s">
        <v>26</v>
      </c>
      <c r="S3316" s="150" t="s">
        <v>26</v>
      </c>
      <c r="T3316" s="150"/>
      <c r="U3316" s="150"/>
      <c r="V3316" s="150"/>
      <c r="W3316" s="150"/>
      <c r="X3316" s="356"/>
      <c r="Y3316" s="400"/>
    </row>
    <row r="3317" spans="1:25" ht="35.1" customHeight="1" x14ac:dyDescent="0.2">
      <c r="A3317" s="60">
        <v>343</v>
      </c>
      <c r="B3317" s="150" t="s">
        <v>9981</v>
      </c>
      <c r="C3317" s="150" t="s">
        <v>9982</v>
      </c>
      <c r="D3317" s="150" t="s">
        <v>275</v>
      </c>
      <c r="E3317" s="150">
        <v>4.5</v>
      </c>
      <c r="F3317" s="150" t="s">
        <v>1971</v>
      </c>
      <c r="G3317" s="150" t="s">
        <v>10315</v>
      </c>
      <c r="H3317" s="559" t="s">
        <v>10316</v>
      </c>
      <c r="I3317" s="150" t="s">
        <v>10317</v>
      </c>
      <c r="J3317" s="150">
        <v>18676802</v>
      </c>
      <c r="K3317" s="355" t="s">
        <v>10318</v>
      </c>
      <c r="L3317" s="150" t="s">
        <v>412</v>
      </c>
      <c r="M3317" s="150" t="s">
        <v>2451</v>
      </c>
      <c r="N3317" s="355" t="s">
        <v>10319</v>
      </c>
      <c r="O3317" s="150" t="s">
        <v>12</v>
      </c>
      <c r="P3317" s="354">
        <v>2025</v>
      </c>
      <c r="Q3317" s="150" t="s">
        <v>10320</v>
      </c>
      <c r="R3317" s="150" t="s">
        <v>26</v>
      </c>
      <c r="S3317" s="150" t="s">
        <v>26</v>
      </c>
      <c r="T3317" s="150"/>
      <c r="U3317" s="150"/>
      <c r="V3317" s="150"/>
      <c r="W3317" s="150"/>
      <c r="X3317" s="356"/>
      <c r="Y3317" s="400"/>
    </row>
    <row r="3318" spans="1:25" ht="35.1" customHeight="1" x14ac:dyDescent="0.2">
      <c r="A3318" s="60">
        <v>344</v>
      </c>
      <c r="B3318" s="150" t="s">
        <v>9983</v>
      </c>
      <c r="C3318" s="150" t="s">
        <v>9984</v>
      </c>
      <c r="D3318" s="150" t="s">
        <v>276</v>
      </c>
      <c r="E3318" s="150">
        <v>5.5E-2</v>
      </c>
      <c r="F3318" s="150" t="s">
        <v>5482</v>
      </c>
      <c r="G3318" s="150" t="s">
        <v>10321</v>
      </c>
      <c r="H3318" s="559" t="s">
        <v>10322</v>
      </c>
      <c r="I3318" s="150" t="s">
        <v>10317</v>
      </c>
      <c r="J3318" s="150">
        <v>24897910</v>
      </c>
      <c r="K3318" s="355" t="s">
        <v>10318</v>
      </c>
      <c r="L3318" s="150" t="s">
        <v>411</v>
      </c>
      <c r="M3318" s="150" t="s">
        <v>320</v>
      </c>
      <c r="N3318" s="355" t="s">
        <v>10319</v>
      </c>
      <c r="O3318" s="150" t="s">
        <v>12</v>
      </c>
      <c r="P3318" s="354">
        <v>2025</v>
      </c>
      <c r="Q3318" s="150" t="s">
        <v>26</v>
      </c>
      <c r="R3318" s="150" t="s">
        <v>26</v>
      </c>
      <c r="S3318" s="150" t="s">
        <v>26</v>
      </c>
      <c r="T3318" s="150"/>
      <c r="U3318" s="150"/>
      <c r="V3318" s="150"/>
      <c r="W3318" s="150"/>
      <c r="X3318" s="356"/>
      <c r="Y3318" s="400"/>
    </row>
    <row r="3319" spans="1:25" ht="35.1" customHeight="1" x14ac:dyDescent="0.2">
      <c r="A3319" s="60">
        <v>345</v>
      </c>
      <c r="B3319" s="150" t="s">
        <v>9985</v>
      </c>
      <c r="C3319" s="150" t="s">
        <v>9986</v>
      </c>
      <c r="D3319" s="150" t="s">
        <v>276</v>
      </c>
      <c r="E3319" s="150">
        <v>0.03</v>
      </c>
      <c r="F3319" s="150" t="s">
        <v>5482</v>
      </c>
      <c r="G3319" s="150" t="s">
        <v>10323</v>
      </c>
      <c r="H3319" s="559" t="s">
        <v>10324</v>
      </c>
      <c r="I3319" s="150" t="s">
        <v>10317</v>
      </c>
      <c r="J3319" s="150">
        <v>25439514</v>
      </c>
      <c r="K3319" s="355" t="s">
        <v>10318</v>
      </c>
      <c r="L3319" s="150" t="s">
        <v>411</v>
      </c>
      <c r="M3319" s="150" t="s">
        <v>320</v>
      </c>
      <c r="N3319" s="355" t="s">
        <v>10319</v>
      </c>
      <c r="O3319" s="150" t="s">
        <v>12</v>
      </c>
      <c r="P3319" s="354">
        <v>2025</v>
      </c>
      <c r="Q3319" s="150" t="s">
        <v>26</v>
      </c>
      <c r="R3319" s="150" t="s">
        <v>26</v>
      </c>
      <c r="S3319" s="150" t="s">
        <v>26</v>
      </c>
      <c r="T3319" s="150"/>
      <c r="U3319" s="150"/>
      <c r="V3319" s="150"/>
      <c r="W3319" s="150"/>
      <c r="X3319" s="356"/>
      <c r="Y3319" s="400"/>
    </row>
    <row r="3320" spans="1:25" ht="35.1" customHeight="1" x14ac:dyDescent="0.2">
      <c r="A3320" s="60">
        <v>346</v>
      </c>
      <c r="B3320" s="150" t="s">
        <v>9987</v>
      </c>
      <c r="C3320" s="150" t="s">
        <v>8827</v>
      </c>
      <c r="D3320" s="150" t="s">
        <v>276</v>
      </c>
      <c r="E3320" s="150">
        <v>2.9620799999999998</v>
      </c>
      <c r="F3320" s="150" t="s">
        <v>1971</v>
      </c>
      <c r="G3320" s="150" t="s">
        <v>10325</v>
      </c>
      <c r="H3320" s="559" t="s">
        <v>10326</v>
      </c>
      <c r="I3320" s="150" t="s">
        <v>10317</v>
      </c>
      <c r="J3320" s="150">
        <v>13570009</v>
      </c>
      <c r="K3320" s="355" t="s">
        <v>1218</v>
      </c>
      <c r="L3320" s="150" t="s">
        <v>412</v>
      </c>
      <c r="M3320" s="150" t="s">
        <v>2451</v>
      </c>
      <c r="N3320" s="355" t="s">
        <v>10327</v>
      </c>
      <c r="O3320" s="150" t="s">
        <v>12</v>
      </c>
      <c r="P3320" s="354">
        <v>2025</v>
      </c>
      <c r="Q3320" s="150" t="s">
        <v>10328</v>
      </c>
      <c r="R3320" s="150" t="s">
        <v>26</v>
      </c>
      <c r="S3320" s="150" t="s">
        <v>26</v>
      </c>
      <c r="T3320" s="150"/>
      <c r="U3320" s="150"/>
      <c r="V3320" s="150"/>
      <c r="W3320" s="150"/>
      <c r="X3320" s="356"/>
      <c r="Y3320" s="400"/>
    </row>
    <row r="3321" spans="1:25" ht="35.1" customHeight="1" x14ac:dyDescent="0.2">
      <c r="A3321" s="60">
        <v>347</v>
      </c>
      <c r="B3321" s="150" t="s">
        <v>9988</v>
      </c>
      <c r="C3321" s="150" t="s">
        <v>307</v>
      </c>
      <c r="D3321" s="150" t="s">
        <v>275</v>
      </c>
      <c r="E3321" s="150">
        <v>4.3</v>
      </c>
      <c r="F3321" s="150" t="s">
        <v>1971</v>
      </c>
      <c r="G3321" s="150" t="s">
        <v>10329</v>
      </c>
      <c r="H3321" s="559" t="s">
        <v>10330</v>
      </c>
      <c r="I3321" s="150" t="s">
        <v>10317</v>
      </c>
      <c r="J3321" s="150">
        <v>17375704</v>
      </c>
      <c r="K3321" s="355" t="s">
        <v>1218</v>
      </c>
      <c r="L3321" s="150" t="s">
        <v>412</v>
      </c>
      <c r="M3321" s="150" t="s">
        <v>2451</v>
      </c>
      <c r="N3321" s="355" t="s">
        <v>10327</v>
      </c>
      <c r="O3321" s="150" t="s">
        <v>12</v>
      </c>
      <c r="P3321" s="354">
        <v>2025</v>
      </c>
      <c r="Q3321" s="150" t="s">
        <v>10331</v>
      </c>
      <c r="R3321" s="150" t="s">
        <v>26</v>
      </c>
      <c r="S3321" s="150" t="s">
        <v>26</v>
      </c>
      <c r="T3321" s="150"/>
      <c r="U3321" s="150"/>
      <c r="V3321" s="150"/>
      <c r="W3321" s="150"/>
      <c r="X3321" s="356"/>
      <c r="Y3321" s="400"/>
    </row>
    <row r="3322" spans="1:25" ht="35.1" customHeight="1" x14ac:dyDescent="0.2">
      <c r="A3322" s="60">
        <v>348</v>
      </c>
      <c r="B3322" s="150" t="s">
        <v>9989</v>
      </c>
      <c r="C3322" s="150" t="s">
        <v>9990</v>
      </c>
      <c r="D3322" s="150" t="s">
        <v>275</v>
      </c>
      <c r="E3322" s="150">
        <v>0.5</v>
      </c>
      <c r="F3322" s="150" t="s">
        <v>1971</v>
      </c>
      <c r="G3322" s="150" t="s">
        <v>402</v>
      </c>
      <c r="H3322" s="559" t="s">
        <v>10332</v>
      </c>
      <c r="I3322" s="150" t="s">
        <v>10317</v>
      </c>
      <c r="J3322" s="150">
        <v>18053259</v>
      </c>
      <c r="K3322" s="355" t="s">
        <v>1218</v>
      </c>
      <c r="L3322" s="150" t="s">
        <v>412</v>
      </c>
      <c r="M3322" s="150" t="s">
        <v>2451</v>
      </c>
      <c r="N3322" s="355" t="s">
        <v>10327</v>
      </c>
      <c r="O3322" s="150" t="s">
        <v>12</v>
      </c>
      <c r="P3322" s="354">
        <v>2025</v>
      </c>
      <c r="Q3322" s="150" t="s">
        <v>26</v>
      </c>
      <c r="R3322" s="150" t="s">
        <v>10333</v>
      </c>
      <c r="S3322" s="150" t="s">
        <v>26</v>
      </c>
      <c r="T3322" s="150"/>
      <c r="U3322" s="150"/>
      <c r="V3322" s="150"/>
      <c r="W3322" s="150"/>
      <c r="X3322" s="356"/>
      <c r="Y3322" s="400"/>
    </row>
    <row r="3323" spans="1:25" ht="35.1" customHeight="1" x14ac:dyDescent="0.2">
      <c r="A3323" s="60">
        <v>349</v>
      </c>
      <c r="B3323" s="150" t="s">
        <v>9991</v>
      </c>
      <c r="C3323" s="150" t="s">
        <v>1179</v>
      </c>
      <c r="D3323" s="150" t="s">
        <v>276</v>
      </c>
      <c r="E3323" s="150">
        <v>0.2</v>
      </c>
      <c r="F3323" s="150" t="s">
        <v>1971</v>
      </c>
      <c r="G3323" s="150" t="s">
        <v>10334</v>
      </c>
      <c r="H3323" s="559" t="s">
        <v>10335</v>
      </c>
      <c r="I3323" s="150" t="s">
        <v>10317</v>
      </c>
      <c r="J3323" s="150">
        <v>25349564</v>
      </c>
      <c r="K3323" s="355" t="s">
        <v>1218</v>
      </c>
      <c r="L3323" s="150" t="s">
        <v>411</v>
      </c>
      <c r="M3323" s="150" t="s">
        <v>320</v>
      </c>
      <c r="N3323" s="355" t="s">
        <v>10327</v>
      </c>
      <c r="O3323" s="150" t="s">
        <v>12</v>
      </c>
      <c r="P3323" s="354">
        <v>2025</v>
      </c>
      <c r="Q3323" s="150" t="s">
        <v>26</v>
      </c>
      <c r="R3323" s="150" t="s">
        <v>26</v>
      </c>
      <c r="S3323" s="150" t="s">
        <v>26</v>
      </c>
      <c r="T3323" s="150"/>
      <c r="U3323" s="150"/>
      <c r="V3323" s="150"/>
      <c r="W3323" s="150"/>
      <c r="X3323" s="356"/>
      <c r="Y3323" s="400"/>
    </row>
    <row r="3324" spans="1:25" ht="35.1" customHeight="1" x14ac:dyDescent="0.2">
      <c r="A3324" s="60">
        <v>350</v>
      </c>
      <c r="B3324" s="150" t="s">
        <v>9992</v>
      </c>
      <c r="C3324" s="150" t="s">
        <v>318</v>
      </c>
      <c r="D3324" s="150" t="s">
        <v>271</v>
      </c>
      <c r="E3324" s="150">
        <v>5.8999999999999999E-3</v>
      </c>
      <c r="F3324" s="150" t="s">
        <v>5482</v>
      </c>
      <c r="G3324" s="150" t="s">
        <v>10336</v>
      </c>
      <c r="H3324" s="559" t="s">
        <v>10337</v>
      </c>
      <c r="I3324" s="150" t="s">
        <v>10317</v>
      </c>
      <c r="J3324" s="150">
        <v>25409626</v>
      </c>
      <c r="K3324" s="355" t="s">
        <v>1218</v>
      </c>
      <c r="L3324" s="150" t="s">
        <v>411</v>
      </c>
      <c r="M3324" s="150" t="s">
        <v>320</v>
      </c>
      <c r="N3324" s="355" t="s">
        <v>10327</v>
      </c>
      <c r="O3324" s="150" t="s">
        <v>12</v>
      </c>
      <c r="P3324" s="354">
        <v>2025</v>
      </c>
      <c r="Q3324" s="150" t="s">
        <v>26</v>
      </c>
      <c r="R3324" s="150" t="s">
        <v>26</v>
      </c>
      <c r="S3324" s="150" t="s">
        <v>26</v>
      </c>
      <c r="T3324" s="150"/>
      <c r="U3324" s="150"/>
      <c r="V3324" s="150"/>
      <c r="W3324" s="150"/>
      <c r="X3324" s="356"/>
      <c r="Y3324" s="400"/>
    </row>
    <row r="3325" spans="1:25" ht="35.1" customHeight="1" x14ac:dyDescent="0.2">
      <c r="A3325" s="60">
        <v>351</v>
      </c>
      <c r="B3325" s="150" t="s">
        <v>9993</v>
      </c>
      <c r="C3325" s="150" t="s">
        <v>9994</v>
      </c>
      <c r="D3325" s="150" t="s">
        <v>274</v>
      </c>
      <c r="E3325" s="150">
        <v>5.9950000000000003E-3</v>
      </c>
      <c r="F3325" s="150" t="s">
        <v>5482</v>
      </c>
      <c r="G3325" s="150" t="s">
        <v>10338</v>
      </c>
      <c r="H3325" s="559" t="s">
        <v>1214</v>
      </c>
      <c r="I3325" s="150" t="s">
        <v>10317</v>
      </c>
      <c r="J3325" s="150">
        <v>25773281</v>
      </c>
      <c r="K3325" s="355" t="s">
        <v>1218</v>
      </c>
      <c r="L3325" s="150" t="s">
        <v>411</v>
      </c>
      <c r="M3325" s="150" t="s">
        <v>320</v>
      </c>
      <c r="N3325" s="355" t="s">
        <v>10327</v>
      </c>
      <c r="O3325" s="150" t="s">
        <v>12</v>
      </c>
      <c r="P3325" s="354">
        <v>2025</v>
      </c>
      <c r="Q3325" s="150" t="s">
        <v>26</v>
      </c>
      <c r="R3325" s="150" t="s">
        <v>26</v>
      </c>
      <c r="S3325" s="150" t="s">
        <v>26</v>
      </c>
      <c r="T3325" s="150"/>
      <c r="U3325" s="150"/>
      <c r="V3325" s="150"/>
      <c r="W3325" s="150"/>
      <c r="X3325" s="356"/>
      <c r="Y3325" s="400"/>
    </row>
    <row r="3326" spans="1:25" ht="35.1" customHeight="1" x14ac:dyDescent="0.2">
      <c r="A3326" s="60">
        <v>352</v>
      </c>
      <c r="B3326" s="150" t="s">
        <v>9995</v>
      </c>
      <c r="C3326" s="150" t="s">
        <v>304</v>
      </c>
      <c r="D3326" s="150" t="s">
        <v>271</v>
      </c>
      <c r="E3326" s="150">
        <v>4.0000000000000001E-3</v>
      </c>
      <c r="F3326" s="150" t="s">
        <v>5482</v>
      </c>
      <c r="G3326" s="150" t="s">
        <v>10339</v>
      </c>
      <c r="H3326" s="559" t="s">
        <v>10340</v>
      </c>
      <c r="I3326" s="150" t="s">
        <v>10317</v>
      </c>
      <c r="J3326" s="150">
        <v>25806894</v>
      </c>
      <c r="K3326" s="355" t="s">
        <v>1218</v>
      </c>
      <c r="L3326" s="150" t="s">
        <v>411</v>
      </c>
      <c r="M3326" s="150" t="s">
        <v>320</v>
      </c>
      <c r="N3326" s="355" t="s">
        <v>10327</v>
      </c>
      <c r="O3326" s="150" t="s">
        <v>12</v>
      </c>
      <c r="P3326" s="354">
        <v>2025</v>
      </c>
      <c r="Q3326" s="150" t="s">
        <v>26</v>
      </c>
      <c r="R3326" s="150" t="s">
        <v>26</v>
      </c>
      <c r="S3326" s="150" t="s">
        <v>26</v>
      </c>
      <c r="T3326" s="150"/>
      <c r="U3326" s="150"/>
      <c r="V3326" s="150"/>
      <c r="W3326" s="150"/>
      <c r="X3326" s="356"/>
      <c r="Y3326" s="400"/>
    </row>
    <row r="3327" spans="1:25" ht="35.1" customHeight="1" x14ac:dyDescent="0.2">
      <c r="A3327" s="60">
        <v>353</v>
      </c>
      <c r="B3327" s="150" t="s">
        <v>9996</v>
      </c>
      <c r="C3327" s="150" t="s">
        <v>9997</v>
      </c>
      <c r="D3327" s="150" t="s">
        <v>274</v>
      </c>
      <c r="E3327" s="150">
        <v>0.1</v>
      </c>
      <c r="F3327" s="150" t="s">
        <v>1971</v>
      </c>
      <c r="G3327" s="150" t="s">
        <v>10341</v>
      </c>
      <c r="H3327" s="559" t="s">
        <v>10342</v>
      </c>
      <c r="I3327" s="150" t="s">
        <v>10317</v>
      </c>
      <c r="J3327" s="150">
        <v>25773729</v>
      </c>
      <c r="K3327" s="355" t="s">
        <v>1222</v>
      </c>
      <c r="L3327" s="150" t="s">
        <v>411</v>
      </c>
      <c r="M3327" s="150" t="s">
        <v>320</v>
      </c>
      <c r="N3327" s="355" t="s">
        <v>10343</v>
      </c>
      <c r="O3327" s="150" t="s">
        <v>12</v>
      </c>
      <c r="P3327" s="354">
        <v>2025</v>
      </c>
      <c r="Q3327" s="150" t="s">
        <v>26</v>
      </c>
      <c r="R3327" s="150" t="s">
        <v>26</v>
      </c>
      <c r="S3327" s="150" t="s">
        <v>26</v>
      </c>
      <c r="T3327" s="150"/>
      <c r="U3327" s="150"/>
      <c r="V3327" s="150"/>
      <c r="W3327" s="150"/>
      <c r="X3327" s="356"/>
      <c r="Y3327" s="400"/>
    </row>
    <row r="3328" spans="1:25" ht="35.1" customHeight="1" x14ac:dyDescent="0.2">
      <c r="A3328" s="60">
        <v>354</v>
      </c>
      <c r="B3328" s="150" t="s">
        <v>9998</v>
      </c>
      <c r="C3328" s="150" t="s">
        <v>4870</v>
      </c>
      <c r="D3328" s="150" t="s">
        <v>271</v>
      </c>
      <c r="E3328" s="150">
        <v>7.7650000000000002E-3</v>
      </c>
      <c r="F3328" s="150" t="s">
        <v>5482</v>
      </c>
      <c r="G3328" s="150" t="s">
        <v>10344</v>
      </c>
      <c r="H3328" s="559" t="s">
        <v>10345</v>
      </c>
      <c r="I3328" s="150" t="s">
        <v>10317</v>
      </c>
      <c r="J3328" s="150">
        <v>25891873</v>
      </c>
      <c r="K3328" s="355" t="s">
        <v>1222</v>
      </c>
      <c r="L3328" s="150" t="s">
        <v>411</v>
      </c>
      <c r="M3328" s="150" t="s">
        <v>320</v>
      </c>
      <c r="N3328" s="355" t="s">
        <v>10343</v>
      </c>
      <c r="O3328" s="150" t="s">
        <v>12</v>
      </c>
      <c r="P3328" s="354">
        <v>2025</v>
      </c>
      <c r="Q3328" s="150" t="s">
        <v>26</v>
      </c>
      <c r="R3328" s="150" t="s">
        <v>26</v>
      </c>
      <c r="S3328" s="150" t="s">
        <v>26</v>
      </c>
      <c r="T3328" s="150"/>
      <c r="U3328" s="150"/>
      <c r="V3328" s="150"/>
      <c r="W3328" s="150"/>
      <c r="X3328" s="356"/>
      <c r="Y3328" s="400"/>
    </row>
    <row r="3329" spans="1:25" ht="35.1" customHeight="1" x14ac:dyDescent="0.2">
      <c r="A3329" s="60">
        <v>355</v>
      </c>
      <c r="B3329" s="150" t="s">
        <v>9999</v>
      </c>
      <c r="C3329" s="150" t="s">
        <v>10000</v>
      </c>
      <c r="D3329" s="150" t="s">
        <v>274</v>
      </c>
      <c r="E3329" s="150">
        <v>4.8</v>
      </c>
      <c r="F3329" s="150" t="s">
        <v>1971</v>
      </c>
      <c r="G3329" s="150" t="s">
        <v>621</v>
      </c>
      <c r="H3329" s="559" t="s">
        <v>10346</v>
      </c>
      <c r="I3329" s="150" t="s">
        <v>10317</v>
      </c>
      <c r="J3329" s="150">
        <v>18884495</v>
      </c>
      <c r="K3329" s="355" t="s">
        <v>1223</v>
      </c>
      <c r="L3329" s="150" t="s">
        <v>412</v>
      </c>
      <c r="M3329" s="150" t="s">
        <v>2451</v>
      </c>
      <c r="N3329" s="355" t="s">
        <v>10347</v>
      </c>
      <c r="O3329" s="150" t="s">
        <v>12</v>
      </c>
      <c r="P3329" s="354">
        <v>2025</v>
      </c>
      <c r="Q3329" s="150" t="s">
        <v>26</v>
      </c>
      <c r="R3329" s="150" t="s">
        <v>10348</v>
      </c>
      <c r="S3329" s="150" t="s">
        <v>26</v>
      </c>
      <c r="T3329" s="150"/>
      <c r="U3329" s="150"/>
      <c r="V3329" s="150"/>
      <c r="W3329" s="150"/>
      <c r="X3329" s="356"/>
      <c r="Y3329" s="400"/>
    </row>
    <row r="3330" spans="1:25" ht="35.1" customHeight="1" x14ac:dyDescent="0.2">
      <c r="A3330" s="60">
        <v>356</v>
      </c>
      <c r="B3330" s="150" t="s">
        <v>10001</v>
      </c>
      <c r="C3330" s="150" t="s">
        <v>10002</v>
      </c>
      <c r="D3330" s="150" t="s">
        <v>274</v>
      </c>
      <c r="E3330" s="150">
        <v>6.9</v>
      </c>
      <c r="F3330" s="150" t="s">
        <v>1971</v>
      </c>
      <c r="G3330" s="150" t="s">
        <v>10349</v>
      </c>
      <c r="H3330" s="559" t="s">
        <v>10350</v>
      </c>
      <c r="I3330" s="150" t="s">
        <v>10317</v>
      </c>
      <c r="J3330" s="150">
        <v>18976876</v>
      </c>
      <c r="K3330" s="355" t="s">
        <v>1223</v>
      </c>
      <c r="L3330" s="150" t="s">
        <v>412</v>
      </c>
      <c r="M3330" s="150" t="s">
        <v>2451</v>
      </c>
      <c r="N3330" s="355" t="s">
        <v>10347</v>
      </c>
      <c r="O3330" s="150" t="s">
        <v>12</v>
      </c>
      <c r="P3330" s="354">
        <v>2025</v>
      </c>
      <c r="Q3330" s="150" t="s">
        <v>26</v>
      </c>
      <c r="R3330" s="150" t="s">
        <v>10351</v>
      </c>
      <c r="S3330" s="150" t="s">
        <v>26</v>
      </c>
      <c r="T3330" s="150"/>
      <c r="U3330" s="150"/>
      <c r="V3330" s="150"/>
      <c r="W3330" s="150"/>
      <c r="X3330" s="356"/>
      <c r="Y3330" s="400"/>
    </row>
    <row r="3331" spans="1:25" ht="35.1" customHeight="1" x14ac:dyDescent="0.2">
      <c r="A3331" s="60">
        <v>357</v>
      </c>
      <c r="B3331" s="150" t="s">
        <v>10003</v>
      </c>
      <c r="C3331" s="150" t="s">
        <v>10004</v>
      </c>
      <c r="D3331" s="150" t="s">
        <v>271</v>
      </c>
      <c r="E3331" s="150">
        <v>3.6</v>
      </c>
      <c r="F3331" s="150" t="s">
        <v>1971</v>
      </c>
      <c r="G3331" s="150" t="s">
        <v>10352</v>
      </c>
      <c r="H3331" s="559" t="s">
        <v>10353</v>
      </c>
      <c r="I3331" s="150" t="s">
        <v>10317</v>
      </c>
      <c r="J3331" s="150">
        <v>24536573</v>
      </c>
      <c r="K3331" s="355" t="s">
        <v>1223</v>
      </c>
      <c r="L3331" s="150" t="s">
        <v>412</v>
      </c>
      <c r="M3331" s="150" t="s">
        <v>2451</v>
      </c>
      <c r="N3331" s="355" t="s">
        <v>10347</v>
      </c>
      <c r="O3331" s="150" t="s">
        <v>12</v>
      </c>
      <c r="P3331" s="354">
        <v>2025</v>
      </c>
      <c r="Q3331" s="150" t="s">
        <v>26</v>
      </c>
      <c r="R3331" s="150" t="s">
        <v>26</v>
      </c>
      <c r="S3331" s="150" t="s">
        <v>26</v>
      </c>
      <c r="T3331" s="150"/>
      <c r="U3331" s="150"/>
      <c r="V3331" s="150"/>
      <c r="W3331" s="150"/>
      <c r="X3331" s="356"/>
      <c r="Y3331" s="400"/>
    </row>
    <row r="3332" spans="1:25" ht="35.1" customHeight="1" x14ac:dyDescent="0.2">
      <c r="A3332" s="60">
        <v>358</v>
      </c>
      <c r="B3332" s="150" t="s">
        <v>10005</v>
      </c>
      <c r="C3332" s="150" t="s">
        <v>10006</v>
      </c>
      <c r="D3332" s="150" t="s">
        <v>276</v>
      </c>
      <c r="E3332" s="150">
        <v>1.8200000000000001E-2</v>
      </c>
      <c r="F3332" s="150" t="s">
        <v>5482</v>
      </c>
      <c r="G3332" s="150" t="s">
        <v>4980</v>
      </c>
      <c r="H3332" s="559" t="s">
        <v>10354</v>
      </c>
      <c r="I3332" s="150" t="s">
        <v>10317</v>
      </c>
      <c r="J3332" s="150">
        <v>25778384</v>
      </c>
      <c r="K3332" s="355" t="s">
        <v>1223</v>
      </c>
      <c r="L3332" s="150" t="s">
        <v>411</v>
      </c>
      <c r="M3332" s="150" t="s">
        <v>320</v>
      </c>
      <c r="N3332" s="355" t="s">
        <v>10347</v>
      </c>
      <c r="O3332" s="150" t="s">
        <v>12</v>
      </c>
      <c r="P3332" s="354">
        <v>2025</v>
      </c>
      <c r="Q3332" s="150" t="s">
        <v>26</v>
      </c>
      <c r="R3332" s="150" t="s">
        <v>26</v>
      </c>
      <c r="S3332" s="150" t="s">
        <v>26</v>
      </c>
      <c r="T3332" s="150"/>
      <c r="U3332" s="150"/>
      <c r="V3332" s="150"/>
      <c r="W3332" s="150"/>
      <c r="X3332" s="356"/>
      <c r="Y3332" s="400"/>
    </row>
    <row r="3333" spans="1:25" ht="35.1" customHeight="1" x14ac:dyDescent="0.2">
      <c r="A3333" s="60">
        <v>359</v>
      </c>
      <c r="B3333" s="150" t="s">
        <v>10007</v>
      </c>
      <c r="C3333" s="150" t="s">
        <v>1179</v>
      </c>
      <c r="D3333" s="150" t="s">
        <v>276</v>
      </c>
      <c r="E3333" s="150">
        <v>3.2489999999999998E-2</v>
      </c>
      <c r="F3333" s="150" t="s">
        <v>5482</v>
      </c>
      <c r="G3333" s="150" t="s">
        <v>10355</v>
      </c>
      <c r="H3333" s="559" t="s">
        <v>10356</v>
      </c>
      <c r="I3333" s="150" t="s">
        <v>10317</v>
      </c>
      <c r="J3333" s="150">
        <v>25782700</v>
      </c>
      <c r="K3333" s="355" t="s">
        <v>1223</v>
      </c>
      <c r="L3333" s="150" t="s">
        <v>411</v>
      </c>
      <c r="M3333" s="150" t="s">
        <v>320</v>
      </c>
      <c r="N3333" s="355" t="s">
        <v>10347</v>
      </c>
      <c r="O3333" s="150" t="s">
        <v>12</v>
      </c>
      <c r="P3333" s="354">
        <v>2025</v>
      </c>
      <c r="Q3333" s="150" t="s">
        <v>26</v>
      </c>
      <c r="R3333" s="150" t="s">
        <v>26</v>
      </c>
      <c r="S3333" s="150" t="s">
        <v>26</v>
      </c>
      <c r="T3333" s="150"/>
      <c r="U3333" s="150"/>
      <c r="V3333" s="150"/>
      <c r="W3333" s="150"/>
      <c r="X3333" s="356"/>
      <c r="Y3333" s="400"/>
    </row>
    <row r="3334" spans="1:25" ht="35.1" customHeight="1" x14ac:dyDescent="0.2">
      <c r="A3334" s="60">
        <v>360</v>
      </c>
      <c r="B3334" s="150" t="s">
        <v>10008</v>
      </c>
      <c r="C3334" s="150" t="s">
        <v>10009</v>
      </c>
      <c r="D3334" s="150" t="s">
        <v>274</v>
      </c>
      <c r="E3334" s="150">
        <v>0.32704</v>
      </c>
      <c r="F3334" s="150" t="s">
        <v>1971</v>
      </c>
      <c r="G3334" s="150" t="s">
        <v>10357</v>
      </c>
      <c r="H3334" s="559" t="s">
        <v>10358</v>
      </c>
      <c r="I3334" s="150" t="s">
        <v>10317</v>
      </c>
      <c r="J3334" s="150">
        <v>25825330</v>
      </c>
      <c r="K3334" s="355" t="s">
        <v>1223</v>
      </c>
      <c r="L3334" s="150" t="s">
        <v>411</v>
      </c>
      <c r="M3334" s="150" t="s">
        <v>320</v>
      </c>
      <c r="N3334" s="355" t="s">
        <v>10347</v>
      </c>
      <c r="O3334" s="150" t="s">
        <v>12</v>
      </c>
      <c r="P3334" s="354">
        <v>2025</v>
      </c>
      <c r="Q3334" s="150" t="s">
        <v>26</v>
      </c>
      <c r="R3334" s="150" t="s">
        <v>26</v>
      </c>
      <c r="S3334" s="150" t="s">
        <v>26</v>
      </c>
      <c r="T3334" s="150"/>
      <c r="U3334" s="150"/>
      <c r="V3334" s="150"/>
      <c r="W3334" s="150"/>
      <c r="X3334" s="356"/>
      <c r="Y3334" s="400"/>
    </row>
    <row r="3335" spans="1:25" ht="35.1" customHeight="1" x14ac:dyDescent="0.2">
      <c r="A3335" s="60">
        <v>361</v>
      </c>
      <c r="B3335" s="150" t="s">
        <v>10010</v>
      </c>
      <c r="C3335" s="150" t="s">
        <v>10011</v>
      </c>
      <c r="D3335" s="150" t="s">
        <v>274</v>
      </c>
      <c r="E3335" s="150">
        <v>3.0000000000000001E-3</v>
      </c>
      <c r="F3335" s="150" t="s">
        <v>5482</v>
      </c>
      <c r="G3335" s="150" t="s">
        <v>10359</v>
      </c>
      <c r="H3335" s="559" t="s">
        <v>10360</v>
      </c>
      <c r="I3335" s="150" t="s">
        <v>10317</v>
      </c>
      <c r="J3335" s="150">
        <v>25832758</v>
      </c>
      <c r="K3335" s="355" t="s">
        <v>1223</v>
      </c>
      <c r="L3335" s="150" t="s">
        <v>411</v>
      </c>
      <c r="M3335" s="150" t="s">
        <v>320</v>
      </c>
      <c r="N3335" s="355" t="s">
        <v>10347</v>
      </c>
      <c r="O3335" s="150" t="s">
        <v>12</v>
      </c>
      <c r="P3335" s="354">
        <v>2025</v>
      </c>
      <c r="Q3335" s="150" t="s">
        <v>26</v>
      </c>
      <c r="R3335" s="150" t="s">
        <v>26</v>
      </c>
      <c r="S3335" s="150" t="s">
        <v>26</v>
      </c>
      <c r="T3335" s="150"/>
      <c r="U3335" s="150"/>
      <c r="V3335" s="150"/>
      <c r="W3335" s="150"/>
      <c r="X3335" s="356"/>
      <c r="Y3335" s="400"/>
    </row>
    <row r="3336" spans="1:25" ht="35.1" customHeight="1" x14ac:dyDescent="0.2">
      <c r="A3336" s="60">
        <v>362</v>
      </c>
      <c r="B3336" s="150" t="s">
        <v>10012</v>
      </c>
      <c r="C3336" s="150" t="s">
        <v>10013</v>
      </c>
      <c r="D3336" s="150" t="s">
        <v>271</v>
      </c>
      <c r="E3336" s="150">
        <v>1.8</v>
      </c>
      <c r="F3336" s="150" t="s">
        <v>1971</v>
      </c>
      <c r="G3336" s="150" t="s">
        <v>7565</v>
      </c>
      <c r="H3336" s="559" t="s">
        <v>10361</v>
      </c>
      <c r="I3336" s="150" t="s">
        <v>10317</v>
      </c>
      <c r="J3336" s="150">
        <v>23135706</v>
      </c>
      <c r="K3336" s="355" t="s">
        <v>10362</v>
      </c>
      <c r="L3336" s="150" t="s">
        <v>460</v>
      </c>
      <c r="M3336" s="150" t="s">
        <v>2451</v>
      </c>
      <c r="N3336" s="355" t="s">
        <v>10363</v>
      </c>
      <c r="O3336" s="150" t="s">
        <v>12</v>
      </c>
      <c r="P3336" s="354">
        <v>2025</v>
      </c>
      <c r="Q3336" s="150" t="s">
        <v>26</v>
      </c>
      <c r="R3336" s="150" t="s">
        <v>26</v>
      </c>
      <c r="S3336" s="150" t="s">
        <v>26</v>
      </c>
      <c r="T3336" s="150"/>
      <c r="U3336" s="150"/>
      <c r="V3336" s="150"/>
      <c r="W3336" s="150"/>
      <c r="X3336" s="356"/>
      <c r="Y3336" s="400"/>
    </row>
    <row r="3337" spans="1:25" ht="35.1" customHeight="1" x14ac:dyDescent="0.2">
      <c r="A3337" s="60">
        <v>363</v>
      </c>
      <c r="B3337" s="150" t="s">
        <v>10014</v>
      </c>
      <c r="C3337" s="150" t="s">
        <v>10015</v>
      </c>
      <c r="D3337" s="150" t="s">
        <v>274</v>
      </c>
      <c r="E3337" s="150">
        <v>0.3</v>
      </c>
      <c r="F3337" s="150" t="s">
        <v>1971</v>
      </c>
      <c r="G3337" s="150" t="s">
        <v>10364</v>
      </c>
      <c r="H3337" s="559" t="s">
        <v>10365</v>
      </c>
      <c r="I3337" s="150" t="s">
        <v>10317</v>
      </c>
      <c r="J3337" s="150">
        <v>25772065</v>
      </c>
      <c r="K3337" s="355" t="s">
        <v>10362</v>
      </c>
      <c r="L3337" s="150" t="s">
        <v>411</v>
      </c>
      <c r="M3337" s="150" t="s">
        <v>320</v>
      </c>
      <c r="N3337" s="355" t="s">
        <v>10363</v>
      </c>
      <c r="O3337" s="150" t="s">
        <v>12</v>
      </c>
      <c r="P3337" s="354">
        <v>2025</v>
      </c>
      <c r="Q3337" s="150" t="s">
        <v>26</v>
      </c>
      <c r="R3337" s="150" t="s">
        <v>26</v>
      </c>
      <c r="S3337" s="150" t="s">
        <v>26</v>
      </c>
      <c r="T3337" s="150"/>
      <c r="U3337" s="150"/>
      <c r="V3337" s="150"/>
      <c r="W3337" s="150"/>
      <c r="X3337" s="356"/>
      <c r="Y3337" s="400"/>
    </row>
    <row r="3338" spans="1:25" ht="35.1" customHeight="1" x14ac:dyDescent="0.2">
      <c r="A3338" s="60">
        <v>364</v>
      </c>
      <c r="B3338" s="150" t="s">
        <v>10016</v>
      </c>
      <c r="C3338" s="150" t="s">
        <v>304</v>
      </c>
      <c r="D3338" s="150" t="s">
        <v>271</v>
      </c>
      <c r="E3338" s="150">
        <v>3.0000000000000001E-3</v>
      </c>
      <c r="F3338" s="150" t="s">
        <v>5482</v>
      </c>
      <c r="G3338" s="150" t="s">
        <v>10366</v>
      </c>
      <c r="H3338" s="559" t="s">
        <v>10367</v>
      </c>
      <c r="I3338" s="150" t="s">
        <v>10317</v>
      </c>
      <c r="J3338" s="150">
        <v>25789668</v>
      </c>
      <c r="K3338" s="355" t="s">
        <v>10362</v>
      </c>
      <c r="L3338" s="150" t="s">
        <v>411</v>
      </c>
      <c r="M3338" s="150" t="s">
        <v>320</v>
      </c>
      <c r="N3338" s="355" t="s">
        <v>10363</v>
      </c>
      <c r="O3338" s="150" t="s">
        <v>12</v>
      </c>
      <c r="P3338" s="354">
        <v>2025</v>
      </c>
      <c r="Q3338" s="150" t="s">
        <v>26</v>
      </c>
      <c r="R3338" s="150" t="s">
        <v>26</v>
      </c>
      <c r="S3338" s="150" t="s">
        <v>26</v>
      </c>
      <c r="T3338" s="150"/>
      <c r="U3338" s="150"/>
      <c r="V3338" s="150"/>
      <c r="W3338" s="150"/>
      <c r="X3338" s="356"/>
      <c r="Y3338" s="400"/>
    </row>
    <row r="3339" spans="1:25" ht="35.1" customHeight="1" x14ac:dyDescent="0.2">
      <c r="A3339" s="60">
        <v>365</v>
      </c>
      <c r="B3339" s="150" t="s">
        <v>10017</v>
      </c>
      <c r="C3339" s="150" t="s">
        <v>503</v>
      </c>
      <c r="D3339" s="150" t="s">
        <v>274</v>
      </c>
      <c r="E3339" s="150">
        <v>8.9999999999999993E-3</v>
      </c>
      <c r="F3339" s="150" t="s">
        <v>5482</v>
      </c>
      <c r="G3339" s="150" t="s">
        <v>10368</v>
      </c>
      <c r="H3339" s="559" t="s">
        <v>10369</v>
      </c>
      <c r="I3339" s="150" t="s">
        <v>10317</v>
      </c>
      <c r="J3339" s="150">
        <v>25846536</v>
      </c>
      <c r="K3339" s="355" t="s">
        <v>10362</v>
      </c>
      <c r="L3339" s="150" t="s">
        <v>411</v>
      </c>
      <c r="M3339" s="150" t="s">
        <v>320</v>
      </c>
      <c r="N3339" s="355" t="s">
        <v>10363</v>
      </c>
      <c r="O3339" s="150" t="s">
        <v>12</v>
      </c>
      <c r="P3339" s="354">
        <v>2025</v>
      </c>
      <c r="Q3339" s="150" t="s">
        <v>26</v>
      </c>
      <c r="R3339" s="150" t="s">
        <v>26</v>
      </c>
      <c r="S3339" s="150" t="s">
        <v>26</v>
      </c>
      <c r="T3339" s="150"/>
      <c r="U3339" s="150"/>
      <c r="V3339" s="150"/>
      <c r="W3339" s="150"/>
      <c r="X3339" s="198"/>
      <c r="Y3339" s="401"/>
    </row>
    <row r="3340" spans="1:25" ht="35.1" customHeight="1" x14ac:dyDescent="0.2">
      <c r="A3340" s="60">
        <v>366</v>
      </c>
      <c r="B3340" s="150" t="s">
        <v>10018</v>
      </c>
      <c r="C3340" s="150" t="s">
        <v>10019</v>
      </c>
      <c r="D3340" s="150" t="s">
        <v>274</v>
      </c>
      <c r="E3340" s="150">
        <v>0.3417</v>
      </c>
      <c r="F3340" s="150" t="s">
        <v>1971</v>
      </c>
      <c r="G3340" s="150" t="s">
        <v>10341</v>
      </c>
      <c r="H3340" s="559" t="s">
        <v>10370</v>
      </c>
      <c r="I3340" s="150" t="s">
        <v>10317</v>
      </c>
      <c r="J3340" s="150">
        <v>18768142</v>
      </c>
      <c r="K3340" s="355" t="s">
        <v>10371</v>
      </c>
      <c r="L3340" s="150" t="s">
        <v>412</v>
      </c>
      <c r="M3340" s="150" t="s">
        <v>2451</v>
      </c>
      <c r="N3340" s="355" t="s">
        <v>10372</v>
      </c>
      <c r="O3340" s="150" t="s">
        <v>12</v>
      </c>
      <c r="P3340" s="354">
        <v>2025</v>
      </c>
      <c r="Q3340" s="150" t="s">
        <v>26</v>
      </c>
      <c r="R3340" s="150" t="s">
        <v>10373</v>
      </c>
      <c r="S3340" s="150" t="s">
        <v>26</v>
      </c>
      <c r="T3340" s="150"/>
      <c r="U3340" s="150"/>
      <c r="V3340" s="150"/>
      <c r="W3340" s="150"/>
      <c r="X3340" s="198"/>
      <c r="Y3340" s="401"/>
    </row>
    <row r="3341" spans="1:25" ht="35.1" customHeight="1" x14ac:dyDescent="0.2">
      <c r="A3341" s="60">
        <v>367</v>
      </c>
      <c r="B3341" s="150" t="s">
        <v>10020</v>
      </c>
      <c r="C3341" s="150" t="s">
        <v>10000</v>
      </c>
      <c r="D3341" s="150" t="s">
        <v>274</v>
      </c>
      <c r="E3341" s="150">
        <v>6.6</v>
      </c>
      <c r="F3341" s="150" t="s">
        <v>1971</v>
      </c>
      <c r="G3341" s="150" t="s">
        <v>2046</v>
      </c>
      <c r="H3341" s="559" t="s">
        <v>10374</v>
      </c>
      <c r="I3341" s="150" t="s">
        <v>10317</v>
      </c>
      <c r="J3341" s="150">
        <v>19182660</v>
      </c>
      <c r="K3341" s="355" t="s">
        <v>10371</v>
      </c>
      <c r="L3341" s="150" t="s">
        <v>412</v>
      </c>
      <c r="M3341" s="150" t="s">
        <v>2451</v>
      </c>
      <c r="N3341" s="355" t="s">
        <v>10372</v>
      </c>
      <c r="O3341" s="150" t="s">
        <v>12</v>
      </c>
      <c r="P3341" s="354">
        <v>2025</v>
      </c>
      <c r="Q3341" s="150" t="s">
        <v>26</v>
      </c>
      <c r="R3341" s="150" t="s">
        <v>10375</v>
      </c>
      <c r="S3341" s="150" t="s">
        <v>26</v>
      </c>
      <c r="T3341" s="150"/>
      <c r="U3341" s="150"/>
      <c r="V3341" s="150"/>
      <c r="W3341" s="150"/>
      <c r="X3341" s="356"/>
      <c r="Y3341" s="400"/>
    </row>
    <row r="3342" spans="1:25" ht="35.1" customHeight="1" x14ac:dyDescent="0.2">
      <c r="A3342" s="60">
        <v>368</v>
      </c>
      <c r="B3342" s="150" t="s">
        <v>10021</v>
      </c>
      <c r="C3342" s="150" t="s">
        <v>5452</v>
      </c>
      <c r="D3342" s="150" t="s">
        <v>271</v>
      </c>
      <c r="E3342" s="150">
        <v>8.0000000000000002E-3</v>
      </c>
      <c r="F3342" s="150" t="s">
        <v>5482</v>
      </c>
      <c r="G3342" s="150" t="s">
        <v>10376</v>
      </c>
      <c r="H3342" s="559" t="s">
        <v>10377</v>
      </c>
      <c r="I3342" s="150" t="s">
        <v>10317</v>
      </c>
      <c r="J3342" s="150">
        <v>24718852</v>
      </c>
      <c r="K3342" s="355" t="s">
        <v>10371</v>
      </c>
      <c r="L3342" s="150" t="s">
        <v>411</v>
      </c>
      <c r="M3342" s="150" t="s">
        <v>320</v>
      </c>
      <c r="N3342" s="355" t="s">
        <v>10372</v>
      </c>
      <c r="O3342" s="150" t="s">
        <v>12</v>
      </c>
      <c r="P3342" s="354">
        <v>2025</v>
      </c>
      <c r="Q3342" s="150" t="s">
        <v>26</v>
      </c>
      <c r="R3342" s="150" t="s">
        <v>26</v>
      </c>
      <c r="S3342" s="150" t="s">
        <v>26</v>
      </c>
      <c r="T3342" s="150"/>
      <c r="U3342" s="150"/>
      <c r="V3342" s="150"/>
      <c r="W3342" s="150"/>
      <c r="X3342" s="356"/>
      <c r="Y3342" s="400"/>
    </row>
    <row r="3343" spans="1:25" ht="35.1" customHeight="1" x14ac:dyDescent="0.2">
      <c r="A3343" s="60">
        <v>369</v>
      </c>
      <c r="B3343" s="150" t="s">
        <v>10022</v>
      </c>
      <c r="C3343" s="150" t="s">
        <v>390</v>
      </c>
      <c r="D3343" s="150" t="s">
        <v>275</v>
      </c>
      <c r="E3343" s="150">
        <v>0.01</v>
      </c>
      <c r="F3343" s="150" t="s">
        <v>5482</v>
      </c>
      <c r="G3343" s="150" t="s">
        <v>10378</v>
      </c>
      <c r="H3343" s="559" t="s">
        <v>10379</v>
      </c>
      <c r="I3343" s="150" t="s">
        <v>10317</v>
      </c>
      <c r="J3343" s="150">
        <v>25438752</v>
      </c>
      <c r="K3343" s="355" t="s">
        <v>10371</v>
      </c>
      <c r="L3343" s="150" t="s">
        <v>411</v>
      </c>
      <c r="M3343" s="150" t="s">
        <v>320</v>
      </c>
      <c r="N3343" s="355" t="s">
        <v>10372</v>
      </c>
      <c r="O3343" s="150" t="s">
        <v>12</v>
      </c>
      <c r="P3343" s="354">
        <v>2025</v>
      </c>
      <c r="Q3343" s="150" t="s">
        <v>26</v>
      </c>
      <c r="R3343" s="150" t="s">
        <v>26</v>
      </c>
      <c r="S3343" s="150" t="s">
        <v>26</v>
      </c>
      <c r="T3343" s="150"/>
      <c r="U3343" s="150"/>
      <c r="V3343" s="150"/>
      <c r="W3343" s="150"/>
      <c r="X3343" s="356"/>
      <c r="Y3343" s="400"/>
    </row>
    <row r="3344" spans="1:25" s="3" customFormat="1" ht="35.1" customHeight="1" x14ac:dyDescent="0.2">
      <c r="A3344" s="60">
        <v>370</v>
      </c>
      <c r="B3344" s="150" t="s">
        <v>8861</v>
      </c>
      <c r="C3344" s="150" t="s">
        <v>10023</v>
      </c>
      <c r="D3344" s="150" t="s">
        <v>275</v>
      </c>
      <c r="E3344" s="150">
        <v>4.7600000000000003E-2</v>
      </c>
      <c r="F3344" s="150" t="s">
        <v>5482</v>
      </c>
      <c r="G3344" s="150" t="s">
        <v>10380</v>
      </c>
      <c r="H3344" s="559" t="s">
        <v>10381</v>
      </c>
      <c r="I3344" s="150" t="s">
        <v>10317</v>
      </c>
      <c r="J3344" s="150">
        <v>25825537</v>
      </c>
      <c r="K3344" s="355" t="s">
        <v>10371</v>
      </c>
      <c r="L3344" s="150" t="s">
        <v>411</v>
      </c>
      <c r="M3344" s="150" t="s">
        <v>320</v>
      </c>
      <c r="N3344" s="355" t="s">
        <v>10372</v>
      </c>
      <c r="O3344" s="150" t="s">
        <v>12</v>
      </c>
      <c r="P3344" s="354">
        <v>2025</v>
      </c>
      <c r="Q3344" s="150" t="s">
        <v>26</v>
      </c>
      <c r="R3344" s="150" t="s">
        <v>26</v>
      </c>
      <c r="S3344" s="150" t="s">
        <v>26</v>
      </c>
      <c r="T3344" s="150"/>
      <c r="U3344" s="150"/>
      <c r="V3344" s="150"/>
      <c r="W3344" s="150"/>
      <c r="X3344" s="356"/>
      <c r="Y3344" s="400"/>
    </row>
    <row r="3345" spans="1:25" s="3" customFormat="1" ht="51" customHeight="1" x14ac:dyDescent="0.2">
      <c r="A3345" s="60">
        <v>371</v>
      </c>
      <c r="B3345" s="150" t="s">
        <v>4182</v>
      </c>
      <c r="C3345" s="150" t="s">
        <v>10024</v>
      </c>
      <c r="D3345" s="150" t="s">
        <v>16</v>
      </c>
      <c r="E3345" s="150">
        <v>0.08</v>
      </c>
      <c r="F3345" s="150" t="s">
        <v>5482</v>
      </c>
      <c r="G3345" s="150" t="s">
        <v>10382</v>
      </c>
      <c r="H3345" s="559" t="s">
        <v>10383</v>
      </c>
      <c r="I3345" s="150" t="s">
        <v>10317</v>
      </c>
      <c r="J3345" s="150">
        <v>25828571</v>
      </c>
      <c r="K3345" s="355" t="s">
        <v>10371</v>
      </c>
      <c r="L3345" s="150" t="s">
        <v>411</v>
      </c>
      <c r="M3345" s="150" t="s">
        <v>320</v>
      </c>
      <c r="N3345" s="355" t="s">
        <v>10372</v>
      </c>
      <c r="O3345" s="150" t="s">
        <v>12</v>
      </c>
      <c r="P3345" s="354">
        <v>2025</v>
      </c>
      <c r="Q3345" s="150" t="s">
        <v>26</v>
      </c>
      <c r="R3345" s="150" t="s">
        <v>26</v>
      </c>
      <c r="S3345" s="150" t="s">
        <v>26</v>
      </c>
      <c r="T3345" s="150"/>
      <c r="U3345" s="150"/>
      <c r="V3345" s="150"/>
      <c r="W3345" s="150"/>
      <c r="X3345" s="356"/>
      <c r="Y3345" s="400"/>
    </row>
    <row r="3346" spans="1:25" ht="35.1" customHeight="1" x14ac:dyDescent="0.2">
      <c r="A3346" s="60">
        <v>372</v>
      </c>
      <c r="B3346" s="150" t="s">
        <v>10025</v>
      </c>
      <c r="C3346" s="150" t="s">
        <v>10026</v>
      </c>
      <c r="D3346" s="150" t="s">
        <v>274</v>
      </c>
      <c r="E3346" s="150">
        <v>2.5000000000000001E-2</v>
      </c>
      <c r="F3346" s="150" t="s">
        <v>5482</v>
      </c>
      <c r="G3346" s="150" t="s">
        <v>9025</v>
      </c>
      <c r="H3346" s="559" t="s">
        <v>10384</v>
      </c>
      <c r="I3346" s="150" t="s">
        <v>10317</v>
      </c>
      <c r="J3346" s="150">
        <v>25855659</v>
      </c>
      <c r="K3346" s="355" t="s">
        <v>10371</v>
      </c>
      <c r="L3346" s="150" t="s">
        <v>411</v>
      </c>
      <c r="M3346" s="150" t="s">
        <v>320</v>
      </c>
      <c r="N3346" s="355" t="s">
        <v>10372</v>
      </c>
      <c r="O3346" s="150" t="s">
        <v>12</v>
      </c>
      <c r="P3346" s="354">
        <v>2025</v>
      </c>
      <c r="Q3346" s="150" t="s">
        <v>26</v>
      </c>
      <c r="R3346" s="150" t="s">
        <v>26</v>
      </c>
      <c r="S3346" s="150" t="s">
        <v>26</v>
      </c>
      <c r="T3346" s="150"/>
      <c r="U3346" s="150"/>
      <c r="V3346" s="150"/>
      <c r="W3346" s="150"/>
      <c r="X3346" s="356"/>
      <c r="Y3346" s="400"/>
    </row>
    <row r="3347" spans="1:25" ht="35.1" customHeight="1" x14ac:dyDescent="0.2">
      <c r="A3347" s="60">
        <v>373</v>
      </c>
      <c r="B3347" s="150" t="s">
        <v>6464</v>
      </c>
      <c r="C3347" s="150" t="s">
        <v>10027</v>
      </c>
      <c r="D3347" s="150" t="s">
        <v>275</v>
      </c>
      <c r="E3347" s="150">
        <v>35</v>
      </c>
      <c r="F3347" s="150" t="s">
        <v>615</v>
      </c>
      <c r="G3347" s="150" t="s">
        <v>10385</v>
      </c>
      <c r="H3347" s="559" t="s">
        <v>10386</v>
      </c>
      <c r="I3347" s="150" t="s">
        <v>10317</v>
      </c>
      <c r="J3347" s="150">
        <v>18203661</v>
      </c>
      <c r="K3347" s="355" t="s">
        <v>10387</v>
      </c>
      <c r="L3347" s="150" t="s">
        <v>412</v>
      </c>
      <c r="M3347" s="150" t="s">
        <v>2451</v>
      </c>
      <c r="N3347" s="355" t="s">
        <v>10388</v>
      </c>
      <c r="O3347" s="150" t="s">
        <v>12</v>
      </c>
      <c r="P3347" s="354">
        <v>2025</v>
      </c>
      <c r="Q3347" s="150" t="s">
        <v>26</v>
      </c>
      <c r="R3347" s="150" t="s">
        <v>10389</v>
      </c>
      <c r="S3347" s="150" t="s">
        <v>26</v>
      </c>
      <c r="T3347" s="150"/>
      <c r="U3347" s="150"/>
      <c r="V3347" s="150"/>
      <c r="W3347" s="150"/>
      <c r="X3347" s="356"/>
      <c r="Y3347" s="400"/>
    </row>
    <row r="3348" spans="1:25" ht="35.1" customHeight="1" x14ac:dyDescent="0.2">
      <c r="A3348" s="60">
        <v>374</v>
      </c>
      <c r="B3348" s="150" t="s">
        <v>10028</v>
      </c>
      <c r="C3348" s="150" t="s">
        <v>10029</v>
      </c>
      <c r="D3348" s="150" t="s">
        <v>275</v>
      </c>
      <c r="E3348" s="150">
        <v>1.9800000000000002E-2</v>
      </c>
      <c r="F3348" s="150" t="s">
        <v>5482</v>
      </c>
      <c r="G3348" s="150" t="s">
        <v>10390</v>
      </c>
      <c r="H3348" s="559" t="s">
        <v>10391</v>
      </c>
      <c r="I3348" s="150" t="s">
        <v>10317</v>
      </c>
      <c r="J3348" s="150">
        <v>25822301</v>
      </c>
      <c r="K3348" s="355" t="s">
        <v>10387</v>
      </c>
      <c r="L3348" s="150" t="s">
        <v>411</v>
      </c>
      <c r="M3348" s="150" t="s">
        <v>320</v>
      </c>
      <c r="N3348" s="355" t="s">
        <v>10388</v>
      </c>
      <c r="O3348" s="150" t="s">
        <v>12</v>
      </c>
      <c r="P3348" s="354">
        <v>2025</v>
      </c>
      <c r="Q3348" s="150" t="s">
        <v>26</v>
      </c>
      <c r="R3348" s="150" t="s">
        <v>26</v>
      </c>
      <c r="S3348" s="150" t="s">
        <v>26</v>
      </c>
      <c r="T3348" s="150"/>
      <c r="U3348" s="150"/>
      <c r="V3348" s="150"/>
      <c r="W3348" s="150"/>
      <c r="X3348" s="356"/>
      <c r="Y3348" s="400"/>
    </row>
    <row r="3349" spans="1:25" ht="35.1" customHeight="1" x14ac:dyDescent="0.2">
      <c r="A3349" s="60">
        <v>375</v>
      </c>
      <c r="B3349" s="150" t="s">
        <v>10030</v>
      </c>
      <c r="C3349" s="150" t="s">
        <v>8844</v>
      </c>
      <c r="D3349" s="150" t="s">
        <v>275</v>
      </c>
      <c r="E3349" s="150">
        <v>0.02</v>
      </c>
      <c r="F3349" s="150" t="s">
        <v>5482</v>
      </c>
      <c r="G3349" s="150" t="s">
        <v>10392</v>
      </c>
      <c r="H3349" s="559" t="s">
        <v>10393</v>
      </c>
      <c r="I3349" s="150" t="s">
        <v>10317</v>
      </c>
      <c r="J3349" s="150">
        <v>25876793</v>
      </c>
      <c r="K3349" s="355" t="s">
        <v>10387</v>
      </c>
      <c r="L3349" s="150" t="s">
        <v>411</v>
      </c>
      <c r="M3349" s="150" t="s">
        <v>320</v>
      </c>
      <c r="N3349" s="355" t="s">
        <v>10388</v>
      </c>
      <c r="O3349" s="150" t="s">
        <v>12</v>
      </c>
      <c r="P3349" s="354">
        <v>2025</v>
      </c>
      <c r="Q3349" s="150" t="s">
        <v>26</v>
      </c>
      <c r="R3349" s="150" t="s">
        <v>26</v>
      </c>
      <c r="S3349" s="150" t="s">
        <v>26</v>
      </c>
      <c r="T3349" s="150"/>
      <c r="U3349" s="150"/>
      <c r="V3349" s="150"/>
      <c r="W3349" s="150"/>
      <c r="X3349" s="356"/>
      <c r="Y3349" s="400"/>
    </row>
    <row r="3350" spans="1:25" ht="35.1" customHeight="1" x14ac:dyDescent="0.2">
      <c r="A3350" s="60">
        <v>376</v>
      </c>
      <c r="B3350" s="150" t="s">
        <v>10031</v>
      </c>
      <c r="C3350" s="150" t="s">
        <v>10032</v>
      </c>
      <c r="D3350" s="150" t="s">
        <v>271</v>
      </c>
      <c r="E3350" s="150">
        <v>5.4</v>
      </c>
      <c r="F3350" s="150" t="s">
        <v>1971</v>
      </c>
      <c r="G3350" s="150" t="s">
        <v>10352</v>
      </c>
      <c r="H3350" s="559" t="s">
        <v>10394</v>
      </c>
      <c r="I3350" s="150" t="s">
        <v>10317</v>
      </c>
      <c r="J3350" s="150">
        <v>17232095</v>
      </c>
      <c r="K3350" s="355" t="s">
        <v>10395</v>
      </c>
      <c r="L3350" s="150" t="s">
        <v>412</v>
      </c>
      <c r="M3350" s="150" t="s">
        <v>2451</v>
      </c>
      <c r="N3350" s="355" t="s">
        <v>10396</v>
      </c>
      <c r="O3350" s="150" t="s">
        <v>12</v>
      </c>
      <c r="P3350" s="354">
        <v>2025</v>
      </c>
      <c r="Q3350" s="150" t="s">
        <v>26</v>
      </c>
      <c r="R3350" s="150" t="s">
        <v>26</v>
      </c>
      <c r="S3350" s="150" t="s">
        <v>26</v>
      </c>
      <c r="T3350" s="150"/>
      <c r="U3350" s="150"/>
      <c r="V3350" s="150"/>
      <c r="W3350" s="150"/>
      <c r="X3350" s="356"/>
      <c r="Y3350" s="400"/>
    </row>
    <row r="3351" spans="1:25" ht="35.1" customHeight="1" x14ac:dyDescent="0.2">
      <c r="A3351" s="60">
        <v>377</v>
      </c>
      <c r="B3351" s="150" t="s">
        <v>10033</v>
      </c>
      <c r="C3351" s="150" t="s">
        <v>10000</v>
      </c>
      <c r="D3351" s="150" t="s">
        <v>274</v>
      </c>
      <c r="E3351" s="150">
        <v>4.8</v>
      </c>
      <c r="F3351" s="150" t="s">
        <v>1971</v>
      </c>
      <c r="G3351" s="150" t="s">
        <v>2046</v>
      </c>
      <c r="H3351" s="559" t="s">
        <v>10397</v>
      </c>
      <c r="I3351" s="150" t="s">
        <v>10317</v>
      </c>
      <c r="J3351" s="150">
        <v>18785653</v>
      </c>
      <c r="K3351" s="355" t="s">
        <v>10395</v>
      </c>
      <c r="L3351" s="150" t="s">
        <v>412</v>
      </c>
      <c r="M3351" s="150" t="s">
        <v>2451</v>
      </c>
      <c r="N3351" s="355" t="s">
        <v>10396</v>
      </c>
      <c r="O3351" s="150" t="s">
        <v>12</v>
      </c>
      <c r="P3351" s="354">
        <v>2025</v>
      </c>
      <c r="Q3351" s="150" t="s">
        <v>26</v>
      </c>
      <c r="R3351" s="150" t="s">
        <v>10398</v>
      </c>
      <c r="S3351" s="150" t="s">
        <v>26</v>
      </c>
      <c r="T3351" s="150"/>
      <c r="U3351" s="150"/>
      <c r="V3351" s="150"/>
      <c r="W3351" s="150"/>
      <c r="X3351" s="356"/>
      <c r="Y3351" s="400"/>
    </row>
    <row r="3352" spans="1:25" ht="35.1" customHeight="1" x14ac:dyDescent="0.2">
      <c r="A3352" s="60">
        <v>378</v>
      </c>
      <c r="B3352" s="150" t="s">
        <v>10034</v>
      </c>
      <c r="C3352" s="150" t="s">
        <v>307</v>
      </c>
      <c r="D3352" s="150" t="s">
        <v>274</v>
      </c>
      <c r="E3352" s="150">
        <v>0.1736</v>
      </c>
      <c r="F3352" s="150" t="s">
        <v>1971</v>
      </c>
      <c r="G3352" s="150" t="s">
        <v>2405</v>
      </c>
      <c r="H3352" s="559" t="s">
        <v>10399</v>
      </c>
      <c r="I3352" s="150" t="s">
        <v>10317</v>
      </c>
      <c r="J3352" s="150">
        <v>18989750</v>
      </c>
      <c r="K3352" s="355" t="s">
        <v>10400</v>
      </c>
      <c r="L3352" s="150" t="s">
        <v>412</v>
      </c>
      <c r="M3352" s="150" t="s">
        <v>2451</v>
      </c>
      <c r="N3352" s="355" t="s">
        <v>10401</v>
      </c>
      <c r="O3352" s="150" t="s">
        <v>12</v>
      </c>
      <c r="P3352" s="354">
        <v>2025</v>
      </c>
      <c r="Q3352" s="150" t="s">
        <v>26</v>
      </c>
      <c r="R3352" s="150" t="s">
        <v>10402</v>
      </c>
      <c r="S3352" s="150" t="s">
        <v>26</v>
      </c>
      <c r="T3352" s="150"/>
      <c r="U3352" s="150"/>
      <c r="V3352" s="150"/>
      <c r="W3352" s="150"/>
      <c r="X3352" s="356"/>
      <c r="Y3352" s="400"/>
    </row>
    <row r="3353" spans="1:25" ht="35.1" customHeight="1" x14ac:dyDescent="0.2">
      <c r="A3353" s="60">
        <v>379</v>
      </c>
      <c r="B3353" s="150" t="s">
        <v>10035</v>
      </c>
      <c r="C3353" s="150" t="s">
        <v>10036</v>
      </c>
      <c r="D3353" s="150" t="s">
        <v>275</v>
      </c>
      <c r="E3353" s="150">
        <v>0.2</v>
      </c>
      <c r="F3353" s="150" t="s">
        <v>1971</v>
      </c>
      <c r="G3353" s="150" t="s">
        <v>9047</v>
      </c>
      <c r="H3353" s="559" t="s">
        <v>10403</v>
      </c>
      <c r="I3353" s="150" t="s">
        <v>10317</v>
      </c>
      <c r="J3353" s="150">
        <v>24952799</v>
      </c>
      <c r="K3353" s="355" t="s">
        <v>10400</v>
      </c>
      <c r="L3353" s="150" t="s">
        <v>411</v>
      </c>
      <c r="M3353" s="150" t="s">
        <v>320</v>
      </c>
      <c r="N3353" s="355" t="s">
        <v>10401</v>
      </c>
      <c r="O3353" s="150" t="s">
        <v>12</v>
      </c>
      <c r="P3353" s="354">
        <v>2025</v>
      </c>
      <c r="Q3353" s="150" t="s">
        <v>26</v>
      </c>
      <c r="R3353" s="150" t="s">
        <v>26</v>
      </c>
      <c r="S3353" s="150" t="s">
        <v>26</v>
      </c>
      <c r="T3353" s="150"/>
      <c r="U3353" s="150"/>
      <c r="V3353" s="150"/>
      <c r="W3353" s="150"/>
      <c r="X3353" s="356"/>
      <c r="Y3353" s="400"/>
    </row>
    <row r="3354" spans="1:25" ht="35.1" customHeight="1" x14ac:dyDescent="0.2">
      <c r="A3354" s="60">
        <v>380</v>
      </c>
      <c r="B3354" s="150" t="s">
        <v>10037</v>
      </c>
      <c r="C3354" s="150" t="s">
        <v>10038</v>
      </c>
      <c r="D3354" s="150" t="s">
        <v>276</v>
      </c>
      <c r="E3354" s="150">
        <v>1.5810000000000001E-2</v>
      </c>
      <c r="F3354" s="150" t="s">
        <v>5482</v>
      </c>
      <c r="G3354" s="150" t="s">
        <v>10404</v>
      </c>
      <c r="H3354" s="559" t="s">
        <v>10405</v>
      </c>
      <c r="I3354" s="150" t="s">
        <v>10317</v>
      </c>
      <c r="J3354" s="150">
        <v>25195858</v>
      </c>
      <c r="K3354" s="355" t="s">
        <v>10400</v>
      </c>
      <c r="L3354" s="150" t="s">
        <v>411</v>
      </c>
      <c r="M3354" s="150" t="s">
        <v>320</v>
      </c>
      <c r="N3354" s="355" t="s">
        <v>10401</v>
      </c>
      <c r="O3354" s="150" t="s">
        <v>12</v>
      </c>
      <c r="P3354" s="354">
        <v>2025</v>
      </c>
      <c r="Q3354" s="150" t="s">
        <v>26</v>
      </c>
      <c r="R3354" s="150" t="s">
        <v>26</v>
      </c>
      <c r="S3354" s="150" t="s">
        <v>26</v>
      </c>
      <c r="T3354" s="150"/>
      <c r="U3354" s="150"/>
      <c r="V3354" s="150"/>
      <c r="W3354" s="150"/>
      <c r="X3354" s="356"/>
      <c r="Y3354" s="400"/>
    </row>
    <row r="3355" spans="1:25" ht="35.1" customHeight="1" x14ac:dyDescent="0.2">
      <c r="A3355" s="60">
        <v>381</v>
      </c>
      <c r="B3355" s="150" t="s">
        <v>10039</v>
      </c>
      <c r="C3355" s="150" t="s">
        <v>4870</v>
      </c>
      <c r="D3355" s="150" t="s">
        <v>271</v>
      </c>
      <c r="E3355" s="150">
        <v>5.0000000000000001E-3</v>
      </c>
      <c r="F3355" s="150" t="s">
        <v>5482</v>
      </c>
      <c r="G3355" s="150" t="s">
        <v>10406</v>
      </c>
      <c r="H3355" s="559" t="s">
        <v>10407</v>
      </c>
      <c r="I3355" s="150" t="s">
        <v>10317</v>
      </c>
      <c r="J3355" s="150">
        <v>25871045</v>
      </c>
      <c r="K3355" s="355" t="s">
        <v>10400</v>
      </c>
      <c r="L3355" s="150" t="s">
        <v>411</v>
      </c>
      <c r="M3355" s="150" t="s">
        <v>320</v>
      </c>
      <c r="N3355" s="355" t="s">
        <v>10401</v>
      </c>
      <c r="O3355" s="150" t="s">
        <v>12</v>
      </c>
      <c r="P3355" s="354">
        <v>2025</v>
      </c>
      <c r="Q3355" s="150" t="s">
        <v>26</v>
      </c>
      <c r="R3355" s="150" t="s">
        <v>26</v>
      </c>
      <c r="S3355" s="150" t="s">
        <v>26</v>
      </c>
      <c r="T3355" s="150"/>
      <c r="U3355" s="150"/>
      <c r="V3355" s="150"/>
      <c r="W3355" s="150"/>
      <c r="X3355" s="356"/>
      <c r="Y3355" s="400"/>
    </row>
    <row r="3356" spans="1:25" ht="35.1" customHeight="1" x14ac:dyDescent="0.2">
      <c r="A3356" s="60">
        <v>382</v>
      </c>
      <c r="B3356" s="150" t="s">
        <v>10040</v>
      </c>
      <c r="C3356" s="150" t="s">
        <v>10041</v>
      </c>
      <c r="D3356" s="150" t="s">
        <v>275</v>
      </c>
      <c r="E3356" s="150">
        <v>5.7600000000000004E-3</v>
      </c>
      <c r="F3356" s="150" t="s">
        <v>5482</v>
      </c>
      <c r="G3356" s="150" t="s">
        <v>10408</v>
      </c>
      <c r="H3356" s="559" t="s">
        <v>10409</v>
      </c>
      <c r="I3356" s="150" t="s">
        <v>10317</v>
      </c>
      <c r="J3356" s="150">
        <v>25883405</v>
      </c>
      <c r="K3356" s="355" t="s">
        <v>10400</v>
      </c>
      <c r="L3356" s="150" t="s">
        <v>411</v>
      </c>
      <c r="M3356" s="150" t="s">
        <v>320</v>
      </c>
      <c r="N3356" s="355" t="s">
        <v>10401</v>
      </c>
      <c r="O3356" s="150" t="s">
        <v>12</v>
      </c>
      <c r="P3356" s="354">
        <v>2025</v>
      </c>
      <c r="Q3356" s="150" t="s">
        <v>26</v>
      </c>
      <c r="R3356" s="150" t="s">
        <v>26</v>
      </c>
      <c r="S3356" s="150" t="s">
        <v>26</v>
      </c>
      <c r="T3356" s="150"/>
      <c r="U3356" s="150"/>
      <c r="V3356" s="150"/>
      <c r="W3356" s="150"/>
      <c r="X3356" s="356"/>
      <c r="Y3356" s="400"/>
    </row>
    <row r="3357" spans="1:25" ht="35.1" customHeight="1" x14ac:dyDescent="0.2">
      <c r="A3357" s="60">
        <v>383</v>
      </c>
      <c r="B3357" s="150" t="s">
        <v>10042</v>
      </c>
      <c r="C3357" s="150" t="s">
        <v>10043</v>
      </c>
      <c r="D3357" s="150" t="s">
        <v>271</v>
      </c>
      <c r="E3357" s="150">
        <v>3.0000000000000001E-3</v>
      </c>
      <c r="F3357" s="150" t="s">
        <v>5482</v>
      </c>
      <c r="G3357" s="150" t="s">
        <v>10410</v>
      </c>
      <c r="H3357" s="559" t="s">
        <v>10411</v>
      </c>
      <c r="I3357" s="150" t="s">
        <v>10317</v>
      </c>
      <c r="J3357" s="150">
        <v>25891777</v>
      </c>
      <c r="K3357" s="355" t="s">
        <v>10400</v>
      </c>
      <c r="L3357" s="150" t="s">
        <v>411</v>
      </c>
      <c r="M3357" s="150" t="s">
        <v>320</v>
      </c>
      <c r="N3357" s="355" t="s">
        <v>10401</v>
      </c>
      <c r="O3357" s="150" t="s">
        <v>12</v>
      </c>
      <c r="P3357" s="354">
        <v>2025</v>
      </c>
      <c r="Q3357" s="150" t="s">
        <v>26</v>
      </c>
      <c r="R3357" s="150" t="s">
        <v>26</v>
      </c>
      <c r="S3357" s="150" t="s">
        <v>26</v>
      </c>
      <c r="T3357" s="150"/>
      <c r="U3357" s="150"/>
      <c r="V3357" s="150"/>
      <c r="W3357" s="150"/>
      <c r="X3357" s="356"/>
      <c r="Y3357" s="400"/>
    </row>
    <row r="3358" spans="1:25" ht="35.1" customHeight="1" x14ac:dyDescent="0.2">
      <c r="A3358" s="60">
        <v>384</v>
      </c>
      <c r="B3358" s="150" t="s">
        <v>10044</v>
      </c>
      <c r="C3358" s="150" t="s">
        <v>10045</v>
      </c>
      <c r="D3358" s="150" t="s">
        <v>274</v>
      </c>
      <c r="E3358" s="150">
        <v>9.7750000000000004E-2</v>
      </c>
      <c r="F3358" s="150" t="s">
        <v>5482</v>
      </c>
      <c r="G3358" s="150" t="s">
        <v>10412</v>
      </c>
      <c r="H3358" s="559" t="s">
        <v>10413</v>
      </c>
      <c r="I3358" s="150" t="s">
        <v>10317</v>
      </c>
      <c r="J3358" s="150">
        <v>25939195</v>
      </c>
      <c r="K3358" s="355" t="s">
        <v>10400</v>
      </c>
      <c r="L3358" s="150" t="s">
        <v>411</v>
      </c>
      <c r="M3358" s="150" t="s">
        <v>320</v>
      </c>
      <c r="N3358" s="355" t="s">
        <v>10401</v>
      </c>
      <c r="O3358" s="150" t="s">
        <v>12</v>
      </c>
      <c r="P3358" s="354">
        <v>2025</v>
      </c>
      <c r="Q3358" s="150" t="s">
        <v>26</v>
      </c>
      <c r="R3358" s="150" t="s">
        <v>26</v>
      </c>
      <c r="S3358" s="150" t="s">
        <v>26</v>
      </c>
      <c r="T3358" s="150"/>
      <c r="U3358" s="150"/>
      <c r="V3358" s="150"/>
      <c r="W3358" s="150"/>
      <c r="X3358" s="356"/>
      <c r="Y3358" s="400"/>
    </row>
    <row r="3359" spans="1:25" ht="35.1" customHeight="1" x14ac:dyDescent="0.2">
      <c r="A3359" s="60">
        <v>385</v>
      </c>
      <c r="B3359" s="150" t="s">
        <v>10046</v>
      </c>
      <c r="C3359" s="150" t="s">
        <v>10047</v>
      </c>
      <c r="D3359" s="150" t="s">
        <v>274</v>
      </c>
      <c r="E3359" s="150">
        <v>0.90015999999999996</v>
      </c>
      <c r="F3359" s="150" t="s">
        <v>1971</v>
      </c>
      <c r="G3359" s="150" t="s">
        <v>10414</v>
      </c>
      <c r="H3359" s="559" t="s">
        <v>10415</v>
      </c>
      <c r="I3359" s="150" t="s">
        <v>10317</v>
      </c>
      <c r="J3359" s="150">
        <v>24776307</v>
      </c>
      <c r="K3359" s="355" t="s">
        <v>10416</v>
      </c>
      <c r="L3359" s="150" t="s">
        <v>460</v>
      </c>
      <c r="M3359" s="150" t="s">
        <v>320</v>
      </c>
      <c r="N3359" s="355" t="s">
        <v>10417</v>
      </c>
      <c r="O3359" s="150" t="s">
        <v>12</v>
      </c>
      <c r="P3359" s="354">
        <v>2025</v>
      </c>
      <c r="Q3359" s="150" t="s">
        <v>26</v>
      </c>
      <c r="R3359" s="150" t="s">
        <v>26</v>
      </c>
      <c r="S3359" s="150" t="s">
        <v>26</v>
      </c>
      <c r="T3359" s="150"/>
      <c r="U3359" s="150"/>
      <c r="V3359" s="150"/>
      <c r="W3359" s="150"/>
      <c r="X3359" s="356"/>
      <c r="Y3359" s="400"/>
    </row>
    <row r="3360" spans="1:25" ht="35.1" customHeight="1" x14ac:dyDescent="0.2">
      <c r="A3360" s="60">
        <v>386</v>
      </c>
      <c r="B3360" s="150" t="s">
        <v>10048</v>
      </c>
      <c r="C3360" s="150" t="s">
        <v>4870</v>
      </c>
      <c r="D3360" s="150" t="s">
        <v>275</v>
      </c>
      <c r="E3360" s="150">
        <v>3.0000000000000001E-3</v>
      </c>
      <c r="F3360" s="150" t="s">
        <v>5482</v>
      </c>
      <c r="G3360" s="150" t="s">
        <v>10418</v>
      </c>
      <c r="H3360" s="559" t="s">
        <v>10419</v>
      </c>
      <c r="I3360" s="150" t="s">
        <v>10317</v>
      </c>
      <c r="J3360" s="150">
        <v>25888123</v>
      </c>
      <c r="K3360" s="355" t="s">
        <v>10416</v>
      </c>
      <c r="L3360" s="150" t="s">
        <v>411</v>
      </c>
      <c r="M3360" s="150" t="s">
        <v>320</v>
      </c>
      <c r="N3360" s="355" t="s">
        <v>10417</v>
      </c>
      <c r="O3360" s="150" t="s">
        <v>12</v>
      </c>
      <c r="P3360" s="354">
        <v>2025</v>
      </c>
      <c r="Q3360" s="150" t="s">
        <v>26</v>
      </c>
      <c r="R3360" s="150" t="s">
        <v>26</v>
      </c>
      <c r="S3360" s="150" t="s">
        <v>26</v>
      </c>
      <c r="T3360" s="150"/>
      <c r="U3360" s="150"/>
      <c r="V3360" s="150"/>
      <c r="W3360" s="150"/>
      <c r="X3360" s="356"/>
      <c r="Y3360" s="400"/>
    </row>
    <row r="3361" spans="1:25" ht="35.1" customHeight="1" x14ac:dyDescent="0.2">
      <c r="A3361" s="60">
        <v>387</v>
      </c>
      <c r="B3361" s="150" t="s">
        <v>10049</v>
      </c>
      <c r="C3361" s="150" t="s">
        <v>10050</v>
      </c>
      <c r="D3361" s="150" t="s">
        <v>271</v>
      </c>
      <c r="E3361" s="150">
        <v>8.0000000000000002E-3</v>
      </c>
      <c r="F3361" s="150" t="s">
        <v>5482</v>
      </c>
      <c r="G3361" s="150" t="s">
        <v>10420</v>
      </c>
      <c r="H3361" s="559" t="s">
        <v>10421</v>
      </c>
      <c r="I3361" s="150" t="s">
        <v>10317</v>
      </c>
      <c r="J3361" s="150">
        <v>25945852</v>
      </c>
      <c r="K3361" s="355" t="s">
        <v>10416</v>
      </c>
      <c r="L3361" s="150" t="s">
        <v>411</v>
      </c>
      <c r="M3361" s="150" t="s">
        <v>320</v>
      </c>
      <c r="N3361" s="355" t="s">
        <v>10417</v>
      </c>
      <c r="O3361" s="150" t="s">
        <v>12</v>
      </c>
      <c r="P3361" s="354">
        <v>2025</v>
      </c>
      <c r="Q3361" s="150" t="s">
        <v>26</v>
      </c>
      <c r="R3361" s="150" t="s">
        <v>26</v>
      </c>
      <c r="S3361" s="150" t="s">
        <v>26</v>
      </c>
      <c r="T3361" s="150"/>
      <c r="U3361" s="150"/>
      <c r="V3361" s="150"/>
      <c r="W3361" s="150"/>
      <c r="X3361" s="356"/>
      <c r="Y3361" s="400"/>
    </row>
    <row r="3362" spans="1:25" ht="35.1" customHeight="1" x14ac:dyDescent="0.2">
      <c r="A3362" s="60">
        <v>388</v>
      </c>
      <c r="B3362" s="150" t="s">
        <v>10051</v>
      </c>
      <c r="C3362" s="150" t="s">
        <v>306</v>
      </c>
      <c r="D3362" s="150" t="s">
        <v>275</v>
      </c>
      <c r="E3362" s="150">
        <v>8.0000000000000002E-3</v>
      </c>
      <c r="F3362" s="150" t="s">
        <v>5526</v>
      </c>
      <c r="G3362" s="150" t="s">
        <v>10422</v>
      </c>
      <c r="H3362" s="559" t="s">
        <v>10423</v>
      </c>
      <c r="I3362" s="150" t="s">
        <v>10317</v>
      </c>
      <c r="J3362" s="150">
        <v>25291154</v>
      </c>
      <c r="K3362" s="355" t="s">
        <v>10424</v>
      </c>
      <c r="L3362" s="150" t="s">
        <v>411</v>
      </c>
      <c r="M3362" s="150" t="s">
        <v>320</v>
      </c>
      <c r="N3362" s="355" t="s">
        <v>10425</v>
      </c>
      <c r="O3362" s="150" t="s">
        <v>12</v>
      </c>
      <c r="P3362" s="354">
        <v>2025</v>
      </c>
      <c r="Q3362" s="150" t="s">
        <v>26</v>
      </c>
      <c r="R3362" s="150" t="s">
        <v>26</v>
      </c>
      <c r="S3362" s="150" t="s">
        <v>26</v>
      </c>
      <c r="T3362" s="150"/>
      <c r="U3362" s="150"/>
      <c r="V3362" s="150"/>
      <c r="W3362" s="150"/>
      <c r="X3362" s="356"/>
      <c r="Y3362" s="400"/>
    </row>
    <row r="3363" spans="1:25" ht="35.1" customHeight="1" x14ac:dyDescent="0.2">
      <c r="A3363" s="60">
        <v>389</v>
      </c>
      <c r="B3363" s="150" t="s">
        <v>10052</v>
      </c>
      <c r="C3363" s="150" t="s">
        <v>304</v>
      </c>
      <c r="D3363" s="150" t="s">
        <v>274</v>
      </c>
      <c r="E3363" s="150">
        <v>8.9999999999999993E-3</v>
      </c>
      <c r="F3363" s="150" t="s">
        <v>5482</v>
      </c>
      <c r="G3363" s="150" t="s">
        <v>10426</v>
      </c>
      <c r="H3363" s="559" t="s">
        <v>3060</v>
      </c>
      <c r="I3363" s="150" t="s">
        <v>10317</v>
      </c>
      <c r="J3363" s="150">
        <v>25792716</v>
      </c>
      <c r="K3363" s="355" t="s">
        <v>10424</v>
      </c>
      <c r="L3363" s="150" t="s">
        <v>411</v>
      </c>
      <c r="M3363" s="150" t="s">
        <v>320</v>
      </c>
      <c r="N3363" s="355" t="s">
        <v>10425</v>
      </c>
      <c r="O3363" s="150" t="s">
        <v>12</v>
      </c>
      <c r="P3363" s="354">
        <v>2025</v>
      </c>
      <c r="Q3363" s="150" t="s">
        <v>26</v>
      </c>
      <c r="R3363" s="150" t="s">
        <v>26</v>
      </c>
      <c r="S3363" s="150" t="s">
        <v>26</v>
      </c>
      <c r="T3363" s="150"/>
      <c r="U3363" s="150"/>
      <c r="V3363" s="150"/>
      <c r="W3363" s="150"/>
      <c r="X3363" s="356"/>
      <c r="Y3363" s="400"/>
    </row>
    <row r="3364" spans="1:25" ht="35.1" customHeight="1" x14ac:dyDescent="0.2">
      <c r="A3364" s="60">
        <v>390</v>
      </c>
      <c r="B3364" s="150" t="s">
        <v>10053</v>
      </c>
      <c r="C3364" s="150" t="s">
        <v>366</v>
      </c>
      <c r="D3364" s="150" t="s">
        <v>271</v>
      </c>
      <c r="E3364" s="150">
        <v>7.0000000000000007E-2</v>
      </c>
      <c r="F3364" s="150" t="s">
        <v>5482</v>
      </c>
      <c r="G3364" s="150" t="s">
        <v>10427</v>
      </c>
      <c r="H3364" s="559" t="s">
        <v>10428</v>
      </c>
      <c r="I3364" s="150" t="s">
        <v>10317</v>
      </c>
      <c r="J3364" s="150">
        <v>25831973</v>
      </c>
      <c r="K3364" s="355" t="s">
        <v>10424</v>
      </c>
      <c r="L3364" s="150" t="s">
        <v>411</v>
      </c>
      <c r="M3364" s="150" t="s">
        <v>320</v>
      </c>
      <c r="N3364" s="355" t="s">
        <v>10425</v>
      </c>
      <c r="O3364" s="150" t="s">
        <v>12</v>
      </c>
      <c r="P3364" s="354">
        <v>2025</v>
      </c>
      <c r="Q3364" s="150" t="s">
        <v>26</v>
      </c>
      <c r="R3364" s="150" t="s">
        <v>26</v>
      </c>
      <c r="S3364" s="150" t="s">
        <v>26</v>
      </c>
      <c r="T3364" s="150"/>
      <c r="U3364" s="150"/>
      <c r="V3364" s="150"/>
      <c r="W3364" s="150"/>
      <c r="X3364" s="356"/>
      <c r="Y3364" s="400"/>
    </row>
    <row r="3365" spans="1:25" ht="35.1" customHeight="1" x14ac:dyDescent="0.2">
      <c r="A3365" s="60">
        <v>391</v>
      </c>
      <c r="B3365" s="150" t="s">
        <v>10054</v>
      </c>
      <c r="C3365" s="150" t="s">
        <v>295</v>
      </c>
      <c r="D3365" s="150" t="s">
        <v>271</v>
      </c>
      <c r="E3365" s="150">
        <v>7.77E-3</v>
      </c>
      <c r="F3365" s="150" t="s">
        <v>5482</v>
      </c>
      <c r="G3365" s="150" t="s">
        <v>10429</v>
      </c>
      <c r="H3365" s="559" t="s">
        <v>10430</v>
      </c>
      <c r="I3365" s="150" t="s">
        <v>10317</v>
      </c>
      <c r="J3365" s="150">
        <v>25876134</v>
      </c>
      <c r="K3365" s="355" t="s">
        <v>10424</v>
      </c>
      <c r="L3365" s="150" t="s">
        <v>411</v>
      </c>
      <c r="M3365" s="150" t="s">
        <v>320</v>
      </c>
      <c r="N3365" s="355" t="s">
        <v>10425</v>
      </c>
      <c r="O3365" s="150" t="s">
        <v>12</v>
      </c>
      <c r="P3365" s="354">
        <v>2025</v>
      </c>
      <c r="Q3365" s="150" t="s">
        <v>26</v>
      </c>
      <c r="R3365" s="150" t="s">
        <v>26</v>
      </c>
      <c r="S3365" s="150" t="s">
        <v>26</v>
      </c>
      <c r="T3365" s="150"/>
      <c r="U3365" s="150"/>
      <c r="V3365" s="150"/>
      <c r="W3365" s="150"/>
      <c r="X3365" s="356"/>
      <c r="Y3365" s="400"/>
    </row>
    <row r="3366" spans="1:25" ht="35.1" customHeight="1" x14ac:dyDescent="0.2">
      <c r="A3366" s="60">
        <v>392</v>
      </c>
      <c r="B3366" s="150" t="s">
        <v>10055</v>
      </c>
      <c r="C3366" s="150" t="s">
        <v>10056</v>
      </c>
      <c r="D3366" s="150" t="s">
        <v>275</v>
      </c>
      <c r="E3366" s="150">
        <v>1.4999999999999999E-2</v>
      </c>
      <c r="F3366" s="150" t="s">
        <v>5482</v>
      </c>
      <c r="G3366" s="150" t="s">
        <v>10431</v>
      </c>
      <c r="H3366" s="559" t="s">
        <v>9015</v>
      </c>
      <c r="I3366" s="150" t="s">
        <v>10317</v>
      </c>
      <c r="J3366" s="150">
        <v>25887256</v>
      </c>
      <c r="K3366" s="355" t="s">
        <v>10424</v>
      </c>
      <c r="L3366" s="150" t="s">
        <v>411</v>
      </c>
      <c r="M3366" s="150" t="s">
        <v>320</v>
      </c>
      <c r="N3366" s="355" t="s">
        <v>10425</v>
      </c>
      <c r="O3366" s="150" t="s">
        <v>12</v>
      </c>
      <c r="P3366" s="354">
        <v>2025</v>
      </c>
      <c r="Q3366" s="150" t="s">
        <v>26</v>
      </c>
      <c r="R3366" s="150" t="s">
        <v>26</v>
      </c>
      <c r="S3366" s="150" t="s">
        <v>26</v>
      </c>
      <c r="T3366" s="150"/>
      <c r="U3366" s="150"/>
      <c r="V3366" s="150"/>
      <c r="W3366" s="150"/>
      <c r="X3366" s="356"/>
      <c r="Y3366" s="400"/>
    </row>
    <row r="3367" spans="1:25" ht="35.1" customHeight="1" x14ac:dyDescent="0.2">
      <c r="A3367" s="60">
        <v>393</v>
      </c>
      <c r="B3367" s="150" t="s">
        <v>10057</v>
      </c>
      <c r="C3367" s="150" t="s">
        <v>503</v>
      </c>
      <c r="D3367" s="150" t="s">
        <v>274</v>
      </c>
      <c r="E3367" s="150">
        <v>0.05</v>
      </c>
      <c r="F3367" s="150" t="s">
        <v>1971</v>
      </c>
      <c r="G3367" s="150" t="s">
        <v>10432</v>
      </c>
      <c r="H3367" s="559" t="s">
        <v>10433</v>
      </c>
      <c r="I3367" s="150" t="s">
        <v>10317</v>
      </c>
      <c r="J3367" s="150">
        <v>25881148</v>
      </c>
      <c r="K3367" s="355" t="s">
        <v>1228</v>
      </c>
      <c r="L3367" s="150" t="s">
        <v>411</v>
      </c>
      <c r="M3367" s="150" t="s">
        <v>320</v>
      </c>
      <c r="N3367" s="355" t="s">
        <v>10434</v>
      </c>
      <c r="O3367" s="150" t="s">
        <v>12</v>
      </c>
      <c r="P3367" s="354">
        <v>2025</v>
      </c>
      <c r="Q3367" s="150" t="s">
        <v>26</v>
      </c>
      <c r="R3367" s="150" t="s">
        <v>26</v>
      </c>
      <c r="S3367" s="150" t="s">
        <v>26</v>
      </c>
      <c r="T3367" s="150"/>
      <c r="U3367" s="150"/>
      <c r="V3367" s="150"/>
      <c r="W3367" s="150"/>
      <c r="X3367" s="356"/>
      <c r="Y3367" s="400"/>
    </row>
    <row r="3368" spans="1:25" ht="35.1" customHeight="1" x14ac:dyDescent="0.2">
      <c r="A3368" s="60">
        <v>394</v>
      </c>
      <c r="B3368" s="150" t="s">
        <v>10058</v>
      </c>
      <c r="C3368" s="150" t="s">
        <v>390</v>
      </c>
      <c r="D3368" s="150" t="s">
        <v>275</v>
      </c>
      <c r="E3368" s="150">
        <v>6.0000000000000001E-3</v>
      </c>
      <c r="F3368" s="150" t="s">
        <v>5482</v>
      </c>
      <c r="G3368" s="150" t="s">
        <v>10435</v>
      </c>
      <c r="H3368" s="559" t="s">
        <v>10436</v>
      </c>
      <c r="I3368" s="150" t="s">
        <v>10317</v>
      </c>
      <c r="J3368" s="150">
        <v>25895107</v>
      </c>
      <c r="K3368" s="355" t="s">
        <v>1228</v>
      </c>
      <c r="L3368" s="150" t="s">
        <v>411</v>
      </c>
      <c r="M3368" s="150" t="s">
        <v>320</v>
      </c>
      <c r="N3368" s="355" t="s">
        <v>10434</v>
      </c>
      <c r="O3368" s="150" t="s">
        <v>12</v>
      </c>
      <c r="P3368" s="354">
        <v>2025</v>
      </c>
      <c r="Q3368" s="150" t="s">
        <v>26</v>
      </c>
      <c r="R3368" s="150" t="s">
        <v>26</v>
      </c>
      <c r="S3368" s="150" t="s">
        <v>26</v>
      </c>
      <c r="T3368" s="150"/>
      <c r="U3368" s="150"/>
      <c r="V3368" s="150"/>
      <c r="W3368" s="150"/>
      <c r="X3368" s="356"/>
      <c r="Y3368" s="400"/>
    </row>
    <row r="3369" spans="1:25" ht="35.1" customHeight="1" x14ac:dyDescent="0.2">
      <c r="A3369" s="60">
        <v>395</v>
      </c>
      <c r="B3369" s="150" t="s">
        <v>10059</v>
      </c>
      <c r="C3369" s="150" t="s">
        <v>306</v>
      </c>
      <c r="D3369" s="150" t="s">
        <v>275</v>
      </c>
      <c r="E3369" s="150">
        <v>0.01</v>
      </c>
      <c r="F3369" s="150" t="s">
        <v>5482</v>
      </c>
      <c r="G3369" s="150" t="s">
        <v>10437</v>
      </c>
      <c r="H3369" s="559" t="s">
        <v>10438</v>
      </c>
      <c r="I3369" s="150" t="s">
        <v>10317</v>
      </c>
      <c r="J3369" s="150">
        <v>25899291</v>
      </c>
      <c r="K3369" s="355" t="s">
        <v>1228</v>
      </c>
      <c r="L3369" s="150" t="s">
        <v>411</v>
      </c>
      <c r="M3369" s="150" t="s">
        <v>320</v>
      </c>
      <c r="N3369" s="355" t="s">
        <v>10434</v>
      </c>
      <c r="O3369" s="150" t="s">
        <v>12</v>
      </c>
      <c r="P3369" s="354">
        <v>2025</v>
      </c>
      <c r="Q3369" s="150" t="s">
        <v>26</v>
      </c>
      <c r="R3369" s="150" t="s">
        <v>26</v>
      </c>
      <c r="S3369" s="150" t="s">
        <v>26</v>
      </c>
      <c r="T3369" s="150"/>
      <c r="U3369" s="150"/>
      <c r="V3369" s="150"/>
      <c r="W3369" s="150"/>
      <c r="X3369" s="356"/>
      <c r="Y3369" s="400"/>
    </row>
    <row r="3370" spans="1:25" ht="35.1" customHeight="1" x14ac:dyDescent="0.2">
      <c r="A3370" s="60">
        <v>396</v>
      </c>
      <c r="B3370" s="150" t="s">
        <v>10060</v>
      </c>
      <c r="C3370" s="150" t="s">
        <v>8816</v>
      </c>
      <c r="D3370" s="150" t="s">
        <v>275</v>
      </c>
      <c r="E3370" s="150">
        <v>5.0000000000000001E-3</v>
      </c>
      <c r="F3370" s="150" t="s">
        <v>5482</v>
      </c>
      <c r="G3370" s="150" t="s">
        <v>10439</v>
      </c>
      <c r="H3370" s="559" t="s">
        <v>10440</v>
      </c>
      <c r="I3370" s="150" t="s">
        <v>10317</v>
      </c>
      <c r="J3370" s="150">
        <v>25929779</v>
      </c>
      <c r="K3370" s="355" t="s">
        <v>1228</v>
      </c>
      <c r="L3370" s="150" t="s">
        <v>411</v>
      </c>
      <c r="M3370" s="150" t="s">
        <v>320</v>
      </c>
      <c r="N3370" s="355" t="s">
        <v>10434</v>
      </c>
      <c r="O3370" s="150" t="s">
        <v>12</v>
      </c>
      <c r="P3370" s="354">
        <v>2025</v>
      </c>
      <c r="Q3370" s="150" t="s">
        <v>26</v>
      </c>
      <c r="R3370" s="150" t="s">
        <v>26</v>
      </c>
      <c r="S3370" s="150" t="s">
        <v>26</v>
      </c>
      <c r="T3370" s="150"/>
      <c r="U3370" s="150"/>
      <c r="V3370" s="150"/>
      <c r="W3370" s="150"/>
      <c r="X3370" s="356"/>
      <c r="Y3370" s="400"/>
    </row>
    <row r="3371" spans="1:25" ht="35.1" customHeight="1" x14ac:dyDescent="0.2">
      <c r="A3371" s="60">
        <v>397</v>
      </c>
      <c r="B3371" s="150" t="s">
        <v>10061</v>
      </c>
      <c r="C3371" s="150" t="s">
        <v>3073</v>
      </c>
      <c r="D3371" s="150" t="s">
        <v>274</v>
      </c>
      <c r="E3371" s="150">
        <v>1.7000000000000001E-2</v>
      </c>
      <c r="F3371" s="150" t="s">
        <v>5482</v>
      </c>
      <c r="G3371" s="150" t="s">
        <v>10441</v>
      </c>
      <c r="H3371" s="559" t="s">
        <v>10442</v>
      </c>
      <c r="I3371" s="150" t="s">
        <v>10317</v>
      </c>
      <c r="J3371" s="150">
        <v>25933254</v>
      </c>
      <c r="K3371" s="355" t="s">
        <v>1228</v>
      </c>
      <c r="L3371" s="150" t="s">
        <v>411</v>
      </c>
      <c r="M3371" s="150" t="s">
        <v>320</v>
      </c>
      <c r="N3371" s="355" t="s">
        <v>10434</v>
      </c>
      <c r="O3371" s="150" t="s">
        <v>12</v>
      </c>
      <c r="P3371" s="354">
        <v>2025</v>
      </c>
      <c r="Q3371" s="150" t="s">
        <v>26</v>
      </c>
      <c r="R3371" s="150" t="s">
        <v>26</v>
      </c>
      <c r="S3371" s="150" t="s">
        <v>26</v>
      </c>
      <c r="T3371" s="150"/>
      <c r="U3371" s="150"/>
      <c r="V3371" s="150"/>
      <c r="W3371" s="150"/>
      <c r="X3371" s="356"/>
      <c r="Y3371" s="400"/>
    </row>
    <row r="3372" spans="1:25" ht="35.1" customHeight="1" x14ac:dyDescent="0.2">
      <c r="A3372" s="60">
        <v>398</v>
      </c>
      <c r="B3372" s="150" t="s">
        <v>10062</v>
      </c>
      <c r="C3372" s="150" t="s">
        <v>10063</v>
      </c>
      <c r="D3372" s="150" t="s">
        <v>271</v>
      </c>
      <c r="E3372" s="150">
        <v>6.0000000000000001E-3</v>
      </c>
      <c r="F3372" s="150" t="s">
        <v>5482</v>
      </c>
      <c r="G3372" s="150" t="s">
        <v>10443</v>
      </c>
      <c r="H3372" s="559" t="s">
        <v>10444</v>
      </c>
      <c r="I3372" s="150" t="s">
        <v>10317</v>
      </c>
      <c r="J3372" s="150">
        <v>25962696</v>
      </c>
      <c r="K3372" s="355" t="s">
        <v>1228</v>
      </c>
      <c r="L3372" s="150" t="s">
        <v>411</v>
      </c>
      <c r="M3372" s="150" t="s">
        <v>320</v>
      </c>
      <c r="N3372" s="355" t="s">
        <v>10434</v>
      </c>
      <c r="O3372" s="150" t="s">
        <v>12</v>
      </c>
      <c r="P3372" s="354">
        <v>2025</v>
      </c>
      <c r="Q3372" s="150" t="s">
        <v>26</v>
      </c>
      <c r="R3372" s="150" t="s">
        <v>26</v>
      </c>
      <c r="S3372" s="150" t="s">
        <v>26</v>
      </c>
      <c r="T3372" s="150"/>
      <c r="U3372" s="150"/>
      <c r="V3372" s="150"/>
      <c r="W3372" s="150"/>
      <c r="X3372" s="356"/>
      <c r="Y3372" s="400"/>
    </row>
    <row r="3373" spans="1:25" ht="35.1" customHeight="1" x14ac:dyDescent="0.2">
      <c r="A3373" s="60">
        <v>399</v>
      </c>
      <c r="B3373" s="150" t="s">
        <v>10064</v>
      </c>
      <c r="C3373" s="150" t="s">
        <v>10065</v>
      </c>
      <c r="D3373" s="150" t="s">
        <v>274</v>
      </c>
      <c r="E3373" s="150">
        <v>0.875</v>
      </c>
      <c r="F3373" s="150" t="s">
        <v>1971</v>
      </c>
      <c r="G3373" s="150" t="s">
        <v>4337</v>
      </c>
      <c r="H3373" s="559" t="s">
        <v>10445</v>
      </c>
      <c r="I3373" s="150" t="s">
        <v>10317</v>
      </c>
      <c r="J3373" s="150">
        <v>18946254</v>
      </c>
      <c r="K3373" s="355" t="s">
        <v>10446</v>
      </c>
      <c r="L3373" s="150" t="s">
        <v>412</v>
      </c>
      <c r="M3373" s="150" t="s">
        <v>2451</v>
      </c>
      <c r="N3373" s="355" t="s">
        <v>10447</v>
      </c>
      <c r="O3373" s="150" t="s">
        <v>12</v>
      </c>
      <c r="P3373" s="354">
        <v>2025</v>
      </c>
      <c r="Q3373" s="150" t="s">
        <v>26</v>
      </c>
      <c r="R3373" s="150" t="s">
        <v>10448</v>
      </c>
      <c r="S3373" s="150" t="s">
        <v>26</v>
      </c>
      <c r="T3373" s="150"/>
      <c r="U3373" s="150"/>
      <c r="V3373" s="150"/>
      <c r="W3373" s="150"/>
      <c r="X3373" s="356"/>
      <c r="Y3373" s="400"/>
    </row>
    <row r="3374" spans="1:25" ht="35.1" customHeight="1" x14ac:dyDescent="0.2">
      <c r="A3374" s="60">
        <v>400</v>
      </c>
      <c r="B3374" s="150" t="s">
        <v>4193</v>
      </c>
      <c r="C3374" s="150" t="s">
        <v>10066</v>
      </c>
      <c r="D3374" s="150" t="s">
        <v>276</v>
      </c>
      <c r="E3374" s="150">
        <v>0.18240000000000001</v>
      </c>
      <c r="F3374" s="150" t="s">
        <v>1971</v>
      </c>
      <c r="G3374" s="150" t="s">
        <v>4335</v>
      </c>
      <c r="H3374" s="559" t="s">
        <v>10449</v>
      </c>
      <c r="I3374" s="150" t="s">
        <v>10317</v>
      </c>
      <c r="J3374" s="150">
        <v>25896568</v>
      </c>
      <c r="K3374" s="355" t="s">
        <v>10446</v>
      </c>
      <c r="L3374" s="150" t="s">
        <v>411</v>
      </c>
      <c r="M3374" s="150" t="s">
        <v>320</v>
      </c>
      <c r="N3374" s="355" t="s">
        <v>10447</v>
      </c>
      <c r="O3374" s="150" t="s">
        <v>12</v>
      </c>
      <c r="P3374" s="354">
        <v>2025</v>
      </c>
      <c r="Q3374" s="150" t="s">
        <v>26</v>
      </c>
      <c r="R3374" s="150" t="s">
        <v>26</v>
      </c>
      <c r="S3374" s="150" t="s">
        <v>26</v>
      </c>
      <c r="T3374" s="150"/>
      <c r="U3374" s="150"/>
      <c r="V3374" s="150"/>
      <c r="W3374" s="150"/>
      <c r="X3374" s="356"/>
      <c r="Y3374" s="400"/>
    </row>
    <row r="3375" spans="1:25" ht="35.1" customHeight="1" x14ac:dyDescent="0.2">
      <c r="A3375" s="60">
        <v>401</v>
      </c>
      <c r="B3375" s="150" t="s">
        <v>10067</v>
      </c>
      <c r="C3375" s="150" t="s">
        <v>6729</v>
      </c>
      <c r="D3375" s="150" t="s">
        <v>274</v>
      </c>
      <c r="E3375" s="150">
        <v>0.2</v>
      </c>
      <c r="F3375" s="150" t="s">
        <v>1971</v>
      </c>
      <c r="G3375" s="150" t="s">
        <v>3690</v>
      </c>
      <c r="H3375" s="559" t="s">
        <v>10450</v>
      </c>
      <c r="I3375" s="150" t="s">
        <v>10317</v>
      </c>
      <c r="J3375" s="150">
        <v>25980569</v>
      </c>
      <c r="K3375" s="355" t="s">
        <v>10446</v>
      </c>
      <c r="L3375" s="150" t="s">
        <v>411</v>
      </c>
      <c r="M3375" s="150" t="s">
        <v>320</v>
      </c>
      <c r="N3375" s="355" t="s">
        <v>10447</v>
      </c>
      <c r="O3375" s="150" t="s">
        <v>12</v>
      </c>
      <c r="P3375" s="354">
        <v>2025</v>
      </c>
      <c r="Q3375" s="150" t="s">
        <v>26</v>
      </c>
      <c r="R3375" s="150" t="s">
        <v>26</v>
      </c>
      <c r="S3375" s="150" t="s">
        <v>26</v>
      </c>
      <c r="T3375" s="150"/>
      <c r="U3375" s="150"/>
      <c r="V3375" s="150"/>
      <c r="W3375" s="150"/>
      <c r="X3375" s="356"/>
      <c r="Y3375" s="400"/>
    </row>
    <row r="3376" spans="1:25" ht="35.1" customHeight="1" x14ac:dyDescent="0.2">
      <c r="A3376" s="60">
        <v>402</v>
      </c>
      <c r="B3376" s="150" t="s">
        <v>10068</v>
      </c>
      <c r="C3376" s="150" t="s">
        <v>4849</v>
      </c>
      <c r="D3376" s="150" t="s">
        <v>326</v>
      </c>
      <c r="E3376" s="150">
        <v>9.3699999999999999E-3</v>
      </c>
      <c r="F3376" s="150" t="s">
        <v>5482</v>
      </c>
      <c r="G3376" s="150" t="s">
        <v>10451</v>
      </c>
      <c r="H3376" s="559" t="s">
        <v>4344</v>
      </c>
      <c r="I3376" s="150" t="s">
        <v>10317</v>
      </c>
      <c r="J3376" s="150">
        <v>26039363</v>
      </c>
      <c r="K3376" s="355" t="s">
        <v>10446</v>
      </c>
      <c r="L3376" s="150" t="s">
        <v>411</v>
      </c>
      <c r="M3376" s="150" t="s">
        <v>320</v>
      </c>
      <c r="N3376" s="355" t="s">
        <v>10447</v>
      </c>
      <c r="O3376" s="150" t="s">
        <v>12</v>
      </c>
      <c r="P3376" s="354">
        <v>2025</v>
      </c>
      <c r="Q3376" s="150" t="s">
        <v>26</v>
      </c>
      <c r="R3376" s="150" t="s">
        <v>26</v>
      </c>
      <c r="S3376" s="150" t="s">
        <v>26</v>
      </c>
      <c r="T3376" s="150"/>
      <c r="U3376" s="150"/>
      <c r="V3376" s="150"/>
      <c r="W3376" s="150"/>
      <c r="X3376" s="356"/>
      <c r="Y3376" s="400"/>
    </row>
    <row r="3377" spans="1:25" ht="35.1" customHeight="1" x14ac:dyDescent="0.2">
      <c r="A3377" s="60">
        <v>403</v>
      </c>
      <c r="B3377" s="150" t="s">
        <v>10069</v>
      </c>
      <c r="C3377" s="150" t="s">
        <v>488</v>
      </c>
      <c r="D3377" s="150" t="s">
        <v>275</v>
      </c>
      <c r="E3377" s="150">
        <v>8.0000000000000002E-3</v>
      </c>
      <c r="F3377" s="150" t="s">
        <v>5482</v>
      </c>
      <c r="G3377" s="150" t="s">
        <v>10452</v>
      </c>
      <c r="H3377" s="559" t="s">
        <v>4344</v>
      </c>
      <c r="I3377" s="150" t="s">
        <v>10317</v>
      </c>
      <c r="J3377" s="150">
        <v>25847666</v>
      </c>
      <c r="K3377" s="355" t="s">
        <v>10453</v>
      </c>
      <c r="L3377" s="150" t="s">
        <v>411</v>
      </c>
      <c r="M3377" s="150" t="s">
        <v>320</v>
      </c>
      <c r="N3377" s="355" t="s">
        <v>10454</v>
      </c>
      <c r="O3377" s="150" t="s">
        <v>12</v>
      </c>
      <c r="P3377" s="354">
        <v>2025</v>
      </c>
      <c r="Q3377" s="150" t="s">
        <v>26</v>
      </c>
      <c r="R3377" s="150" t="s">
        <v>26</v>
      </c>
      <c r="S3377" s="150" t="s">
        <v>26</v>
      </c>
      <c r="T3377" s="150"/>
      <c r="U3377" s="150"/>
      <c r="V3377" s="150"/>
      <c r="W3377" s="150"/>
      <c r="X3377" s="356"/>
      <c r="Y3377" s="400"/>
    </row>
    <row r="3378" spans="1:25" ht="35.1" customHeight="1" x14ac:dyDescent="0.2">
      <c r="A3378" s="60">
        <v>404</v>
      </c>
      <c r="B3378" s="150" t="s">
        <v>10070</v>
      </c>
      <c r="C3378" s="150" t="s">
        <v>10071</v>
      </c>
      <c r="D3378" s="150" t="s">
        <v>275</v>
      </c>
      <c r="E3378" s="150">
        <v>1.4999999999999999E-2</v>
      </c>
      <c r="F3378" s="150" t="s">
        <v>5482</v>
      </c>
      <c r="G3378" s="150" t="s">
        <v>10455</v>
      </c>
      <c r="H3378" s="559" t="s">
        <v>10456</v>
      </c>
      <c r="I3378" s="150" t="s">
        <v>10317</v>
      </c>
      <c r="J3378" s="150">
        <v>25853305</v>
      </c>
      <c r="K3378" s="355" t="s">
        <v>10453</v>
      </c>
      <c r="L3378" s="150" t="s">
        <v>411</v>
      </c>
      <c r="M3378" s="150" t="s">
        <v>320</v>
      </c>
      <c r="N3378" s="355" t="s">
        <v>10454</v>
      </c>
      <c r="O3378" s="150" t="s">
        <v>12</v>
      </c>
      <c r="P3378" s="354">
        <v>2025</v>
      </c>
      <c r="Q3378" s="150" t="s">
        <v>26</v>
      </c>
      <c r="R3378" s="150" t="s">
        <v>26</v>
      </c>
      <c r="S3378" s="150" t="s">
        <v>26</v>
      </c>
      <c r="T3378" s="150"/>
      <c r="U3378" s="150"/>
      <c r="V3378" s="150"/>
      <c r="W3378" s="150"/>
      <c r="X3378" s="356"/>
      <c r="Y3378" s="400"/>
    </row>
    <row r="3379" spans="1:25" ht="35.1" customHeight="1" x14ac:dyDescent="0.2">
      <c r="A3379" s="60">
        <v>405</v>
      </c>
      <c r="B3379" s="150" t="s">
        <v>10072</v>
      </c>
      <c r="C3379" s="150" t="s">
        <v>10073</v>
      </c>
      <c r="D3379" s="150" t="s">
        <v>276</v>
      </c>
      <c r="E3379" s="150">
        <v>0.14399999999999999</v>
      </c>
      <c r="F3379" s="150" t="s">
        <v>5482</v>
      </c>
      <c r="G3379" s="150" t="s">
        <v>10457</v>
      </c>
      <c r="H3379" s="559" t="s">
        <v>10458</v>
      </c>
      <c r="I3379" s="150" t="s">
        <v>10317</v>
      </c>
      <c r="J3379" s="150">
        <v>25896632</v>
      </c>
      <c r="K3379" s="355" t="s">
        <v>10453</v>
      </c>
      <c r="L3379" s="150" t="s">
        <v>411</v>
      </c>
      <c r="M3379" s="150" t="s">
        <v>320</v>
      </c>
      <c r="N3379" s="355" t="s">
        <v>10454</v>
      </c>
      <c r="O3379" s="150" t="s">
        <v>12</v>
      </c>
      <c r="P3379" s="354">
        <v>2025</v>
      </c>
      <c r="Q3379" s="150" t="s">
        <v>26</v>
      </c>
      <c r="R3379" s="150" t="s">
        <v>26</v>
      </c>
      <c r="S3379" s="150" t="s">
        <v>26</v>
      </c>
      <c r="T3379" s="150"/>
      <c r="U3379" s="150"/>
      <c r="V3379" s="150"/>
      <c r="W3379" s="150"/>
      <c r="X3379" s="356"/>
      <c r="Y3379" s="400"/>
    </row>
    <row r="3380" spans="1:25" ht="35.1" customHeight="1" x14ac:dyDescent="0.2">
      <c r="A3380" s="60">
        <v>406</v>
      </c>
      <c r="B3380" s="150" t="s">
        <v>10074</v>
      </c>
      <c r="C3380" s="150" t="s">
        <v>10075</v>
      </c>
      <c r="D3380" s="150" t="s">
        <v>271</v>
      </c>
      <c r="E3380" s="150">
        <v>0.1</v>
      </c>
      <c r="F3380" s="150" t="s">
        <v>1971</v>
      </c>
      <c r="G3380" s="150" t="s">
        <v>10459</v>
      </c>
      <c r="H3380" s="559" t="s">
        <v>10460</v>
      </c>
      <c r="I3380" s="150" t="s">
        <v>10317</v>
      </c>
      <c r="J3380" s="150">
        <v>25906631</v>
      </c>
      <c r="K3380" s="355" t="s">
        <v>10453</v>
      </c>
      <c r="L3380" s="150" t="s">
        <v>411</v>
      </c>
      <c r="M3380" s="150" t="s">
        <v>320</v>
      </c>
      <c r="N3380" s="355" t="s">
        <v>10454</v>
      </c>
      <c r="O3380" s="150" t="s">
        <v>12</v>
      </c>
      <c r="P3380" s="354">
        <v>2025</v>
      </c>
      <c r="Q3380" s="150" t="s">
        <v>26</v>
      </c>
      <c r="R3380" s="150" t="s">
        <v>26</v>
      </c>
      <c r="S3380" s="150" t="s">
        <v>26</v>
      </c>
      <c r="T3380" s="150"/>
      <c r="U3380" s="150"/>
      <c r="V3380" s="150"/>
      <c r="W3380" s="150"/>
      <c r="X3380" s="356"/>
      <c r="Y3380" s="400"/>
    </row>
    <row r="3381" spans="1:25" ht="35.1" customHeight="1" x14ac:dyDescent="0.2">
      <c r="A3381" s="60">
        <v>407</v>
      </c>
      <c r="B3381" s="150" t="s">
        <v>10076</v>
      </c>
      <c r="C3381" s="150" t="s">
        <v>330</v>
      </c>
      <c r="D3381" s="150" t="s">
        <v>274</v>
      </c>
      <c r="E3381" s="150">
        <v>5.0000000000000001E-3</v>
      </c>
      <c r="F3381" s="150" t="s">
        <v>5482</v>
      </c>
      <c r="G3381" s="150" t="s">
        <v>10461</v>
      </c>
      <c r="H3381" s="559" t="s">
        <v>3060</v>
      </c>
      <c r="I3381" s="150" t="s">
        <v>10317</v>
      </c>
      <c r="J3381" s="150">
        <v>25943345</v>
      </c>
      <c r="K3381" s="355" t="s">
        <v>10453</v>
      </c>
      <c r="L3381" s="150" t="s">
        <v>411</v>
      </c>
      <c r="M3381" s="150" t="s">
        <v>320</v>
      </c>
      <c r="N3381" s="355" t="s">
        <v>10454</v>
      </c>
      <c r="O3381" s="150" t="s">
        <v>12</v>
      </c>
      <c r="P3381" s="354">
        <v>2025</v>
      </c>
      <c r="Q3381" s="150" t="s">
        <v>26</v>
      </c>
      <c r="R3381" s="150" t="s">
        <v>26</v>
      </c>
      <c r="S3381" s="150" t="s">
        <v>26</v>
      </c>
      <c r="T3381" s="150"/>
      <c r="U3381" s="150"/>
      <c r="V3381" s="150"/>
      <c r="W3381" s="150"/>
      <c r="X3381" s="356"/>
      <c r="Y3381" s="400"/>
    </row>
    <row r="3382" spans="1:25" ht="35.1" customHeight="1" x14ac:dyDescent="0.2">
      <c r="A3382" s="60">
        <v>408</v>
      </c>
      <c r="B3382" s="150" t="s">
        <v>1951</v>
      </c>
      <c r="C3382" s="150" t="s">
        <v>10077</v>
      </c>
      <c r="D3382" s="150" t="s">
        <v>276</v>
      </c>
      <c r="E3382" s="150">
        <v>0.10440000000000001</v>
      </c>
      <c r="F3382" s="150" t="s">
        <v>1971</v>
      </c>
      <c r="G3382" s="150" t="s">
        <v>10462</v>
      </c>
      <c r="H3382" s="559" t="s">
        <v>10463</v>
      </c>
      <c r="I3382" s="150" t="s">
        <v>10317</v>
      </c>
      <c r="J3382" s="150">
        <v>25953701</v>
      </c>
      <c r="K3382" s="355" t="s">
        <v>10453</v>
      </c>
      <c r="L3382" s="150" t="s">
        <v>411</v>
      </c>
      <c r="M3382" s="150" t="s">
        <v>320</v>
      </c>
      <c r="N3382" s="355" t="s">
        <v>10454</v>
      </c>
      <c r="O3382" s="150" t="s">
        <v>12</v>
      </c>
      <c r="P3382" s="354">
        <v>2025</v>
      </c>
      <c r="Q3382" s="150" t="s">
        <v>26</v>
      </c>
      <c r="R3382" s="150" t="s">
        <v>26</v>
      </c>
      <c r="S3382" s="150" t="s">
        <v>26</v>
      </c>
      <c r="T3382" s="150"/>
      <c r="U3382" s="150"/>
      <c r="V3382" s="150"/>
      <c r="W3382" s="150"/>
      <c r="X3382" s="356"/>
      <c r="Y3382" s="400"/>
    </row>
    <row r="3383" spans="1:25" ht="35.1" customHeight="1" x14ac:dyDescent="0.2">
      <c r="A3383" s="60">
        <v>409</v>
      </c>
      <c r="B3383" s="150" t="s">
        <v>10078</v>
      </c>
      <c r="C3383" s="150" t="s">
        <v>10079</v>
      </c>
      <c r="D3383" s="150" t="s">
        <v>274</v>
      </c>
      <c r="E3383" s="150">
        <v>1.2E-2</v>
      </c>
      <c r="F3383" s="150" t="s">
        <v>5482</v>
      </c>
      <c r="G3383" s="150" t="s">
        <v>10464</v>
      </c>
      <c r="H3383" s="559" t="s">
        <v>1214</v>
      </c>
      <c r="I3383" s="150" t="s">
        <v>10317</v>
      </c>
      <c r="J3383" s="150">
        <v>25995095</v>
      </c>
      <c r="K3383" s="355" t="s">
        <v>10453</v>
      </c>
      <c r="L3383" s="150" t="s">
        <v>411</v>
      </c>
      <c r="M3383" s="150" t="s">
        <v>320</v>
      </c>
      <c r="N3383" s="355" t="s">
        <v>10454</v>
      </c>
      <c r="O3383" s="150" t="s">
        <v>12</v>
      </c>
      <c r="P3383" s="354">
        <v>2025</v>
      </c>
      <c r="Q3383" s="150" t="s">
        <v>26</v>
      </c>
      <c r="R3383" s="150" t="s">
        <v>26</v>
      </c>
      <c r="S3383" s="150" t="s">
        <v>26</v>
      </c>
      <c r="T3383" s="150"/>
      <c r="U3383" s="150"/>
      <c r="V3383" s="150"/>
      <c r="W3383" s="150"/>
      <c r="X3383" s="356"/>
      <c r="Y3383" s="400"/>
    </row>
    <row r="3384" spans="1:25" ht="35.1" customHeight="1" x14ac:dyDescent="0.2">
      <c r="A3384" s="60">
        <v>410</v>
      </c>
      <c r="B3384" s="150" t="s">
        <v>10080</v>
      </c>
      <c r="C3384" s="150" t="s">
        <v>390</v>
      </c>
      <c r="D3384" s="150" t="s">
        <v>276</v>
      </c>
      <c r="E3384" s="150">
        <v>8.0000000000000002E-3</v>
      </c>
      <c r="F3384" s="150" t="s">
        <v>5526</v>
      </c>
      <c r="G3384" s="150" t="s">
        <v>10465</v>
      </c>
      <c r="H3384" s="559" t="s">
        <v>10466</v>
      </c>
      <c r="I3384" s="150" t="s">
        <v>10317</v>
      </c>
      <c r="J3384" s="150">
        <v>25831124</v>
      </c>
      <c r="K3384" s="355" t="s">
        <v>10467</v>
      </c>
      <c r="L3384" s="150" t="s">
        <v>411</v>
      </c>
      <c r="M3384" s="150" t="s">
        <v>320</v>
      </c>
      <c r="N3384" s="355" t="s">
        <v>10468</v>
      </c>
      <c r="O3384" s="150" t="s">
        <v>12</v>
      </c>
      <c r="P3384" s="354">
        <v>2025</v>
      </c>
      <c r="Q3384" s="150" t="s">
        <v>26</v>
      </c>
      <c r="R3384" s="150" t="s">
        <v>26</v>
      </c>
      <c r="S3384" s="150" t="s">
        <v>26</v>
      </c>
      <c r="T3384" s="150"/>
      <c r="U3384" s="150"/>
      <c r="V3384" s="150"/>
      <c r="W3384" s="150"/>
      <c r="X3384" s="356"/>
      <c r="Y3384" s="400"/>
    </row>
    <row r="3385" spans="1:25" ht="35.1" customHeight="1" x14ac:dyDescent="0.2">
      <c r="A3385" s="60">
        <v>411</v>
      </c>
      <c r="B3385" s="150" t="s">
        <v>10081</v>
      </c>
      <c r="C3385" s="150" t="s">
        <v>10082</v>
      </c>
      <c r="D3385" s="150" t="s">
        <v>271</v>
      </c>
      <c r="E3385" s="150">
        <v>4.4799999999999996E-3</v>
      </c>
      <c r="F3385" s="150" t="s">
        <v>5526</v>
      </c>
      <c r="G3385" s="150" t="s">
        <v>10469</v>
      </c>
      <c r="H3385" s="559" t="s">
        <v>10470</v>
      </c>
      <c r="I3385" s="150" t="s">
        <v>10317</v>
      </c>
      <c r="J3385" s="150">
        <v>25987838</v>
      </c>
      <c r="K3385" s="355" t="s">
        <v>10467</v>
      </c>
      <c r="L3385" s="150" t="s">
        <v>411</v>
      </c>
      <c r="M3385" s="150" t="s">
        <v>320</v>
      </c>
      <c r="N3385" s="355" t="s">
        <v>10468</v>
      </c>
      <c r="O3385" s="150" t="s">
        <v>12</v>
      </c>
      <c r="P3385" s="354">
        <v>2025</v>
      </c>
      <c r="Q3385" s="150" t="s">
        <v>26</v>
      </c>
      <c r="R3385" s="150" t="s">
        <v>26</v>
      </c>
      <c r="S3385" s="150" t="s">
        <v>26</v>
      </c>
      <c r="T3385" s="150"/>
      <c r="U3385" s="150"/>
      <c r="V3385" s="150"/>
      <c r="W3385" s="150"/>
      <c r="X3385" s="356"/>
      <c r="Y3385" s="400"/>
    </row>
    <row r="3386" spans="1:25" ht="35.1" customHeight="1" x14ac:dyDescent="0.2">
      <c r="A3386" s="60">
        <v>412</v>
      </c>
      <c r="B3386" s="150" t="s">
        <v>10083</v>
      </c>
      <c r="C3386" s="150" t="s">
        <v>10079</v>
      </c>
      <c r="D3386" s="150" t="s">
        <v>274</v>
      </c>
      <c r="E3386" s="150">
        <v>1.2E-2</v>
      </c>
      <c r="F3386" s="150" t="s">
        <v>5482</v>
      </c>
      <c r="G3386" s="150" t="s">
        <v>10464</v>
      </c>
      <c r="H3386" s="559" t="s">
        <v>1214</v>
      </c>
      <c r="I3386" s="150" t="s">
        <v>10317</v>
      </c>
      <c r="J3386" s="150">
        <v>25995015</v>
      </c>
      <c r="K3386" s="355" t="s">
        <v>10467</v>
      </c>
      <c r="L3386" s="150" t="s">
        <v>411</v>
      </c>
      <c r="M3386" s="150" t="s">
        <v>320</v>
      </c>
      <c r="N3386" s="355" t="s">
        <v>10468</v>
      </c>
      <c r="O3386" s="150" t="s">
        <v>12</v>
      </c>
      <c r="P3386" s="354">
        <v>2025</v>
      </c>
      <c r="Q3386" s="150" t="s">
        <v>26</v>
      </c>
      <c r="R3386" s="150" t="s">
        <v>26</v>
      </c>
      <c r="S3386" s="150" t="s">
        <v>26</v>
      </c>
      <c r="T3386" s="150"/>
      <c r="U3386" s="150"/>
      <c r="V3386" s="150"/>
      <c r="W3386" s="150"/>
      <c r="X3386" s="356"/>
      <c r="Y3386" s="400"/>
    </row>
    <row r="3387" spans="1:25" ht="35.1" customHeight="1" x14ac:dyDescent="0.2">
      <c r="A3387" s="60">
        <v>413</v>
      </c>
      <c r="B3387" s="150" t="s">
        <v>10084</v>
      </c>
      <c r="C3387" s="150" t="s">
        <v>10085</v>
      </c>
      <c r="D3387" s="150" t="s">
        <v>274</v>
      </c>
      <c r="E3387" s="150">
        <v>5.0000000000000001E-3</v>
      </c>
      <c r="F3387" s="150" t="s">
        <v>5482</v>
      </c>
      <c r="G3387" s="150" t="s">
        <v>10471</v>
      </c>
      <c r="H3387" s="559" t="s">
        <v>1231</v>
      </c>
      <c r="I3387" s="150" t="s">
        <v>10317</v>
      </c>
      <c r="J3387" s="150">
        <v>26023204</v>
      </c>
      <c r="K3387" s="355" t="s">
        <v>10467</v>
      </c>
      <c r="L3387" s="150" t="s">
        <v>411</v>
      </c>
      <c r="M3387" s="150" t="s">
        <v>320</v>
      </c>
      <c r="N3387" s="355" t="s">
        <v>10468</v>
      </c>
      <c r="O3387" s="150" t="s">
        <v>12</v>
      </c>
      <c r="P3387" s="354">
        <v>2025</v>
      </c>
      <c r="Q3387" s="150" t="s">
        <v>26</v>
      </c>
      <c r="R3387" s="150" t="s">
        <v>26</v>
      </c>
      <c r="S3387" s="150" t="s">
        <v>26</v>
      </c>
      <c r="T3387" s="150"/>
      <c r="U3387" s="150"/>
      <c r="V3387" s="150"/>
      <c r="W3387" s="150"/>
      <c r="X3387" s="356"/>
      <c r="Y3387" s="400"/>
    </row>
    <row r="3388" spans="1:25" ht="35.1" customHeight="1" x14ac:dyDescent="0.2">
      <c r="A3388" s="60">
        <v>414</v>
      </c>
      <c r="B3388" s="150" t="s">
        <v>10086</v>
      </c>
      <c r="C3388" s="150" t="s">
        <v>487</v>
      </c>
      <c r="D3388" s="150" t="s">
        <v>275</v>
      </c>
      <c r="E3388" s="150">
        <v>5.0000000000000001E-3</v>
      </c>
      <c r="F3388" s="150" t="s">
        <v>5482</v>
      </c>
      <c r="G3388" s="150" t="s">
        <v>10472</v>
      </c>
      <c r="H3388" s="559" t="s">
        <v>2371</v>
      </c>
      <c r="I3388" s="150" t="s">
        <v>10317</v>
      </c>
      <c r="J3388" s="150">
        <v>26037909</v>
      </c>
      <c r="K3388" s="355" t="s">
        <v>10467</v>
      </c>
      <c r="L3388" s="150" t="s">
        <v>411</v>
      </c>
      <c r="M3388" s="150" t="s">
        <v>320</v>
      </c>
      <c r="N3388" s="355" t="s">
        <v>10468</v>
      </c>
      <c r="O3388" s="150" t="s">
        <v>12</v>
      </c>
      <c r="P3388" s="354">
        <v>2025</v>
      </c>
      <c r="Q3388" s="150" t="s">
        <v>26</v>
      </c>
      <c r="R3388" s="150" t="s">
        <v>26</v>
      </c>
      <c r="S3388" s="150" t="s">
        <v>26</v>
      </c>
      <c r="T3388" s="150"/>
      <c r="U3388" s="150"/>
      <c r="V3388" s="150"/>
      <c r="W3388" s="150"/>
      <c r="X3388" s="356"/>
      <c r="Y3388" s="400"/>
    </row>
    <row r="3389" spans="1:25" ht="35.1" customHeight="1" x14ac:dyDescent="0.2">
      <c r="A3389" s="60">
        <v>415</v>
      </c>
      <c r="B3389" s="150" t="s">
        <v>10087</v>
      </c>
      <c r="C3389" s="150" t="s">
        <v>10088</v>
      </c>
      <c r="D3389" s="150" t="s">
        <v>274</v>
      </c>
      <c r="E3389" s="150">
        <v>1.8450000000000001E-2</v>
      </c>
      <c r="F3389" s="150" t="s">
        <v>5482</v>
      </c>
      <c r="G3389" s="150" t="s">
        <v>10473</v>
      </c>
      <c r="H3389" s="559" t="s">
        <v>1202</v>
      </c>
      <c r="I3389" s="150" t="s">
        <v>10317</v>
      </c>
      <c r="J3389" s="150">
        <v>26037982</v>
      </c>
      <c r="K3389" s="355" t="s">
        <v>10467</v>
      </c>
      <c r="L3389" s="150" t="s">
        <v>411</v>
      </c>
      <c r="M3389" s="150" t="s">
        <v>320</v>
      </c>
      <c r="N3389" s="355" t="s">
        <v>10468</v>
      </c>
      <c r="O3389" s="150" t="s">
        <v>12</v>
      </c>
      <c r="P3389" s="354">
        <v>2025</v>
      </c>
      <c r="Q3389" s="150" t="s">
        <v>26</v>
      </c>
      <c r="R3389" s="150" t="s">
        <v>26</v>
      </c>
      <c r="S3389" s="150" t="s">
        <v>26</v>
      </c>
      <c r="T3389" s="150"/>
      <c r="U3389" s="150"/>
      <c r="V3389" s="150"/>
      <c r="W3389" s="150"/>
      <c r="X3389" s="356"/>
      <c r="Y3389" s="400"/>
    </row>
    <row r="3390" spans="1:25" ht="35.1" customHeight="1" x14ac:dyDescent="0.2">
      <c r="A3390" s="60">
        <v>416</v>
      </c>
      <c r="B3390" s="150" t="s">
        <v>10089</v>
      </c>
      <c r="C3390" s="150" t="s">
        <v>390</v>
      </c>
      <c r="D3390" s="150" t="s">
        <v>274</v>
      </c>
      <c r="E3390" s="150">
        <v>1.426E-2</v>
      </c>
      <c r="F3390" s="150" t="s">
        <v>5482</v>
      </c>
      <c r="G3390" s="150" t="s">
        <v>10474</v>
      </c>
      <c r="H3390" s="559" t="s">
        <v>1214</v>
      </c>
      <c r="I3390" s="150" t="s">
        <v>10317</v>
      </c>
      <c r="J3390" s="150">
        <v>26042481</v>
      </c>
      <c r="K3390" s="355" t="s">
        <v>10467</v>
      </c>
      <c r="L3390" s="150" t="s">
        <v>411</v>
      </c>
      <c r="M3390" s="150" t="s">
        <v>320</v>
      </c>
      <c r="N3390" s="355" t="s">
        <v>10468</v>
      </c>
      <c r="O3390" s="150" t="s">
        <v>12</v>
      </c>
      <c r="P3390" s="354">
        <v>2025</v>
      </c>
      <c r="Q3390" s="150" t="s">
        <v>26</v>
      </c>
      <c r="R3390" s="150" t="s">
        <v>26</v>
      </c>
      <c r="S3390" s="150" t="s">
        <v>26</v>
      </c>
      <c r="T3390" s="150"/>
      <c r="U3390" s="150"/>
      <c r="V3390" s="150"/>
      <c r="W3390" s="150"/>
      <c r="X3390" s="356"/>
      <c r="Y3390" s="400"/>
    </row>
    <row r="3391" spans="1:25" ht="35.1" customHeight="1" x14ac:dyDescent="0.2">
      <c r="A3391" s="60">
        <v>417</v>
      </c>
      <c r="B3391" s="150" t="s">
        <v>10074</v>
      </c>
      <c r="C3391" s="150" t="s">
        <v>10090</v>
      </c>
      <c r="D3391" s="150" t="s">
        <v>271</v>
      </c>
      <c r="E3391" s="150">
        <v>0.18559999999999999</v>
      </c>
      <c r="F3391" s="150" t="s">
        <v>1971</v>
      </c>
      <c r="G3391" s="150" t="s">
        <v>10475</v>
      </c>
      <c r="H3391" s="559" t="s">
        <v>10476</v>
      </c>
      <c r="I3391" s="150" t="s">
        <v>10317</v>
      </c>
      <c r="J3391" s="150">
        <v>25895390</v>
      </c>
      <c r="K3391" s="355" t="s">
        <v>1233</v>
      </c>
      <c r="L3391" s="150" t="s">
        <v>411</v>
      </c>
      <c r="M3391" s="150" t="s">
        <v>320</v>
      </c>
      <c r="N3391" s="355" t="s">
        <v>10477</v>
      </c>
      <c r="O3391" s="150" t="s">
        <v>12</v>
      </c>
      <c r="P3391" s="354">
        <v>2025</v>
      </c>
      <c r="Q3391" s="150" t="s">
        <v>26</v>
      </c>
      <c r="R3391" s="150" t="s">
        <v>26</v>
      </c>
      <c r="S3391" s="150" t="s">
        <v>26</v>
      </c>
      <c r="T3391" s="150"/>
      <c r="U3391" s="150"/>
      <c r="V3391" s="150"/>
      <c r="W3391" s="150"/>
      <c r="X3391" s="356"/>
      <c r="Y3391" s="400"/>
    </row>
    <row r="3392" spans="1:25" ht="35.1" customHeight="1" x14ac:dyDescent="0.2">
      <c r="A3392" s="60">
        <v>418</v>
      </c>
      <c r="B3392" s="150" t="s">
        <v>10091</v>
      </c>
      <c r="C3392" s="150" t="s">
        <v>5452</v>
      </c>
      <c r="D3392" s="150" t="s">
        <v>274</v>
      </c>
      <c r="E3392" s="150">
        <v>2.9250000000000002E-2</v>
      </c>
      <c r="F3392" s="150" t="s">
        <v>5482</v>
      </c>
      <c r="G3392" s="150" t="s">
        <v>10478</v>
      </c>
      <c r="H3392" s="559" t="s">
        <v>10479</v>
      </c>
      <c r="I3392" s="150" t="s">
        <v>10317</v>
      </c>
      <c r="J3392" s="150">
        <v>25980491</v>
      </c>
      <c r="K3392" s="355" t="s">
        <v>1233</v>
      </c>
      <c r="L3392" s="150" t="s">
        <v>411</v>
      </c>
      <c r="M3392" s="150" t="s">
        <v>320</v>
      </c>
      <c r="N3392" s="355" t="s">
        <v>10477</v>
      </c>
      <c r="O3392" s="150" t="s">
        <v>12</v>
      </c>
      <c r="P3392" s="354">
        <v>2025</v>
      </c>
      <c r="Q3392" s="150" t="s">
        <v>26</v>
      </c>
      <c r="R3392" s="150" t="s">
        <v>26</v>
      </c>
      <c r="S3392" s="150" t="s">
        <v>26</v>
      </c>
      <c r="T3392" s="150"/>
      <c r="U3392" s="150"/>
      <c r="V3392" s="150"/>
      <c r="W3392" s="150"/>
      <c r="X3392" s="356"/>
      <c r="Y3392" s="400"/>
    </row>
    <row r="3393" spans="1:25" ht="35.1" customHeight="1" x14ac:dyDescent="0.2">
      <c r="A3393" s="60">
        <v>419</v>
      </c>
      <c r="B3393" s="150" t="s">
        <v>10081</v>
      </c>
      <c r="C3393" s="150" t="s">
        <v>10092</v>
      </c>
      <c r="D3393" s="150" t="s">
        <v>271</v>
      </c>
      <c r="E3393" s="150">
        <v>3.3600000000000001E-3</v>
      </c>
      <c r="F3393" s="150" t="s">
        <v>5482</v>
      </c>
      <c r="G3393" s="150" t="s">
        <v>10480</v>
      </c>
      <c r="H3393" s="559" t="s">
        <v>10481</v>
      </c>
      <c r="I3393" s="150" t="s">
        <v>10317</v>
      </c>
      <c r="J3393" s="150">
        <v>25987740</v>
      </c>
      <c r="K3393" s="355" t="s">
        <v>1233</v>
      </c>
      <c r="L3393" s="150" t="s">
        <v>411</v>
      </c>
      <c r="M3393" s="150" t="s">
        <v>320</v>
      </c>
      <c r="N3393" s="355" t="s">
        <v>10477</v>
      </c>
      <c r="O3393" s="150" t="s">
        <v>12</v>
      </c>
      <c r="P3393" s="354">
        <v>2025</v>
      </c>
      <c r="Q3393" s="150" t="s">
        <v>26</v>
      </c>
      <c r="R3393" s="150" t="s">
        <v>26</v>
      </c>
      <c r="S3393" s="150" t="s">
        <v>26</v>
      </c>
      <c r="T3393" s="150"/>
      <c r="U3393" s="150"/>
      <c r="V3393" s="150"/>
      <c r="W3393" s="150"/>
      <c r="X3393" s="356"/>
      <c r="Y3393" s="400"/>
    </row>
    <row r="3394" spans="1:25" ht="35.1" customHeight="1" x14ac:dyDescent="0.2">
      <c r="A3394" s="60">
        <v>420</v>
      </c>
      <c r="B3394" s="150" t="s">
        <v>10093</v>
      </c>
      <c r="C3394" s="150" t="s">
        <v>1179</v>
      </c>
      <c r="D3394" s="150" t="s">
        <v>276</v>
      </c>
      <c r="E3394" s="150">
        <v>8.0000000000000002E-3</v>
      </c>
      <c r="F3394" s="150" t="s">
        <v>5526</v>
      </c>
      <c r="G3394" s="150" t="s">
        <v>9014</v>
      </c>
      <c r="H3394" s="559" t="s">
        <v>10482</v>
      </c>
      <c r="I3394" s="150" t="s">
        <v>10317</v>
      </c>
      <c r="J3394" s="150">
        <v>25989608</v>
      </c>
      <c r="K3394" s="355" t="s">
        <v>1233</v>
      </c>
      <c r="L3394" s="150" t="s">
        <v>411</v>
      </c>
      <c r="M3394" s="150" t="s">
        <v>320</v>
      </c>
      <c r="N3394" s="355" t="s">
        <v>10477</v>
      </c>
      <c r="O3394" s="150" t="s">
        <v>12</v>
      </c>
      <c r="P3394" s="354">
        <v>2025</v>
      </c>
      <c r="Q3394" s="150" t="s">
        <v>26</v>
      </c>
      <c r="R3394" s="150" t="s">
        <v>26</v>
      </c>
      <c r="S3394" s="150" t="s">
        <v>26</v>
      </c>
      <c r="T3394" s="150"/>
      <c r="U3394" s="150"/>
      <c r="V3394" s="150"/>
      <c r="W3394" s="150"/>
      <c r="X3394" s="356"/>
      <c r="Y3394" s="400"/>
    </row>
    <row r="3395" spans="1:25" ht="35.1" customHeight="1" x14ac:dyDescent="0.2">
      <c r="A3395" s="60">
        <v>421</v>
      </c>
      <c r="B3395" s="150" t="s">
        <v>10094</v>
      </c>
      <c r="C3395" s="150" t="s">
        <v>488</v>
      </c>
      <c r="D3395" s="150" t="s">
        <v>274</v>
      </c>
      <c r="E3395" s="150">
        <v>6.0000000000000001E-3</v>
      </c>
      <c r="F3395" s="150" t="s">
        <v>5482</v>
      </c>
      <c r="G3395" s="150" t="s">
        <v>1204</v>
      </c>
      <c r="H3395" s="559" t="s">
        <v>3060</v>
      </c>
      <c r="I3395" s="150" t="s">
        <v>10317</v>
      </c>
      <c r="J3395" s="150">
        <v>26058855</v>
      </c>
      <c r="K3395" s="355" t="s">
        <v>1233</v>
      </c>
      <c r="L3395" s="150" t="s">
        <v>411</v>
      </c>
      <c r="M3395" s="150" t="s">
        <v>320</v>
      </c>
      <c r="N3395" s="355" t="s">
        <v>10477</v>
      </c>
      <c r="O3395" s="150" t="s">
        <v>12</v>
      </c>
      <c r="P3395" s="354">
        <v>2025</v>
      </c>
      <c r="Q3395" s="150" t="s">
        <v>26</v>
      </c>
      <c r="R3395" s="150" t="s">
        <v>26</v>
      </c>
      <c r="S3395" s="150" t="s">
        <v>26</v>
      </c>
      <c r="T3395" s="150"/>
      <c r="U3395" s="150"/>
      <c r="V3395" s="150"/>
      <c r="W3395" s="150"/>
      <c r="X3395" s="356"/>
      <c r="Y3395" s="400"/>
    </row>
    <row r="3396" spans="1:25" ht="35.1" customHeight="1" x14ac:dyDescent="0.2">
      <c r="A3396" s="60">
        <v>422</v>
      </c>
      <c r="B3396" s="150" t="s">
        <v>10095</v>
      </c>
      <c r="C3396" s="150" t="s">
        <v>390</v>
      </c>
      <c r="D3396" s="150" t="s">
        <v>274</v>
      </c>
      <c r="E3396" s="150">
        <v>8.0000000000000002E-3</v>
      </c>
      <c r="F3396" s="150" t="s">
        <v>5482</v>
      </c>
      <c r="G3396" s="150" t="s">
        <v>10483</v>
      </c>
      <c r="H3396" s="559" t="s">
        <v>1226</v>
      </c>
      <c r="I3396" s="150" t="s">
        <v>10317</v>
      </c>
      <c r="J3396" s="150">
        <v>26071125</v>
      </c>
      <c r="K3396" s="355" t="s">
        <v>1233</v>
      </c>
      <c r="L3396" s="150" t="s">
        <v>411</v>
      </c>
      <c r="M3396" s="150" t="s">
        <v>320</v>
      </c>
      <c r="N3396" s="355" t="s">
        <v>10477</v>
      </c>
      <c r="O3396" s="150" t="s">
        <v>12</v>
      </c>
      <c r="P3396" s="354">
        <v>2025</v>
      </c>
      <c r="Q3396" s="150" t="s">
        <v>26</v>
      </c>
      <c r="R3396" s="150" t="s">
        <v>26</v>
      </c>
      <c r="S3396" s="150" t="s">
        <v>26</v>
      </c>
      <c r="T3396" s="150"/>
      <c r="U3396" s="150"/>
      <c r="V3396" s="150"/>
      <c r="W3396" s="150"/>
      <c r="X3396" s="356"/>
      <c r="Y3396" s="400"/>
    </row>
    <row r="3397" spans="1:25" ht="35.1" customHeight="1" x14ac:dyDescent="0.2">
      <c r="A3397" s="60">
        <v>423</v>
      </c>
      <c r="B3397" s="150" t="s">
        <v>10096</v>
      </c>
      <c r="C3397" s="150" t="s">
        <v>330</v>
      </c>
      <c r="D3397" s="150" t="s">
        <v>274</v>
      </c>
      <c r="E3397" s="150">
        <v>8.0000000000000002E-3</v>
      </c>
      <c r="F3397" s="150" t="s">
        <v>5482</v>
      </c>
      <c r="G3397" s="150" t="s">
        <v>10484</v>
      </c>
      <c r="H3397" s="559" t="s">
        <v>1214</v>
      </c>
      <c r="I3397" s="150" t="s">
        <v>10317</v>
      </c>
      <c r="J3397" s="150">
        <v>26072195</v>
      </c>
      <c r="K3397" s="355" t="s">
        <v>1233</v>
      </c>
      <c r="L3397" s="150" t="s">
        <v>411</v>
      </c>
      <c r="M3397" s="150" t="s">
        <v>320</v>
      </c>
      <c r="N3397" s="355" t="s">
        <v>10477</v>
      </c>
      <c r="O3397" s="150" t="s">
        <v>12</v>
      </c>
      <c r="P3397" s="354">
        <v>2025</v>
      </c>
      <c r="Q3397" s="150" t="s">
        <v>26</v>
      </c>
      <c r="R3397" s="150" t="s">
        <v>26</v>
      </c>
      <c r="S3397" s="150" t="s">
        <v>26</v>
      </c>
      <c r="T3397" s="150"/>
      <c r="U3397" s="150"/>
      <c r="V3397" s="150"/>
      <c r="W3397" s="150"/>
      <c r="X3397" s="356"/>
      <c r="Y3397" s="400"/>
    </row>
    <row r="3398" spans="1:25" ht="35.1" customHeight="1" x14ac:dyDescent="0.2">
      <c r="A3398" s="60">
        <v>424</v>
      </c>
      <c r="B3398" s="150" t="s">
        <v>10097</v>
      </c>
      <c r="C3398" s="150" t="s">
        <v>10098</v>
      </c>
      <c r="D3398" s="150" t="s">
        <v>271</v>
      </c>
      <c r="E3398" s="150">
        <v>9.7199999999999995E-3</v>
      </c>
      <c r="F3398" s="150" t="s">
        <v>5482</v>
      </c>
      <c r="G3398" s="150" t="s">
        <v>10485</v>
      </c>
      <c r="H3398" s="559" t="s">
        <v>10486</v>
      </c>
      <c r="I3398" s="150" t="s">
        <v>10317</v>
      </c>
      <c r="J3398" s="150">
        <v>25301832</v>
      </c>
      <c r="K3398" s="355" t="s">
        <v>10487</v>
      </c>
      <c r="L3398" s="150" t="s">
        <v>411</v>
      </c>
      <c r="M3398" s="150" t="s">
        <v>320</v>
      </c>
      <c r="N3398" s="355" t="s">
        <v>10488</v>
      </c>
      <c r="O3398" s="150" t="s">
        <v>12</v>
      </c>
      <c r="P3398" s="354">
        <v>2025</v>
      </c>
      <c r="Q3398" s="150" t="s">
        <v>26</v>
      </c>
      <c r="R3398" s="150" t="s">
        <v>26</v>
      </c>
      <c r="S3398" s="150" t="s">
        <v>26</v>
      </c>
      <c r="T3398" s="150"/>
      <c r="U3398" s="150"/>
      <c r="V3398" s="150"/>
      <c r="W3398" s="150"/>
      <c r="X3398" s="356"/>
      <c r="Y3398" s="400"/>
    </row>
    <row r="3399" spans="1:25" ht="35.1" customHeight="1" x14ac:dyDescent="0.2">
      <c r="A3399" s="60">
        <v>425</v>
      </c>
      <c r="B3399" s="150" t="s">
        <v>10099</v>
      </c>
      <c r="C3399" s="150" t="s">
        <v>306</v>
      </c>
      <c r="D3399" s="150" t="s">
        <v>275</v>
      </c>
      <c r="E3399" s="150">
        <v>8.0000000000000002E-3</v>
      </c>
      <c r="F3399" s="150" t="s">
        <v>5526</v>
      </c>
      <c r="G3399" s="150" t="s">
        <v>10489</v>
      </c>
      <c r="H3399" s="559" t="s">
        <v>10490</v>
      </c>
      <c r="I3399" s="150" t="s">
        <v>10317</v>
      </c>
      <c r="J3399" s="150">
        <v>25314304</v>
      </c>
      <c r="K3399" s="355" t="s">
        <v>10487</v>
      </c>
      <c r="L3399" s="150" t="s">
        <v>411</v>
      </c>
      <c r="M3399" s="150" t="s">
        <v>320</v>
      </c>
      <c r="N3399" s="355" t="s">
        <v>10488</v>
      </c>
      <c r="O3399" s="150" t="s">
        <v>12</v>
      </c>
      <c r="P3399" s="354">
        <v>2025</v>
      </c>
      <c r="Q3399" s="150" t="s">
        <v>26</v>
      </c>
      <c r="R3399" s="150" t="s">
        <v>26</v>
      </c>
      <c r="S3399" s="150" t="s">
        <v>26</v>
      </c>
      <c r="T3399" s="150"/>
      <c r="U3399" s="150"/>
      <c r="V3399" s="150"/>
      <c r="W3399" s="150"/>
      <c r="X3399" s="356"/>
      <c r="Y3399" s="400"/>
    </row>
    <row r="3400" spans="1:25" ht="35.1" customHeight="1" x14ac:dyDescent="0.2">
      <c r="A3400" s="60">
        <v>426</v>
      </c>
      <c r="B3400" s="150" t="s">
        <v>10100</v>
      </c>
      <c r="C3400" s="150" t="s">
        <v>10101</v>
      </c>
      <c r="D3400" s="150" t="s">
        <v>276</v>
      </c>
      <c r="E3400" s="150">
        <v>5.0000000000000001E-3</v>
      </c>
      <c r="F3400" s="150" t="s">
        <v>5482</v>
      </c>
      <c r="G3400" s="150" t="s">
        <v>10491</v>
      </c>
      <c r="H3400" s="559" t="s">
        <v>10492</v>
      </c>
      <c r="I3400" s="150" t="s">
        <v>10317</v>
      </c>
      <c r="J3400" s="150">
        <v>25869822</v>
      </c>
      <c r="K3400" s="355" t="s">
        <v>10487</v>
      </c>
      <c r="L3400" s="150" t="s">
        <v>411</v>
      </c>
      <c r="M3400" s="150" t="s">
        <v>320</v>
      </c>
      <c r="N3400" s="355" t="s">
        <v>10488</v>
      </c>
      <c r="O3400" s="150" t="s">
        <v>12</v>
      </c>
      <c r="P3400" s="354">
        <v>2025</v>
      </c>
      <c r="Q3400" s="150" t="s">
        <v>26</v>
      </c>
      <c r="R3400" s="150" t="s">
        <v>26</v>
      </c>
      <c r="S3400" s="150" t="s">
        <v>26</v>
      </c>
      <c r="T3400" s="150"/>
      <c r="U3400" s="150"/>
      <c r="V3400" s="150"/>
      <c r="W3400" s="150"/>
      <c r="X3400" s="356"/>
      <c r="Y3400" s="400"/>
    </row>
    <row r="3401" spans="1:25" ht="35.1" customHeight="1" x14ac:dyDescent="0.2">
      <c r="A3401" s="60">
        <v>427</v>
      </c>
      <c r="B3401" s="150" t="s">
        <v>10102</v>
      </c>
      <c r="C3401" s="150" t="s">
        <v>1179</v>
      </c>
      <c r="D3401" s="150" t="s">
        <v>276</v>
      </c>
      <c r="E3401" s="150">
        <v>0.2</v>
      </c>
      <c r="F3401" s="150" t="s">
        <v>1971</v>
      </c>
      <c r="G3401" s="150" t="s">
        <v>10493</v>
      </c>
      <c r="H3401" s="559" t="s">
        <v>10494</v>
      </c>
      <c r="I3401" s="150" t="s">
        <v>10317</v>
      </c>
      <c r="J3401" s="150">
        <v>25943101</v>
      </c>
      <c r="K3401" s="355" t="s">
        <v>10487</v>
      </c>
      <c r="L3401" s="150" t="s">
        <v>411</v>
      </c>
      <c r="M3401" s="150" t="s">
        <v>320</v>
      </c>
      <c r="N3401" s="355" t="s">
        <v>10488</v>
      </c>
      <c r="O3401" s="150" t="s">
        <v>12</v>
      </c>
      <c r="P3401" s="354">
        <v>2025</v>
      </c>
      <c r="Q3401" s="150" t="s">
        <v>26</v>
      </c>
      <c r="R3401" s="150" t="s">
        <v>26</v>
      </c>
      <c r="S3401" s="150" t="s">
        <v>26</v>
      </c>
      <c r="T3401" s="150"/>
      <c r="U3401" s="150"/>
      <c r="V3401" s="150"/>
      <c r="W3401" s="150"/>
      <c r="X3401" s="356"/>
      <c r="Y3401" s="400"/>
    </row>
    <row r="3402" spans="1:25" ht="35.1" customHeight="1" x14ac:dyDescent="0.2">
      <c r="A3402" s="60">
        <v>428</v>
      </c>
      <c r="B3402" s="150" t="s">
        <v>10081</v>
      </c>
      <c r="C3402" s="150" t="s">
        <v>10103</v>
      </c>
      <c r="D3402" s="150" t="s">
        <v>30</v>
      </c>
      <c r="E3402" s="150">
        <v>2.8E-3</v>
      </c>
      <c r="F3402" s="150" t="s">
        <v>5482</v>
      </c>
      <c r="G3402" s="150" t="s">
        <v>10495</v>
      </c>
      <c r="H3402" s="559" t="s">
        <v>10496</v>
      </c>
      <c r="I3402" s="150" t="s">
        <v>10317</v>
      </c>
      <c r="J3402" s="150">
        <v>25988044</v>
      </c>
      <c r="K3402" s="355" t="s">
        <v>10487</v>
      </c>
      <c r="L3402" s="150" t="s">
        <v>411</v>
      </c>
      <c r="M3402" s="150" t="s">
        <v>320</v>
      </c>
      <c r="N3402" s="355" t="s">
        <v>10488</v>
      </c>
      <c r="O3402" s="150" t="s">
        <v>12</v>
      </c>
      <c r="P3402" s="354">
        <v>2025</v>
      </c>
      <c r="Q3402" s="150" t="s">
        <v>26</v>
      </c>
      <c r="R3402" s="150" t="s">
        <v>26</v>
      </c>
      <c r="S3402" s="150" t="s">
        <v>26</v>
      </c>
      <c r="T3402" s="150"/>
      <c r="U3402" s="150"/>
      <c r="V3402" s="150"/>
      <c r="W3402" s="150"/>
      <c r="X3402" s="356"/>
      <c r="Y3402" s="400"/>
    </row>
    <row r="3403" spans="1:25" ht="25.5" customHeight="1" x14ac:dyDescent="0.2">
      <c r="A3403" s="60">
        <v>429</v>
      </c>
      <c r="B3403" s="150" t="s">
        <v>10104</v>
      </c>
      <c r="C3403" s="150" t="s">
        <v>10105</v>
      </c>
      <c r="D3403" s="150" t="s">
        <v>271</v>
      </c>
      <c r="E3403" s="150">
        <v>1.2E-2</v>
      </c>
      <c r="F3403" s="150" t="s">
        <v>5482</v>
      </c>
      <c r="G3403" s="150" t="s">
        <v>10497</v>
      </c>
      <c r="H3403" s="559" t="s">
        <v>10498</v>
      </c>
      <c r="I3403" s="150" t="s">
        <v>10317</v>
      </c>
      <c r="J3403" s="150">
        <v>25991690</v>
      </c>
      <c r="K3403" s="355" t="s">
        <v>10487</v>
      </c>
      <c r="L3403" s="150" t="s">
        <v>411</v>
      </c>
      <c r="M3403" s="150" t="s">
        <v>320</v>
      </c>
      <c r="N3403" s="355" t="s">
        <v>10488</v>
      </c>
      <c r="O3403" s="150" t="s">
        <v>12</v>
      </c>
      <c r="P3403" s="354">
        <v>2025</v>
      </c>
      <c r="Q3403" s="150" t="s">
        <v>26</v>
      </c>
      <c r="R3403" s="150" t="s">
        <v>26</v>
      </c>
      <c r="S3403" s="150" t="s">
        <v>26</v>
      </c>
      <c r="T3403" s="150"/>
      <c r="U3403" s="150"/>
      <c r="V3403" s="150"/>
      <c r="W3403" s="150"/>
      <c r="X3403" s="356"/>
      <c r="Y3403" s="400"/>
    </row>
    <row r="3404" spans="1:25" ht="35.1" customHeight="1" x14ac:dyDescent="0.2">
      <c r="A3404" s="553"/>
      <c r="B3404" s="530"/>
      <c r="C3404" s="530"/>
      <c r="D3404" s="530"/>
      <c r="E3404" s="535">
        <f>SUM(E2975:E3403)</f>
        <v>827.19658549999986</v>
      </c>
      <c r="F3404" s="530"/>
      <c r="G3404" s="530"/>
      <c r="H3404" s="560"/>
      <c r="I3404" s="530"/>
      <c r="J3404" s="530"/>
      <c r="K3404" s="544"/>
      <c r="L3404" s="530"/>
      <c r="M3404" s="530"/>
      <c r="N3404" s="544"/>
      <c r="O3404" s="530"/>
      <c r="P3404" s="531"/>
      <c r="Q3404" s="530"/>
      <c r="R3404" s="530"/>
      <c r="S3404" s="530"/>
      <c r="T3404" s="530"/>
      <c r="U3404" s="530"/>
      <c r="V3404" s="530"/>
      <c r="W3404" s="530"/>
      <c r="X3404" s="532"/>
      <c r="Y3404" s="533"/>
    </row>
    <row r="3405" spans="1:25" ht="35.1" customHeight="1" x14ac:dyDescent="0.2">
      <c r="A3405" s="60">
        <v>1</v>
      </c>
      <c r="B3405" s="330" t="s">
        <v>1181</v>
      </c>
      <c r="C3405" s="330" t="s">
        <v>1007</v>
      </c>
      <c r="D3405" s="330" t="s">
        <v>189</v>
      </c>
      <c r="E3405" s="330" t="s">
        <v>1234</v>
      </c>
      <c r="F3405" s="330" t="s">
        <v>5533</v>
      </c>
      <c r="G3405" s="330" t="s">
        <v>1235</v>
      </c>
      <c r="H3405" s="561" t="s">
        <v>1236</v>
      </c>
      <c r="I3405" s="330" t="s">
        <v>987</v>
      </c>
      <c r="J3405" s="330">
        <v>18870208</v>
      </c>
      <c r="K3405" s="395">
        <v>45445</v>
      </c>
      <c r="L3405" s="330" t="s">
        <v>411</v>
      </c>
      <c r="M3405" s="330" t="s">
        <v>321</v>
      </c>
      <c r="N3405" s="395">
        <v>45810</v>
      </c>
      <c r="O3405" s="330" t="s">
        <v>263</v>
      </c>
      <c r="P3405" s="330">
        <v>2025</v>
      </c>
      <c r="Q3405" s="330" t="s">
        <v>26</v>
      </c>
      <c r="R3405" s="330" t="s">
        <v>26</v>
      </c>
      <c r="S3405" s="330" t="s">
        <v>26</v>
      </c>
      <c r="T3405" s="330"/>
      <c r="U3405" s="330"/>
      <c r="V3405" s="381"/>
      <c r="W3405" s="330"/>
      <c r="X3405" s="271"/>
      <c r="Y3405" s="394"/>
    </row>
    <row r="3406" spans="1:25" ht="35.1" customHeight="1" x14ac:dyDescent="0.2">
      <c r="A3406" s="60">
        <v>2</v>
      </c>
      <c r="B3406" s="330" t="s">
        <v>1183</v>
      </c>
      <c r="C3406" s="330" t="s">
        <v>1184</v>
      </c>
      <c r="D3406" s="330" t="s">
        <v>269</v>
      </c>
      <c r="E3406" s="330">
        <v>7.4999999999999997E-2</v>
      </c>
      <c r="F3406" s="330" t="s">
        <v>1971</v>
      </c>
      <c r="G3406" s="330" t="s">
        <v>1238</v>
      </c>
      <c r="H3406" s="561" t="s">
        <v>1239</v>
      </c>
      <c r="I3406" s="330" t="s">
        <v>987</v>
      </c>
      <c r="J3406" s="330">
        <v>19082503</v>
      </c>
      <c r="K3406" s="395">
        <v>45537</v>
      </c>
      <c r="L3406" s="330" t="s">
        <v>411</v>
      </c>
      <c r="M3406" s="330" t="s">
        <v>321</v>
      </c>
      <c r="N3406" s="395">
        <v>45902</v>
      </c>
      <c r="O3406" s="330" t="s">
        <v>263</v>
      </c>
      <c r="P3406" s="330">
        <v>2025</v>
      </c>
      <c r="Q3406" s="330" t="s">
        <v>26</v>
      </c>
      <c r="R3406" s="330" t="s">
        <v>26</v>
      </c>
      <c r="S3406" s="330" t="s">
        <v>26</v>
      </c>
      <c r="T3406" s="330"/>
      <c r="U3406" s="330"/>
      <c r="V3406" s="381"/>
      <c r="W3406" s="330"/>
      <c r="X3406" s="271"/>
      <c r="Y3406" s="394"/>
    </row>
    <row r="3407" spans="1:25" ht="35.1" customHeight="1" x14ac:dyDescent="0.2">
      <c r="A3407" s="60">
        <v>3</v>
      </c>
      <c r="B3407" s="330" t="s">
        <v>1185</v>
      </c>
      <c r="C3407" s="330" t="s">
        <v>1186</v>
      </c>
      <c r="D3407" s="330" t="s">
        <v>265</v>
      </c>
      <c r="E3407" s="330">
        <v>28.2</v>
      </c>
      <c r="F3407" s="330" t="s">
        <v>615</v>
      </c>
      <c r="G3407" s="330" t="s">
        <v>1243</v>
      </c>
      <c r="H3407" s="561" t="s">
        <v>1244</v>
      </c>
      <c r="I3407" s="330" t="s">
        <v>987</v>
      </c>
      <c r="J3407" s="330">
        <v>15852277</v>
      </c>
      <c r="K3407" s="395">
        <v>45338</v>
      </c>
      <c r="L3407" s="330" t="s">
        <v>412</v>
      </c>
      <c r="M3407" s="330" t="s">
        <v>2451</v>
      </c>
      <c r="N3407" s="395">
        <v>45704</v>
      </c>
      <c r="O3407" s="330" t="s">
        <v>263</v>
      </c>
      <c r="P3407" s="330">
        <v>2025</v>
      </c>
      <c r="Q3407" s="330" t="s">
        <v>26</v>
      </c>
      <c r="R3407" s="330" t="s">
        <v>1245</v>
      </c>
      <c r="S3407" s="330" t="s">
        <v>26</v>
      </c>
      <c r="T3407" s="330"/>
      <c r="U3407" s="330"/>
      <c r="V3407" s="381"/>
      <c r="W3407" s="330"/>
      <c r="X3407" s="271"/>
      <c r="Y3407" s="394"/>
    </row>
    <row r="3408" spans="1:25" ht="35.1" customHeight="1" x14ac:dyDescent="0.2">
      <c r="A3408" s="60">
        <v>4</v>
      </c>
      <c r="B3408" s="330" t="s">
        <v>1188</v>
      </c>
      <c r="C3408" s="330" t="s">
        <v>1189</v>
      </c>
      <c r="D3408" s="330" t="s">
        <v>265</v>
      </c>
      <c r="E3408" s="330">
        <v>32.4</v>
      </c>
      <c r="F3408" s="330" t="s">
        <v>615</v>
      </c>
      <c r="G3408" s="330" t="s">
        <v>1243</v>
      </c>
      <c r="H3408" s="561" t="s">
        <v>1246</v>
      </c>
      <c r="I3408" s="330" t="s">
        <v>987</v>
      </c>
      <c r="J3408" s="330">
        <v>15851576</v>
      </c>
      <c r="K3408" s="395">
        <v>45343</v>
      </c>
      <c r="L3408" s="330" t="s">
        <v>412</v>
      </c>
      <c r="M3408" s="330" t="s">
        <v>2451</v>
      </c>
      <c r="N3408" s="395">
        <v>45709</v>
      </c>
      <c r="O3408" s="330" t="s">
        <v>263</v>
      </c>
      <c r="P3408" s="330">
        <v>2025</v>
      </c>
      <c r="Q3408" s="330" t="s">
        <v>26</v>
      </c>
      <c r="R3408" s="330" t="s">
        <v>26</v>
      </c>
      <c r="S3408" s="330" t="s">
        <v>26</v>
      </c>
      <c r="T3408" s="330"/>
      <c r="U3408" s="330"/>
      <c r="V3408" s="381"/>
      <c r="W3408" s="330"/>
      <c r="X3408" s="271"/>
      <c r="Y3408" s="394"/>
    </row>
    <row r="3409" spans="1:25" ht="35.1" customHeight="1" x14ac:dyDescent="0.2">
      <c r="A3409" s="60">
        <v>5</v>
      </c>
      <c r="B3409" s="330" t="s">
        <v>1190</v>
      </c>
      <c r="C3409" s="330" t="s">
        <v>1191</v>
      </c>
      <c r="D3409" s="330" t="s">
        <v>265</v>
      </c>
      <c r="E3409" s="330">
        <v>29.4</v>
      </c>
      <c r="F3409" s="330" t="s">
        <v>615</v>
      </c>
      <c r="G3409" s="330" t="s">
        <v>1243</v>
      </c>
      <c r="H3409" s="561" t="s">
        <v>1247</v>
      </c>
      <c r="I3409" s="330" t="s">
        <v>987</v>
      </c>
      <c r="J3409" s="330">
        <v>15847504</v>
      </c>
      <c r="K3409" s="395">
        <v>45348</v>
      </c>
      <c r="L3409" s="330" t="s">
        <v>412</v>
      </c>
      <c r="M3409" s="330" t="s">
        <v>2451</v>
      </c>
      <c r="N3409" s="395">
        <v>45714</v>
      </c>
      <c r="O3409" s="330" t="s">
        <v>263</v>
      </c>
      <c r="P3409" s="330">
        <v>2025</v>
      </c>
      <c r="Q3409" s="330" t="s">
        <v>26</v>
      </c>
      <c r="R3409" s="330" t="s">
        <v>1248</v>
      </c>
      <c r="S3409" s="330" t="s">
        <v>26</v>
      </c>
      <c r="T3409" s="330"/>
      <c r="U3409" s="330"/>
      <c r="V3409" s="381"/>
      <c r="W3409" s="330"/>
      <c r="X3409" s="271"/>
      <c r="Y3409" s="394"/>
    </row>
    <row r="3410" spans="1:25" ht="35.1" customHeight="1" x14ac:dyDescent="0.2">
      <c r="A3410" s="60">
        <v>6</v>
      </c>
      <c r="B3410" s="330" t="s">
        <v>1192</v>
      </c>
      <c r="C3410" s="330" t="s">
        <v>1193</v>
      </c>
      <c r="D3410" s="330" t="s">
        <v>269</v>
      </c>
      <c r="E3410" s="330">
        <v>0.37</v>
      </c>
      <c r="F3410" s="330" t="s">
        <v>1971</v>
      </c>
      <c r="G3410" s="330" t="s">
        <v>1249</v>
      </c>
      <c r="H3410" s="561" t="s">
        <v>1250</v>
      </c>
      <c r="I3410" s="330" t="s">
        <v>987</v>
      </c>
      <c r="J3410" s="330">
        <v>19247984</v>
      </c>
      <c r="K3410" s="395">
        <v>45351</v>
      </c>
      <c r="L3410" s="330" t="s">
        <v>411</v>
      </c>
      <c r="M3410" s="330" t="s">
        <v>321</v>
      </c>
      <c r="N3410" s="395">
        <v>45717</v>
      </c>
      <c r="O3410" s="330" t="s">
        <v>263</v>
      </c>
      <c r="P3410" s="330">
        <v>2025</v>
      </c>
      <c r="Q3410" s="330" t="s">
        <v>26</v>
      </c>
      <c r="R3410" s="330" t="s">
        <v>26</v>
      </c>
      <c r="S3410" s="330" t="s">
        <v>26</v>
      </c>
      <c r="T3410" s="330"/>
      <c r="U3410" s="330"/>
      <c r="V3410" s="381"/>
      <c r="W3410" s="330"/>
      <c r="X3410" s="271"/>
      <c r="Y3410" s="394"/>
    </row>
    <row r="3411" spans="1:25" ht="35.1" customHeight="1" x14ac:dyDescent="0.2">
      <c r="A3411" s="60">
        <v>7</v>
      </c>
      <c r="B3411" s="330" t="s">
        <v>1952</v>
      </c>
      <c r="C3411" s="330" t="s">
        <v>757</v>
      </c>
      <c r="D3411" s="330" t="s">
        <v>189</v>
      </c>
      <c r="E3411" s="330">
        <v>3</v>
      </c>
      <c r="F3411" s="330" t="s">
        <v>1971</v>
      </c>
      <c r="G3411" s="330" t="s">
        <v>2054</v>
      </c>
      <c r="H3411" s="562" t="s">
        <v>2055</v>
      </c>
      <c r="I3411" s="330" t="s">
        <v>987</v>
      </c>
      <c r="J3411" s="330">
        <v>18064896</v>
      </c>
      <c r="K3411" s="395">
        <v>45385</v>
      </c>
      <c r="L3411" s="330" t="s">
        <v>412</v>
      </c>
      <c r="M3411" s="330" t="s">
        <v>2451</v>
      </c>
      <c r="N3411" s="395">
        <v>45750</v>
      </c>
      <c r="O3411" s="330" t="s">
        <v>263</v>
      </c>
      <c r="P3411" s="330">
        <v>2025</v>
      </c>
      <c r="Q3411" s="330" t="s">
        <v>26</v>
      </c>
      <c r="R3411" s="330" t="s">
        <v>2056</v>
      </c>
      <c r="S3411" s="330" t="s">
        <v>26</v>
      </c>
      <c r="T3411" s="330"/>
      <c r="U3411" s="330"/>
      <c r="V3411" s="381"/>
      <c r="W3411" s="330"/>
      <c r="X3411" s="271"/>
      <c r="Y3411" s="394"/>
    </row>
    <row r="3412" spans="1:25" ht="22.5" customHeight="1" x14ac:dyDescent="0.2">
      <c r="A3412" s="60">
        <v>8</v>
      </c>
      <c r="B3412" s="330" t="s">
        <v>1953</v>
      </c>
      <c r="C3412" s="330" t="s">
        <v>1954</v>
      </c>
      <c r="D3412" s="330" t="s">
        <v>265</v>
      </c>
      <c r="E3412" s="330">
        <v>3.85</v>
      </c>
      <c r="F3412" s="330" t="s">
        <v>1971</v>
      </c>
      <c r="G3412" s="330" t="s">
        <v>2057</v>
      </c>
      <c r="H3412" s="562" t="s">
        <v>2058</v>
      </c>
      <c r="I3412" s="330" t="s">
        <v>987</v>
      </c>
      <c r="J3412" s="330">
        <v>18890208</v>
      </c>
      <c r="K3412" s="395">
        <v>45446</v>
      </c>
      <c r="L3412" s="330" t="s">
        <v>412</v>
      </c>
      <c r="M3412" s="330" t="s">
        <v>2451</v>
      </c>
      <c r="N3412" s="395">
        <v>45811</v>
      </c>
      <c r="O3412" s="330" t="s">
        <v>263</v>
      </c>
      <c r="P3412" s="330">
        <v>2025</v>
      </c>
      <c r="Q3412" s="330" t="s">
        <v>26</v>
      </c>
      <c r="R3412" s="330" t="s">
        <v>2059</v>
      </c>
      <c r="S3412" s="330" t="s">
        <v>26</v>
      </c>
      <c r="T3412" s="330"/>
      <c r="U3412" s="330"/>
      <c r="V3412" s="381"/>
      <c r="W3412" s="330"/>
      <c r="X3412" s="271"/>
      <c r="Y3412" s="394"/>
    </row>
    <row r="3413" spans="1:25" ht="35.1" customHeight="1" x14ac:dyDescent="0.2">
      <c r="A3413" s="60">
        <v>9</v>
      </c>
      <c r="B3413" s="330" t="s">
        <v>1955</v>
      </c>
      <c r="C3413" s="330" t="s">
        <v>1956</v>
      </c>
      <c r="D3413" s="330" t="s">
        <v>269</v>
      </c>
      <c r="E3413" s="330">
        <v>1.5</v>
      </c>
      <c r="F3413" s="330" t="s">
        <v>1971</v>
      </c>
      <c r="G3413" s="330" t="s">
        <v>2060</v>
      </c>
      <c r="H3413" s="562" t="s">
        <v>2061</v>
      </c>
      <c r="I3413" s="330" t="s">
        <v>987</v>
      </c>
      <c r="J3413" s="330">
        <v>13667929</v>
      </c>
      <c r="K3413" s="395">
        <v>45446</v>
      </c>
      <c r="L3413" s="330" t="s">
        <v>412</v>
      </c>
      <c r="M3413" s="330" t="s">
        <v>2451</v>
      </c>
      <c r="N3413" s="395">
        <v>45811</v>
      </c>
      <c r="O3413" s="330" t="s">
        <v>263</v>
      </c>
      <c r="P3413" s="330">
        <v>2025</v>
      </c>
      <c r="Q3413" s="330" t="s">
        <v>26</v>
      </c>
      <c r="R3413" s="330" t="s">
        <v>26</v>
      </c>
      <c r="S3413" s="330" t="s">
        <v>2062</v>
      </c>
      <c r="T3413" s="330"/>
      <c r="U3413" s="330"/>
      <c r="V3413" s="381"/>
      <c r="W3413" s="330"/>
      <c r="X3413" s="271"/>
      <c r="Y3413" s="394"/>
    </row>
    <row r="3414" spans="1:25" ht="35.1" customHeight="1" x14ac:dyDescent="0.2">
      <c r="A3414" s="60">
        <v>10</v>
      </c>
      <c r="B3414" s="330" t="s">
        <v>1957</v>
      </c>
      <c r="C3414" s="330" t="s">
        <v>1187</v>
      </c>
      <c r="D3414" s="330" t="s">
        <v>189</v>
      </c>
      <c r="E3414" s="330">
        <v>0.05</v>
      </c>
      <c r="F3414" s="330" t="s">
        <v>5482</v>
      </c>
      <c r="G3414" s="330" t="s">
        <v>2063</v>
      </c>
      <c r="H3414" s="562" t="s">
        <v>2064</v>
      </c>
      <c r="I3414" s="330" t="s">
        <v>987</v>
      </c>
      <c r="J3414" s="330">
        <v>19171896</v>
      </c>
      <c r="K3414" s="395">
        <v>45364</v>
      </c>
      <c r="L3414" s="330" t="s">
        <v>411</v>
      </c>
      <c r="M3414" s="330" t="s">
        <v>321</v>
      </c>
      <c r="N3414" s="395">
        <v>45729</v>
      </c>
      <c r="O3414" s="330" t="s">
        <v>263</v>
      </c>
      <c r="P3414" s="330">
        <v>2025</v>
      </c>
      <c r="Q3414" s="330" t="s">
        <v>26</v>
      </c>
      <c r="R3414" s="330" t="s">
        <v>26</v>
      </c>
      <c r="S3414" s="330" t="s">
        <v>26</v>
      </c>
      <c r="T3414" s="330"/>
      <c r="U3414" s="330"/>
      <c r="V3414" s="381"/>
      <c r="W3414" s="330"/>
      <c r="X3414" s="271"/>
      <c r="Y3414" s="394"/>
    </row>
    <row r="3415" spans="1:25" ht="35.1" customHeight="1" x14ac:dyDescent="0.2">
      <c r="A3415" s="60">
        <v>11</v>
      </c>
      <c r="B3415" s="330" t="s">
        <v>1958</v>
      </c>
      <c r="C3415" s="330" t="s">
        <v>1959</v>
      </c>
      <c r="D3415" s="330" t="s">
        <v>189</v>
      </c>
      <c r="E3415" s="330">
        <v>0.2442</v>
      </c>
      <c r="F3415" s="330" t="s">
        <v>1971</v>
      </c>
      <c r="G3415" s="330" t="s">
        <v>2065</v>
      </c>
      <c r="H3415" s="562" t="s">
        <v>2066</v>
      </c>
      <c r="I3415" s="330" t="s">
        <v>987</v>
      </c>
      <c r="J3415" s="330">
        <v>18967867</v>
      </c>
      <c r="K3415" s="395">
        <v>45366</v>
      </c>
      <c r="L3415" s="330" t="s">
        <v>412</v>
      </c>
      <c r="M3415" s="330" t="s">
        <v>2451</v>
      </c>
      <c r="N3415" s="395">
        <v>45731</v>
      </c>
      <c r="O3415" s="330" t="s">
        <v>263</v>
      </c>
      <c r="P3415" s="330">
        <v>2025</v>
      </c>
      <c r="Q3415" s="330" t="s">
        <v>26</v>
      </c>
      <c r="R3415" s="330" t="s">
        <v>26</v>
      </c>
      <c r="S3415" s="330" t="s">
        <v>26</v>
      </c>
      <c r="T3415" s="330"/>
      <c r="U3415" s="330"/>
      <c r="V3415" s="381"/>
      <c r="W3415" s="330"/>
      <c r="X3415" s="271"/>
      <c r="Y3415" s="394"/>
    </row>
    <row r="3416" spans="1:25" ht="35.1" customHeight="1" x14ac:dyDescent="0.2">
      <c r="A3416" s="60">
        <v>12</v>
      </c>
      <c r="B3416" s="330" t="s">
        <v>1960</v>
      </c>
      <c r="C3416" s="330" t="s">
        <v>1961</v>
      </c>
      <c r="D3416" s="330" t="s">
        <v>189</v>
      </c>
      <c r="E3416" s="330">
        <v>0.4</v>
      </c>
      <c r="F3416" s="330" t="s">
        <v>1971</v>
      </c>
      <c r="G3416" s="330" t="s">
        <v>2067</v>
      </c>
      <c r="H3416" s="562" t="s">
        <v>2068</v>
      </c>
      <c r="I3416" s="330" t="s">
        <v>987</v>
      </c>
      <c r="J3416" s="330">
        <v>19109730</v>
      </c>
      <c r="K3416" s="395">
        <v>45369</v>
      </c>
      <c r="L3416" s="330" t="s">
        <v>411</v>
      </c>
      <c r="M3416" s="330" t="s">
        <v>321</v>
      </c>
      <c r="N3416" s="395">
        <v>45734</v>
      </c>
      <c r="O3416" s="330" t="s">
        <v>263</v>
      </c>
      <c r="P3416" s="330">
        <v>2025</v>
      </c>
      <c r="Q3416" s="330" t="s">
        <v>26</v>
      </c>
      <c r="R3416" s="330" t="s">
        <v>26</v>
      </c>
      <c r="S3416" s="330" t="s">
        <v>26</v>
      </c>
      <c r="T3416" s="330"/>
      <c r="U3416" s="330"/>
      <c r="V3416" s="381"/>
      <c r="W3416" s="330"/>
      <c r="X3416" s="271"/>
      <c r="Y3416" s="394"/>
    </row>
    <row r="3417" spans="1:25" ht="35.1" customHeight="1" x14ac:dyDescent="0.2">
      <c r="A3417" s="60">
        <v>13</v>
      </c>
      <c r="B3417" s="330" t="s">
        <v>1962</v>
      </c>
      <c r="C3417" s="330" t="s">
        <v>295</v>
      </c>
      <c r="D3417" s="330" t="s">
        <v>189</v>
      </c>
      <c r="E3417" s="330">
        <v>4.4998199999999997</v>
      </c>
      <c r="F3417" s="330" t="s">
        <v>1971</v>
      </c>
      <c r="G3417" s="330" t="s">
        <v>2069</v>
      </c>
      <c r="H3417" s="562" t="s">
        <v>2070</v>
      </c>
      <c r="I3417" s="330" t="s">
        <v>987</v>
      </c>
      <c r="J3417" s="330">
        <v>13253907</v>
      </c>
      <c r="K3417" s="395">
        <v>45371</v>
      </c>
      <c r="L3417" s="330" t="s">
        <v>412</v>
      </c>
      <c r="M3417" s="330" t="s">
        <v>2451</v>
      </c>
      <c r="N3417" s="395">
        <v>45736</v>
      </c>
      <c r="O3417" s="330" t="s">
        <v>263</v>
      </c>
      <c r="P3417" s="330">
        <v>2025</v>
      </c>
      <c r="Q3417" s="330" t="s">
        <v>26</v>
      </c>
      <c r="R3417" s="330" t="s">
        <v>2071</v>
      </c>
      <c r="S3417" s="330" t="s">
        <v>26</v>
      </c>
      <c r="T3417" s="330"/>
      <c r="U3417" s="330"/>
      <c r="V3417" s="381"/>
      <c r="W3417" s="330"/>
      <c r="X3417" s="271"/>
      <c r="Y3417" s="394"/>
    </row>
    <row r="3418" spans="1:25" ht="35.1" customHeight="1" x14ac:dyDescent="0.2">
      <c r="A3418" s="60">
        <v>14</v>
      </c>
      <c r="B3418" s="330" t="s">
        <v>1963</v>
      </c>
      <c r="C3418" s="330" t="s">
        <v>1964</v>
      </c>
      <c r="D3418" s="330" t="s">
        <v>189</v>
      </c>
      <c r="E3418" s="330">
        <v>0.17784</v>
      </c>
      <c r="F3418" s="330" t="s">
        <v>5482</v>
      </c>
      <c r="G3418" s="330" t="s">
        <v>2072</v>
      </c>
      <c r="H3418" s="562" t="s">
        <v>2073</v>
      </c>
      <c r="I3418" s="330" t="s">
        <v>987</v>
      </c>
      <c r="J3418" s="330">
        <v>19224691</v>
      </c>
      <c r="K3418" s="395">
        <v>45373</v>
      </c>
      <c r="L3418" s="330" t="s">
        <v>411</v>
      </c>
      <c r="M3418" s="330" t="s">
        <v>321</v>
      </c>
      <c r="N3418" s="395">
        <v>45738</v>
      </c>
      <c r="O3418" s="330" t="s">
        <v>263</v>
      </c>
      <c r="P3418" s="330">
        <v>2025</v>
      </c>
      <c r="Q3418" s="330" t="s">
        <v>26</v>
      </c>
      <c r="R3418" s="330" t="s">
        <v>26</v>
      </c>
      <c r="S3418" s="330" t="s">
        <v>26</v>
      </c>
      <c r="T3418" s="330"/>
      <c r="U3418" s="330"/>
      <c r="V3418" s="381"/>
      <c r="W3418" s="330"/>
      <c r="X3418" s="271"/>
      <c r="Y3418" s="394"/>
    </row>
    <row r="3419" spans="1:25" ht="35.1" customHeight="1" x14ac:dyDescent="0.2">
      <c r="A3419" s="60">
        <v>15</v>
      </c>
      <c r="B3419" s="330" t="s">
        <v>1965</v>
      </c>
      <c r="C3419" s="330" t="s">
        <v>403</v>
      </c>
      <c r="D3419" s="330" t="s">
        <v>268</v>
      </c>
      <c r="E3419" s="330">
        <v>6.0000000000000001E-3</v>
      </c>
      <c r="F3419" s="330" t="s">
        <v>5482</v>
      </c>
      <c r="G3419" s="330" t="s">
        <v>2074</v>
      </c>
      <c r="H3419" s="562" t="s">
        <v>2075</v>
      </c>
      <c r="I3419" s="330" t="s">
        <v>987</v>
      </c>
      <c r="J3419" s="330">
        <v>19512248</v>
      </c>
      <c r="K3419" s="395">
        <v>45373</v>
      </c>
      <c r="L3419" s="330" t="s">
        <v>411</v>
      </c>
      <c r="M3419" s="330" t="s">
        <v>321</v>
      </c>
      <c r="N3419" s="395">
        <v>45738</v>
      </c>
      <c r="O3419" s="330" t="s">
        <v>263</v>
      </c>
      <c r="P3419" s="330">
        <v>2025</v>
      </c>
      <c r="Q3419" s="330" t="s">
        <v>26</v>
      </c>
      <c r="R3419" s="330" t="s">
        <v>26</v>
      </c>
      <c r="S3419" s="330" t="s">
        <v>26</v>
      </c>
      <c r="T3419" s="330"/>
      <c r="U3419" s="330"/>
      <c r="V3419" s="381"/>
      <c r="W3419" s="330"/>
      <c r="X3419" s="271"/>
      <c r="Y3419" s="394"/>
    </row>
    <row r="3420" spans="1:25" ht="35.1" customHeight="1" x14ac:dyDescent="0.2">
      <c r="A3420" s="60">
        <v>16</v>
      </c>
      <c r="B3420" s="330" t="s">
        <v>1966</v>
      </c>
      <c r="C3420" s="330" t="s">
        <v>1967</v>
      </c>
      <c r="D3420" s="330" t="s">
        <v>268</v>
      </c>
      <c r="E3420" s="330">
        <v>3.8</v>
      </c>
      <c r="F3420" s="330" t="s">
        <v>1971</v>
      </c>
      <c r="G3420" s="330" t="s">
        <v>2076</v>
      </c>
      <c r="H3420" s="562" t="s">
        <v>2077</v>
      </c>
      <c r="I3420" s="330" t="s">
        <v>987</v>
      </c>
      <c r="J3420" s="330">
        <v>14922913</v>
      </c>
      <c r="K3420" s="395">
        <v>45378</v>
      </c>
      <c r="L3420" s="330" t="s">
        <v>412</v>
      </c>
      <c r="M3420" s="330" t="s">
        <v>2451</v>
      </c>
      <c r="N3420" s="395">
        <v>45743</v>
      </c>
      <c r="O3420" s="330" t="s">
        <v>263</v>
      </c>
      <c r="P3420" s="330">
        <v>2025</v>
      </c>
      <c r="Q3420" s="330" t="s">
        <v>26</v>
      </c>
      <c r="R3420" s="330" t="s">
        <v>2078</v>
      </c>
      <c r="S3420" s="330" t="s">
        <v>26</v>
      </c>
      <c r="T3420" s="330"/>
      <c r="U3420" s="330"/>
      <c r="V3420" s="381"/>
      <c r="W3420" s="330"/>
      <c r="X3420" s="271"/>
      <c r="Y3420" s="394"/>
    </row>
    <row r="3421" spans="1:25" ht="35.1" customHeight="1" x14ac:dyDescent="0.2">
      <c r="A3421" s="60">
        <v>17</v>
      </c>
      <c r="B3421" s="330" t="s">
        <v>1968</v>
      </c>
      <c r="C3421" s="330" t="s">
        <v>1969</v>
      </c>
      <c r="D3421" s="330" t="s">
        <v>269</v>
      </c>
      <c r="E3421" s="330">
        <v>0.15580000000000002</v>
      </c>
      <c r="F3421" s="330" t="s">
        <v>1971</v>
      </c>
      <c r="G3421" s="330" t="s">
        <v>2079</v>
      </c>
      <c r="H3421" s="562" t="s">
        <v>2080</v>
      </c>
      <c r="I3421" s="330" t="s">
        <v>987</v>
      </c>
      <c r="J3421" s="330">
        <v>19260140</v>
      </c>
      <c r="K3421" s="395">
        <v>45380</v>
      </c>
      <c r="L3421" s="330" t="s">
        <v>411</v>
      </c>
      <c r="M3421" s="330" t="s">
        <v>321</v>
      </c>
      <c r="N3421" s="395">
        <v>45745</v>
      </c>
      <c r="O3421" s="330" t="s">
        <v>263</v>
      </c>
      <c r="P3421" s="330">
        <v>2025</v>
      </c>
      <c r="Q3421" s="330" t="s">
        <v>26</v>
      </c>
      <c r="R3421" s="330" t="s">
        <v>26</v>
      </c>
      <c r="S3421" s="330" t="s">
        <v>26</v>
      </c>
      <c r="T3421" s="330"/>
      <c r="U3421" s="330"/>
      <c r="V3421" s="381"/>
      <c r="W3421" s="330"/>
      <c r="X3421" s="271"/>
      <c r="Y3421" s="394"/>
    </row>
    <row r="3422" spans="1:25" ht="35.1" customHeight="1" x14ac:dyDescent="0.2">
      <c r="A3422" s="60">
        <v>18</v>
      </c>
      <c r="B3422" s="330" t="s">
        <v>2268</v>
      </c>
      <c r="C3422" s="330" t="s">
        <v>391</v>
      </c>
      <c r="D3422" s="330" t="s">
        <v>189</v>
      </c>
      <c r="E3422" s="330">
        <v>6.0000000000000001E-3</v>
      </c>
      <c r="F3422" s="330" t="s">
        <v>5482</v>
      </c>
      <c r="G3422" s="330" t="s">
        <v>2459</v>
      </c>
      <c r="H3422" s="562" t="s">
        <v>2460</v>
      </c>
      <c r="I3422" s="330" t="s">
        <v>987</v>
      </c>
      <c r="J3422" s="330">
        <v>19822757</v>
      </c>
      <c r="K3422" s="395">
        <v>45411</v>
      </c>
      <c r="L3422" s="330" t="s">
        <v>411</v>
      </c>
      <c r="M3422" s="330" t="s">
        <v>321</v>
      </c>
      <c r="N3422" s="395">
        <v>45776</v>
      </c>
      <c r="O3422" s="330" t="s">
        <v>263</v>
      </c>
      <c r="P3422" s="330">
        <v>2025</v>
      </c>
      <c r="Q3422" s="330" t="s">
        <v>26</v>
      </c>
      <c r="R3422" s="330" t="s">
        <v>26</v>
      </c>
      <c r="S3422" s="330" t="s">
        <v>26</v>
      </c>
      <c r="T3422" s="330"/>
      <c r="U3422" s="330"/>
      <c r="V3422" s="381"/>
      <c r="W3422" s="330"/>
      <c r="X3422" s="271"/>
      <c r="Y3422" s="394"/>
    </row>
    <row r="3423" spans="1:25" ht="35.1" customHeight="1" x14ac:dyDescent="0.2">
      <c r="A3423" s="60">
        <v>19</v>
      </c>
      <c r="B3423" s="330" t="s">
        <v>2269</v>
      </c>
      <c r="C3423" s="330" t="s">
        <v>2270</v>
      </c>
      <c r="D3423" s="330" t="s">
        <v>189</v>
      </c>
      <c r="E3423" s="330">
        <v>0.25</v>
      </c>
      <c r="F3423" s="330" t="s">
        <v>1971</v>
      </c>
      <c r="G3423" s="330" t="s">
        <v>2461</v>
      </c>
      <c r="H3423" s="562" t="s">
        <v>2462</v>
      </c>
      <c r="I3423" s="330" t="s">
        <v>987</v>
      </c>
      <c r="J3423" s="330">
        <v>19790429</v>
      </c>
      <c r="K3423" s="395">
        <v>45407</v>
      </c>
      <c r="L3423" s="330" t="s">
        <v>411</v>
      </c>
      <c r="M3423" s="330" t="s">
        <v>321</v>
      </c>
      <c r="N3423" s="395">
        <v>45772</v>
      </c>
      <c r="O3423" s="330" t="s">
        <v>263</v>
      </c>
      <c r="P3423" s="330">
        <v>2025</v>
      </c>
      <c r="Q3423" s="330" t="s">
        <v>26</v>
      </c>
      <c r="R3423" s="330" t="s">
        <v>26</v>
      </c>
      <c r="S3423" s="330" t="s">
        <v>26</v>
      </c>
      <c r="T3423" s="330"/>
      <c r="U3423" s="330"/>
      <c r="V3423" s="381"/>
      <c r="W3423" s="330"/>
      <c r="X3423" s="271"/>
      <c r="Y3423" s="394"/>
    </row>
    <row r="3424" spans="1:25" ht="35.1" customHeight="1" x14ac:dyDescent="0.2">
      <c r="A3424" s="60">
        <v>20</v>
      </c>
      <c r="B3424" s="330" t="s">
        <v>2271</v>
      </c>
      <c r="C3424" s="330" t="s">
        <v>1182</v>
      </c>
      <c r="D3424" s="330" t="s">
        <v>189</v>
      </c>
      <c r="E3424" s="330">
        <v>0.08</v>
      </c>
      <c r="F3424" s="330" t="s">
        <v>5482</v>
      </c>
      <c r="G3424" s="330" t="s">
        <v>2463</v>
      </c>
      <c r="H3424" s="562" t="s">
        <v>2464</v>
      </c>
      <c r="I3424" s="330" t="s">
        <v>987</v>
      </c>
      <c r="J3424" s="330">
        <v>19779607</v>
      </c>
      <c r="K3424" s="395">
        <v>45400</v>
      </c>
      <c r="L3424" s="330" t="s">
        <v>411</v>
      </c>
      <c r="M3424" s="330" t="s">
        <v>321</v>
      </c>
      <c r="N3424" s="395">
        <v>45765</v>
      </c>
      <c r="O3424" s="330" t="s">
        <v>263</v>
      </c>
      <c r="P3424" s="330">
        <v>2025</v>
      </c>
      <c r="Q3424" s="330" t="s">
        <v>26</v>
      </c>
      <c r="R3424" s="330" t="s">
        <v>26</v>
      </c>
      <c r="S3424" s="330" t="s">
        <v>26</v>
      </c>
      <c r="T3424" s="330"/>
      <c r="U3424" s="330"/>
      <c r="V3424" s="381"/>
      <c r="W3424" s="330"/>
      <c r="X3424" s="271"/>
      <c r="Y3424" s="394"/>
    </row>
    <row r="3425" spans="1:25" ht="35.1" customHeight="1" x14ac:dyDescent="0.2">
      <c r="A3425" s="60">
        <v>21</v>
      </c>
      <c r="B3425" s="330" t="s">
        <v>2272</v>
      </c>
      <c r="C3425" s="330" t="s">
        <v>391</v>
      </c>
      <c r="D3425" s="330" t="s">
        <v>265</v>
      </c>
      <c r="E3425" s="330">
        <v>0.01</v>
      </c>
      <c r="F3425" s="330" t="s">
        <v>5482</v>
      </c>
      <c r="G3425" s="330" t="s">
        <v>2465</v>
      </c>
      <c r="H3425" s="562" t="s">
        <v>2466</v>
      </c>
      <c r="I3425" s="330" t="s">
        <v>987</v>
      </c>
      <c r="J3425" s="330">
        <v>19664698</v>
      </c>
      <c r="K3425" s="395">
        <v>45569</v>
      </c>
      <c r="L3425" s="330" t="s">
        <v>411</v>
      </c>
      <c r="M3425" s="330" t="s">
        <v>321</v>
      </c>
      <c r="N3425" s="395">
        <v>45934</v>
      </c>
      <c r="O3425" s="330" t="s">
        <v>263</v>
      </c>
      <c r="P3425" s="330">
        <v>2025</v>
      </c>
      <c r="Q3425" s="330" t="s">
        <v>26</v>
      </c>
      <c r="R3425" s="330" t="s">
        <v>26</v>
      </c>
      <c r="S3425" s="330" t="s">
        <v>26</v>
      </c>
      <c r="T3425" s="330"/>
      <c r="U3425" s="330"/>
      <c r="V3425" s="381"/>
      <c r="W3425" s="330"/>
      <c r="X3425" s="271"/>
      <c r="Y3425" s="394"/>
    </row>
    <row r="3426" spans="1:25" ht="35.1" customHeight="1" x14ac:dyDescent="0.2">
      <c r="A3426" s="60">
        <v>22</v>
      </c>
      <c r="B3426" s="330" t="s">
        <v>2273</v>
      </c>
      <c r="C3426" s="330" t="s">
        <v>392</v>
      </c>
      <c r="D3426" s="330" t="s">
        <v>265</v>
      </c>
      <c r="E3426" s="330">
        <v>5.0000000000000001E-3</v>
      </c>
      <c r="F3426" s="330" t="s">
        <v>5482</v>
      </c>
      <c r="G3426" s="330" t="s">
        <v>2467</v>
      </c>
      <c r="H3426" s="562" t="s">
        <v>2468</v>
      </c>
      <c r="I3426" s="330" t="s">
        <v>987</v>
      </c>
      <c r="J3426" s="330">
        <v>19662794</v>
      </c>
      <c r="K3426" s="395">
        <v>45600</v>
      </c>
      <c r="L3426" s="330" t="s">
        <v>411</v>
      </c>
      <c r="M3426" s="330" t="s">
        <v>321</v>
      </c>
      <c r="N3426" s="395">
        <v>45965</v>
      </c>
      <c r="O3426" s="330" t="s">
        <v>263</v>
      </c>
      <c r="P3426" s="330">
        <v>2025</v>
      </c>
      <c r="Q3426" s="330" t="s">
        <v>26</v>
      </c>
      <c r="R3426" s="330" t="s">
        <v>26</v>
      </c>
      <c r="S3426" s="330" t="s">
        <v>26</v>
      </c>
      <c r="T3426" s="330"/>
      <c r="U3426" s="330"/>
      <c r="V3426" s="381"/>
      <c r="W3426" s="330"/>
      <c r="X3426" s="271"/>
      <c r="Y3426" s="394"/>
    </row>
    <row r="3427" spans="1:25" ht="35.1" customHeight="1" x14ac:dyDescent="0.2">
      <c r="A3427" s="60">
        <v>23</v>
      </c>
      <c r="B3427" s="330" t="s">
        <v>2274</v>
      </c>
      <c r="C3427" s="330" t="s">
        <v>2275</v>
      </c>
      <c r="D3427" s="330" t="s">
        <v>265</v>
      </c>
      <c r="E3427" s="330">
        <v>9.8400000000000001E-2</v>
      </c>
      <c r="F3427" s="330" t="s">
        <v>5482</v>
      </c>
      <c r="G3427" s="330" t="s">
        <v>2469</v>
      </c>
      <c r="H3427" s="562" t="s">
        <v>2470</v>
      </c>
      <c r="I3427" s="330" t="s">
        <v>987</v>
      </c>
      <c r="J3427" s="330">
        <v>19662105</v>
      </c>
      <c r="K3427" s="395">
        <v>45407</v>
      </c>
      <c r="L3427" s="330" t="s">
        <v>411</v>
      </c>
      <c r="M3427" s="330" t="s">
        <v>321</v>
      </c>
      <c r="N3427" s="395">
        <v>45772</v>
      </c>
      <c r="O3427" s="330" t="s">
        <v>263</v>
      </c>
      <c r="P3427" s="330">
        <v>2025</v>
      </c>
      <c r="Q3427" s="330" t="s">
        <v>26</v>
      </c>
      <c r="R3427" s="330" t="s">
        <v>26</v>
      </c>
      <c r="S3427" s="330" t="s">
        <v>26</v>
      </c>
      <c r="T3427" s="330"/>
      <c r="U3427" s="330"/>
      <c r="V3427" s="381"/>
      <c r="W3427" s="330"/>
      <c r="X3427" s="271"/>
      <c r="Y3427" s="394"/>
    </row>
    <row r="3428" spans="1:25" ht="35.1" customHeight="1" x14ac:dyDescent="0.2">
      <c r="A3428" s="60">
        <v>24</v>
      </c>
      <c r="B3428" s="330" t="s">
        <v>2276</v>
      </c>
      <c r="C3428" s="330" t="s">
        <v>2277</v>
      </c>
      <c r="D3428" s="330" t="s">
        <v>268</v>
      </c>
      <c r="E3428" s="330">
        <v>0.189</v>
      </c>
      <c r="F3428" s="330" t="s">
        <v>1971</v>
      </c>
      <c r="G3428" s="330" t="s">
        <v>2471</v>
      </c>
      <c r="H3428" s="562" t="s">
        <v>2472</v>
      </c>
      <c r="I3428" s="330" t="s">
        <v>987</v>
      </c>
      <c r="J3428" s="330">
        <v>19639056</v>
      </c>
      <c r="K3428" s="395">
        <v>45399</v>
      </c>
      <c r="L3428" s="330" t="s">
        <v>411</v>
      </c>
      <c r="M3428" s="330" t="s">
        <v>321</v>
      </c>
      <c r="N3428" s="395">
        <v>45764</v>
      </c>
      <c r="O3428" s="330" t="s">
        <v>263</v>
      </c>
      <c r="P3428" s="330">
        <v>2025</v>
      </c>
      <c r="Q3428" s="330" t="s">
        <v>26</v>
      </c>
      <c r="R3428" s="330" t="s">
        <v>26</v>
      </c>
      <c r="S3428" s="330" t="s">
        <v>26</v>
      </c>
      <c r="T3428" s="330"/>
      <c r="U3428" s="330"/>
      <c r="V3428" s="381"/>
      <c r="W3428" s="330"/>
      <c r="X3428" s="271"/>
      <c r="Y3428" s="394"/>
    </row>
    <row r="3429" spans="1:25" ht="35.1" customHeight="1" x14ac:dyDescent="0.2">
      <c r="A3429" s="60">
        <v>25</v>
      </c>
      <c r="B3429" s="330" t="s">
        <v>2278</v>
      </c>
      <c r="C3429" s="330" t="s">
        <v>2279</v>
      </c>
      <c r="D3429" s="330" t="s">
        <v>189</v>
      </c>
      <c r="E3429" s="330">
        <v>1.2119999999999999E-2</v>
      </c>
      <c r="F3429" s="330" t="s">
        <v>5482</v>
      </c>
      <c r="G3429" s="330" t="s">
        <v>2473</v>
      </c>
      <c r="H3429" s="562" t="s">
        <v>1240</v>
      </c>
      <c r="I3429" s="330" t="s">
        <v>987</v>
      </c>
      <c r="J3429" s="330">
        <v>19630971</v>
      </c>
      <c r="K3429" s="395">
        <v>45355</v>
      </c>
      <c r="L3429" s="330" t="s">
        <v>411</v>
      </c>
      <c r="M3429" s="330" t="s">
        <v>321</v>
      </c>
      <c r="N3429" s="395">
        <v>45720</v>
      </c>
      <c r="O3429" s="330" t="s">
        <v>263</v>
      </c>
      <c r="P3429" s="330">
        <v>2025</v>
      </c>
      <c r="Q3429" s="330" t="s">
        <v>26</v>
      </c>
      <c r="R3429" s="330" t="s">
        <v>26</v>
      </c>
      <c r="S3429" s="330" t="s">
        <v>26</v>
      </c>
      <c r="T3429" s="330"/>
      <c r="U3429" s="330"/>
      <c r="V3429" s="381"/>
      <c r="W3429" s="330"/>
      <c r="X3429" s="271"/>
      <c r="Y3429" s="394"/>
    </row>
    <row r="3430" spans="1:25" ht="35.1" customHeight="1" x14ac:dyDescent="0.2">
      <c r="A3430" s="60">
        <v>26</v>
      </c>
      <c r="B3430" s="330" t="s">
        <v>2280</v>
      </c>
      <c r="C3430" s="330" t="s">
        <v>970</v>
      </c>
      <c r="D3430" s="330" t="s">
        <v>189</v>
      </c>
      <c r="E3430" s="330">
        <v>0.32</v>
      </c>
      <c r="F3430" s="330" t="s">
        <v>5482</v>
      </c>
      <c r="G3430" s="330" t="s">
        <v>2474</v>
      </c>
      <c r="H3430" s="562" t="s">
        <v>669</v>
      </c>
      <c r="I3430" s="330" t="s">
        <v>987</v>
      </c>
      <c r="J3430" s="330">
        <v>19623589</v>
      </c>
      <c r="K3430" s="395">
        <v>45508</v>
      </c>
      <c r="L3430" s="330" t="s">
        <v>411</v>
      </c>
      <c r="M3430" s="330" t="s">
        <v>321</v>
      </c>
      <c r="N3430" s="395">
        <v>45873</v>
      </c>
      <c r="O3430" s="330" t="s">
        <v>263</v>
      </c>
      <c r="P3430" s="330">
        <v>2025</v>
      </c>
      <c r="Q3430" s="330" t="s">
        <v>26</v>
      </c>
      <c r="R3430" s="330" t="s">
        <v>26</v>
      </c>
      <c r="S3430" s="330" t="s">
        <v>26</v>
      </c>
      <c r="T3430" s="330"/>
      <c r="U3430" s="330"/>
      <c r="V3430" s="381"/>
      <c r="W3430" s="330"/>
      <c r="X3430" s="271"/>
      <c r="Y3430" s="394"/>
    </row>
    <row r="3431" spans="1:25" ht="35.1" customHeight="1" x14ac:dyDescent="0.2">
      <c r="A3431" s="60">
        <v>27</v>
      </c>
      <c r="B3431" s="330" t="s">
        <v>2280</v>
      </c>
      <c r="C3431" s="330" t="s">
        <v>2281</v>
      </c>
      <c r="D3431" s="330" t="s">
        <v>189</v>
      </c>
      <c r="E3431" s="330">
        <v>0.2</v>
      </c>
      <c r="F3431" s="330" t="s">
        <v>5482</v>
      </c>
      <c r="G3431" s="330" t="s">
        <v>2474</v>
      </c>
      <c r="H3431" s="562" t="s">
        <v>669</v>
      </c>
      <c r="I3431" s="330" t="s">
        <v>987</v>
      </c>
      <c r="J3431" s="330">
        <v>19623586</v>
      </c>
      <c r="K3431" s="395">
        <v>45508</v>
      </c>
      <c r="L3431" s="330" t="s">
        <v>411</v>
      </c>
      <c r="M3431" s="330" t="s">
        <v>321</v>
      </c>
      <c r="N3431" s="395">
        <v>45873</v>
      </c>
      <c r="O3431" s="330" t="s">
        <v>263</v>
      </c>
      <c r="P3431" s="330">
        <v>2025</v>
      </c>
      <c r="Q3431" s="330" t="s">
        <v>26</v>
      </c>
      <c r="R3431" s="330" t="s">
        <v>26</v>
      </c>
      <c r="S3431" s="330" t="s">
        <v>26</v>
      </c>
      <c r="T3431" s="330"/>
      <c r="U3431" s="330"/>
      <c r="V3431" s="381"/>
      <c r="W3431" s="330"/>
      <c r="X3431" s="271"/>
      <c r="Y3431" s="394"/>
    </row>
    <row r="3432" spans="1:25" ht="35.1" customHeight="1" x14ac:dyDescent="0.2">
      <c r="A3432" s="60">
        <v>28</v>
      </c>
      <c r="B3432" s="330" t="s">
        <v>2282</v>
      </c>
      <c r="C3432" s="330" t="s">
        <v>2283</v>
      </c>
      <c r="D3432" s="330" t="s">
        <v>268</v>
      </c>
      <c r="E3432" s="330">
        <v>0.3034</v>
      </c>
      <c r="F3432" s="330" t="s">
        <v>1971</v>
      </c>
      <c r="G3432" s="330" t="s">
        <v>2475</v>
      </c>
      <c r="H3432" s="562" t="s">
        <v>2476</v>
      </c>
      <c r="I3432" s="330" t="s">
        <v>987</v>
      </c>
      <c r="J3432" s="330">
        <v>19607068</v>
      </c>
      <c r="K3432" s="395">
        <v>45408</v>
      </c>
      <c r="L3432" s="330" t="s">
        <v>411</v>
      </c>
      <c r="M3432" s="330" t="s">
        <v>321</v>
      </c>
      <c r="N3432" s="395">
        <v>45773</v>
      </c>
      <c r="O3432" s="330" t="s">
        <v>263</v>
      </c>
      <c r="P3432" s="330">
        <v>2025</v>
      </c>
      <c r="Q3432" s="330" t="s">
        <v>26</v>
      </c>
      <c r="R3432" s="330" t="s">
        <v>26</v>
      </c>
      <c r="S3432" s="330" t="s">
        <v>26</v>
      </c>
      <c r="T3432" s="330"/>
      <c r="U3432" s="330"/>
      <c r="V3432" s="381"/>
      <c r="W3432" s="330"/>
      <c r="X3432" s="271"/>
      <c r="Y3432" s="394"/>
    </row>
    <row r="3433" spans="1:25" ht="35.1" customHeight="1" x14ac:dyDescent="0.2">
      <c r="A3433" s="60">
        <v>29</v>
      </c>
      <c r="B3433" s="330" t="s">
        <v>2284</v>
      </c>
      <c r="C3433" s="330" t="s">
        <v>2285</v>
      </c>
      <c r="D3433" s="330" t="s">
        <v>269</v>
      </c>
      <c r="E3433" s="330">
        <v>2.6124999999999999E-2</v>
      </c>
      <c r="F3433" s="330" t="s">
        <v>5482</v>
      </c>
      <c r="G3433" s="330" t="s">
        <v>2477</v>
      </c>
      <c r="H3433" s="562" t="s">
        <v>2478</v>
      </c>
      <c r="I3433" s="330" t="s">
        <v>987</v>
      </c>
      <c r="J3433" s="330">
        <v>19592519</v>
      </c>
      <c r="K3433" s="395">
        <v>45355</v>
      </c>
      <c r="L3433" s="330" t="s">
        <v>411</v>
      </c>
      <c r="M3433" s="330" t="s">
        <v>321</v>
      </c>
      <c r="N3433" s="395">
        <v>45720</v>
      </c>
      <c r="O3433" s="330" t="s">
        <v>263</v>
      </c>
      <c r="P3433" s="330">
        <v>2025</v>
      </c>
      <c r="Q3433" s="330" t="s">
        <v>26</v>
      </c>
      <c r="R3433" s="330" t="s">
        <v>26</v>
      </c>
      <c r="S3433" s="330" t="s">
        <v>26</v>
      </c>
      <c r="T3433" s="330"/>
      <c r="U3433" s="330"/>
      <c r="V3433" s="381"/>
      <c r="W3433" s="330"/>
      <c r="X3433" s="271"/>
      <c r="Y3433" s="394"/>
    </row>
    <row r="3434" spans="1:25" ht="35.1" customHeight="1" x14ac:dyDescent="0.2">
      <c r="A3434" s="60">
        <v>30</v>
      </c>
      <c r="B3434" s="330" t="s">
        <v>2286</v>
      </c>
      <c r="C3434" s="330" t="s">
        <v>2287</v>
      </c>
      <c r="D3434" s="330" t="s">
        <v>265</v>
      </c>
      <c r="E3434" s="330">
        <v>0.30995999999999996</v>
      </c>
      <c r="F3434" s="330" t="s">
        <v>5482</v>
      </c>
      <c r="G3434" s="330" t="s">
        <v>2479</v>
      </c>
      <c r="H3434" s="562" t="s">
        <v>2480</v>
      </c>
      <c r="I3434" s="330" t="s">
        <v>987</v>
      </c>
      <c r="J3434" s="330">
        <v>19590937</v>
      </c>
      <c r="K3434" s="395">
        <v>45295</v>
      </c>
      <c r="L3434" s="330" t="s">
        <v>411</v>
      </c>
      <c r="M3434" s="330" t="s">
        <v>321</v>
      </c>
      <c r="N3434" s="395">
        <v>45660</v>
      </c>
      <c r="O3434" s="330" t="s">
        <v>263</v>
      </c>
      <c r="P3434" s="330">
        <v>2025</v>
      </c>
      <c r="Q3434" s="330" t="s">
        <v>26</v>
      </c>
      <c r="R3434" s="330" t="s">
        <v>26</v>
      </c>
      <c r="S3434" s="330" t="s">
        <v>26</v>
      </c>
      <c r="T3434" s="330"/>
      <c r="U3434" s="330"/>
      <c r="V3434" s="381"/>
      <c r="W3434" s="330"/>
      <c r="X3434" s="271"/>
      <c r="Y3434" s="394"/>
    </row>
    <row r="3435" spans="1:25" ht="35.1" customHeight="1" x14ac:dyDescent="0.2">
      <c r="A3435" s="60">
        <v>31</v>
      </c>
      <c r="B3435" s="330" t="s">
        <v>2288</v>
      </c>
      <c r="C3435" s="330" t="s">
        <v>2289</v>
      </c>
      <c r="D3435" s="330" t="s">
        <v>269</v>
      </c>
      <c r="E3435" s="330">
        <v>0.2079</v>
      </c>
      <c r="F3435" s="330" t="s">
        <v>1971</v>
      </c>
      <c r="G3435" s="330" t="s">
        <v>2481</v>
      </c>
      <c r="H3435" s="562" t="s">
        <v>2482</v>
      </c>
      <c r="I3435" s="330" t="s">
        <v>987</v>
      </c>
      <c r="J3435" s="330">
        <v>19344692</v>
      </c>
      <c r="K3435" s="395">
        <v>45508</v>
      </c>
      <c r="L3435" s="330" t="s">
        <v>411</v>
      </c>
      <c r="M3435" s="330" t="s">
        <v>321</v>
      </c>
      <c r="N3435" s="395">
        <v>45873</v>
      </c>
      <c r="O3435" s="330" t="s">
        <v>263</v>
      </c>
      <c r="P3435" s="330">
        <v>2025</v>
      </c>
      <c r="Q3435" s="330" t="s">
        <v>26</v>
      </c>
      <c r="R3435" s="330" t="s">
        <v>26</v>
      </c>
      <c r="S3435" s="330" t="s">
        <v>26</v>
      </c>
      <c r="T3435" s="330"/>
      <c r="U3435" s="330"/>
      <c r="V3435" s="381"/>
      <c r="W3435" s="330"/>
      <c r="X3435" s="271"/>
      <c r="Y3435" s="394"/>
    </row>
    <row r="3436" spans="1:25" ht="35.1" customHeight="1" x14ac:dyDescent="0.2">
      <c r="A3436" s="60">
        <v>32</v>
      </c>
      <c r="B3436" s="330" t="s">
        <v>2290</v>
      </c>
      <c r="C3436" s="330" t="s">
        <v>2291</v>
      </c>
      <c r="D3436" s="330" t="s">
        <v>2484</v>
      </c>
      <c r="E3436" s="330">
        <v>2.8</v>
      </c>
      <c r="F3436" s="330" t="s">
        <v>1971</v>
      </c>
      <c r="G3436" s="330" t="s">
        <v>2485</v>
      </c>
      <c r="H3436" s="562" t="s">
        <v>2486</v>
      </c>
      <c r="I3436" s="330" t="s">
        <v>987</v>
      </c>
      <c r="J3436" s="330">
        <v>16894496</v>
      </c>
      <c r="K3436" s="395">
        <v>45411</v>
      </c>
      <c r="L3436" s="330" t="s">
        <v>412</v>
      </c>
      <c r="M3436" s="330" t="s">
        <v>2451</v>
      </c>
      <c r="N3436" s="395">
        <v>45776</v>
      </c>
      <c r="O3436" s="330" t="s">
        <v>263</v>
      </c>
      <c r="P3436" s="330">
        <v>2025</v>
      </c>
      <c r="Q3436" s="330" t="s">
        <v>2487</v>
      </c>
      <c r="R3436" s="330" t="s">
        <v>26</v>
      </c>
      <c r="S3436" s="330" t="s">
        <v>26</v>
      </c>
      <c r="T3436" s="330"/>
      <c r="U3436" s="330"/>
      <c r="V3436" s="381"/>
      <c r="W3436" s="330"/>
      <c r="X3436" s="271"/>
      <c r="Y3436" s="394"/>
    </row>
    <row r="3437" spans="1:25" ht="35.1" customHeight="1" x14ac:dyDescent="0.2">
      <c r="A3437" s="60">
        <v>33</v>
      </c>
      <c r="B3437" s="330" t="s">
        <v>2292</v>
      </c>
      <c r="C3437" s="330" t="s">
        <v>364</v>
      </c>
      <c r="D3437" s="330" t="s">
        <v>265</v>
      </c>
      <c r="E3437" s="330">
        <v>2.5</v>
      </c>
      <c r="F3437" s="330" t="s">
        <v>1971</v>
      </c>
      <c r="G3437" s="330" t="s">
        <v>2488</v>
      </c>
      <c r="H3437" s="562" t="s">
        <v>2489</v>
      </c>
      <c r="I3437" s="330" t="s">
        <v>987</v>
      </c>
      <c r="J3437" s="330">
        <v>17654580</v>
      </c>
      <c r="K3437" s="395">
        <v>45399</v>
      </c>
      <c r="L3437" s="330" t="s">
        <v>412</v>
      </c>
      <c r="M3437" s="330" t="s">
        <v>2451</v>
      </c>
      <c r="N3437" s="395">
        <v>45764</v>
      </c>
      <c r="O3437" s="330" t="s">
        <v>263</v>
      </c>
      <c r="P3437" s="330">
        <v>2025</v>
      </c>
      <c r="Q3437" s="330" t="s">
        <v>2490</v>
      </c>
      <c r="R3437" s="330" t="s">
        <v>26</v>
      </c>
      <c r="S3437" s="330" t="s">
        <v>26</v>
      </c>
      <c r="T3437" s="330"/>
      <c r="U3437" s="330"/>
      <c r="V3437" s="381"/>
      <c r="W3437" s="330"/>
      <c r="X3437" s="271"/>
      <c r="Y3437" s="394"/>
    </row>
    <row r="3438" spans="1:25" ht="35.1" customHeight="1" x14ac:dyDescent="0.2">
      <c r="A3438" s="60">
        <v>34</v>
      </c>
      <c r="B3438" s="330" t="s">
        <v>2293</v>
      </c>
      <c r="C3438" s="330" t="s">
        <v>2294</v>
      </c>
      <c r="D3438" s="330" t="s">
        <v>2484</v>
      </c>
      <c r="E3438" s="330">
        <v>3</v>
      </c>
      <c r="F3438" s="330" t="s">
        <v>1971</v>
      </c>
      <c r="G3438" s="330" t="s">
        <v>2491</v>
      </c>
      <c r="H3438" s="562" t="s">
        <v>2492</v>
      </c>
      <c r="I3438" s="330" t="s">
        <v>987</v>
      </c>
      <c r="J3438" s="330">
        <v>18776354</v>
      </c>
      <c r="K3438" s="395">
        <v>45326</v>
      </c>
      <c r="L3438" s="330" t="s">
        <v>412</v>
      </c>
      <c r="M3438" s="330" t="s">
        <v>2451</v>
      </c>
      <c r="N3438" s="395">
        <v>45691</v>
      </c>
      <c r="O3438" s="330" t="s">
        <v>263</v>
      </c>
      <c r="P3438" s="330">
        <v>2025</v>
      </c>
      <c r="Q3438" s="330" t="s">
        <v>2493</v>
      </c>
      <c r="R3438" s="330" t="s">
        <v>26</v>
      </c>
      <c r="S3438" s="330" t="s">
        <v>26</v>
      </c>
      <c r="T3438" s="330"/>
      <c r="U3438" s="330"/>
      <c r="V3438" s="381"/>
      <c r="W3438" s="330"/>
      <c r="X3438" s="271"/>
      <c r="Y3438" s="394"/>
    </row>
    <row r="3439" spans="1:25" ht="35.1" customHeight="1" x14ac:dyDescent="0.2">
      <c r="A3439" s="60">
        <v>35</v>
      </c>
      <c r="B3439" s="330" t="s">
        <v>2295</v>
      </c>
      <c r="C3439" s="330" t="s">
        <v>2296</v>
      </c>
      <c r="D3439" s="330" t="s">
        <v>2484</v>
      </c>
      <c r="E3439" s="330">
        <v>18.399999999999999</v>
      </c>
      <c r="F3439" s="330" t="s">
        <v>615</v>
      </c>
      <c r="G3439" s="330" t="s">
        <v>2495</v>
      </c>
      <c r="H3439" s="562" t="s">
        <v>2496</v>
      </c>
      <c r="I3439" s="330" t="s">
        <v>987</v>
      </c>
      <c r="J3439" s="330">
        <v>11692027</v>
      </c>
      <c r="K3439" s="395">
        <v>45412</v>
      </c>
      <c r="L3439" s="330" t="s">
        <v>412</v>
      </c>
      <c r="M3439" s="330" t="s">
        <v>2451</v>
      </c>
      <c r="N3439" s="395">
        <v>45777</v>
      </c>
      <c r="O3439" s="330" t="s">
        <v>263</v>
      </c>
      <c r="P3439" s="330">
        <v>2025</v>
      </c>
      <c r="Q3439" s="330" t="s">
        <v>2497</v>
      </c>
      <c r="R3439" s="330" t="s">
        <v>26</v>
      </c>
      <c r="S3439" s="330" t="s">
        <v>26</v>
      </c>
      <c r="T3439" s="330"/>
      <c r="U3439" s="330"/>
      <c r="V3439" s="381"/>
      <c r="W3439" s="330"/>
      <c r="X3439" s="271"/>
      <c r="Y3439" s="394"/>
    </row>
    <row r="3440" spans="1:25" ht="35.1" customHeight="1" x14ac:dyDescent="0.2">
      <c r="A3440" s="60">
        <v>36</v>
      </c>
      <c r="B3440" s="330" t="s">
        <v>2297</v>
      </c>
      <c r="C3440" s="330" t="s">
        <v>2298</v>
      </c>
      <c r="D3440" s="330" t="s">
        <v>265</v>
      </c>
      <c r="E3440" s="330">
        <v>16.425000000000001</v>
      </c>
      <c r="F3440" s="330" t="s">
        <v>615</v>
      </c>
      <c r="G3440" s="330" t="s">
        <v>2498</v>
      </c>
      <c r="H3440" s="562" t="s">
        <v>2499</v>
      </c>
      <c r="I3440" s="330" t="s">
        <v>987</v>
      </c>
      <c r="J3440" s="330">
        <v>10473952</v>
      </c>
      <c r="K3440" s="395">
        <v>45406</v>
      </c>
      <c r="L3440" s="330" t="s">
        <v>412</v>
      </c>
      <c r="M3440" s="330" t="s">
        <v>2451</v>
      </c>
      <c r="N3440" s="395">
        <v>45771</v>
      </c>
      <c r="O3440" s="330" t="s">
        <v>263</v>
      </c>
      <c r="P3440" s="330">
        <v>2025</v>
      </c>
      <c r="Q3440" s="330" t="s">
        <v>2500</v>
      </c>
      <c r="R3440" s="330" t="s">
        <v>26</v>
      </c>
      <c r="S3440" s="330" t="s">
        <v>26</v>
      </c>
      <c r="T3440" s="330"/>
      <c r="U3440" s="330"/>
      <c r="V3440" s="381"/>
      <c r="W3440" s="330"/>
      <c r="X3440" s="271"/>
      <c r="Y3440" s="394"/>
    </row>
    <row r="3441" spans="1:25" ht="35.1" customHeight="1" x14ac:dyDescent="0.2">
      <c r="A3441" s="60">
        <v>37</v>
      </c>
      <c r="B3441" s="330" t="s">
        <v>2299</v>
      </c>
      <c r="C3441" s="330" t="s">
        <v>2300</v>
      </c>
      <c r="D3441" s="330" t="s">
        <v>265</v>
      </c>
      <c r="E3441" s="330">
        <v>49.910400000000003</v>
      </c>
      <c r="F3441" s="330" t="s">
        <v>615</v>
      </c>
      <c r="G3441" s="330" t="s">
        <v>762</v>
      </c>
      <c r="H3441" s="562" t="s">
        <v>2501</v>
      </c>
      <c r="I3441" s="330" t="s">
        <v>987</v>
      </c>
      <c r="J3441" s="330">
        <v>15126697</v>
      </c>
      <c r="K3441" s="395">
        <v>45412</v>
      </c>
      <c r="L3441" s="330" t="s">
        <v>412</v>
      </c>
      <c r="M3441" s="330" t="s">
        <v>2451</v>
      </c>
      <c r="N3441" s="395">
        <v>45777</v>
      </c>
      <c r="O3441" s="330" t="s">
        <v>263</v>
      </c>
      <c r="P3441" s="330">
        <v>2025</v>
      </c>
      <c r="Q3441" s="330" t="s">
        <v>2502</v>
      </c>
      <c r="R3441" s="330" t="s">
        <v>26</v>
      </c>
      <c r="S3441" s="330" t="s">
        <v>26</v>
      </c>
      <c r="T3441" s="330"/>
      <c r="U3441" s="330"/>
      <c r="V3441" s="381"/>
      <c r="W3441" s="330"/>
      <c r="X3441" s="271"/>
      <c r="Y3441" s="394"/>
    </row>
    <row r="3442" spans="1:25" ht="35.1" customHeight="1" x14ac:dyDescent="0.2">
      <c r="A3442" s="60">
        <v>38</v>
      </c>
      <c r="B3442" s="330" t="s">
        <v>2301</v>
      </c>
      <c r="C3442" s="330" t="s">
        <v>2302</v>
      </c>
      <c r="D3442" s="330" t="s">
        <v>265</v>
      </c>
      <c r="E3442" s="330">
        <v>19.350000000000001</v>
      </c>
      <c r="F3442" s="330" t="s">
        <v>615</v>
      </c>
      <c r="G3442" s="330" t="s">
        <v>2503</v>
      </c>
      <c r="H3442" s="562" t="s">
        <v>2504</v>
      </c>
      <c r="I3442" s="330" t="s">
        <v>987</v>
      </c>
      <c r="J3442" s="330">
        <v>13077612</v>
      </c>
      <c r="K3442" s="395">
        <v>45406</v>
      </c>
      <c r="L3442" s="330" t="s">
        <v>412</v>
      </c>
      <c r="M3442" s="330" t="s">
        <v>2451</v>
      </c>
      <c r="N3442" s="395">
        <v>45771</v>
      </c>
      <c r="O3442" s="330" t="s">
        <v>263</v>
      </c>
      <c r="P3442" s="330">
        <v>2025</v>
      </c>
      <c r="Q3442" s="330" t="s">
        <v>2505</v>
      </c>
      <c r="R3442" s="330" t="s">
        <v>26</v>
      </c>
      <c r="S3442" s="330" t="s">
        <v>26</v>
      </c>
      <c r="T3442" s="330"/>
      <c r="U3442" s="330"/>
      <c r="V3442" s="381"/>
      <c r="W3442" s="330"/>
      <c r="X3442" s="271"/>
      <c r="Y3442" s="394"/>
    </row>
    <row r="3443" spans="1:25" ht="35.1" customHeight="1" x14ac:dyDescent="0.2">
      <c r="A3443" s="60">
        <v>39</v>
      </c>
      <c r="B3443" s="330" t="s">
        <v>2303</v>
      </c>
      <c r="C3443" s="330" t="s">
        <v>506</v>
      </c>
      <c r="D3443" s="330" t="s">
        <v>189</v>
      </c>
      <c r="E3443" s="330">
        <v>23.625</v>
      </c>
      <c r="F3443" s="330" t="s">
        <v>615</v>
      </c>
      <c r="G3443" s="330" t="s">
        <v>2506</v>
      </c>
      <c r="H3443" s="562" t="s">
        <v>2507</v>
      </c>
      <c r="I3443" s="330" t="s">
        <v>987</v>
      </c>
      <c r="J3443" s="330">
        <v>16423622</v>
      </c>
      <c r="K3443" s="395">
        <v>45407</v>
      </c>
      <c r="L3443" s="330" t="s">
        <v>412</v>
      </c>
      <c r="M3443" s="330" t="s">
        <v>2451</v>
      </c>
      <c r="N3443" s="395">
        <v>45772</v>
      </c>
      <c r="O3443" s="330" t="s">
        <v>263</v>
      </c>
      <c r="P3443" s="330">
        <v>2025</v>
      </c>
      <c r="Q3443" s="330"/>
      <c r="R3443" s="330" t="s">
        <v>26</v>
      </c>
      <c r="S3443" s="330" t="s">
        <v>26</v>
      </c>
      <c r="T3443" s="330"/>
      <c r="U3443" s="330"/>
      <c r="V3443" s="381"/>
      <c r="W3443" s="330"/>
      <c r="X3443" s="271"/>
      <c r="Y3443" s="394"/>
    </row>
    <row r="3444" spans="1:25" ht="35.1" customHeight="1" x14ac:dyDescent="0.2">
      <c r="A3444" s="60">
        <v>40</v>
      </c>
      <c r="B3444" s="330" t="s">
        <v>2304</v>
      </c>
      <c r="C3444" s="330" t="s">
        <v>2305</v>
      </c>
      <c r="D3444" s="330" t="s">
        <v>189</v>
      </c>
      <c r="E3444" s="330">
        <v>48</v>
      </c>
      <c r="F3444" s="330" t="s">
        <v>615</v>
      </c>
      <c r="G3444" s="330" t="s">
        <v>1024</v>
      </c>
      <c r="H3444" s="562" t="s">
        <v>2508</v>
      </c>
      <c r="I3444" s="330" t="s">
        <v>987</v>
      </c>
      <c r="J3444" s="330">
        <v>17579448</v>
      </c>
      <c r="K3444" s="395">
        <v>45411</v>
      </c>
      <c r="L3444" s="330" t="s">
        <v>412</v>
      </c>
      <c r="M3444" s="330" t="s">
        <v>2451</v>
      </c>
      <c r="N3444" s="395">
        <v>45776</v>
      </c>
      <c r="O3444" s="330" t="s">
        <v>263</v>
      </c>
      <c r="P3444" s="330">
        <v>2025</v>
      </c>
      <c r="Q3444" s="330" t="s">
        <v>2509</v>
      </c>
      <c r="R3444" s="330" t="s">
        <v>26</v>
      </c>
      <c r="S3444" s="330" t="s">
        <v>26</v>
      </c>
      <c r="T3444" s="330"/>
      <c r="U3444" s="330"/>
      <c r="V3444" s="381"/>
      <c r="W3444" s="330"/>
      <c r="X3444" s="271"/>
      <c r="Y3444" s="394"/>
    </row>
    <row r="3445" spans="1:25" ht="35.1" customHeight="1" x14ac:dyDescent="0.2">
      <c r="A3445" s="60">
        <v>41</v>
      </c>
      <c r="B3445" s="330" t="s">
        <v>2306</v>
      </c>
      <c r="C3445" s="330" t="s">
        <v>295</v>
      </c>
      <c r="D3445" s="330" t="s">
        <v>265</v>
      </c>
      <c r="E3445" s="330">
        <v>3</v>
      </c>
      <c r="F3445" s="330" t="s">
        <v>1971</v>
      </c>
      <c r="G3445" s="330" t="s">
        <v>2510</v>
      </c>
      <c r="H3445" s="562" t="s">
        <v>2511</v>
      </c>
      <c r="I3445" s="330" t="s">
        <v>987</v>
      </c>
      <c r="J3445" s="330">
        <v>13698011</v>
      </c>
      <c r="K3445" s="395">
        <v>45411</v>
      </c>
      <c r="L3445" s="330" t="s">
        <v>412</v>
      </c>
      <c r="M3445" s="330" t="s">
        <v>2451</v>
      </c>
      <c r="N3445" s="395">
        <v>45776</v>
      </c>
      <c r="O3445" s="330" t="s">
        <v>263</v>
      </c>
      <c r="P3445" s="330">
        <v>2025</v>
      </c>
      <c r="Q3445" s="330" t="s">
        <v>2512</v>
      </c>
      <c r="R3445" s="330" t="s">
        <v>26</v>
      </c>
      <c r="S3445" s="330" t="s">
        <v>26</v>
      </c>
      <c r="T3445" s="330"/>
      <c r="U3445" s="330"/>
      <c r="V3445" s="381"/>
      <c r="W3445" s="330"/>
      <c r="X3445" s="271"/>
      <c r="Y3445" s="394"/>
    </row>
    <row r="3446" spans="1:25" ht="35.1" customHeight="1" x14ac:dyDescent="0.2">
      <c r="A3446" s="60">
        <v>42</v>
      </c>
      <c r="B3446" s="330" t="s">
        <v>2307</v>
      </c>
      <c r="C3446" s="330" t="s">
        <v>2308</v>
      </c>
      <c r="D3446" s="330" t="s">
        <v>189</v>
      </c>
      <c r="E3446" s="330">
        <v>0.4</v>
      </c>
      <c r="F3446" s="330">
        <v>20</v>
      </c>
      <c r="G3446" s="330" t="s">
        <v>2513</v>
      </c>
      <c r="H3446" s="562" t="s">
        <v>2514</v>
      </c>
      <c r="I3446" s="330" t="s">
        <v>987</v>
      </c>
      <c r="J3446" s="330">
        <v>19805801</v>
      </c>
      <c r="K3446" s="395">
        <v>45412</v>
      </c>
      <c r="L3446" s="330" t="s">
        <v>411</v>
      </c>
      <c r="M3446" s="330" t="s">
        <v>321</v>
      </c>
      <c r="N3446" s="395">
        <v>45777</v>
      </c>
      <c r="O3446" s="330" t="s">
        <v>263</v>
      </c>
      <c r="P3446" s="330">
        <v>2025</v>
      </c>
      <c r="Q3446" s="330" t="s">
        <v>34</v>
      </c>
      <c r="R3446" s="330" t="s">
        <v>26</v>
      </c>
      <c r="S3446" s="330" t="s">
        <v>26</v>
      </c>
      <c r="T3446" s="330"/>
      <c r="U3446" s="330"/>
      <c r="V3446" s="381"/>
      <c r="W3446" s="330"/>
      <c r="X3446" s="271"/>
      <c r="Y3446" s="394"/>
    </row>
    <row r="3447" spans="1:25" ht="35.1" customHeight="1" x14ac:dyDescent="0.2">
      <c r="A3447" s="60">
        <v>43</v>
      </c>
      <c r="B3447" s="330" t="s">
        <v>557</v>
      </c>
      <c r="C3447" s="330" t="s">
        <v>3117</v>
      </c>
      <c r="D3447" s="330" t="s">
        <v>189</v>
      </c>
      <c r="E3447" s="330">
        <v>1.2</v>
      </c>
      <c r="F3447" s="330">
        <v>10</v>
      </c>
      <c r="G3447" s="330" t="s">
        <v>3118</v>
      </c>
      <c r="H3447" s="562" t="s">
        <v>3119</v>
      </c>
      <c r="I3447" s="330" t="s">
        <v>987</v>
      </c>
      <c r="J3447" s="330">
        <v>17387958</v>
      </c>
      <c r="K3447" s="395">
        <v>45441</v>
      </c>
      <c r="L3447" s="330" t="s">
        <v>412</v>
      </c>
      <c r="M3447" s="330" t="s">
        <v>2451</v>
      </c>
      <c r="N3447" s="395">
        <v>45806</v>
      </c>
      <c r="O3447" s="330" t="s">
        <v>263</v>
      </c>
      <c r="P3447" s="330">
        <v>2025</v>
      </c>
      <c r="Q3447" s="330" t="s">
        <v>26</v>
      </c>
      <c r="R3447" s="330" t="s">
        <v>3120</v>
      </c>
      <c r="S3447" s="330" t="s">
        <v>3121</v>
      </c>
      <c r="T3447" s="330"/>
      <c r="U3447" s="330"/>
      <c r="V3447" s="381"/>
      <c r="W3447" s="330"/>
      <c r="X3447" s="271"/>
      <c r="Y3447" s="394"/>
    </row>
    <row r="3448" spans="1:25" ht="35.1" customHeight="1" x14ac:dyDescent="0.2">
      <c r="A3448" s="60">
        <v>44</v>
      </c>
      <c r="B3448" s="330" t="s">
        <v>3122</v>
      </c>
      <c r="C3448" s="330" t="s">
        <v>3123</v>
      </c>
      <c r="D3448" s="330" t="s">
        <v>189</v>
      </c>
      <c r="E3448" s="330">
        <v>2.1</v>
      </c>
      <c r="F3448" s="330">
        <v>20</v>
      </c>
      <c r="G3448" s="330" t="s">
        <v>3124</v>
      </c>
      <c r="H3448" s="562" t="s">
        <v>3125</v>
      </c>
      <c r="I3448" s="330" t="s">
        <v>987</v>
      </c>
      <c r="J3448" s="330">
        <v>18339878</v>
      </c>
      <c r="K3448" s="395">
        <v>45327</v>
      </c>
      <c r="L3448" s="330" t="s">
        <v>412</v>
      </c>
      <c r="M3448" s="330" t="s">
        <v>2451</v>
      </c>
      <c r="N3448" s="395">
        <v>45692</v>
      </c>
      <c r="O3448" s="330" t="s">
        <v>263</v>
      </c>
      <c r="P3448" s="330">
        <v>2025</v>
      </c>
      <c r="Q3448" s="330" t="s">
        <v>26</v>
      </c>
      <c r="R3448" s="330" t="s">
        <v>3126</v>
      </c>
      <c r="S3448" s="330" t="s">
        <v>26</v>
      </c>
      <c r="T3448" s="330"/>
      <c r="U3448" s="330"/>
      <c r="V3448" s="381"/>
      <c r="W3448" s="330"/>
      <c r="X3448" s="271"/>
      <c r="Y3448" s="394"/>
    </row>
    <row r="3449" spans="1:25" ht="35.1" customHeight="1" x14ac:dyDescent="0.2">
      <c r="A3449" s="60">
        <v>45</v>
      </c>
      <c r="B3449" s="330" t="s">
        <v>3127</v>
      </c>
      <c r="C3449" s="330" t="s">
        <v>3128</v>
      </c>
      <c r="D3449" s="330" t="s">
        <v>269</v>
      </c>
      <c r="E3449" s="330">
        <v>0.39360000000000001</v>
      </c>
      <c r="F3449" s="330">
        <v>20</v>
      </c>
      <c r="G3449" s="330" t="s">
        <v>1241</v>
      </c>
      <c r="H3449" s="562" t="s">
        <v>3129</v>
      </c>
      <c r="I3449" s="330" t="s">
        <v>987</v>
      </c>
      <c r="J3449" s="330">
        <v>18675776</v>
      </c>
      <c r="K3449" s="395">
        <v>45570</v>
      </c>
      <c r="L3449" s="330" t="s">
        <v>411</v>
      </c>
      <c r="M3449" s="330" t="s">
        <v>321</v>
      </c>
      <c r="N3449" s="395">
        <v>45935</v>
      </c>
      <c r="O3449" s="330" t="s">
        <v>263</v>
      </c>
      <c r="P3449" s="330">
        <v>2025</v>
      </c>
      <c r="Q3449" s="330" t="s">
        <v>26</v>
      </c>
      <c r="R3449" s="330" t="s">
        <v>3130</v>
      </c>
      <c r="S3449" s="330" t="s">
        <v>26</v>
      </c>
      <c r="T3449" s="330"/>
      <c r="U3449" s="330"/>
      <c r="V3449" s="381"/>
      <c r="W3449" s="330"/>
      <c r="X3449" s="271"/>
      <c r="Y3449" s="394"/>
    </row>
    <row r="3450" spans="1:25" ht="35.1" customHeight="1" x14ac:dyDescent="0.2">
      <c r="A3450" s="60">
        <v>46</v>
      </c>
      <c r="B3450" s="330" t="s">
        <v>3131</v>
      </c>
      <c r="C3450" s="330" t="s">
        <v>3132</v>
      </c>
      <c r="D3450" s="330" t="s">
        <v>268</v>
      </c>
      <c r="E3450" s="330">
        <v>0.05</v>
      </c>
      <c r="F3450" s="330" t="s">
        <v>5482</v>
      </c>
      <c r="G3450" s="330" t="s">
        <v>3133</v>
      </c>
      <c r="H3450" s="562" t="s">
        <v>3134</v>
      </c>
      <c r="I3450" s="330" t="s">
        <v>987</v>
      </c>
      <c r="J3450" s="330">
        <v>19655004</v>
      </c>
      <c r="K3450" s="395">
        <v>45435</v>
      </c>
      <c r="L3450" s="330" t="s">
        <v>411</v>
      </c>
      <c r="M3450" s="330" t="s">
        <v>321</v>
      </c>
      <c r="N3450" s="395">
        <v>45800</v>
      </c>
      <c r="O3450" s="330" t="s">
        <v>263</v>
      </c>
      <c r="P3450" s="330">
        <v>2025</v>
      </c>
      <c r="Q3450" s="330" t="s">
        <v>26</v>
      </c>
      <c r="R3450" s="330" t="s">
        <v>26</v>
      </c>
      <c r="S3450" s="330" t="s">
        <v>26</v>
      </c>
      <c r="T3450" s="330"/>
      <c r="U3450" s="330"/>
      <c r="V3450" s="381"/>
      <c r="W3450" s="330"/>
      <c r="X3450" s="271"/>
      <c r="Y3450" s="394"/>
    </row>
    <row r="3451" spans="1:25" ht="35.1" customHeight="1" x14ac:dyDescent="0.2">
      <c r="A3451" s="60">
        <v>47</v>
      </c>
      <c r="B3451" s="330" t="s">
        <v>3135</v>
      </c>
      <c r="C3451" s="330" t="s">
        <v>3136</v>
      </c>
      <c r="D3451" s="330" t="s">
        <v>265</v>
      </c>
      <c r="E3451" s="330">
        <v>0.30509999999999998</v>
      </c>
      <c r="F3451" s="330">
        <v>20</v>
      </c>
      <c r="G3451" s="330" t="s">
        <v>3137</v>
      </c>
      <c r="H3451" s="562" t="s">
        <v>3138</v>
      </c>
      <c r="I3451" s="330" t="s">
        <v>987</v>
      </c>
      <c r="J3451" s="330">
        <v>19633057</v>
      </c>
      <c r="K3451" s="395">
        <v>45440</v>
      </c>
      <c r="L3451" s="330" t="s">
        <v>411</v>
      </c>
      <c r="M3451" s="330" t="s">
        <v>321</v>
      </c>
      <c r="N3451" s="395">
        <v>45805</v>
      </c>
      <c r="O3451" s="330" t="s">
        <v>263</v>
      </c>
      <c r="P3451" s="330">
        <v>2025</v>
      </c>
      <c r="Q3451" s="330" t="s">
        <v>26</v>
      </c>
      <c r="R3451" s="330" t="s">
        <v>26</v>
      </c>
      <c r="S3451" s="330" t="s">
        <v>26</v>
      </c>
      <c r="T3451" s="330"/>
      <c r="U3451" s="330"/>
      <c r="V3451" s="381"/>
      <c r="W3451" s="330"/>
      <c r="X3451" s="271"/>
      <c r="Y3451" s="394"/>
    </row>
    <row r="3452" spans="1:25" ht="35.1" customHeight="1" x14ac:dyDescent="0.2">
      <c r="A3452" s="60">
        <v>48</v>
      </c>
      <c r="B3452" s="330" t="s">
        <v>3139</v>
      </c>
      <c r="C3452" s="330" t="s">
        <v>3140</v>
      </c>
      <c r="D3452" s="330" t="s">
        <v>189</v>
      </c>
      <c r="E3452" s="330">
        <v>0.18240000000000001</v>
      </c>
      <c r="F3452" s="330">
        <v>20</v>
      </c>
      <c r="G3452" s="330" t="s">
        <v>1242</v>
      </c>
      <c r="H3452" s="562" t="s">
        <v>3141</v>
      </c>
      <c r="I3452" s="330" t="s">
        <v>987</v>
      </c>
      <c r="J3452" s="330">
        <v>19808605</v>
      </c>
      <c r="K3452" s="395">
        <v>45425</v>
      </c>
      <c r="L3452" s="330" t="s">
        <v>411</v>
      </c>
      <c r="M3452" s="330" t="s">
        <v>321</v>
      </c>
      <c r="N3452" s="395">
        <v>45790</v>
      </c>
      <c r="O3452" s="330" t="s">
        <v>263</v>
      </c>
      <c r="P3452" s="330">
        <v>2025</v>
      </c>
      <c r="Q3452" s="330" t="s">
        <v>26</v>
      </c>
      <c r="R3452" s="330" t="s">
        <v>26</v>
      </c>
      <c r="S3452" s="330" t="s">
        <v>26</v>
      </c>
      <c r="T3452" s="330"/>
      <c r="U3452" s="330"/>
      <c r="V3452" s="381"/>
      <c r="W3452" s="330"/>
      <c r="X3452" s="271"/>
      <c r="Y3452" s="394"/>
    </row>
    <row r="3453" spans="1:25" ht="35.1" customHeight="1" x14ac:dyDescent="0.2">
      <c r="A3453" s="60">
        <v>49</v>
      </c>
      <c r="B3453" s="330" t="s">
        <v>1968</v>
      </c>
      <c r="C3453" s="330" t="s">
        <v>490</v>
      </c>
      <c r="D3453" s="330" t="s">
        <v>189</v>
      </c>
      <c r="E3453" s="330">
        <v>0.1512</v>
      </c>
      <c r="F3453" s="330">
        <v>20</v>
      </c>
      <c r="G3453" s="330" t="s">
        <v>3142</v>
      </c>
      <c r="H3453" s="562" t="s">
        <v>2483</v>
      </c>
      <c r="I3453" s="330" t="s">
        <v>987</v>
      </c>
      <c r="J3453" s="330">
        <v>20096901</v>
      </c>
      <c r="K3453" s="395">
        <v>45443</v>
      </c>
      <c r="L3453" s="330" t="s">
        <v>411</v>
      </c>
      <c r="M3453" s="330" t="s">
        <v>321</v>
      </c>
      <c r="N3453" s="395">
        <v>45808</v>
      </c>
      <c r="O3453" s="330" t="s">
        <v>263</v>
      </c>
      <c r="P3453" s="330">
        <v>2025</v>
      </c>
      <c r="Q3453" s="330" t="s">
        <v>26</v>
      </c>
      <c r="R3453" s="330" t="s">
        <v>26</v>
      </c>
      <c r="S3453" s="330" t="s">
        <v>26</v>
      </c>
      <c r="T3453" s="330"/>
      <c r="U3453" s="330"/>
      <c r="V3453" s="381"/>
      <c r="W3453" s="330"/>
      <c r="X3453" s="271"/>
      <c r="Y3453" s="394"/>
    </row>
    <row r="3454" spans="1:25" ht="35.1" customHeight="1" x14ac:dyDescent="0.2">
      <c r="A3454" s="60">
        <v>50</v>
      </c>
      <c r="B3454" s="330" t="s">
        <v>3045</v>
      </c>
      <c r="C3454" s="330" t="s">
        <v>3143</v>
      </c>
      <c r="D3454" s="330" t="s">
        <v>189</v>
      </c>
      <c r="E3454" s="330">
        <v>2.5000000000000001E-2</v>
      </c>
      <c r="F3454" s="330">
        <v>20</v>
      </c>
      <c r="G3454" s="330" t="s">
        <v>3144</v>
      </c>
      <c r="H3454" s="562" t="s">
        <v>3145</v>
      </c>
      <c r="I3454" s="330" t="s">
        <v>987</v>
      </c>
      <c r="J3454" s="330">
        <v>20084462</v>
      </c>
      <c r="K3454" s="395">
        <v>45441</v>
      </c>
      <c r="L3454" s="330" t="s">
        <v>411</v>
      </c>
      <c r="M3454" s="330" t="s">
        <v>321</v>
      </c>
      <c r="N3454" s="395">
        <v>45806</v>
      </c>
      <c r="O3454" s="330" t="s">
        <v>263</v>
      </c>
      <c r="P3454" s="330">
        <v>2025</v>
      </c>
      <c r="Q3454" s="330" t="s">
        <v>26</v>
      </c>
      <c r="R3454" s="330" t="s">
        <v>26</v>
      </c>
      <c r="S3454" s="330" t="s">
        <v>26</v>
      </c>
      <c r="T3454" s="330"/>
      <c r="U3454" s="330"/>
      <c r="V3454" s="381"/>
      <c r="W3454" s="330"/>
      <c r="X3454" s="271"/>
      <c r="Y3454" s="394"/>
    </row>
    <row r="3455" spans="1:25" ht="35.1" customHeight="1" x14ac:dyDescent="0.2">
      <c r="A3455" s="60">
        <v>51</v>
      </c>
      <c r="B3455" s="330" t="s">
        <v>3045</v>
      </c>
      <c r="C3455" s="330" t="s">
        <v>3146</v>
      </c>
      <c r="D3455" s="330" t="s">
        <v>189</v>
      </c>
      <c r="E3455" s="330">
        <v>0.02</v>
      </c>
      <c r="F3455" s="330">
        <v>10</v>
      </c>
      <c r="G3455" s="330" t="s">
        <v>3147</v>
      </c>
      <c r="H3455" s="562" t="s">
        <v>3148</v>
      </c>
      <c r="I3455" s="330" t="s">
        <v>987</v>
      </c>
      <c r="J3455" s="330">
        <v>20084637</v>
      </c>
      <c r="K3455" s="395">
        <v>45433</v>
      </c>
      <c r="L3455" s="330" t="s">
        <v>411</v>
      </c>
      <c r="M3455" s="330" t="s">
        <v>321</v>
      </c>
      <c r="N3455" s="395">
        <v>45798</v>
      </c>
      <c r="O3455" s="330" t="s">
        <v>263</v>
      </c>
      <c r="P3455" s="330">
        <v>2025</v>
      </c>
      <c r="Q3455" s="330" t="s">
        <v>26</v>
      </c>
      <c r="R3455" s="330" t="s">
        <v>26</v>
      </c>
      <c r="S3455" s="330" t="s">
        <v>26</v>
      </c>
      <c r="T3455" s="330"/>
      <c r="U3455" s="330"/>
      <c r="V3455" s="381"/>
      <c r="W3455" s="330"/>
      <c r="X3455" s="271"/>
      <c r="Y3455" s="394"/>
    </row>
    <row r="3456" spans="1:25" ht="35.1" customHeight="1" x14ac:dyDescent="0.2">
      <c r="A3456" s="60">
        <v>52</v>
      </c>
      <c r="B3456" s="330" t="s">
        <v>3149</v>
      </c>
      <c r="C3456" s="330" t="s">
        <v>3150</v>
      </c>
      <c r="D3456" s="330" t="s">
        <v>189</v>
      </c>
      <c r="E3456" s="330">
        <v>0.35</v>
      </c>
      <c r="F3456" s="330">
        <v>20</v>
      </c>
      <c r="G3456" s="330" t="s">
        <v>3151</v>
      </c>
      <c r="H3456" s="562" t="s">
        <v>3152</v>
      </c>
      <c r="I3456" s="330" t="s">
        <v>987</v>
      </c>
      <c r="J3456" s="330">
        <v>19774986</v>
      </c>
      <c r="K3456" s="395">
        <v>45435</v>
      </c>
      <c r="L3456" s="330" t="s">
        <v>411</v>
      </c>
      <c r="M3456" s="330" t="s">
        <v>321</v>
      </c>
      <c r="N3456" s="395">
        <v>45800</v>
      </c>
      <c r="O3456" s="330" t="s">
        <v>263</v>
      </c>
      <c r="P3456" s="330">
        <v>2025</v>
      </c>
      <c r="Q3456" s="330" t="s">
        <v>26</v>
      </c>
      <c r="R3456" s="330" t="s">
        <v>26</v>
      </c>
      <c r="S3456" s="330" t="s">
        <v>26</v>
      </c>
      <c r="T3456" s="330"/>
      <c r="U3456" s="330"/>
      <c r="V3456" s="381"/>
      <c r="W3456" s="330"/>
      <c r="X3456" s="271"/>
      <c r="Y3456" s="394"/>
    </row>
    <row r="3457" spans="1:25" ht="35.1" customHeight="1" x14ac:dyDescent="0.2">
      <c r="A3457" s="60">
        <v>53</v>
      </c>
      <c r="B3457" s="330" t="s">
        <v>3153</v>
      </c>
      <c r="C3457" s="330" t="s">
        <v>3154</v>
      </c>
      <c r="D3457" s="330" t="s">
        <v>189</v>
      </c>
      <c r="E3457" s="330">
        <v>0.13420000000000001</v>
      </c>
      <c r="F3457" s="330" t="s">
        <v>5482</v>
      </c>
      <c r="G3457" s="330" t="s">
        <v>3155</v>
      </c>
      <c r="H3457" s="562" t="s">
        <v>3156</v>
      </c>
      <c r="I3457" s="330" t="s">
        <v>987</v>
      </c>
      <c r="J3457" s="330">
        <v>19945847</v>
      </c>
      <c r="K3457" s="395">
        <v>45435</v>
      </c>
      <c r="L3457" s="330" t="s">
        <v>411</v>
      </c>
      <c r="M3457" s="330" t="s">
        <v>321</v>
      </c>
      <c r="N3457" s="395">
        <v>45800</v>
      </c>
      <c r="O3457" s="330" t="s">
        <v>263</v>
      </c>
      <c r="P3457" s="330">
        <v>2025</v>
      </c>
      <c r="Q3457" s="330" t="s">
        <v>26</v>
      </c>
      <c r="R3457" s="330" t="s">
        <v>26</v>
      </c>
      <c r="S3457" s="330" t="s">
        <v>26</v>
      </c>
      <c r="T3457" s="330"/>
      <c r="U3457" s="330"/>
      <c r="V3457" s="381"/>
      <c r="W3457" s="330"/>
      <c r="X3457" s="271"/>
      <c r="Y3457" s="394"/>
    </row>
    <row r="3458" spans="1:25" ht="35.1" customHeight="1" x14ac:dyDescent="0.2">
      <c r="A3458" s="60">
        <v>54</v>
      </c>
      <c r="B3458" s="330" t="s">
        <v>3157</v>
      </c>
      <c r="C3458" s="330" t="s">
        <v>391</v>
      </c>
      <c r="D3458" s="330" t="s">
        <v>265</v>
      </c>
      <c r="E3458" s="330">
        <v>5.0000000000000001E-3</v>
      </c>
      <c r="F3458" s="330" t="s">
        <v>5482</v>
      </c>
      <c r="G3458" s="330" t="s">
        <v>3158</v>
      </c>
      <c r="H3458" s="562" t="s">
        <v>3159</v>
      </c>
      <c r="I3458" s="330" t="s">
        <v>987</v>
      </c>
      <c r="J3458" s="330">
        <v>19935017</v>
      </c>
      <c r="K3458" s="395">
        <v>45435</v>
      </c>
      <c r="L3458" s="330" t="s">
        <v>411</v>
      </c>
      <c r="M3458" s="330" t="s">
        <v>321</v>
      </c>
      <c r="N3458" s="395">
        <v>45800</v>
      </c>
      <c r="O3458" s="330" t="s">
        <v>263</v>
      </c>
      <c r="P3458" s="330">
        <v>2025</v>
      </c>
      <c r="Q3458" s="330" t="s">
        <v>26</v>
      </c>
      <c r="R3458" s="330" t="s">
        <v>26</v>
      </c>
      <c r="S3458" s="330" t="s">
        <v>26</v>
      </c>
      <c r="T3458" s="330"/>
      <c r="U3458" s="330"/>
      <c r="V3458" s="381"/>
      <c r="W3458" s="330"/>
      <c r="X3458" s="271"/>
      <c r="Y3458" s="394"/>
    </row>
    <row r="3459" spans="1:25" ht="35.1" customHeight="1" x14ac:dyDescent="0.2">
      <c r="A3459" s="60">
        <v>55</v>
      </c>
      <c r="B3459" s="330" t="s">
        <v>3160</v>
      </c>
      <c r="C3459" s="330" t="s">
        <v>3161</v>
      </c>
      <c r="D3459" s="330" t="s">
        <v>265</v>
      </c>
      <c r="E3459" s="330">
        <v>1</v>
      </c>
      <c r="F3459" s="330">
        <v>20</v>
      </c>
      <c r="G3459" s="330" t="s">
        <v>3162</v>
      </c>
      <c r="H3459" s="562" t="s">
        <v>3163</v>
      </c>
      <c r="I3459" s="330" t="s">
        <v>987</v>
      </c>
      <c r="J3459" s="330">
        <v>15354288</v>
      </c>
      <c r="K3459" s="395">
        <v>45412</v>
      </c>
      <c r="L3459" s="330" t="s">
        <v>412</v>
      </c>
      <c r="M3459" s="330" t="s">
        <v>2451</v>
      </c>
      <c r="N3459" s="395">
        <v>45777</v>
      </c>
      <c r="O3459" s="330" t="s">
        <v>263</v>
      </c>
      <c r="P3459" s="330">
        <v>2025</v>
      </c>
      <c r="Q3459" s="330" t="s">
        <v>26</v>
      </c>
      <c r="R3459" s="330" t="s">
        <v>3164</v>
      </c>
      <c r="S3459" s="330" t="s">
        <v>3165</v>
      </c>
      <c r="T3459" s="330"/>
      <c r="U3459" s="330"/>
      <c r="V3459" s="381"/>
      <c r="W3459" s="330"/>
      <c r="X3459" s="374"/>
      <c r="Y3459" s="397"/>
    </row>
    <row r="3460" spans="1:25" ht="35.1" customHeight="1" x14ac:dyDescent="0.2">
      <c r="A3460" s="60">
        <v>56</v>
      </c>
      <c r="B3460" s="330" t="s">
        <v>3166</v>
      </c>
      <c r="C3460" s="330" t="s">
        <v>3167</v>
      </c>
      <c r="D3460" s="330" t="s">
        <v>268</v>
      </c>
      <c r="E3460" s="330">
        <v>0.01</v>
      </c>
      <c r="F3460" s="330" t="s">
        <v>5482</v>
      </c>
      <c r="G3460" s="330" t="s">
        <v>3168</v>
      </c>
      <c r="H3460" s="562" t="s">
        <v>3169</v>
      </c>
      <c r="I3460" s="330" t="s">
        <v>987</v>
      </c>
      <c r="J3460" s="330">
        <v>17674114</v>
      </c>
      <c r="K3460" s="395">
        <v>45121</v>
      </c>
      <c r="L3460" s="330" t="s">
        <v>411</v>
      </c>
      <c r="M3460" s="330" t="s">
        <v>321</v>
      </c>
      <c r="N3460" s="395">
        <v>45486</v>
      </c>
      <c r="O3460" s="330" t="s">
        <v>263</v>
      </c>
      <c r="P3460" s="330">
        <v>2025</v>
      </c>
      <c r="Q3460" s="330" t="s">
        <v>26</v>
      </c>
      <c r="R3460" s="330" t="s">
        <v>26</v>
      </c>
      <c r="S3460" s="330" t="s">
        <v>26</v>
      </c>
      <c r="T3460" s="330"/>
      <c r="U3460" s="330"/>
      <c r="V3460" s="381"/>
      <c r="W3460" s="330"/>
      <c r="X3460" s="271"/>
      <c r="Y3460" s="394"/>
    </row>
    <row r="3461" spans="1:25" ht="35.1" customHeight="1" x14ac:dyDescent="0.2">
      <c r="A3461" s="60">
        <v>57</v>
      </c>
      <c r="B3461" s="110" t="s">
        <v>3563</v>
      </c>
      <c r="C3461" s="110" t="s">
        <v>505</v>
      </c>
      <c r="D3461" s="110" t="s">
        <v>265</v>
      </c>
      <c r="E3461" s="110">
        <v>0.01</v>
      </c>
      <c r="F3461" s="110" t="s">
        <v>5482</v>
      </c>
      <c r="G3461" s="110" t="s">
        <v>3726</v>
      </c>
      <c r="H3461" s="563" t="s">
        <v>3727</v>
      </c>
      <c r="I3461" s="330" t="s">
        <v>987</v>
      </c>
      <c r="J3461" s="110">
        <v>20034048</v>
      </c>
      <c r="K3461" s="396">
        <v>45357</v>
      </c>
      <c r="L3461" s="110" t="s">
        <v>411</v>
      </c>
      <c r="M3461" s="330" t="s">
        <v>321</v>
      </c>
      <c r="N3461" s="395">
        <v>45722</v>
      </c>
      <c r="O3461" s="330" t="s">
        <v>263</v>
      </c>
      <c r="P3461" s="330">
        <v>2025</v>
      </c>
      <c r="Q3461" s="330" t="s">
        <v>26</v>
      </c>
      <c r="R3461" s="330" t="s">
        <v>26</v>
      </c>
      <c r="S3461" s="330" t="s">
        <v>26</v>
      </c>
      <c r="T3461" s="330"/>
      <c r="U3461" s="330"/>
      <c r="V3461" s="381"/>
      <c r="W3461" s="330"/>
      <c r="X3461" s="271"/>
      <c r="Y3461" s="394"/>
    </row>
    <row r="3462" spans="1:25" ht="35.1" customHeight="1" x14ac:dyDescent="0.2">
      <c r="A3462" s="60">
        <v>58</v>
      </c>
      <c r="B3462" s="110" t="s">
        <v>3564</v>
      </c>
      <c r="C3462" s="110" t="s">
        <v>3565</v>
      </c>
      <c r="D3462" s="110" t="s">
        <v>265</v>
      </c>
      <c r="E3462" s="110">
        <v>18.000450000000001</v>
      </c>
      <c r="F3462" s="110" t="s">
        <v>615</v>
      </c>
      <c r="G3462" s="110" t="s">
        <v>3728</v>
      </c>
      <c r="H3462" s="563" t="s">
        <v>3729</v>
      </c>
      <c r="I3462" s="330" t="s">
        <v>987</v>
      </c>
      <c r="J3462" s="110">
        <v>16918008</v>
      </c>
      <c r="K3462" s="396">
        <v>45388</v>
      </c>
      <c r="L3462" s="110" t="s">
        <v>412</v>
      </c>
      <c r="M3462" s="330" t="s">
        <v>2451</v>
      </c>
      <c r="N3462" s="395">
        <v>45753</v>
      </c>
      <c r="O3462" s="330" t="s">
        <v>263</v>
      </c>
      <c r="P3462" s="330">
        <v>2025</v>
      </c>
      <c r="Q3462" s="330" t="s">
        <v>26</v>
      </c>
      <c r="R3462" s="110" t="s">
        <v>3730</v>
      </c>
      <c r="S3462" s="110" t="s">
        <v>26</v>
      </c>
      <c r="T3462" s="330"/>
      <c r="U3462" s="330"/>
      <c r="V3462" s="381"/>
      <c r="W3462" s="330"/>
      <c r="X3462" s="271"/>
      <c r="Y3462" s="394"/>
    </row>
    <row r="3463" spans="1:25" ht="35.1" customHeight="1" x14ac:dyDescent="0.2">
      <c r="A3463" s="60">
        <v>59</v>
      </c>
      <c r="B3463" s="110" t="s">
        <v>3566</v>
      </c>
      <c r="C3463" s="110" t="s">
        <v>295</v>
      </c>
      <c r="D3463" s="110" t="s">
        <v>265</v>
      </c>
      <c r="E3463" s="110">
        <v>0.18809999999999999</v>
      </c>
      <c r="F3463" s="110" t="s">
        <v>1971</v>
      </c>
      <c r="G3463" s="110" t="s">
        <v>577</v>
      </c>
      <c r="H3463" s="563" t="s">
        <v>3731</v>
      </c>
      <c r="I3463" s="330" t="s">
        <v>987</v>
      </c>
      <c r="J3463" s="110">
        <v>19505168</v>
      </c>
      <c r="K3463" s="396">
        <v>45418</v>
      </c>
      <c r="L3463" s="110" t="s">
        <v>412</v>
      </c>
      <c r="M3463" s="330" t="s">
        <v>2451</v>
      </c>
      <c r="N3463" s="395">
        <v>45783</v>
      </c>
      <c r="O3463" s="330" t="s">
        <v>263</v>
      </c>
      <c r="P3463" s="330">
        <v>2025</v>
      </c>
      <c r="Q3463" s="330" t="s">
        <v>3732</v>
      </c>
      <c r="R3463" s="110" t="s">
        <v>26</v>
      </c>
      <c r="S3463" s="110" t="s">
        <v>26</v>
      </c>
      <c r="T3463" s="330"/>
      <c r="U3463" s="330"/>
      <c r="V3463" s="381"/>
      <c r="W3463" s="330"/>
      <c r="X3463" s="271"/>
      <c r="Y3463" s="394"/>
    </row>
    <row r="3464" spans="1:25" ht="35.1" customHeight="1" x14ac:dyDescent="0.2">
      <c r="A3464" s="60">
        <v>60</v>
      </c>
      <c r="B3464" s="110" t="s">
        <v>3567</v>
      </c>
      <c r="C3464" s="110" t="s">
        <v>3568</v>
      </c>
      <c r="D3464" s="110" t="s">
        <v>189</v>
      </c>
      <c r="E3464" s="110">
        <v>1.2E-2</v>
      </c>
      <c r="F3464" s="110" t="s">
        <v>1971</v>
      </c>
      <c r="G3464" s="110" t="s">
        <v>3733</v>
      </c>
      <c r="H3464" s="563" t="s">
        <v>3734</v>
      </c>
      <c r="I3464" s="330" t="s">
        <v>987</v>
      </c>
      <c r="J3464" s="110">
        <v>20121846</v>
      </c>
      <c r="K3464" s="396">
        <v>45418</v>
      </c>
      <c r="L3464" s="110" t="s">
        <v>411</v>
      </c>
      <c r="M3464" s="330" t="s">
        <v>321</v>
      </c>
      <c r="N3464" s="395">
        <v>45783</v>
      </c>
      <c r="O3464" s="330" t="s">
        <v>263</v>
      </c>
      <c r="P3464" s="330">
        <v>2025</v>
      </c>
      <c r="Q3464" s="330" t="s">
        <v>26</v>
      </c>
      <c r="R3464" s="330" t="s">
        <v>26</v>
      </c>
      <c r="S3464" s="330" t="s">
        <v>26</v>
      </c>
      <c r="T3464" s="330"/>
      <c r="U3464" s="330"/>
      <c r="V3464" s="381"/>
      <c r="W3464" s="330"/>
      <c r="X3464" s="271"/>
      <c r="Y3464" s="394"/>
    </row>
    <row r="3465" spans="1:25" ht="35.1" customHeight="1" x14ac:dyDescent="0.2">
      <c r="A3465" s="60">
        <v>61</v>
      </c>
      <c r="B3465" s="110" t="s">
        <v>766</v>
      </c>
      <c r="C3465" s="110" t="s">
        <v>3569</v>
      </c>
      <c r="D3465" s="110" t="s">
        <v>189</v>
      </c>
      <c r="E3465" s="110">
        <v>2.5000000000000001E-2</v>
      </c>
      <c r="F3465" s="110" t="s">
        <v>1971</v>
      </c>
      <c r="G3465" s="110" t="s">
        <v>3735</v>
      </c>
      <c r="H3465" s="563" t="s">
        <v>3736</v>
      </c>
      <c r="I3465" s="330" t="s">
        <v>987</v>
      </c>
      <c r="J3465" s="110">
        <v>19766503</v>
      </c>
      <c r="K3465" s="396">
        <v>45418</v>
      </c>
      <c r="L3465" s="110" t="s">
        <v>411</v>
      </c>
      <c r="M3465" s="330" t="s">
        <v>321</v>
      </c>
      <c r="N3465" s="395">
        <v>45783</v>
      </c>
      <c r="O3465" s="330" t="s">
        <v>263</v>
      </c>
      <c r="P3465" s="330">
        <v>2025</v>
      </c>
      <c r="Q3465" s="330" t="s">
        <v>26</v>
      </c>
      <c r="R3465" s="330" t="s">
        <v>26</v>
      </c>
      <c r="S3465" s="330" t="s">
        <v>26</v>
      </c>
      <c r="T3465" s="330"/>
      <c r="U3465" s="330"/>
      <c r="V3465" s="381"/>
      <c r="W3465" s="330"/>
      <c r="X3465" s="271"/>
      <c r="Y3465" s="394"/>
    </row>
    <row r="3466" spans="1:25" ht="35.1" customHeight="1" x14ac:dyDescent="0.2">
      <c r="A3466" s="60">
        <v>62</v>
      </c>
      <c r="B3466" s="110" t="s">
        <v>3570</v>
      </c>
      <c r="C3466" s="110" t="s">
        <v>3571</v>
      </c>
      <c r="D3466" s="110" t="s">
        <v>269</v>
      </c>
      <c r="E3466" s="110">
        <v>4.5</v>
      </c>
      <c r="F3466" s="110" t="s">
        <v>1971</v>
      </c>
      <c r="G3466" s="110" t="s">
        <v>3737</v>
      </c>
      <c r="H3466" s="563" t="s">
        <v>3738</v>
      </c>
      <c r="I3466" s="330" t="s">
        <v>987</v>
      </c>
      <c r="J3466" s="110">
        <v>18170083</v>
      </c>
      <c r="K3466" s="396">
        <v>45418</v>
      </c>
      <c r="L3466" s="110" t="s">
        <v>412</v>
      </c>
      <c r="M3466" s="330" t="s">
        <v>2451</v>
      </c>
      <c r="N3466" s="395">
        <v>45783</v>
      </c>
      <c r="O3466" s="330" t="s">
        <v>263</v>
      </c>
      <c r="P3466" s="330">
        <v>2025</v>
      </c>
      <c r="Q3466" s="330" t="s">
        <v>26</v>
      </c>
      <c r="R3466" s="110" t="s">
        <v>26</v>
      </c>
      <c r="S3466" s="110" t="s">
        <v>3739</v>
      </c>
      <c r="T3466" s="330"/>
      <c r="U3466" s="330"/>
      <c r="V3466" s="381"/>
      <c r="W3466" s="330"/>
      <c r="X3466" s="271"/>
      <c r="Y3466" s="394"/>
    </row>
    <row r="3467" spans="1:25" ht="35.1" customHeight="1" x14ac:dyDescent="0.2">
      <c r="A3467" s="60">
        <v>63</v>
      </c>
      <c r="B3467" s="110" t="s">
        <v>3572</v>
      </c>
      <c r="C3467" s="110" t="s">
        <v>3573</v>
      </c>
      <c r="D3467" s="110" t="s">
        <v>269</v>
      </c>
      <c r="E3467" s="110">
        <v>3</v>
      </c>
      <c r="F3467" s="110" t="s">
        <v>1971</v>
      </c>
      <c r="G3467" s="110" t="s">
        <v>3740</v>
      </c>
      <c r="H3467" s="563" t="s">
        <v>3741</v>
      </c>
      <c r="I3467" s="330" t="s">
        <v>987</v>
      </c>
      <c r="J3467" s="110">
        <v>18499282</v>
      </c>
      <c r="K3467" s="396">
        <v>45418</v>
      </c>
      <c r="L3467" s="110" t="s">
        <v>412</v>
      </c>
      <c r="M3467" s="330" t="s">
        <v>2451</v>
      </c>
      <c r="N3467" s="395">
        <v>45783</v>
      </c>
      <c r="O3467" s="330" t="s">
        <v>263</v>
      </c>
      <c r="P3467" s="330">
        <v>2025</v>
      </c>
      <c r="Q3467" s="330" t="s">
        <v>26</v>
      </c>
      <c r="R3467" s="110" t="s">
        <v>26</v>
      </c>
      <c r="S3467" s="110" t="s">
        <v>3742</v>
      </c>
      <c r="T3467" s="330"/>
      <c r="U3467" s="330"/>
      <c r="V3467" s="381"/>
      <c r="W3467" s="330"/>
      <c r="X3467" s="271"/>
      <c r="Y3467" s="394"/>
    </row>
    <row r="3468" spans="1:25" ht="35.1" customHeight="1" x14ac:dyDescent="0.2">
      <c r="A3468" s="60">
        <v>64</v>
      </c>
      <c r="B3468" s="110" t="s">
        <v>3574</v>
      </c>
      <c r="C3468" s="110" t="s">
        <v>479</v>
      </c>
      <c r="D3468" s="110" t="s">
        <v>265</v>
      </c>
      <c r="E3468" s="110">
        <v>3.91</v>
      </c>
      <c r="F3468" s="110" t="s">
        <v>1971</v>
      </c>
      <c r="G3468" s="110" t="s">
        <v>1025</v>
      </c>
      <c r="H3468" s="563" t="s">
        <v>3743</v>
      </c>
      <c r="I3468" s="330" t="s">
        <v>987</v>
      </c>
      <c r="J3468" s="110">
        <v>19665654</v>
      </c>
      <c r="K3468" s="396">
        <v>45449</v>
      </c>
      <c r="L3468" s="110" t="s">
        <v>412</v>
      </c>
      <c r="M3468" s="330" t="s">
        <v>2451</v>
      </c>
      <c r="N3468" s="395">
        <v>45814</v>
      </c>
      <c r="O3468" s="330" t="s">
        <v>263</v>
      </c>
      <c r="P3468" s="330">
        <v>2025</v>
      </c>
      <c r="Q3468" s="330" t="s">
        <v>26</v>
      </c>
      <c r="R3468" s="110" t="s">
        <v>3744</v>
      </c>
      <c r="S3468" s="110" t="s">
        <v>3745</v>
      </c>
      <c r="T3468" s="330"/>
      <c r="U3468" s="330"/>
      <c r="V3468" s="381"/>
      <c r="W3468" s="330"/>
      <c r="X3468" s="271"/>
      <c r="Y3468" s="394"/>
    </row>
    <row r="3469" spans="1:25" ht="35.1" customHeight="1" x14ac:dyDescent="0.2">
      <c r="A3469" s="60">
        <v>65</v>
      </c>
      <c r="B3469" s="110" t="s">
        <v>3575</v>
      </c>
      <c r="C3469" s="110" t="s">
        <v>3576</v>
      </c>
      <c r="D3469" s="110" t="s">
        <v>265</v>
      </c>
      <c r="E3469" s="110">
        <v>19.8</v>
      </c>
      <c r="F3469" s="110" t="s">
        <v>615</v>
      </c>
      <c r="G3469" s="110" t="s">
        <v>3746</v>
      </c>
      <c r="H3469" s="563" t="s">
        <v>3747</v>
      </c>
      <c r="I3469" s="330" t="s">
        <v>987</v>
      </c>
      <c r="J3469" s="110">
        <v>17648275</v>
      </c>
      <c r="K3469" s="396">
        <v>45449</v>
      </c>
      <c r="L3469" s="110" t="s">
        <v>412</v>
      </c>
      <c r="M3469" s="330" t="s">
        <v>2451</v>
      </c>
      <c r="N3469" s="395">
        <v>45814</v>
      </c>
      <c r="O3469" s="330" t="s">
        <v>263</v>
      </c>
      <c r="P3469" s="330">
        <v>2025</v>
      </c>
      <c r="Q3469" s="330" t="s">
        <v>26</v>
      </c>
      <c r="R3469" s="110" t="s">
        <v>3748</v>
      </c>
      <c r="S3469" s="110" t="s">
        <v>26</v>
      </c>
      <c r="T3469" s="330"/>
      <c r="U3469" s="330"/>
      <c r="V3469" s="381"/>
      <c r="W3469" s="330"/>
      <c r="X3469" s="271"/>
      <c r="Y3469" s="394"/>
    </row>
    <row r="3470" spans="1:25" ht="35.1" customHeight="1" x14ac:dyDescent="0.2">
      <c r="A3470" s="60">
        <v>66</v>
      </c>
      <c r="B3470" s="110" t="s">
        <v>3577</v>
      </c>
      <c r="C3470" s="110" t="s">
        <v>3578</v>
      </c>
      <c r="D3470" s="110" t="s">
        <v>269</v>
      </c>
      <c r="E3470" s="110">
        <v>0.03</v>
      </c>
      <c r="F3470" s="110" t="s">
        <v>1971</v>
      </c>
      <c r="G3470" s="110" t="s">
        <v>3749</v>
      </c>
      <c r="H3470" s="563" t="s">
        <v>3750</v>
      </c>
      <c r="I3470" s="330" t="s">
        <v>987</v>
      </c>
      <c r="J3470" s="110">
        <v>20030022</v>
      </c>
      <c r="K3470" s="396">
        <v>45479</v>
      </c>
      <c r="L3470" s="110" t="s">
        <v>411</v>
      </c>
      <c r="M3470" s="330" t="s">
        <v>321</v>
      </c>
      <c r="N3470" s="395">
        <v>45844</v>
      </c>
      <c r="O3470" s="330" t="s">
        <v>263</v>
      </c>
      <c r="P3470" s="330">
        <v>2025</v>
      </c>
      <c r="Q3470" s="330" t="s">
        <v>26</v>
      </c>
      <c r="R3470" s="330" t="s">
        <v>26</v>
      </c>
      <c r="S3470" s="330" t="s">
        <v>26</v>
      </c>
      <c r="T3470" s="330"/>
      <c r="U3470" s="330"/>
      <c r="V3470" s="381"/>
      <c r="W3470" s="330"/>
      <c r="X3470" s="271"/>
      <c r="Y3470" s="394"/>
    </row>
    <row r="3471" spans="1:25" ht="35.1" customHeight="1" x14ac:dyDescent="0.2">
      <c r="A3471" s="60">
        <v>67</v>
      </c>
      <c r="B3471" s="110" t="s">
        <v>3570</v>
      </c>
      <c r="C3471" s="110" t="s">
        <v>3579</v>
      </c>
      <c r="D3471" s="110" t="s">
        <v>269</v>
      </c>
      <c r="E3471" s="110">
        <v>6.5</v>
      </c>
      <c r="F3471" s="110" t="s">
        <v>1971</v>
      </c>
      <c r="G3471" s="110" t="s">
        <v>3737</v>
      </c>
      <c r="H3471" s="563" t="s">
        <v>3751</v>
      </c>
      <c r="I3471" s="330" t="s">
        <v>987</v>
      </c>
      <c r="J3471" s="110">
        <v>18170146</v>
      </c>
      <c r="K3471" s="396">
        <v>45479</v>
      </c>
      <c r="L3471" s="110" t="s">
        <v>412</v>
      </c>
      <c r="M3471" s="330" t="s">
        <v>2451</v>
      </c>
      <c r="N3471" s="395">
        <v>45844</v>
      </c>
      <c r="O3471" s="330" t="s">
        <v>263</v>
      </c>
      <c r="P3471" s="330">
        <v>2025</v>
      </c>
      <c r="Q3471" s="330" t="s">
        <v>26</v>
      </c>
      <c r="R3471" s="110" t="s">
        <v>3752</v>
      </c>
      <c r="S3471" s="110" t="s">
        <v>26</v>
      </c>
      <c r="T3471" s="330"/>
      <c r="U3471" s="330"/>
      <c r="V3471" s="381"/>
      <c r="W3471" s="330"/>
      <c r="X3471" s="271"/>
      <c r="Y3471" s="394"/>
    </row>
    <row r="3472" spans="1:25" ht="35.1" customHeight="1" x14ac:dyDescent="0.2">
      <c r="A3472" s="60">
        <v>68</v>
      </c>
      <c r="B3472" s="110" t="s">
        <v>3580</v>
      </c>
      <c r="C3472" s="110" t="s">
        <v>8864</v>
      </c>
      <c r="D3472" s="110" t="s">
        <v>269</v>
      </c>
      <c r="E3472" s="110">
        <v>2.31</v>
      </c>
      <c r="F3472" s="110" t="s">
        <v>1971</v>
      </c>
      <c r="G3472" s="110" t="s">
        <v>3753</v>
      </c>
      <c r="H3472" s="563" t="s">
        <v>3754</v>
      </c>
      <c r="I3472" s="330" t="s">
        <v>987</v>
      </c>
      <c r="J3472" s="110">
        <v>18787413</v>
      </c>
      <c r="K3472" s="396" t="s">
        <v>9050</v>
      </c>
      <c r="L3472" s="110" t="s">
        <v>412</v>
      </c>
      <c r="M3472" s="330" t="s">
        <v>2451</v>
      </c>
      <c r="N3472" s="395">
        <v>46025</v>
      </c>
      <c r="O3472" s="330" t="s">
        <v>263</v>
      </c>
      <c r="P3472" s="330">
        <v>2025</v>
      </c>
      <c r="Q3472" s="330" t="s">
        <v>26</v>
      </c>
      <c r="R3472" s="110" t="s">
        <v>3755</v>
      </c>
      <c r="S3472" s="110" t="s">
        <v>26</v>
      </c>
      <c r="T3472" s="330"/>
      <c r="U3472" s="330"/>
      <c r="V3472" s="381"/>
      <c r="W3472" s="330"/>
      <c r="X3472" s="271"/>
      <c r="Y3472" s="394"/>
    </row>
    <row r="3473" spans="1:25" ht="35.1" customHeight="1" x14ac:dyDescent="0.2">
      <c r="A3473" s="60">
        <v>69</v>
      </c>
      <c r="B3473" s="110" t="s">
        <v>3581</v>
      </c>
      <c r="C3473" s="110" t="s">
        <v>3582</v>
      </c>
      <c r="D3473" s="110" t="s">
        <v>268</v>
      </c>
      <c r="E3473" s="110">
        <v>0.15579999999999999</v>
      </c>
      <c r="F3473" s="110" t="s">
        <v>5482</v>
      </c>
      <c r="G3473" s="110" t="s">
        <v>3756</v>
      </c>
      <c r="H3473" s="563" t="s">
        <v>3757</v>
      </c>
      <c r="I3473" s="330" t="s">
        <v>987</v>
      </c>
      <c r="J3473" s="110">
        <v>19884415</v>
      </c>
      <c r="K3473" s="396">
        <v>45632</v>
      </c>
      <c r="L3473" s="110" t="s">
        <v>411</v>
      </c>
      <c r="M3473" s="330" t="s">
        <v>321</v>
      </c>
      <c r="N3473" s="395">
        <v>45997</v>
      </c>
      <c r="O3473" s="330" t="s">
        <v>263</v>
      </c>
      <c r="P3473" s="330">
        <v>2025</v>
      </c>
      <c r="Q3473" s="330" t="s">
        <v>26</v>
      </c>
      <c r="R3473" s="330" t="s">
        <v>26</v>
      </c>
      <c r="S3473" s="330" t="s">
        <v>26</v>
      </c>
      <c r="T3473" s="330"/>
      <c r="U3473" s="330"/>
      <c r="V3473" s="381"/>
      <c r="W3473" s="330"/>
      <c r="X3473" s="271"/>
      <c r="Y3473" s="394"/>
    </row>
    <row r="3474" spans="1:25" ht="35.1" customHeight="1" x14ac:dyDescent="0.2">
      <c r="A3474" s="60">
        <v>70</v>
      </c>
      <c r="B3474" s="110" t="s">
        <v>3583</v>
      </c>
      <c r="C3474" s="110" t="s">
        <v>3584</v>
      </c>
      <c r="D3474" s="110" t="s">
        <v>269</v>
      </c>
      <c r="E3474" s="110">
        <v>0.4</v>
      </c>
      <c r="F3474" s="110" t="s">
        <v>1971</v>
      </c>
      <c r="G3474" s="110" t="s">
        <v>3759</v>
      </c>
      <c r="H3474" s="563" t="s">
        <v>3760</v>
      </c>
      <c r="I3474" s="330" t="s">
        <v>987</v>
      </c>
      <c r="J3474" s="110">
        <v>20104487</v>
      </c>
      <c r="K3474" s="396">
        <v>45456</v>
      </c>
      <c r="L3474" s="110" t="s">
        <v>411</v>
      </c>
      <c r="M3474" s="330" t="s">
        <v>321</v>
      </c>
      <c r="N3474" s="395">
        <v>45821</v>
      </c>
      <c r="O3474" s="330" t="s">
        <v>263</v>
      </c>
      <c r="P3474" s="330">
        <v>2025</v>
      </c>
      <c r="Q3474" s="330" t="s">
        <v>26</v>
      </c>
      <c r="R3474" s="330" t="s">
        <v>26</v>
      </c>
      <c r="S3474" s="330" t="s">
        <v>26</v>
      </c>
      <c r="T3474" s="330"/>
      <c r="U3474" s="330"/>
      <c r="V3474" s="381"/>
      <c r="W3474" s="330"/>
      <c r="X3474" s="271"/>
      <c r="Y3474" s="394"/>
    </row>
    <row r="3475" spans="1:25" ht="35.1" customHeight="1" x14ac:dyDescent="0.2">
      <c r="A3475" s="60">
        <v>71</v>
      </c>
      <c r="B3475" s="110" t="s">
        <v>3585</v>
      </c>
      <c r="C3475" s="110" t="s">
        <v>319</v>
      </c>
      <c r="D3475" s="110" t="s">
        <v>268</v>
      </c>
      <c r="E3475" s="110">
        <v>1.5</v>
      </c>
      <c r="F3475" s="110" t="s">
        <v>1971</v>
      </c>
      <c r="G3475" s="110" t="s">
        <v>2475</v>
      </c>
      <c r="H3475" s="563" t="s">
        <v>3761</v>
      </c>
      <c r="I3475" s="330" t="s">
        <v>987</v>
      </c>
      <c r="J3475" s="110">
        <v>18602974</v>
      </c>
      <c r="K3475" s="396">
        <v>45456</v>
      </c>
      <c r="L3475" s="110" t="s">
        <v>412</v>
      </c>
      <c r="M3475" s="330" t="s">
        <v>2451</v>
      </c>
      <c r="N3475" s="395">
        <v>45821</v>
      </c>
      <c r="O3475" s="330" t="s">
        <v>263</v>
      </c>
      <c r="P3475" s="330">
        <v>2025</v>
      </c>
      <c r="Q3475" s="330" t="s">
        <v>26</v>
      </c>
      <c r="R3475" s="110" t="s">
        <v>3762</v>
      </c>
      <c r="S3475" s="110" t="s">
        <v>26</v>
      </c>
      <c r="T3475" s="330"/>
      <c r="U3475" s="330"/>
      <c r="V3475" s="381"/>
      <c r="W3475" s="330"/>
      <c r="X3475" s="271"/>
      <c r="Y3475" s="394"/>
    </row>
    <row r="3476" spans="1:25" ht="35.1" customHeight="1" x14ac:dyDescent="0.2">
      <c r="A3476" s="60">
        <v>72</v>
      </c>
      <c r="B3476" s="110" t="s">
        <v>3586</v>
      </c>
      <c r="C3476" s="110" t="s">
        <v>3587</v>
      </c>
      <c r="D3476" s="110" t="s">
        <v>269</v>
      </c>
      <c r="E3476" s="110">
        <v>0.5</v>
      </c>
      <c r="F3476" s="110" t="s">
        <v>1971</v>
      </c>
      <c r="G3476" s="110" t="s">
        <v>3763</v>
      </c>
      <c r="H3476" s="563" t="s">
        <v>3764</v>
      </c>
      <c r="I3476" s="330" t="s">
        <v>987</v>
      </c>
      <c r="J3476" s="110">
        <v>18665614</v>
      </c>
      <c r="K3476" s="396">
        <v>45457</v>
      </c>
      <c r="L3476" s="110" t="s">
        <v>412</v>
      </c>
      <c r="M3476" s="330" t="s">
        <v>2451</v>
      </c>
      <c r="N3476" s="395">
        <v>45822</v>
      </c>
      <c r="O3476" s="330" t="s">
        <v>263</v>
      </c>
      <c r="P3476" s="330">
        <v>2025</v>
      </c>
      <c r="Q3476" s="330" t="s">
        <v>3765</v>
      </c>
      <c r="R3476" s="110" t="s">
        <v>26</v>
      </c>
      <c r="S3476" s="110" t="s">
        <v>26</v>
      </c>
      <c r="T3476" s="330"/>
      <c r="U3476" s="330"/>
      <c r="V3476" s="381"/>
      <c r="W3476" s="330"/>
      <c r="X3476" s="271"/>
      <c r="Y3476" s="394"/>
    </row>
    <row r="3477" spans="1:25" ht="35.1" customHeight="1" x14ac:dyDescent="0.2">
      <c r="A3477" s="60">
        <v>73</v>
      </c>
      <c r="B3477" s="110" t="s">
        <v>3588</v>
      </c>
      <c r="C3477" s="110" t="s">
        <v>3589</v>
      </c>
      <c r="D3477" s="110" t="s">
        <v>189</v>
      </c>
      <c r="E3477" s="110">
        <v>0.2</v>
      </c>
      <c r="F3477" s="110" t="s">
        <v>1971</v>
      </c>
      <c r="G3477" s="110" t="s">
        <v>3766</v>
      </c>
      <c r="H3477" s="563" t="s">
        <v>3767</v>
      </c>
      <c r="I3477" s="330" t="s">
        <v>987</v>
      </c>
      <c r="J3477" s="110">
        <v>19884483</v>
      </c>
      <c r="K3477" s="396">
        <v>45461</v>
      </c>
      <c r="L3477" s="110" t="s">
        <v>411</v>
      </c>
      <c r="M3477" s="330" t="s">
        <v>321</v>
      </c>
      <c r="N3477" s="395">
        <v>45826</v>
      </c>
      <c r="O3477" s="330" t="s">
        <v>263</v>
      </c>
      <c r="P3477" s="330">
        <v>2025</v>
      </c>
      <c r="Q3477" s="330" t="s">
        <v>26</v>
      </c>
      <c r="R3477" s="330" t="s">
        <v>26</v>
      </c>
      <c r="S3477" s="330" t="s">
        <v>26</v>
      </c>
      <c r="T3477" s="330"/>
      <c r="U3477" s="330"/>
      <c r="V3477" s="381"/>
      <c r="W3477" s="330"/>
      <c r="X3477" s="271"/>
      <c r="Y3477" s="394"/>
    </row>
    <row r="3478" spans="1:25" ht="35.1" customHeight="1" x14ac:dyDescent="0.2">
      <c r="A3478" s="60">
        <v>74</v>
      </c>
      <c r="B3478" s="110" t="s">
        <v>2280</v>
      </c>
      <c r="C3478" s="110" t="s">
        <v>3590</v>
      </c>
      <c r="D3478" s="110" t="s">
        <v>189</v>
      </c>
      <c r="E3478" s="110">
        <v>0.14000000000000001</v>
      </c>
      <c r="F3478" s="110" t="s">
        <v>5533</v>
      </c>
      <c r="G3478" s="110" t="s">
        <v>3768</v>
      </c>
      <c r="H3478" s="563" t="s">
        <v>3769</v>
      </c>
      <c r="I3478" s="330" t="s">
        <v>987</v>
      </c>
      <c r="J3478" s="110">
        <v>20207364</v>
      </c>
      <c r="K3478" s="396">
        <v>45461</v>
      </c>
      <c r="L3478" s="110" t="s">
        <v>411</v>
      </c>
      <c r="M3478" s="330" t="s">
        <v>321</v>
      </c>
      <c r="N3478" s="395">
        <v>45826</v>
      </c>
      <c r="O3478" s="330" t="s">
        <v>263</v>
      </c>
      <c r="P3478" s="330">
        <v>2025</v>
      </c>
      <c r="Q3478" s="330" t="s">
        <v>26</v>
      </c>
      <c r="R3478" s="330" t="s">
        <v>26</v>
      </c>
      <c r="S3478" s="330" t="s">
        <v>26</v>
      </c>
      <c r="T3478" s="330"/>
      <c r="U3478" s="330"/>
      <c r="V3478" s="381"/>
      <c r="W3478" s="330"/>
      <c r="X3478" s="271"/>
      <c r="Y3478" s="394"/>
    </row>
    <row r="3479" spans="1:25" ht="35.1" customHeight="1" x14ac:dyDescent="0.2">
      <c r="A3479" s="60">
        <v>75</v>
      </c>
      <c r="B3479" s="110" t="s">
        <v>3591</v>
      </c>
      <c r="C3479" s="110" t="s">
        <v>3592</v>
      </c>
      <c r="D3479" s="110" t="s">
        <v>3770</v>
      </c>
      <c r="E3479" s="110">
        <v>9.9430000000000004E-2</v>
      </c>
      <c r="F3479" s="110" t="s">
        <v>1971</v>
      </c>
      <c r="G3479" s="110" t="s">
        <v>3771</v>
      </c>
      <c r="H3479" s="563" t="s">
        <v>3772</v>
      </c>
      <c r="I3479" s="330" t="s">
        <v>987</v>
      </c>
      <c r="J3479" s="110">
        <v>20107122</v>
      </c>
      <c r="K3479" s="396">
        <v>45462</v>
      </c>
      <c r="L3479" s="110" t="s">
        <v>411</v>
      </c>
      <c r="M3479" s="330" t="s">
        <v>321</v>
      </c>
      <c r="N3479" s="395">
        <v>45827</v>
      </c>
      <c r="O3479" s="330" t="s">
        <v>263</v>
      </c>
      <c r="P3479" s="330">
        <v>2025</v>
      </c>
      <c r="Q3479" s="330" t="s">
        <v>26</v>
      </c>
      <c r="R3479" s="330" t="s">
        <v>26</v>
      </c>
      <c r="S3479" s="330" t="s">
        <v>26</v>
      </c>
      <c r="T3479" s="330"/>
      <c r="U3479" s="330"/>
      <c r="V3479" s="381"/>
      <c r="W3479" s="330"/>
      <c r="X3479" s="271"/>
      <c r="Y3479" s="394"/>
    </row>
    <row r="3480" spans="1:25" ht="35.1" customHeight="1" x14ac:dyDescent="0.2">
      <c r="A3480" s="60">
        <v>76</v>
      </c>
      <c r="B3480" s="110" t="s">
        <v>3593</v>
      </c>
      <c r="C3480" s="110" t="s">
        <v>391</v>
      </c>
      <c r="D3480" s="110" t="s">
        <v>3725</v>
      </c>
      <c r="E3480" s="110">
        <v>6.0000000000000001E-3</v>
      </c>
      <c r="F3480" s="110" t="s">
        <v>5482</v>
      </c>
      <c r="G3480" s="110" t="s">
        <v>3773</v>
      </c>
      <c r="H3480" s="563" t="s">
        <v>3774</v>
      </c>
      <c r="I3480" s="330" t="s">
        <v>987</v>
      </c>
      <c r="J3480" s="110">
        <v>20273057</v>
      </c>
      <c r="K3480" s="396">
        <v>45464</v>
      </c>
      <c r="L3480" s="110" t="s">
        <v>411</v>
      </c>
      <c r="M3480" s="330" t="s">
        <v>321</v>
      </c>
      <c r="N3480" s="395">
        <v>45829</v>
      </c>
      <c r="O3480" s="330" t="s">
        <v>263</v>
      </c>
      <c r="P3480" s="330">
        <v>2025</v>
      </c>
      <c r="Q3480" s="330" t="s">
        <v>26</v>
      </c>
      <c r="R3480" s="330" t="s">
        <v>26</v>
      </c>
      <c r="S3480" s="330" t="s">
        <v>26</v>
      </c>
      <c r="T3480" s="330"/>
      <c r="U3480" s="330"/>
      <c r="V3480" s="381"/>
      <c r="W3480" s="330"/>
      <c r="X3480" s="271"/>
      <c r="Y3480" s="394"/>
    </row>
    <row r="3481" spans="1:25" ht="35.1" customHeight="1" x14ac:dyDescent="0.2">
      <c r="A3481" s="60">
        <v>77</v>
      </c>
      <c r="B3481" s="110" t="s">
        <v>3594</v>
      </c>
      <c r="C3481" s="110" t="s">
        <v>3595</v>
      </c>
      <c r="D3481" s="110" t="s">
        <v>189</v>
      </c>
      <c r="E3481" s="110">
        <v>4.5</v>
      </c>
      <c r="F3481" s="110" t="s">
        <v>1971</v>
      </c>
      <c r="G3481" s="110" t="s">
        <v>3775</v>
      </c>
      <c r="H3481" s="563" t="s">
        <v>3776</v>
      </c>
      <c r="I3481" s="330" t="s">
        <v>987</v>
      </c>
      <c r="J3481" s="110">
        <v>18306463</v>
      </c>
      <c r="K3481" s="396">
        <v>45469</v>
      </c>
      <c r="L3481" s="110" t="s">
        <v>412</v>
      </c>
      <c r="M3481" s="330" t="s">
        <v>2451</v>
      </c>
      <c r="N3481" s="395">
        <v>45834</v>
      </c>
      <c r="O3481" s="330" t="s">
        <v>263</v>
      </c>
      <c r="P3481" s="330">
        <v>2025</v>
      </c>
      <c r="Q3481" s="330" t="s">
        <v>26</v>
      </c>
      <c r="R3481" s="110" t="s">
        <v>3777</v>
      </c>
      <c r="S3481" s="110" t="s">
        <v>26</v>
      </c>
      <c r="T3481" s="330"/>
      <c r="U3481" s="330"/>
      <c r="V3481" s="381"/>
      <c r="W3481" s="330"/>
      <c r="X3481" s="271"/>
      <c r="Y3481" s="394"/>
    </row>
    <row r="3482" spans="1:25" ht="35.1" customHeight="1" x14ac:dyDescent="0.2">
      <c r="A3482" s="60">
        <v>78</v>
      </c>
      <c r="B3482" s="110" t="s">
        <v>3596</v>
      </c>
      <c r="C3482" s="110" t="s">
        <v>3597</v>
      </c>
      <c r="D3482" s="110" t="s">
        <v>2484</v>
      </c>
      <c r="E3482" s="110">
        <v>0.39900000000000002</v>
      </c>
      <c r="F3482" s="110" t="s">
        <v>1971</v>
      </c>
      <c r="G3482" s="110" t="s">
        <v>3778</v>
      </c>
      <c r="H3482" s="563" t="s">
        <v>3779</v>
      </c>
      <c r="I3482" s="330" t="s">
        <v>987</v>
      </c>
      <c r="J3482" s="110">
        <v>20238095</v>
      </c>
      <c r="K3482" s="396">
        <v>45470</v>
      </c>
      <c r="L3482" s="110" t="s">
        <v>411</v>
      </c>
      <c r="M3482" s="330" t="s">
        <v>321</v>
      </c>
      <c r="N3482" s="395">
        <v>45835</v>
      </c>
      <c r="O3482" s="330" t="s">
        <v>263</v>
      </c>
      <c r="P3482" s="330">
        <v>2025</v>
      </c>
      <c r="Q3482" s="330" t="s">
        <v>26</v>
      </c>
      <c r="R3482" s="330" t="s">
        <v>26</v>
      </c>
      <c r="S3482" s="330" t="s">
        <v>26</v>
      </c>
      <c r="T3482" s="330"/>
      <c r="U3482" s="330"/>
      <c r="V3482" s="381"/>
      <c r="W3482" s="330"/>
      <c r="X3482" s="271"/>
      <c r="Y3482" s="394"/>
    </row>
    <row r="3483" spans="1:25" ht="35.1" customHeight="1" x14ac:dyDescent="0.2">
      <c r="A3483" s="60">
        <v>79</v>
      </c>
      <c r="B3483" s="110" t="s">
        <v>3598</v>
      </c>
      <c r="C3483" s="110" t="s">
        <v>3599</v>
      </c>
      <c r="D3483" s="110" t="s">
        <v>269</v>
      </c>
      <c r="E3483" s="110">
        <v>1.8290000000000001E-2</v>
      </c>
      <c r="F3483" s="110" t="s">
        <v>5482</v>
      </c>
      <c r="G3483" s="110" t="s">
        <v>3780</v>
      </c>
      <c r="H3483" s="563" t="s">
        <v>3781</v>
      </c>
      <c r="I3483" s="330" t="s">
        <v>987</v>
      </c>
      <c r="J3483" s="110">
        <v>20241158</v>
      </c>
      <c r="K3483" s="396">
        <v>45471</v>
      </c>
      <c r="L3483" s="110" t="s">
        <v>411</v>
      </c>
      <c r="M3483" s="330" t="s">
        <v>321</v>
      </c>
      <c r="N3483" s="395">
        <v>45836</v>
      </c>
      <c r="O3483" s="330" t="s">
        <v>263</v>
      </c>
      <c r="P3483" s="330">
        <v>2025</v>
      </c>
      <c r="Q3483" s="330" t="s">
        <v>26</v>
      </c>
      <c r="R3483" s="330" t="s">
        <v>26</v>
      </c>
      <c r="S3483" s="330" t="s">
        <v>26</v>
      </c>
      <c r="T3483" s="330"/>
      <c r="U3483" s="330"/>
      <c r="V3483" s="381"/>
      <c r="W3483" s="330"/>
      <c r="X3483" s="271"/>
      <c r="Y3483" s="394"/>
    </row>
    <row r="3484" spans="1:25" ht="35.1" customHeight="1" x14ac:dyDescent="0.2">
      <c r="A3484" s="60">
        <v>80</v>
      </c>
      <c r="B3484" s="110" t="s">
        <v>4218</v>
      </c>
      <c r="C3484" s="110" t="s">
        <v>4219</v>
      </c>
      <c r="D3484" s="110" t="s">
        <v>269</v>
      </c>
      <c r="E3484" s="110">
        <v>0.31979999999999997</v>
      </c>
      <c r="F3484" s="110" t="s">
        <v>1971</v>
      </c>
      <c r="G3484" s="110" t="s">
        <v>4376</v>
      </c>
      <c r="H3484" s="563" t="s">
        <v>4377</v>
      </c>
      <c r="I3484" s="330" t="s">
        <v>987</v>
      </c>
      <c r="J3484" s="110" t="s">
        <v>5808</v>
      </c>
      <c r="K3484" s="396">
        <v>45463</v>
      </c>
      <c r="L3484" s="110" t="s">
        <v>411</v>
      </c>
      <c r="M3484" s="330" t="s">
        <v>321</v>
      </c>
      <c r="N3484" s="395">
        <v>45828</v>
      </c>
      <c r="O3484" s="330" t="s">
        <v>263</v>
      </c>
      <c r="P3484" s="330">
        <v>2025</v>
      </c>
      <c r="Q3484" s="330" t="s">
        <v>26</v>
      </c>
      <c r="R3484" s="330" t="s">
        <v>26</v>
      </c>
      <c r="S3484" s="330" t="s">
        <v>26</v>
      </c>
      <c r="T3484" s="330"/>
      <c r="U3484" s="330"/>
      <c r="V3484" s="381"/>
      <c r="W3484" s="330"/>
      <c r="X3484" s="271"/>
      <c r="Y3484" s="394"/>
    </row>
    <row r="3485" spans="1:25" ht="35.1" customHeight="1" x14ac:dyDescent="0.2">
      <c r="A3485" s="60">
        <v>81</v>
      </c>
      <c r="B3485" s="110" t="s">
        <v>509</v>
      </c>
      <c r="C3485" s="110" t="s">
        <v>4220</v>
      </c>
      <c r="D3485" s="110" t="s">
        <v>268</v>
      </c>
      <c r="E3485" s="110">
        <v>42</v>
      </c>
      <c r="F3485" s="110" t="s">
        <v>615</v>
      </c>
      <c r="G3485" s="110" t="s">
        <v>507</v>
      </c>
      <c r="H3485" s="563" t="s">
        <v>4378</v>
      </c>
      <c r="I3485" s="330" t="s">
        <v>987</v>
      </c>
      <c r="J3485" s="110">
        <v>9559544</v>
      </c>
      <c r="K3485" s="396">
        <v>45471</v>
      </c>
      <c r="L3485" s="110" t="s">
        <v>412</v>
      </c>
      <c r="M3485" s="330" t="s">
        <v>2451</v>
      </c>
      <c r="N3485" s="395">
        <v>45836</v>
      </c>
      <c r="O3485" s="330" t="s">
        <v>263</v>
      </c>
      <c r="P3485" s="330">
        <v>2025</v>
      </c>
      <c r="Q3485" s="330" t="s">
        <v>26</v>
      </c>
      <c r="R3485" s="330" t="s">
        <v>26</v>
      </c>
      <c r="S3485" s="330" t="s">
        <v>26</v>
      </c>
      <c r="T3485" s="330"/>
      <c r="U3485" s="330"/>
      <c r="V3485" s="381"/>
      <c r="W3485" s="330"/>
      <c r="X3485" s="271"/>
      <c r="Y3485" s="394"/>
    </row>
    <row r="3486" spans="1:25" ht="35.1" customHeight="1" x14ac:dyDescent="0.2">
      <c r="A3486" s="60">
        <v>82</v>
      </c>
      <c r="B3486" s="110" t="s">
        <v>4221</v>
      </c>
      <c r="C3486" s="110" t="s">
        <v>3150</v>
      </c>
      <c r="D3486" s="110" t="s">
        <v>189</v>
      </c>
      <c r="E3486" s="110">
        <v>9.9000000000000005E-2</v>
      </c>
      <c r="F3486" s="110" t="s">
        <v>1971</v>
      </c>
      <c r="G3486" s="110" t="s">
        <v>4379</v>
      </c>
      <c r="H3486" s="563" t="s">
        <v>4380</v>
      </c>
      <c r="I3486" s="330" t="s">
        <v>987</v>
      </c>
      <c r="J3486" s="110" t="s">
        <v>5809</v>
      </c>
      <c r="K3486" s="396">
        <v>45298</v>
      </c>
      <c r="L3486" s="110" t="s">
        <v>411</v>
      </c>
      <c r="M3486" s="330" t="s">
        <v>321</v>
      </c>
      <c r="N3486" s="395">
        <v>45663</v>
      </c>
      <c r="O3486" s="330" t="s">
        <v>263</v>
      </c>
      <c r="P3486" s="330">
        <v>2025</v>
      </c>
      <c r="Q3486" s="330" t="s">
        <v>26</v>
      </c>
      <c r="R3486" s="330" t="s">
        <v>26</v>
      </c>
      <c r="S3486" s="330" t="s">
        <v>26</v>
      </c>
      <c r="T3486" s="330"/>
      <c r="U3486" s="330"/>
      <c r="V3486" s="381"/>
      <c r="W3486" s="330"/>
      <c r="X3486" s="271"/>
      <c r="Y3486" s="394"/>
    </row>
    <row r="3487" spans="1:25" ht="35.1" customHeight="1" x14ac:dyDescent="0.2">
      <c r="A3487" s="60">
        <v>83</v>
      </c>
      <c r="B3487" s="110" t="s">
        <v>4222</v>
      </c>
      <c r="C3487" s="110" t="s">
        <v>4223</v>
      </c>
      <c r="D3487" s="110" t="s">
        <v>265</v>
      </c>
      <c r="E3487" s="110">
        <v>20.399999999999999</v>
      </c>
      <c r="F3487" s="110" t="s">
        <v>615</v>
      </c>
      <c r="G3487" s="110" t="s">
        <v>4381</v>
      </c>
      <c r="H3487" s="563" t="s">
        <v>4382</v>
      </c>
      <c r="I3487" s="330" t="s">
        <v>987</v>
      </c>
      <c r="J3487" s="110">
        <v>17892178</v>
      </c>
      <c r="K3487" s="396">
        <v>45358</v>
      </c>
      <c r="L3487" s="110" t="s">
        <v>412</v>
      </c>
      <c r="M3487" s="330" t="s">
        <v>2451</v>
      </c>
      <c r="N3487" s="395">
        <v>45723</v>
      </c>
      <c r="O3487" s="330" t="s">
        <v>263</v>
      </c>
      <c r="P3487" s="330">
        <v>2025</v>
      </c>
      <c r="Q3487" s="330" t="s">
        <v>26</v>
      </c>
      <c r="R3487" s="330" t="s">
        <v>26</v>
      </c>
      <c r="S3487" s="330" t="s">
        <v>26</v>
      </c>
      <c r="T3487" s="330"/>
      <c r="U3487" s="330"/>
      <c r="V3487" s="381"/>
      <c r="W3487" s="330"/>
      <c r="X3487" s="271"/>
      <c r="Y3487" s="394"/>
    </row>
    <row r="3488" spans="1:25" ht="35.1" customHeight="1" x14ac:dyDescent="0.2">
      <c r="A3488" s="60">
        <v>84</v>
      </c>
      <c r="B3488" s="110" t="s">
        <v>4224</v>
      </c>
      <c r="C3488" s="110" t="s">
        <v>4225</v>
      </c>
      <c r="D3488" s="110" t="s">
        <v>265</v>
      </c>
      <c r="E3488" s="110">
        <v>7.15</v>
      </c>
      <c r="F3488" s="110" t="s">
        <v>1971</v>
      </c>
      <c r="G3488" s="110">
        <v>0</v>
      </c>
      <c r="H3488" s="563" t="s">
        <v>4383</v>
      </c>
      <c r="I3488" s="330" t="s">
        <v>987</v>
      </c>
      <c r="J3488" s="110">
        <v>13106864</v>
      </c>
      <c r="K3488" s="396">
        <v>45358</v>
      </c>
      <c r="L3488" s="110" t="s">
        <v>412</v>
      </c>
      <c r="M3488" s="330" t="s">
        <v>2451</v>
      </c>
      <c r="N3488" s="395">
        <v>45723</v>
      </c>
      <c r="O3488" s="330" t="s">
        <v>263</v>
      </c>
      <c r="P3488" s="330">
        <v>2025</v>
      </c>
      <c r="Q3488" s="330" t="s">
        <v>26</v>
      </c>
      <c r="R3488" s="330" t="s">
        <v>26</v>
      </c>
      <c r="S3488" s="330" t="s">
        <v>26</v>
      </c>
      <c r="T3488" s="330"/>
      <c r="U3488" s="330"/>
      <c r="V3488" s="381"/>
      <c r="W3488" s="330"/>
      <c r="X3488" s="271"/>
      <c r="Y3488" s="394"/>
    </row>
    <row r="3489" spans="1:25" ht="35.1" customHeight="1" x14ac:dyDescent="0.2">
      <c r="A3489" s="60">
        <v>85</v>
      </c>
      <c r="B3489" s="110" t="s">
        <v>4226</v>
      </c>
      <c r="C3489" s="110" t="s">
        <v>4227</v>
      </c>
      <c r="D3489" s="110" t="s">
        <v>189</v>
      </c>
      <c r="E3489" s="110">
        <v>4.2</v>
      </c>
      <c r="F3489" s="110" t="s">
        <v>1971</v>
      </c>
      <c r="G3489" s="110" t="s">
        <v>3758</v>
      </c>
      <c r="H3489" s="563" t="s">
        <v>4384</v>
      </c>
      <c r="I3489" s="330" t="s">
        <v>987</v>
      </c>
      <c r="J3489" s="110">
        <v>17828776</v>
      </c>
      <c r="K3489" s="396">
        <v>45389</v>
      </c>
      <c r="L3489" s="110" t="s">
        <v>412</v>
      </c>
      <c r="M3489" s="330" t="s">
        <v>2451</v>
      </c>
      <c r="N3489" s="395">
        <v>45754</v>
      </c>
      <c r="O3489" s="330" t="s">
        <v>263</v>
      </c>
      <c r="P3489" s="330">
        <v>2025</v>
      </c>
      <c r="Q3489" s="330" t="s">
        <v>26</v>
      </c>
      <c r="R3489" s="330" t="s">
        <v>26</v>
      </c>
      <c r="S3489" s="330" t="s">
        <v>26</v>
      </c>
      <c r="T3489" s="330"/>
      <c r="U3489" s="330"/>
      <c r="V3489" s="381"/>
      <c r="W3489" s="330"/>
      <c r="X3489" s="271"/>
      <c r="Y3489" s="394"/>
    </row>
    <row r="3490" spans="1:25" ht="35.1" customHeight="1" x14ac:dyDescent="0.2">
      <c r="A3490" s="60">
        <v>86</v>
      </c>
      <c r="B3490" s="110" t="s">
        <v>4228</v>
      </c>
      <c r="C3490" s="110" t="s">
        <v>4229</v>
      </c>
      <c r="D3490" s="110" t="s">
        <v>189</v>
      </c>
      <c r="E3490" s="110">
        <v>0.99</v>
      </c>
      <c r="F3490" s="110" t="s">
        <v>1971</v>
      </c>
      <c r="G3490" s="110" t="s">
        <v>4385</v>
      </c>
      <c r="H3490" s="563" t="s">
        <v>4386</v>
      </c>
      <c r="I3490" s="330" t="s">
        <v>987</v>
      </c>
      <c r="J3490" s="110" t="s">
        <v>5810</v>
      </c>
      <c r="K3490" s="396">
        <v>45389</v>
      </c>
      <c r="L3490" s="110" t="s">
        <v>411</v>
      </c>
      <c r="M3490" s="330" t="s">
        <v>321</v>
      </c>
      <c r="N3490" s="395">
        <v>45754</v>
      </c>
      <c r="O3490" s="330" t="s">
        <v>263</v>
      </c>
      <c r="P3490" s="330">
        <v>2025</v>
      </c>
      <c r="Q3490" s="330" t="s">
        <v>26</v>
      </c>
      <c r="R3490" s="330" t="s">
        <v>26</v>
      </c>
      <c r="S3490" s="330" t="s">
        <v>26</v>
      </c>
      <c r="T3490" s="330"/>
      <c r="U3490" s="330"/>
      <c r="V3490" s="381"/>
      <c r="W3490" s="330"/>
      <c r="X3490" s="271"/>
      <c r="Y3490" s="394"/>
    </row>
    <row r="3491" spans="1:25" ht="35.1" customHeight="1" x14ac:dyDescent="0.2">
      <c r="A3491" s="60">
        <v>87</v>
      </c>
      <c r="B3491" s="110" t="s">
        <v>816</v>
      </c>
      <c r="C3491" s="110" t="s">
        <v>4230</v>
      </c>
      <c r="D3491" s="110" t="s">
        <v>268</v>
      </c>
      <c r="E3491" s="110">
        <v>0.29970000000000002</v>
      </c>
      <c r="F3491" s="110" t="s">
        <v>1971</v>
      </c>
      <c r="G3491" s="110" t="s">
        <v>504</v>
      </c>
      <c r="H3491" s="563" t="s">
        <v>4387</v>
      </c>
      <c r="I3491" s="330" t="s">
        <v>987</v>
      </c>
      <c r="J3491" s="110" t="s">
        <v>5811</v>
      </c>
      <c r="K3491" s="396">
        <v>45511</v>
      </c>
      <c r="L3491" s="110" t="s">
        <v>411</v>
      </c>
      <c r="M3491" s="330" t="s">
        <v>321</v>
      </c>
      <c r="N3491" s="395">
        <v>45876</v>
      </c>
      <c r="O3491" s="330" t="s">
        <v>263</v>
      </c>
      <c r="P3491" s="330">
        <v>2025</v>
      </c>
      <c r="Q3491" s="330" t="s">
        <v>26</v>
      </c>
      <c r="R3491" s="330" t="s">
        <v>26</v>
      </c>
      <c r="S3491" s="330" t="s">
        <v>26</v>
      </c>
      <c r="T3491" s="330"/>
      <c r="U3491" s="330"/>
      <c r="V3491" s="381"/>
      <c r="W3491" s="330"/>
      <c r="X3491" s="271"/>
      <c r="Y3491" s="394"/>
    </row>
    <row r="3492" spans="1:25" ht="35.1" customHeight="1" x14ac:dyDescent="0.2">
      <c r="A3492" s="60">
        <v>88</v>
      </c>
      <c r="B3492" s="110" t="s">
        <v>4231</v>
      </c>
      <c r="C3492" s="110" t="s">
        <v>4232</v>
      </c>
      <c r="D3492" s="110" t="s">
        <v>268</v>
      </c>
      <c r="E3492" s="110">
        <v>38.5</v>
      </c>
      <c r="F3492" s="110" t="s">
        <v>615</v>
      </c>
      <c r="G3492" s="110" t="s">
        <v>4388</v>
      </c>
      <c r="H3492" s="563" t="s">
        <v>4389</v>
      </c>
      <c r="I3492" s="330" t="s">
        <v>987</v>
      </c>
      <c r="J3492" s="110">
        <v>17542811</v>
      </c>
      <c r="K3492" s="396">
        <v>45572</v>
      </c>
      <c r="L3492" s="110" t="s">
        <v>412</v>
      </c>
      <c r="M3492" s="330" t="s">
        <v>2451</v>
      </c>
      <c r="N3492" s="395">
        <v>45937</v>
      </c>
      <c r="O3492" s="330" t="s">
        <v>263</v>
      </c>
      <c r="P3492" s="330">
        <v>2025</v>
      </c>
      <c r="Q3492" s="330" t="s">
        <v>26</v>
      </c>
      <c r="R3492" s="330" t="s">
        <v>26</v>
      </c>
      <c r="S3492" s="330" t="s">
        <v>26</v>
      </c>
      <c r="T3492" s="330"/>
      <c r="U3492" s="330"/>
      <c r="V3492" s="381"/>
      <c r="W3492" s="330"/>
      <c r="X3492" s="271"/>
      <c r="Y3492" s="394"/>
    </row>
    <row r="3493" spans="1:25" ht="35.1" customHeight="1" x14ac:dyDescent="0.2">
      <c r="A3493" s="60">
        <v>89</v>
      </c>
      <c r="B3493" s="110" t="s">
        <v>3570</v>
      </c>
      <c r="C3493" s="110" t="s">
        <v>4233</v>
      </c>
      <c r="D3493" s="110" t="s">
        <v>269</v>
      </c>
      <c r="E3493" s="110">
        <v>2.5</v>
      </c>
      <c r="F3493" s="110" t="s">
        <v>1971</v>
      </c>
      <c r="G3493" s="110" t="s">
        <v>4390</v>
      </c>
      <c r="H3493" s="563" t="s">
        <v>4391</v>
      </c>
      <c r="I3493" s="330" t="s">
        <v>987</v>
      </c>
      <c r="J3493" s="110">
        <v>18169383</v>
      </c>
      <c r="K3493" s="396">
        <v>45489</v>
      </c>
      <c r="L3493" s="110" t="s">
        <v>412</v>
      </c>
      <c r="M3493" s="330" t="s">
        <v>2451</v>
      </c>
      <c r="N3493" s="395">
        <v>45854</v>
      </c>
      <c r="O3493" s="330" t="s">
        <v>263</v>
      </c>
      <c r="P3493" s="330">
        <v>2025</v>
      </c>
      <c r="Q3493" s="330" t="s">
        <v>26</v>
      </c>
      <c r="R3493" s="330" t="s">
        <v>26</v>
      </c>
      <c r="S3493" s="330" t="s">
        <v>26</v>
      </c>
      <c r="T3493" s="330"/>
      <c r="U3493" s="330"/>
      <c r="V3493" s="381"/>
      <c r="W3493" s="330"/>
      <c r="X3493" s="271"/>
      <c r="Y3493" s="394"/>
    </row>
    <row r="3494" spans="1:25" ht="35.1" customHeight="1" x14ac:dyDescent="0.2">
      <c r="A3494" s="60">
        <v>90</v>
      </c>
      <c r="B3494" s="110" t="s">
        <v>4222</v>
      </c>
      <c r="C3494" s="110" t="s">
        <v>4234</v>
      </c>
      <c r="D3494" s="110" t="s">
        <v>265</v>
      </c>
      <c r="E3494" s="110">
        <v>18.3</v>
      </c>
      <c r="F3494" s="110" t="s">
        <v>615</v>
      </c>
      <c r="G3494" s="110" t="s">
        <v>4381</v>
      </c>
      <c r="H3494" s="563" t="s">
        <v>4382</v>
      </c>
      <c r="I3494" s="330" t="s">
        <v>987</v>
      </c>
      <c r="J3494" s="110">
        <v>17892059</v>
      </c>
      <c r="K3494" s="396">
        <v>45491</v>
      </c>
      <c r="L3494" s="110" t="s">
        <v>412</v>
      </c>
      <c r="M3494" s="330" t="s">
        <v>2451</v>
      </c>
      <c r="N3494" s="395">
        <v>45856</v>
      </c>
      <c r="O3494" s="330" t="s">
        <v>263</v>
      </c>
      <c r="P3494" s="330">
        <v>2025</v>
      </c>
      <c r="Q3494" s="330" t="s">
        <v>26</v>
      </c>
      <c r="R3494" s="330" t="s">
        <v>26</v>
      </c>
      <c r="S3494" s="330" t="s">
        <v>26</v>
      </c>
      <c r="T3494" s="330"/>
      <c r="U3494" s="330"/>
      <c r="V3494" s="381"/>
      <c r="W3494" s="330"/>
      <c r="X3494" s="271"/>
      <c r="Y3494" s="394"/>
    </row>
    <row r="3495" spans="1:25" ht="35.1" customHeight="1" x14ac:dyDescent="0.2">
      <c r="A3495" s="60">
        <v>91</v>
      </c>
      <c r="B3495" s="110" t="s">
        <v>4235</v>
      </c>
      <c r="C3495" s="110" t="s">
        <v>403</v>
      </c>
      <c r="D3495" s="110" t="s">
        <v>189</v>
      </c>
      <c r="E3495" s="110">
        <v>6.0000000000000001E-3</v>
      </c>
      <c r="F3495" s="110" t="s">
        <v>5482</v>
      </c>
      <c r="G3495" s="110" t="s">
        <v>4393</v>
      </c>
      <c r="H3495" s="563" t="s">
        <v>4394</v>
      </c>
      <c r="I3495" s="330" t="s">
        <v>987</v>
      </c>
      <c r="J3495" s="110" t="s">
        <v>5812</v>
      </c>
      <c r="K3495" s="396">
        <v>45491</v>
      </c>
      <c r="L3495" s="110" t="s">
        <v>411</v>
      </c>
      <c r="M3495" s="330" t="s">
        <v>321</v>
      </c>
      <c r="N3495" s="395">
        <v>45856</v>
      </c>
      <c r="O3495" s="330" t="s">
        <v>263</v>
      </c>
      <c r="P3495" s="330">
        <v>2025</v>
      </c>
      <c r="Q3495" s="330" t="s">
        <v>26</v>
      </c>
      <c r="R3495" s="330" t="s">
        <v>26</v>
      </c>
      <c r="S3495" s="330" t="s">
        <v>26</v>
      </c>
      <c r="T3495" s="330"/>
      <c r="U3495" s="330"/>
      <c r="V3495" s="381"/>
      <c r="W3495" s="330"/>
      <c r="X3495" s="271"/>
      <c r="Y3495" s="394"/>
    </row>
    <row r="3496" spans="1:25" ht="35.1" customHeight="1" x14ac:dyDescent="0.2">
      <c r="A3496" s="60">
        <v>92</v>
      </c>
      <c r="B3496" s="110" t="s">
        <v>4236</v>
      </c>
      <c r="C3496" s="110" t="s">
        <v>4237</v>
      </c>
      <c r="D3496" s="110" t="s">
        <v>268</v>
      </c>
      <c r="E3496" s="110">
        <v>2.3490000000000002</v>
      </c>
      <c r="F3496" s="110" t="s">
        <v>1971</v>
      </c>
      <c r="G3496" s="110" t="s">
        <v>504</v>
      </c>
      <c r="H3496" s="563" t="s">
        <v>4395</v>
      </c>
      <c r="I3496" s="330" t="s">
        <v>987</v>
      </c>
      <c r="J3496" s="110">
        <v>17791389</v>
      </c>
      <c r="K3496" s="396">
        <v>45498</v>
      </c>
      <c r="L3496" s="110" t="s">
        <v>412</v>
      </c>
      <c r="M3496" s="330" t="s">
        <v>2451</v>
      </c>
      <c r="N3496" s="395">
        <v>45863</v>
      </c>
      <c r="O3496" s="330" t="s">
        <v>263</v>
      </c>
      <c r="P3496" s="330">
        <v>2025</v>
      </c>
      <c r="Q3496" s="330" t="s">
        <v>26</v>
      </c>
      <c r="R3496" s="330" t="s">
        <v>26</v>
      </c>
      <c r="S3496" s="330" t="s">
        <v>26</v>
      </c>
      <c r="T3496" s="330"/>
      <c r="U3496" s="330"/>
      <c r="V3496" s="381"/>
      <c r="W3496" s="330"/>
      <c r="X3496" s="271"/>
      <c r="Y3496" s="394"/>
    </row>
    <row r="3497" spans="1:25" ht="35.1" customHeight="1" x14ac:dyDescent="0.2">
      <c r="A3497" s="60">
        <v>93</v>
      </c>
      <c r="B3497" s="110" t="s">
        <v>4238</v>
      </c>
      <c r="C3497" s="110" t="s">
        <v>4239</v>
      </c>
      <c r="D3497" s="110" t="s">
        <v>265</v>
      </c>
      <c r="E3497" s="110">
        <v>50</v>
      </c>
      <c r="F3497" s="110" t="s">
        <v>615</v>
      </c>
      <c r="G3497" s="110" t="s">
        <v>762</v>
      </c>
      <c r="H3497" s="563" t="s">
        <v>4396</v>
      </c>
      <c r="I3497" s="330" t="s">
        <v>987</v>
      </c>
      <c r="J3497" s="110">
        <v>18216344</v>
      </c>
      <c r="K3497" s="396">
        <v>45504</v>
      </c>
      <c r="L3497" s="110" t="s">
        <v>412</v>
      </c>
      <c r="M3497" s="330" t="s">
        <v>2451</v>
      </c>
      <c r="N3497" s="395">
        <v>45869</v>
      </c>
      <c r="O3497" s="330" t="s">
        <v>263</v>
      </c>
      <c r="P3497" s="330">
        <v>2025</v>
      </c>
      <c r="Q3497" s="330" t="s">
        <v>26</v>
      </c>
      <c r="R3497" s="330" t="s">
        <v>26</v>
      </c>
      <c r="S3497" s="330" t="s">
        <v>26</v>
      </c>
      <c r="T3497" s="330"/>
      <c r="U3497" s="330"/>
      <c r="V3497" s="381"/>
      <c r="W3497" s="330"/>
      <c r="X3497" s="271"/>
      <c r="Y3497" s="394"/>
    </row>
    <row r="3498" spans="1:25" ht="35.1" customHeight="1" x14ac:dyDescent="0.2">
      <c r="A3498" s="60">
        <v>94</v>
      </c>
      <c r="B3498" s="110" t="s">
        <v>4877</v>
      </c>
      <c r="C3498" s="110" t="s">
        <v>4878</v>
      </c>
      <c r="D3498" s="110" t="s">
        <v>269</v>
      </c>
      <c r="E3498" s="110">
        <v>0.39360000000000001</v>
      </c>
      <c r="F3498" s="110" t="s">
        <v>1971</v>
      </c>
      <c r="G3498" s="110" t="s">
        <v>5016</v>
      </c>
      <c r="H3498" s="563" t="s">
        <v>5017</v>
      </c>
      <c r="I3498" s="110" t="s">
        <v>987</v>
      </c>
      <c r="J3498" s="110">
        <v>19898733</v>
      </c>
      <c r="K3498" s="396">
        <v>45633</v>
      </c>
      <c r="L3498" s="110" t="s">
        <v>411</v>
      </c>
      <c r="M3498" s="330" t="s">
        <v>321</v>
      </c>
      <c r="N3498" s="395">
        <v>45998</v>
      </c>
      <c r="O3498" s="330" t="s">
        <v>263</v>
      </c>
      <c r="P3498" s="330">
        <v>2025</v>
      </c>
      <c r="Q3498" s="330" t="s">
        <v>26</v>
      </c>
      <c r="R3498" s="330" t="s">
        <v>26</v>
      </c>
      <c r="S3498" s="330" t="s">
        <v>26</v>
      </c>
      <c r="T3498" s="330"/>
      <c r="U3498" s="330"/>
      <c r="V3498" s="381"/>
      <c r="W3498" s="330"/>
      <c r="X3498" s="271"/>
      <c r="Y3498" s="394"/>
    </row>
    <row r="3499" spans="1:25" ht="35.1" customHeight="1" x14ac:dyDescent="0.2">
      <c r="A3499" s="60">
        <v>95</v>
      </c>
      <c r="B3499" s="110" t="s">
        <v>4879</v>
      </c>
      <c r="C3499" s="110" t="s">
        <v>4880</v>
      </c>
      <c r="D3499" s="110" t="s">
        <v>189</v>
      </c>
      <c r="E3499" s="110">
        <v>0.11</v>
      </c>
      <c r="F3499" s="110" t="s">
        <v>1971</v>
      </c>
      <c r="G3499" s="110" t="s">
        <v>5018</v>
      </c>
      <c r="H3499" s="563" t="s">
        <v>5019</v>
      </c>
      <c r="I3499" s="110" t="s">
        <v>987</v>
      </c>
      <c r="J3499" s="110">
        <v>19728443</v>
      </c>
      <c r="K3499" s="396">
        <v>45503</v>
      </c>
      <c r="L3499" s="110" t="s">
        <v>411</v>
      </c>
      <c r="M3499" s="330" t="s">
        <v>321</v>
      </c>
      <c r="N3499" s="395">
        <v>45868</v>
      </c>
      <c r="O3499" s="330" t="s">
        <v>263</v>
      </c>
      <c r="P3499" s="330">
        <v>2025</v>
      </c>
      <c r="Q3499" s="330" t="s">
        <v>26</v>
      </c>
      <c r="R3499" s="330" t="s">
        <v>26</v>
      </c>
      <c r="S3499" s="330" t="s">
        <v>26</v>
      </c>
      <c r="T3499" s="330"/>
      <c r="U3499" s="330"/>
      <c r="V3499" s="381"/>
      <c r="W3499" s="330"/>
      <c r="X3499" s="271"/>
      <c r="Y3499" s="394"/>
    </row>
    <row r="3500" spans="1:25" ht="35.1" customHeight="1" x14ac:dyDescent="0.2">
      <c r="A3500" s="60">
        <v>96</v>
      </c>
      <c r="B3500" s="110" t="s">
        <v>4881</v>
      </c>
      <c r="C3500" s="110" t="s">
        <v>4882</v>
      </c>
      <c r="D3500" s="110" t="s">
        <v>265</v>
      </c>
      <c r="E3500" s="110">
        <v>1.7</v>
      </c>
      <c r="F3500" s="110" t="s">
        <v>1971</v>
      </c>
      <c r="G3500" s="110" t="s">
        <v>543</v>
      </c>
      <c r="H3500" s="563" t="s">
        <v>5020</v>
      </c>
      <c r="I3500" s="110" t="s">
        <v>987</v>
      </c>
      <c r="J3500" s="110">
        <v>19072371</v>
      </c>
      <c r="K3500" s="396">
        <v>45299</v>
      </c>
      <c r="L3500" s="110" t="s">
        <v>412</v>
      </c>
      <c r="M3500" s="330" t="s">
        <v>2451</v>
      </c>
      <c r="N3500" s="395">
        <v>45664</v>
      </c>
      <c r="O3500" s="330" t="s">
        <v>263</v>
      </c>
      <c r="P3500" s="330">
        <v>2025</v>
      </c>
      <c r="Q3500" s="330" t="s">
        <v>26</v>
      </c>
      <c r="R3500" s="330" t="s">
        <v>5021</v>
      </c>
      <c r="S3500" s="330" t="s">
        <v>26</v>
      </c>
      <c r="T3500" s="330"/>
      <c r="U3500" s="330"/>
      <c r="V3500" s="381"/>
      <c r="W3500" s="330"/>
      <c r="X3500" s="271"/>
      <c r="Y3500" s="394"/>
    </row>
    <row r="3501" spans="1:25" ht="35.1" customHeight="1" x14ac:dyDescent="0.2">
      <c r="A3501" s="60">
        <v>97</v>
      </c>
      <c r="B3501" s="110" t="s">
        <v>4883</v>
      </c>
      <c r="C3501" s="110" t="s">
        <v>4884</v>
      </c>
      <c r="D3501" s="110" t="s">
        <v>269</v>
      </c>
      <c r="E3501" s="110">
        <v>1.2E-2</v>
      </c>
      <c r="F3501" s="110" t="s">
        <v>5482</v>
      </c>
      <c r="G3501" s="110" t="s">
        <v>5023</v>
      </c>
      <c r="H3501" s="563" t="s">
        <v>5022</v>
      </c>
      <c r="I3501" s="110" t="s">
        <v>987</v>
      </c>
      <c r="J3501" s="110">
        <v>23539811</v>
      </c>
      <c r="K3501" s="396">
        <v>45299</v>
      </c>
      <c r="L3501" s="110" t="s">
        <v>411</v>
      </c>
      <c r="M3501" s="330" t="s">
        <v>321</v>
      </c>
      <c r="N3501" s="395">
        <v>45664</v>
      </c>
      <c r="O3501" s="330" t="s">
        <v>263</v>
      </c>
      <c r="P3501" s="330">
        <v>2025</v>
      </c>
      <c r="Q3501" s="330" t="s">
        <v>26</v>
      </c>
      <c r="R3501" s="330" t="s">
        <v>26</v>
      </c>
      <c r="S3501" s="330" t="s">
        <v>26</v>
      </c>
      <c r="T3501" s="330"/>
      <c r="U3501" s="330"/>
      <c r="V3501" s="381"/>
      <c r="W3501" s="330"/>
      <c r="X3501" s="271"/>
      <c r="Y3501" s="394"/>
    </row>
    <row r="3502" spans="1:25" ht="35.1" customHeight="1" x14ac:dyDescent="0.2">
      <c r="A3502" s="60">
        <v>98</v>
      </c>
      <c r="B3502" s="110" t="s">
        <v>4885</v>
      </c>
      <c r="C3502" s="110" t="s">
        <v>392</v>
      </c>
      <c r="D3502" s="110" t="s">
        <v>268</v>
      </c>
      <c r="E3502" s="110">
        <v>8.9999999999999993E-3</v>
      </c>
      <c r="F3502" s="110" t="s">
        <v>5526</v>
      </c>
      <c r="G3502" s="110" t="s">
        <v>5024</v>
      </c>
      <c r="H3502" s="563" t="s">
        <v>5025</v>
      </c>
      <c r="I3502" s="110" t="s">
        <v>987</v>
      </c>
      <c r="J3502" s="110" t="s">
        <v>5813</v>
      </c>
      <c r="K3502" s="396">
        <v>45330</v>
      </c>
      <c r="L3502" s="110" t="s">
        <v>411</v>
      </c>
      <c r="M3502" s="330" t="s">
        <v>321</v>
      </c>
      <c r="N3502" s="395">
        <v>45695</v>
      </c>
      <c r="O3502" s="330" t="s">
        <v>263</v>
      </c>
      <c r="P3502" s="330">
        <v>2025</v>
      </c>
      <c r="Q3502" s="330" t="s">
        <v>26</v>
      </c>
      <c r="R3502" s="330" t="s">
        <v>26</v>
      </c>
      <c r="S3502" s="330" t="s">
        <v>26</v>
      </c>
      <c r="T3502" s="330"/>
      <c r="U3502" s="330"/>
      <c r="V3502" s="381"/>
      <c r="W3502" s="330"/>
      <c r="X3502" s="271"/>
      <c r="Y3502" s="394"/>
    </row>
    <row r="3503" spans="1:25" ht="35.1" customHeight="1" x14ac:dyDescent="0.2">
      <c r="A3503" s="60">
        <v>99</v>
      </c>
      <c r="B3503" s="110" t="s">
        <v>4886</v>
      </c>
      <c r="C3503" s="110" t="s">
        <v>4887</v>
      </c>
      <c r="D3503" s="110" t="s">
        <v>189</v>
      </c>
      <c r="E3503" s="110">
        <v>3.3250000000000002</v>
      </c>
      <c r="F3503" s="110" t="s">
        <v>1971</v>
      </c>
      <c r="G3503" s="110" t="s">
        <v>5026</v>
      </c>
      <c r="H3503" s="563" t="s">
        <v>5027</v>
      </c>
      <c r="I3503" s="110" t="s">
        <v>987</v>
      </c>
      <c r="J3503" s="110">
        <v>18716217</v>
      </c>
      <c r="K3503" s="396">
        <v>45481</v>
      </c>
      <c r="L3503" s="110" t="s">
        <v>412</v>
      </c>
      <c r="M3503" s="330" t="s">
        <v>2451</v>
      </c>
      <c r="N3503" s="395">
        <v>45846</v>
      </c>
      <c r="O3503" s="330" t="s">
        <v>263</v>
      </c>
      <c r="P3503" s="330">
        <v>2025</v>
      </c>
      <c r="Q3503" s="330" t="s">
        <v>26</v>
      </c>
      <c r="R3503" s="330" t="s">
        <v>5028</v>
      </c>
      <c r="S3503" s="330" t="s">
        <v>26</v>
      </c>
      <c r="T3503" s="330"/>
      <c r="U3503" s="330"/>
      <c r="V3503" s="381"/>
      <c r="W3503" s="330"/>
      <c r="X3503" s="271"/>
      <c r="Y3503" s="394"/>
    </row>
    <row r="3504" spans="1:25" ht="35.1" customHeight="1" x14ac:dyDescent="0.2">
      <c r="A3504" s="60">
        <v>100</v>
      </c>
      <c r="B3504" s="110" t="s">
        <v>4888</v>
      </c>
      <c r="C3504" s="110" t="s">
        <v>4889</v>
      </c>
      <c r="D3504" s="110" t="s">
        <v>741</v>
      </c>
      <c r="E3504" s="110">
        <v>0.8</v>
      </c>
      <c r="F3504" s="110" t="s">
        <v>1971</v>
      </c>
      <c r="G3504" s="110" t="s">
        <v>5029</v>
      </c>
      <c r="H3504" s="563" t="s">
        <v>5030</v>
      </c>
      <c r="I3504" s="110" t="s">
        <v>987</v>
      </c>
      <c r="J3504" s="110">
        <v>20302208</v>
      </c>
      <c r="K3504" s="396">
        <v>45543</v>
      </c>
      <c r="L3504" s="110" t="s">
        <v>412</v>
      </c>
      <c r="M3504" s="330" t="s">
        <v>2451</v>
      </c>
      <c r="N3504" s="395">
        <v>45908</v>
      </c>
      <c r="O3504" s="330" t="s">
        <v>263</v>
      </c>
      <c r="P3504" s="330">
        <v>2025</v>
      </c>
      <c r="Q3504" s="330" t="s">
        <v>26</v>
      </c>
      <c r="R3504" s="330" t="s">
        <v>26</v>
      </c>
      <c r="S3504" s="330" t="s">
        <v>26</v>
      </c>
      <c r="T3504" s="330"/>
      <c r="U3504" s="330"/>
      <c r="V3504" s="381"/>
      <c r="W3504" s="330"/>
      <c r="X3504" s="271"/>
      <c r="Y3504" s="394"/>
    </row>
    <row r="3505" spans="1:25" ht="35.1" customHeight="1" x14ac:dyDescent="0.2">
      <c r="A3505" s="60">
        <v>101</v>
      </c>
      <c r="B3505" s="110" t="s">
        <v>4890</v>
      </c>
      <c r="C3505" s="110" t="s">
        <v>4891</v>
      </c>
      <c r="D3505" s="110" t="s">
        <v>269</v>
      </c>
      <c r="E3505" s="110">
        <v>0.25713999999999998</v>
      </c>
      <c r="F3505" s="110" t="s">
        <v>1971</v>
      </c>
      <c r="G3505" s="110" t="s">
        <v>5031</v>
      </c>
      <c r="H3505" s="563" t="s">
        <v>5032</v>
      </c>
      <c r="I3505" s="110" t="s">
        <v>987</v>
      </c>
      <c r="J3505" s="110" t="s">
        <v>5814</v>
      </c>
      <c r="K3505" s="396">
        <v>45543</v>
      </c>
      <c r="L3505" s="110" t="s">
        <v>411</v>
      </c>
      <c r="M3505" s="330" t="s">
        <v>321</v>
      </c>
      <c r="N3505" s="395">
        <v>45908</v>
      </c>
      <c r="O3505" s="330" t="s">
        <v>263</v>
      </c>
      <c r="P3505" s="330">
        <v>2025</v>
      </c>
      <c r="Q3505" s="330" t="s">
        <v>26</v>
      </c>
      <c r="R3505" s="330" t="s">
        <v>26</v>
      </c>
      <c r="S3505" s="330" t="s">
        <v>26</v>
      </c>
      <c r="T3505" s="330"/>
      <c r="U3505" s="330"/>
      <c r="V3505" s="381"/>
      <c r="W3505" s="330"/>
      <c r="X3505" s="271"/>
      <c r="Y3505" s="394"/>
    </row>
    <row r="3506" spans="1:25" ht="35.1" customHeight="1" x14ac:dyDescent="0.2">
      <c r="A3506" s="60">
        <v>102</v>
      </c>
      <c r="B3506" s="110" t="s">
        <v>4892</v>
      </c>
      <c r="C3506" s="110" t="s">
        <v>4893</v>
      </c>
      <c r="D3506" s="110" t="s">
        <v>269</v>
      </c>
      <c r="E3506" s="110">
        <v>0.92</v>
      </c>
      <c r="F3506" s="110" t="s">
        <v>1971</v>
      </c>
      <c r="G3506" s="110" t="s">
        <v>3740</v>
      </c>
      <c r="H3506" s="563" t="s">
        <v>5033</v>
      </c>
      <c r="I3506" s="110" t="s">
        <v>987</v>
      </c>
      <c r="J3506" s="110">
        <v>18971143</v>
      </c>
      <c r="K3506" s="396">
        <v>45517</v>
      </c>
      <c r="L3506" s="110" t="s">
        <v>412</v>
      </c>
      <c r="M3506" s="330" t="s">
        <v>2451</v>
      </c>
      <c r="N3506" s="395">
        <v>45882</v>
      </c>
      <c r="O3506" s="330" t="s">
        <v>263</v>
      </c>
      <c r="P3506" s="330">
        <v>2025</v>
      </c>
      <c r="Q3506" s="330" t="s">
        <v>5034</v>
      </c>
      <c r="R3506" s="330" t="s">
        <v>26</v>
      </c>
      <c r="S3506" s="330" t="s">
        <v>26</v>
      </c>
      <c r="T3506" s="330"/>
      <c r="U3506" s="330"/>
      <c r="V3506" s="381"/>
      <c r="W3506" s="330"/>
      <c r="X3506" s="271"/>
      <c r="Y3506" s="394"/>
    </row>
    <row r="3507" spans="1:25" ht="35.1" customHeight="1" x14ac:dyDescent="0.2">
      <c r="A3507" s="60">
        <v>103</v>
      </c>
      <c r="B3507" s="110" t="s">
        <v>4894</v>
      </c>
      <c r="C3507" s="110" t="s">
        <v>4895</v>
      </c>
      <c r="D3507" s="110" t="s">
        <v>189</v>
      </c>
      <c r="E3507" s="110">
        <v>28.125</v>
      </c>
      <c r="F3507" s="110" t="s">
        <v>615</v>
      </c>
      <c r="G3507" s="110" t="s">
        <v>2495</v>
      </c>
      <c r="H3507" s="563" t="s">
        <v>5035</v>
      </c>
      <c r="I3507" s="110" t="s">
        <v>987</v>
      </c>
      <c r="J3507" s="110">
        <v>18772287</v>
      </c>
      <c r="K3507" s="396">
        <v>45518</v>
      </c>
      <c r="L3507" s="110" t="s">
        <v>412</v>
      </c>
      <c r="M3507" s="330" t="s">
        <v>2451</v>
      </c>
      <c r="N3507" s="395">
        <v>45883</v>
      </c>
      <c r="O3507" s="330" t="s">
        <v>263</v>
      </c>
      <c r="P3507" s="330">
        <v>2025</v>
      </c>
      <c r="Q3507" s="330" t="s">
        <v>26</v>
      </c>
      <c r="R3507" s="330" t="s">
        <v>5036</v>
      </c>
      <c r="S3507" s="330" t="s">
        <v>26</v>
      </c>
      <c r="T3507" s="330"/>
      <c r="U3507" s="330"/>
      <c r="V3507" s="381"/>
      <c r="W3507" s="330"/>
      <c r="X3507" s="271"/>
      <c r="Y3507" s="394"/>
    </row>
    <row r="3508" spans="1:25" ht="35.1" customHeight="1" x14ac:dyDescent="0.2">
      <c r="A3508" s="60">
        <v>104</v>
      </c>
      <c r="B3508" s="110" t="s">
        <v>4896</v>
      </c>
      <c r="C3508" s="110" t="s">
        <v>4897</v>
      </c>
      <c r="D3508" s="110" t="s">
        <v>189</v>
      </c>
      <c r="E3508" s="110">
        <v>22.05</v>
      </c>
      <c r="F3508" s="110" t="s">
        <v>615</v>
      </c>
      <c r="G3508" s="110" t="s">
        <v>5037</v>
      </c>
      <c r="H3508" s="563" t="s">
        <v>5038</v>
      </c>
      <c r="I3508" s="110" t="s">
        <v>987</v>
      </c>
      <c r="J3508" s="110">
        <v>18760134</v>
      </c>
      <c r="K3508" s="396">
        <v>45520</v>
      </c>
      <c r="L3508" s="110" t="s">
        <v>412</v>
      </c>
      <c r="M3508" s="330" t="s">
        <v>2451</v>
      </c>
      <c r="N3508" s="395">
        <v>45885</v>
      </c>
      <c r="O3508" s="330" t="s">
        <v>263</v>
      </c>
      <c r="P3508" s="330">
        <v>2025</v>
      </c>
      <c r="Q3508" s="330" t="s">
        <v>26</v>
      </c>
      <c r="R3508" s="330" t="s">
        <v>5039</v>
      </c>
      <c r="S3508" s="330" t="s">
        <v>26</v>
      </c>
      <c r="T3508" s="330"/>
      <c r="U3508" s="330"/>
      <c r="V3508" s="381"/>
      <c r="W3508" s="330"/>
      <c r="X3508" s="271"/>
      <c r="Y3508" s="394"/>
    </row>
    <row r="3509" spans="1:25" ht="35.1" customHeight="1" x14ac:dyDescent="0.2">
      <c r="A3509" s="60">
        <v>105</v>
      </c>
      <c r="B3509" s="110" t="s">
        <v>4898</v>
      </c>
      <c r="C3509" s="110" t="s">
        <v>4899</v>
      </c>
      <c r="D3509" s="110" t="s">
        <v>269</v>
      </c>
      <c r="E3509" s="110">
        <v>0.15</v>
      </c>
      <c r="F3509" s="110" t="s">
        <v>1971</v>
      </c>
      <c r="G3509" s="110" t="s">
        <v>5040</v>
      </c>
      <c r="H3509" s="563" t="s">
        <v>5041</v>
      </c>
      <c r="I3509" s="110" t="s">
        <v>987</v>
      </c>
      <c r="J3509" s="110" t="s">
        <v>5815</v>
      </c>
      <c r="K3509" s="396">
        <v>45520</v>
      </c>
      <c r="L3509" s="110" t="s">
        <v>411</v>
      </c>
      <c r="M3509" s="330" t="s">
        <v>321</v>
      </c>
      <c r="N3509" s="395">
        <v>45885</v>
      </c>
      <c r="O3509" s="330" t="s">
        <v>263</v>
      </c>
      <c r="P3509" s="330">
        <v>2025</v>
      </c>
      <c r="Q3509" s="330" t="s">
        <v>26</v>
      </c>
      <c r="R3509" s="330" t="s">
        <v>26</v>
      </c>
      <c r="S3509" s="330" t="s">
        <v>26</v>
      </c>
      <c r="T3509" s="330"/>
      <c r="U3509" s="330"/>
      <c r="V3509" s="381"/>
      <c r="W3509" s="330"/>
      <c r="X3509" s="271"/>
      <c r="Y3509" s="394"/>
    </row>
    <row r="3510" spans="1:25" ht="35.1" customHeight="1" x14ac:dyDescent="0.2">
      <c r="A3510" s="60">
        <v>106</v>
      </c>
      <c r="B3510" s="110" t="s">
        <v>4901</v>
      </c>
      <c r="C3510" s="110" t="s">
        <v>4900</v>
      </c>
      <c r="D3510" s="110" t="s">
        <v>189</v>
      </c>
      <c r="E3510" s="110">
        <v>3.0000000000000001E-3</v>
      </c>
      <c r="F3510" s="110" t="s">
        <v>5482</v>
      </c>
      <c r="G3510" s="110" t="s">
        <v>5042</v>
      </c>
      <c r="H3510" s="563" t="s">
        <v>5043</v>
      </c>
      <c r="I3510" s="110" t="s">
        <v>987</v>
      </c>
      <c r="J3510" s="110" t="s">
        <v>5816</v>
      </c>
      <c r="K3510" s="396">
        <v>45524</v>
      </c>
      <c r="L3510" s="110" t="s">
        <v>411</v>
      </c>
      <c r="M3510" s="330" t="s">
        <v>321</v>
      </c>
      <c r="N3510" s="395">
        <v>45889</v>
      </c>
      <c r="O3510" s="330" t="s">
        <v>263</v>
      </c>
      <c r="P3510" s="330">
        <v>2025</v>
      </c>
      <c r="Q3510" s="330" t="s">
        <v>26</v>
      </c>
      <c r="R3510" s="330" t="s">
        <v>26</v>
      </c>
      <c r="S3510" s="330" t="s">
        <v>26</v>
      </c>
      <c r="T3510" s="330"/>
      <c r="U3510" s="330"/>
      <c r="V3510" s="381"/>
      <c r="W3510" s="330"/>
      <c r="X3510" s="271"/>
      <c r="Y3510" s="394"/>
    </row>
    <row r="3511" spans="1:25" ht="35.1" customHeight="1" x14ac:dyDescent="0.2">
      <c r="A3511" s="60">
        <v>107</v>
      </c>
      <c r="B3511" s="110" t="s">
        <v>4902</v>
      </c>
      <c r="C3511" s="110" t="s">
        <v>4903</v>
      </c>
      <c r="D3511" s="110" t="s">
        <v>269</v>
      </c>
      <c r="E3511" s="382">
        <v>2975</v>
      </c>
      <c r="F3511" s="110" t="s">
        <v>1971</v>
      </c>
      <c r="G3511" s="110" t="s">
        <v>5044</v>
      </c>
      <c r="H3511" s="563" t="s">
        <v>5045</v>
      </c>
      <c r="I3511" s="110" t="s">
        <v>987</v>
      </c>
      <c r="J3511" s="110">
        <v>18202141</v>
      </c>
      <c r="K3511" s="396">
        <v>45526</v>
      </c>
      <c r="L3511" s="110" t="s">
        <v>5046</v>
      </c>
      <c r="M3511" s="330" t="s">
        <v>2451</v>
      </c>
      <c r="N3511" s="395">
        <v>45891</v>
      </c>
      <c r="O3511" s="330" t="s">
        <v>263</v>
      </c>
      <c r="P3511" s="330">
        <v>2025</v>
      </c>
      <c r="Q3511" s="330" t="s">
        <v>26</v>
      </c>
      <c r="R3511" s="330" t="s">
        <v>26</v>
      </c>
      <c r="S3511" s="330" t="s">
        <v>26</v>
      </c>
      <c r="T3511" s="330"/>
      <c r="U3511" s="330"/>
      <c r="V3511" s="381"/>
      <c r="W3511" s="330"/>
      <c r="X3511" s="271"/>
      <c r="Y3511" s="394"/>
    </row>
    <row r="3512" spans="1:25" ht="35.1" customHeight="1" x14ac:dyDescent="0.2">
      <c r="A3512" s="60">
        <v>108</v>
      </c>
      <c r="B3512" s="110" t="s">
        <v>4904</v>
      </c>
      <c r="C3512" s="110" t="s">
        <v>4905</v>
      </c>
      <c r="D3512" s="110" t="s">
        <v>189</v>
      </c>
      <c r="E3512" s="110">
        <v>4.0000999999999998</v>
      </c>
      <c r="F3512" s="110" t="s">
        <v>1971</v>
      </c>
      <c r="G3512" s="110" t="s">
        <v>5047</v>
      </c>
      <c r="H3512" s="563" t="s">
        <v>5048</v>
      </c>
      <c r="I3512" s="110" t="s">
        <v>987</v>
      </c>
      <c r="J3512" s="110">
        <v>18473976</v>
      </c>
      <c r="K3512" s="396">
        <v>45526</v>
      </c>
      <c r="L3512" s="110" t="s">
        <v>412</v>
      </c>
      <c r="M3512" s="330" t="s">
        <v>2451</v>
      </c>
      <c r="N3512" s="395">
        <v>45891</v>
      </c>
      <c r="O3512" s="330" t="s">
        <v>263</v>
      </c>
      <c r="P3512" s="330">
        <v>2025</v>
      </c>
      <c r="Q3512" s="330" t="s">
        <v>26</v>
      </c>
      <c r="R3512" s="330" t="s">
        <v>5049</v>
      </c>
      <c r="S3512" s="330" t="s">
        <v>26</v>
      </c>
      <c r="T3512" s="330"/>
      <c r="U3512" s="330"/>
      <c r="V3512" s="381"/>
      <c r="W3512" s="330"/>
      <c r="X3512" s="271"/>
      <c r="Y3512" s="394"/>
    </row>
    <row r="3513" spans="1:25" ht="35.1" customHeight="1" x14ac:dyDescent="0.2">
      <c r="A3513" s="60">
        <v>109</v>
      </c>
      <c r="B3513" s="110" t="s">
        <v>4906</v>
      </c>
      <c r="C3513" s="110" t="s">
        <v>4907</v>
      </c>
      <c r="D3513" s="110" t="s">
        <v>268</v>
      </c>
      <c r="E3513" s="110">
        <v>0.1265</v>
      </c>
      <c r="F3513" s="110" t="s">
        <v>1971</v>
      </c>
      <c r="G3513" s="110" t="s">
        <v>5050</v>
      </c>
      <c r="H3513" s="563" t="s">
        <v>5051</v>
      </c>
      <c r="I3513" s="110" t="s">
        <v>987</v>
      </c>
      <c r="J3513" s="110" t="s">
        <v>5817</v>
      </c>
      <c r="K3513" s="396">
        <v>45531</v>
      </c>
      <c r="L3513" s="110" t="s">
        <v>411</v>
      </c>
      <c r="M3513" s="330" t="s">
        <v>321</v>
      </c>
      <c r="N3513" s="395">
        <v>45896</v>
      </c>
      <c r="O3513" s="330" t="s">
        <v>263</v>
      </c>
      <c r="P3513" s="330">
        <v>2025</v>
      </c>
      <c r="Q3513" s="330" t="s">
        <v>26</v>
      </c>
      <c r="R3513" s="330" t="s">
        <v>26</v>
      </c>
      <c r="S3513" s="330" t="s">
        <v>26</v>
      </c>
      <c r="T3513" s="330"/>
      <c r="U3513" s="330"/>
      <c r="V3513" s="381"/>
      <c r="W3513" s="330"/>
      <c r="X3513" s="271"/>
      <c r="Y3513" s="394"/>
    </row>
    <row r="3514" spans="1:25" ht="35.1" customHeight="1" x14ac:dyDescent="0.2">
      <c r="A3514" s="60">
        <v>110</v>
      </c>
      <c r="B3514" s="110" t="s">
        <v>4908</v>
      </c>
      <c r="C3514" s="110" t="s">
        <v>4909</v>
      </c>
      <c r="D3514" s="110" t="s">
        <v>265</v>
      </c>
      <c r="E3514" s="110">
        <v>1.4579999999999999E-2</v>
      </c>
      <c r="F3514" s="110" t="s">
        <v>1971</v>
      </c>
      <c r="G3514" s="110" t="s">
        <v>5052</v>
      </c>
      <c r="H3514" s="563" t="s">
        <v>5053</v>
      </c>
      <c r="I3514" s="110" t="s">
        <v>987</v>
      </c>
      <c r="J3514" s="110">
        <v>24407858</v>
      </c>
      <c r="K3514" s="396">
        <v>45531</v>
      </c>
      <c r="L3514" s="110" t="s">
        <v>411</v>
      </c>
      <c r="M3514" s="330" t="s">
        <v>321</v>
      </c>
      <c r="N3514" s="395">
        <v>45896</v>
      </c>
      <c r="O3514" s="330" t="s">
        <v>263</v>
      </c>
      <c r="P3514" s="330">
        <v>2025</v>
      </c>
      <c r="Q3514" s="330" t="s">
        <v>26</v>
      </c>
      <c r="R3514" s="330" t="s">
        <v>26</v>
      </c>
      <c r="S3514" s="330" t="s">
        <v>26</v>
      </c>
      <c r="T3514" s="330"/>
      <c r="U3514" s="330"/>
      <c r="V3514" s="381"/>
      <c r="W3514" s="330"/>
      <c r="X3514" s="271"/>
      <c r="Y3514" s="394"/>
    </row>
    <row r="3515" spans="1:25" ht="35.1" customHeight="1" x14ac:dyDescent="0.2">
      <c r="A3515" s="60">
        <v>111</v>
      </c>
      <c r="B3515" s="110" t="s">
        <v>4910</v>
      </c>
      <c r="C3515" s="110" t="s">
        <v>4911</v>
      </c>
      <c r="D3515" s="110" t="s">
        <v>189</v>
      </c>
      <c r="E3515" s="110">
        <v>0.39985000000000004</v>
      </c>
      <c r="F3515" s="110" t="s">
        <v>1971</v>
      </c>
      <c r="G3515" s="110" t="s">
        <v>4392</v>
      </c>
      <c r="H3515" s="563" t="s">
        <v>5054</v>
      </c>
      <c r="I3515" s="110" t="s">
        <v>987</v>
      </c>
      <c r="J3515" s="110" t="s">
        <v>5818</v>
      </c>
      <c r="K3515" s="396">
        <v>45531</v>
      </c>
      <c r="L3515" s="110" t="s">
        <v>411</v>
      </c>
      <c r="M3515" s="330" t="s">
        <v>321</v>
      </c>
      <c r="N3515" s="395">
        <v>45896</v>
      </c>
      <c r="O3515" s="330" t="s">
        <v>263</v>
      </c>
      <c r="P3515" s="330">
        <v>2025</v>
      </c>
      <c r="Q3515" s="330" t="s">
        <v>26</v>
      </c>
      <c r="R3515" s="330" t="s">
        <v>26</v>
      </c>
      <c r="S3515" s="330" t="s">
        <v>26</v>
      </c>
      <c r="T3515" s="330"/>
      <c r="U3515" s="330"/>
      <c r="V3515" s="381"/>
      <c r="W3515" s="330"/>
      <c r="X3515" s="271"/>
      <c r="Y3515" s="394"/>
    </row>
    <row r="3516" spans="1:25" ht="35.1" customHeight="1" x14ac:dyDescent="0.2">
      <c r="A3516" s="60">
        <v>112</v>
      </c>
      <c r="B3516" s="110" t="s">
        <v>4912</v>
      </c>
      <c r="C3516" s="110" t="s">
        <v>4913</v>
      </c>
      <c r="D3516" s="110" t="s">
        <v>269</v>
      </c>
      <c r="E3516" s="110">
        <v>0.39984999999999998</v>
      </c>
      <c r="F3516" s="110" t="s">
        <v>1971</v>
      </c>
      <c r="G3516" s="110" t="s">
        <v>5055</v>
      </c>
      <c r="H3516" s="563" t="s">
        <v>5056</v>
      </c>
      <c r="I3516" s="110" t="s">
        <v>987</v>
      </c>
      <c r="J3516" s="110">
        <v>24562546</v>
      </c>
      <c r="K3516" s="396">
        <v>45533</v>
      </c>
      <c r="L3516" s="110" t="s">
        <v>411</v>
      </c>
      <c r="M3516" s="330" t="s">
        <v>321</v>
      </c>
      <c r="N3516" s="395">
        <v>45898</v>
      </c>
      <c r="O3516" s="330" t="s">
        <v>263</v>
      </c>
      <c r="P3516" s="330">
        <v>2025</v>
      </c>
      <c r="Q3516" s="330" t="s">
        <v>26</v>
      </c>
      <c r="R3516" s="330" t="s">
        <v>26</v>
      </c>
      <c r="S3516" s="330" t="s">
        <v>26</v>
      </c>
      <c r="T3516" s="330"/>
      <c r="U3516" s="330"/>
      <c r="V3516" s="381"/>
      <c r="W3516" s="330"/>
      <c r="X3516" s="271"/>
      <c r="Y3516" s="394"/>
    </row>
    <row r="3517" spans="1:25" ht="35.1" customHeight="1" x14ac:dyDescent="0.2">
      <c r="A3517" s="60">
        <v>113</v>
      </c>
      <c r="B3517" s="110" t="s">
        <v>5456</v>
      </c>
      <c r="C3517" s="110" t="s">
        <v>319</v>
      </c>
      <c r="D3517" s="110" t="s">
        <v>189</v>
      </c>
      <c r="E3517" s="110">
        <v>2.2000000000000002</v>
      </c>
      <c r="F3517" s="110" t="s">
        <v>1971</v>
      </c>
      <c r="G3517" s="110" t="s">
        <v>5819</v>
      </c>
      <c r="H3517" s="563" t="s">
        <v>5820</v>
      </c>
      <c r="I3517" s="110" t="s">
        <v>987</v>
      </c>
      <c r="J3517" s="110">
        <v>19073314</v>
      </c>
      <c r="K3517" s="396">
        <v>45538</v>
      </c>
      <c r="L3517" s="110" t="s">
        <v>412</v>
      </c>
      <c r="M3517" s="330" t="s">
        <v>2451</v>
      </c>
      <c r="N3517" s="395">
        <v>45903</v>
      </c>
      <c r="O3517" s="330" t="s">
        <v>263</v>
      </c>
      <c r="P3517" s="330">
        <v>2025</v>
      </c>
      <c r="Q3517" s="330" t="s">
        <v>26</v>
      </c>
      <c r="R3517" s="330" t="s">
        <v>5821</v>
      </c>
      <c r="S3517" s="330" t="s">
        <v>26</v>
      </c>
      <c r="T3517" s="330"/>
      <c r="U3517" s="330"/>
      <c r="V3517" s="381"/>
      <c r="W3517" s="330"/>
      <c r="X3517" s="271"/>
      <c r="Y3517" s="394"/>
    </row>
    <row r="3518" spans="1:25" ht="35.1" customHeight="1" x14ac:dyDescent="0.2">
      <c r="A3518" s="60">
        <v>114</v>
      </c>
      <c r="B3518" s="110" t="s">
        <v>5457</v>
      </c>
      <c r="C3518" s="110" t="s">
        <v>391</v>
      </c>
      <c r="D3518" s="110" t="s">
        <v>189</v>
      </c>
      <c r="E3518" s="110">
        <v>1.2E-2</v>
      </c>
      <c r="F3518" s="110" t="s">
        <v>5482</v>
      </c>
      <c r="G3518" s="110" t="s">
        <v>5822</v>
      </c>
      <c r="H3518" s="563" t="s">
        <v>5054</v>
      </c>
      <c r="I3518" s="110" t="s">
        <v>987</v>
      </c>
      <c r="J3518" s="110" t="s">
        <v>5823</v>
      </c>
      <c r="K3518" s="396">
        <v>45538</v>
      </c>
      <c r="L3518" s="110" t="s">
        <v>411</v>
      </c>
      <c r="M3518" s="330" t="s">
        <v>321</v>
      </c>
      <c r="N3518" s="395">
        <v>45903</v>
      </c>
      <c r="O3518" s="330" t="s">
        <v>263</v>
      </c>
      <c r="P3518" s="330">
        <v>2025</v>
      </c>
      <c r="Q3518" s="330" t="s">
        <v>26</v>
      </c>
      <c r="R3518" s="330" t="s">
        <v>26</v>
      </c>
      <c r="S3518" s="330" t="s">
        <v>26</v>
      </c>
      <c r="T3518" s="330"/>
      <c r="U3518" s="330"/>
      <c r="V3518" s="381"/>
      <c r="W3518" s="330"/>
      <c r="X3518" s="271"/>
      <c r="Y3518" s="394"/>
    </row>
    <row r="3519" spans="1:25" ht="35.1" customHeight="1" x14ac:dyDescent="0.2">
      <c r="A3519" s="60">
        <v>115</v>
      </c>
      <c r="B3519" s="110" t="s">
        <v>5458</v>
      </c>
      <c r="C3519" s="110" t="s">
        <v>5459</v>
      </c>
      <c r="D3519" s="110" t="s">
        <v>269</v>
      </c>
      <c r="E3519" s="110">
        <v>0.19964999999999999</v>
      </c>
      <c r="F3519" s="110" t="s">
        <v>1971</v>
      </c>
      <c r="G3519" s="110" t="s">
        <v>5824</v>
      </c>
      <c r="H3519" s="563" t="s">
        <v>5825</v>
      </c>
      <c r="I3519" s="110" t="s">
        <v>987</v>
      </c>
      <c r="J3519" s="110" t="s">
        <v>5826</v>
      </c>
      <c r="K3519" s="396">
        <v>45538</v>
      </c>
      <c r="L3519" s="110" t="s">
        <v>411</v>
      </c>
      <c r="M3519" s="330" t="s">
        <v>321</v>
      </c>
      <c r="N3519" s="395">
        <v>45903</v>
      </c>
      <c r="O3519" s="330" t="s">
        <v>263</v>
      </c>
      <c r="P3519" s="330">
        <v>2025</v>
      </c>
      <c r="Q3519" s="330" t="s">
        <v>26</v>
      </c>
      <c r="R3519" s="330" t="s">
        <v>26</v>
      </c>
      <c r="S3519" s="330" t="s">
        <v>26</v>
      </c>
      <c r="T3519" s="330"/>
      <c r="U3519" s="330"/>
      <c r="V3519" s="381"/>
      <c r="W3519" s="330"/>
      <c r="X3519" s="271"/>
      <c r="Y3519" s="394"/>
    </row>
    <row r="3520" spans="1:25" ht="35.1" customHeight="1" x14ac:dyDescent="0.2">
      <c r="A3520" s="60">
        <v>116</v>
      </c>
      <c r="B3520" s="110" t="s">
        <v>5460</v>
      </c>
      <c r="C3520" s="110" t="s">
        <v>536</v>
      </c>
      <c r="D3520" s="110" t="s">
        <v>189</v>
      </c>
      <c r="E3520" s="110">
        <v>9.9000000000000008E-3</v>
      </c>
      <c r="F3520" s="110" t="s">
        <v>5482</v>
      </c>
      <c r="G3520" s="110" t="s">
        <v>5827</v>
      </c>
      <c r="H3520" s="563" t="s">
        <v>5828</v>
      </c>
      <c r="I3520" s="110" t="s">
        <v>987</v>
      </c>
      <c r="J3520" s="110" t="s">
        <v>5829</v>
      </c>
      <c r="K3520" s="396">
        <v>45539</v>
      </c>
      <c r="L3520" s="110" t="s">
        <v>411</v>
      </c>
      <c r="M3520" s="330" t="s">
        <v>321</v>
      </c>
      <c r="N3520" s="395">
        <v>45904</v>
      </c>
      <c r="O3520" s="330" t="s">
        <v>263</v>
      </c>
      <c r="P3520" s="330">
        <v>2025</v>
      </c>
      <c r="Q3520" s="330" t="s">
        <v>26</v>
      </c>
      <c r="R3520" s="330" t="s">
        <v>26</v>
      </c>
      <c r="S3520" s="330" t="s">
        <v>26</v>
      </c>
      <c r="T3520" s="330"/>
      <c r="U3520" s="330"/>
      <c r="V3520" s="381"/>
      <c r="W3520" s="330"/>
      <c r="X3520" s="271"/>
      <c r="Y3520" s="394"/>
    </row>
    <row r="3521" spans="1:25" ht="35.1" customHeight="1" x14ac:dyDescent="0.2">
      <c r="A3521" s="60">
        <v>117</v>
      </c>
      <c r="B3521" s="110" t="s">
        <v>5461</v>
      </c>
      <c r="C3521" s="110" t="s">
        <v>5462</v>
      </c>
      <c r="D3521" s="110" t="s">
        <v>189</v>
      </c>
      <c r="E3521" s="110">
        <v>4.1860000000000001E-2</v>
      </c>
      <c r="F3521" s="110" t="s">
        <v>5482</v>
      </c>
      <c r="G3521" s="110" t="s">
        <v>5830</v>
      </c>
      <c r="H3521" s="563" t="s">
        <v>5831</v>
      </c>
      <c r="I3521" s="110" t="s">
        <v>987</v>
      </c>
      <c r="J3521" s="110" t="s">
        <v>5832</v>
      </c>
      <c r="K3521" s="396">
        <v>45540</v>
      </c>
      <c r="L3521" s="110" t="s">
        <v>411</v>
      </c>
      <c r="M3521" s="330" t="s">
        <v>321</v>
      </c>
      <c r="N3521" s="395">
        <v>45905</v>
      </c>
      <c r="O3521" s="330" t="s">
        <v>263</v>
      </c>
      <c r="P3521" s="330">
        <v>2025</v>
      </c>
      <c r="Q3521" s="330" t="s">
        <v>26</v>
      </c>
      <c r="R3521" s="330" t="s">
        <v>26</v>
      </c>
      <c r="S3521" s="330" t="s">
        <v>26</v>
      </c>
      <c r="T3521" s="330"/>
      <c r="U3521" s="330"/>
      <c r="V3521" s="381"/>
      <c r="W3521" s="330"/>
      <c r="X3521" s="271"/>
      <c r="Y3521" s="394"/>
    </row>
    <row r="3522" spans="1:25" ht="35.1" customHeight="1" x14ac:dyDescent="0.2">
      <c r="A3522" s="60">
        <v>118</v>
      </c>
      <c r="B3522" s="110" t="s">
        <v>5463</v>
      </c>
      <c r="C3522" s="110" t="s">
        <v>5464</v>
      </c>
      <c r="D3522" s="110" t="s">
        <v>265</v>
      </c>
      <c r="E3522" s="110">
        <v>0.19500000000000001</v>
      </c>
      <c r="F3522" s="110" t="s">
        <v>1971</v>
      </c>
      <c r="G3522" s="110" t="s">
        <v>5833</v>
      </c>
      <c r="H3522" s="563" t="s">
        <v>5834</v>
      </c>
      <c r="I3522" s="110" t="s">
        <v>987</v>
      </c>
      <c r="J3522" s="110" t="s">
        <v>5835</v>
      </c>
      <c r="K3522" s="396">
        <v>45540</v>
      </c>
      <c r="L3522" s="110" t="s">
        <v>411</v>
      </c>
      <c r="M3522" s="330" t="s">
        <v>321</v>
      </c>
      <c r="N3522" s="395">
        <v>45905</v>
      </c>
      <c r="O3522" s="330" t="s">
        <v>263</v>
      </c>
      <c r="P3522" s="330">
        <v>2025</v>
      </c>
      <c r="Q3522" s="330" t="s">
        <v>26</v>
      </c>
      <c r="R3522" s="330" t="s">
        <v>26</v>
      </c>
      <c r="S3522" s="330" t="s">
        <v>26</v>
      </c>
      <c r="T3522" s="330"/>
      <c r="U3522" s="330"/>
      <c r="V3522" s="381"/>
      <c r="W3522" s="330"/>
      <c r="X3522" s="271"/>
      <c r="Y3522" s="394"/>
    </row>
    <row r="3523" spans="1:25" ht="35.1" customHeight="1" x14ac:dyDescent="0.2">
      <c r="A3523" s="60">
        <v>119</v>
      </c>
      <c r="B3523" s="110" t="s">
        <v>5465</v>
      </c>
      <c r="C3523" s="110" t="s">
        <v>5466</v>
      </c>
      <c r="D3523" s="110" t="s">
        <v>269</v>
      </c>
      <c r="E3523" s="110">
        <v>0.39985000000000004</v>
      </c>
      <c r="F3523" s="110" t="s">
        <v>1971</v>
      </c>
      <c r="G3523" s="110" t="s">
        <v>5031</v>
      </c>
      <c r="H3523" s="563" t="s">
        <v>5836</v>
      </c>
      <c r="I3523" s="110" t="s">
        <v>987</v>
      </c>
      <c r="J3523" s="110" t="s">
        <v>5837</v>
      </c>
      <c r="K3523" s="396">
        <v>45540</v>
      </c>
      <c r="L3523" s="110" t="s">
        <v>411</v>
      </c>
      <c r="M3523" s="330" t="s">
        <v>321</v>
      </c>
      <c r="N3523" s="395">
        <v>45905</v>
      </c>
      <c r="O3523" s="330" t="s">
        <v>263</v>
      </c>
      <c r="P3523" s="330">
        <v>2025</v>
      </c>
      <c r="Q3523" s="330" t="s">
        <v>26</v>
      </c>
      <c r="R3523" s="330" t="s">
        <v>26</v>
      </c>
      <c r="S3523" s="330" t="s">
        <v>26</v>
      </c>
      <c r="T3523" s="330"/>
      <c r="U3523" s="330"/>
      <c r="V3523" s="381"/>
      <c r="W3523" s="330"/>
      <c r="X3523" s="271"/>
      <c r="Y3523" s="394"/>
    </row>
    <row r="3524" spans="1:25" ht="35.1" customHeight="1" x14ac:dyDescent="0.2">
      <c r="A3524" s="60">
        <v>120</v>
      </c>
      <c r="B3524" s="110" t="s">
        <v>5467</v>
      </c>
      <c r="C3524" s="110" t="s">
        <v>403</v>
      </c>
      <c r="D3524" s="110" t="s">
        <v>189</v>
      </c>
      <c r="E3524" s="110">
        <v>1.4999999999999999E-2</v>
      </c>
      <c r="F3524" s="110" t="s">
        <v>5482</v>
      </c>
      <c r="G3524" s="110" t="s">
        <v>5838</v>
      </c>
      <c r="H3524" s="563" t="s">
        <v>5839</v>
      </c>
      <c r="I3524" s="110" t="s">
        <v>987</v>
      </c>
      <c r="J3524" s="110" t="s">
        <v>5840</v>
      </c>
      <c r="K3524" s="396">
        <v>45540</v>
      </c>
      <c r="L3524" s="110" t="s">
        <v>411</v>
      </c>
      <c r="M3524" s="330" t="s">
        <v>321</v>
      </c>
      <c r="N3524" s="395">
        <v>45905</v>
      </c>
      <c r="O3524" s="330" t="s">
        <v>263</v>
      </c>
      <c r="P3524" s="330">
        <v>2025</v>
      </c>
      <c r="Q3524" s="330" t="s">
        <v>26</v>
      </c>
      <c r="R3524" s="330" t="s">
        <v>26</v>
      </c>
      <c r="S3524" s="330" t="s">
        <v>26</v>
      </c>
      <c r="T3524" s="330"/>
      <c r="U3524" s="330"/>
      <c r="V3524" s="381"/>
      <c r="W3524" s="330"/>
      <c r="X3524" s="271"/>
      <c r="Y3524" s="394"/>
    </row>
    <row r="3525" spans="1:25" ht="35.1" customHeight="1" x14ac:dyDescent="0.2">
      <c r="A3525" s="60">
        <v>121</v>
      </c>
      <c r="B3525" s="110" t="s">
        <v>5468</v>
      </c>
      <c r="C3525" s="110" t="s">
        <v>5469</v>
      </c>
      <c r="D3525" s="110" t="s">
        <v>189</v>
      </c>
      <c r="E3525" s="110">
        <v>6.1600000000000005E-3</v>
      </c>
      <c r="F3525" s="110" t="s">
        <v>5482</v>
      </c>
      <c r="G3525" s="110" t="s">
        <v>5841</v>
      </c>
      <c r="H3525" s="563" t="s">
        <v>3782</v>
      </c>
      <c r="I3525" s="110" t="s">
        <v>987</v>
      </c>
      <c r="J3525" s="110" t="s">
        <v>5842</v>
      </c>
      <c r="K3525" s="396">
        <v>45541</v>
      </c>
      <c r="L3525" s="110" t="s">
        <v>411</v>
      </c>
      <c r="M3525" s="330" t="s">
        <v>321</v>
      </c>
      <c r="N3525" s="395">
        <v>45906</v>
      </c>
      <c r="O3525" s="330" t="s">
        <v>263</v>
      </c>
      <c r="P3525" s="330">
        <v>2025</v>
      </c>
      <c r="Q3525" s="330" t="s">
        <v>26</v>
      </c>
      <c r="R3525" s="330" t="s">
        <v>26</v>
      </c>
      <c r="S3525" s="330" t="s">
        <v>26</v>
      </c>
      <c r="T3525" s="330"/>
      <c r="U3525" s="330"/>
      <c r="V3525" s="381"/>
      <c r="W3525" s="330"/>
      <c r="X3525" s="271"/>
      <c r="Y3525" s="394"/>
    </row>
    <row r="3526" spans="1:25" ht="35.1" customHeight="1" x14ac:dyDescent="0.2">
      <c r="A3526" s="60">
        <v>122</v>
      </c>
      <c r="B3526" s="110" t="s">
        <v>5470</v>
      </c>
      <c r="C3526" s="110" t="s">
        <v>536</v>
      </c>
      <c r="D3526" s="110" t="s">
        <v>269</v>
      </c>
      <c r="E3526" s="110">
        <v>6.0000000000000001E-3</v>
      </c>
      <c r="F3526" s="110" t="s">
        <v>5482</v>
      </c>
      <c r="G3526" s="110" t="s">
        <v>5843</v>
      </c>
      <c r="H3526" s="563" t="s">
        <v>5844</v>
      </c>
      <c r="I3526" s="110" t="s">
        <v>987</v>
      </c>
      <c r="J3526" s="110" t="s">
        <v>5845</v>
      </c>
      <c r="K3526" s="396">
        <v>45544</v>
      </c>
      <c r="L3526" s="110" t="s">
        <v>411</v>
      </c>
      <c r="M3526" s="330" t="s">
        <v>321</v>
      </c>
      <c r="N3526" s="395">
        <v>45909</v>
      </c>
      <c r="O3526" s="330" t="s">
        <v>263</v>
      </c>
      <c r="P3526" s="330">
        <v>2025</v>
      </c>
      <c r="Q3526" s="330" t="s">
        <v>26</v>
      </c>
      <c r="R3526" s="330" t="s">
        <v>26</v>
      </c>
      <c r="S3526" s="330" t="s">
        <v>26</v>
      </c>
      <c r="T3526" s="330"/>
      <c r="U3526" s="330"/>
      <c r="V3526" s="381"/>
      <c r="W3526" s="330"/>
      <c r="X3526" s="271"/>
      <c r="Y3526" s="394"/>
    </row>
    <row r="3527" spans="1:25" ht="35.1" customHeight="1" x14ac:dyDescent="0.2">
      <c r="A3527" s="60">
        <v>123</v>
      </c>
      <c r="B3527" s="110" t="s">
        <v>5471</v>
      </c>
      <c r="C3527" s="110" t="s">
        <v>5472</v>
      </c>
      <c r="D3527" s="110" t="s">
        <v>269</v>
      </c>
      <c r="E3527" s="110">
        <v>0.19469999999999998</v>
      </c>
      <c r="F3527" s="110" t="s">
        <v>1971</v>
      </c>
      <c r="G3527" s="110" t="s">
        <v>761</v>
      </c>
      <c r="H3527" s="563" t="s">
        <v>5846</v>
      </c>
      <c r="I3527" s="110" t="s">
        <v>987</v>
      </c>
      <c r="J3527" s="110">
        <v>19877025</v>
      </c>
      <c r="K3527" s="396">
        <v>45545</v>
      </c>
      <c r="L3527" s="110" t="s">
        <v>412</v>
      </c>
      <c r="M3527" s="330" t="s">
        <v>2451</v>
      </c>
      <c r="N3527" s="395">
        <v>45910</v>
      </c>
      <c r="O3527" s="330" t="s">
        <v>263</v>
      </c>
      <c r="P3527" s="330">
        <v>2025</v>
      </c>
      <c r="Q3527" s="330" t="s">
        <v>26</v>
      </c>
      <c r="R3527" s="330" t="s">
        <v>26</v>
      </c>
      <c r="S3527" s="330" t="s">
        <v>26</v>
      </c>
      <c r="T3527" s="330"/>
      <c r="U3527" s="330"/>
      <c r="V3527" s="381"/>
      <c r="W3527" s="330"/>
      <c r="X3527" s="271"/>
      <c r="Y3527" s="394"/>
    </row>
    <row r="3528" spans="1:25" ht="35.1" customHeight="1" x14ac:dyDescent="0.2">
      <c r="A3528" s="60">
        <v>124</v>
      </c>
      <c r="B3528" s="110" t="s">
        <v>5473</v>
      </c>
      <c r="C3528" s="110" t="s">
        <v>391</v>
      </c>
      <c r="D3528" s="110" t="s">
        <v>269</v>
      </c>
      <c r="E3528" s="110">
        <v>1.2E-2</v>
      </c>
      <c r="F3528" s="110" t="s">
        <v>5482</v>
      </c>
      <c r="G3528" s="110" t="s">
        <v>5847</v>
      </c>
      <c r="H3528" s="563" t="s">
        <v>5848</v>
      </c>
      <c r="I3528" s="110" t="s">
        <v>987</v>
      </c>
      <c r="J3528" s="110" t="s">
        <v>5849</v>
      </c>
      <c r="K3528" s="396">
        <v>45545</v>
      </c>
      <c r="L3528" s="110" t="s">
        <v>411</v>
      </c>
      <c r="M3528" s="330" t="s">
        <v>321</v>
      </c>
      <c r="N3528" s="395">
        <v>45910</v>
      </c>
      <c r="O3528" s="330" t="s">
        <v>263</v>
      </c>
      <c r="P3528" s="330">
        <v>2025</v>
      </c>
      <c r="Q3528" s="330" t="s">
        <v>26</v>
      </c>
      <c r="R3528" s="330" t="s">
        <v>26</v>
      </c>
      <c r="S3528" s="330" t="s">
        <v>26</v>
      </c>
      <c r="T3528" s="330"/>
      <c r="U3528" s="330"/>
      <c r="V3528" s="381"/>
      <c r="W3528" s="330"/>
      <c r="X3528" s="271"/>
      <c r="Y3528" s="394"/>
    </row>
    <row r="3529" spans="1:25" ht="35.1" customHeight="1" x14ac:dyDescent="0.2">
      <c r="A3529" s="60">
        <v>125</v>
      </c>
      <c r="B3529" s="110" t="s">
        <v>5474</v>
      </c>
      <c r="C3529" s="110" t="s">
        <v>5475</v>
      </c>
      <c r="D3529" s="110" t="s">
        <v>265</v>
      </c>
      <c r="E3529" s="110">
        <v>0.79200000000000004</v>
      </c>
      <c r="F3529" s="110" t="s">
        <v>1971</v>
      </c>
      <c r="G3529" s="110" t="s">
        <v>5850</v>
      </c>
      <c r="H3529" s="563" t="s">
        <v>5851</v>
      </c>
      <c r="I3529" s="110" t="s">
        <v>987</v>
      </c>
      <c r="J3529" s="110">
        <v>19185873</v>
      </c>
      <c r="K3529" s="396">
        <v>45548</v>
      </c>
      <c r="L3529" s="110" t="s">
        <v>412</v>
      </c>
      <c r="M3529" s="330" t="s">
        <v>2451</v>
      </c>
      <c r="N3529" s="395">
        <v>45913</v>
      </c>
      <c r="O3529" s="330" t="s">
        <v>263</v>
      </c>
      <c r="P3529" s="330">
        <v>2025</v>
      </c>
      <c r="Q3529" s="330" t="s">
        <v>26</v>
      </c>
      <c r="R3529" s="330" t="s">
        <v>5852</v>
      </c>
      <c r="S3529" s="330" t="s">
        <v>26</v>
      </c>
      <c r="T3529" s="330"/>
      <c r="U3529" s="330"/>
      <c r="V3529" s="381"/>
      <c r="W3529" s="330"/>
      <c r="X3529" s="271"/>
      <c r="Y3529" s="394"/>
    </row>
    <row r="3530" spans="1:25" ht="35.1" customHeight="1" x14ac:dyDescent="0.2">
      <c r="A3530" s="60">
        <v>126</v>
      </c>
      <c r="B3530" s="110" t="s">
        <v>5476</v>
      </c>
      <c r="C3530" s="110" t="s">
        <v>5477</v>
      </c>
      <c r="D3530" s="110" t="s">
        <v>268</v>
      </c>
      <c r="E3530" s="110">
        <v>0.4</v>
      </c>
      <c r="F3530" s="110" t="s">
        <v>1971</v>
      </c>
      <c r="G3530" s="110" t="s">
        <v>5853</v>
      </c>
      <c r="H3530" s="563" t="s">
        <v>5854</v>
      </c>
      <c r="I3530" s="110" t="s">
        <v>987</v>
      </c>
      <c r="J3530" s="110">
        <v>24576441</v>
      </c>
      <c r="K3530" s="396">
        <v>45562</v>
      </c>
      <c r="L3530" s="110" t="s">
        <v>411</v>
      </c>
      <c r="M3530" s="330" t="s">
        <v>321</v>
      </c>
      <c r="N3530" s="395">
        <v>45927</v>
      </c>
      <c r="O3530" s="330" t="s">
        <v>263</v>
      </c>
      <c r="P3530" s="330">
        <v>2025</v>
      </c>
      <c r="Q3530" s="330" t="s">
        <v>26</v>
      </c>
      <c r="R3530" s="330" t="s">
        <v>26</v>
      </c>
      <c r="S3530" s="330" t="s">
        <v>26</v>
      </c>
      <c r="T3530" s="330"/>
      <c r="U3530" s="330"/>
      <c r="V3530" s="381"/>
      <c r="W3530" s="330"/>
      <c r="X3530" s="271"/>
      <c r="Y3530" s="394"/>
    </row>
    <row r="3531" spans="1:25" ht="35.1" customHeight="1" x14ac:dyDescent="0.2">
      <c r="A3531" s="60">
        <v>127</v>
      </c>
      <c r="B3531" s="110" t="s">
        <v>5478</v>
      </c>
      <c r="C3531" s="110" t="s">
        <v>5479</v>
      </c>
      <c r="D3531" s="110" t="s">
        <v>189</v>
      </c>
      <c r="E3531" s="110">
        <v>0.26400000000000001</v>
      </c>
      <c r="F3531" s="110" t="s">
        <v>5582</v>
      </c>
      <c r="G3531" s="110" t="s">
        <v>5855</v>
      </c>
      <c r="H3531" s="563" t="s">
        <v>5856</v>
      </c>
      <c r="I3531" s="110" t="s">
        <v>987</v>
      </c>
      <c r="J3531" s="110" t="s">
        <v>5857</v>
      </c>
      <c r="K3531" s="396">
        <v>45565</v>
      </c>
      <c r="L3531" s="110" t="s">
        <v>411</v>
      </c>
      <c r="M3531" s="330" t="s">
        <v>321</v>
      </c>
      <c r="N3531" s="395">
        <v>45930</v>
      </c>
      <c r="O3531" s="330" t="s">
        <v>263</v>
      </c>
      <c r="P3531" s="330">
        <v>2025</v>
      </c>
      <c r="Q3531" s="330" t="s">
        <v>26</v>
      </c>
      <c r="R3531" s="330" t="s">
        <v>26</v>
      </c>
      <c r="S3531" s="330" t="s">
        <v>26</v>
      </c>
      <c r="T3531" s="330"/>
      <c r="U3531" s="330"/>
      <c r="V3531" s="381"/>
      <c r="W3531" s="330"/>
      <c r="X3531" s="271"/>
      <c r="Y3531" s="394"/>
    </row>
    <row r="3532" spans="1:25" ht="35.1" customHeight="1" x14ac:dyDescent="0.2">
      <c r="A3532" s="60">
        <v>128</v>
      </c>
      <c r="B3532" s="110" t="s">
        <v>5480</v>
      </c>
      <c r="C3532" s="110" t="s">
        <v>536</v>
      </c>
      <c r="D3532" s="110" t="s">
        <v>189</v>
      </c>
      <c r="E3532" s="110">
        <v>1.6E-2</v>
      </c>
      <c r="F3532" s="110" t="s">
        <v>5482</v>
      </c>
      <c r="G3532" s="110" t="s">
        <v>5858</v>
      </c>
      <c r="H3532" s="563" t="s">
        <v>5859</v>
      </c>
      <c r="I3532" s="110" t="s">
        <v>987</v>
      </c>
      <c r="J3532" s="110" t="s">
        <v>5860</v>
      </c>
      <c r="K3532" s="396">
        <v>45565</v>
      </c>
      <c r="L3532" s="110" t="s">
        <v>411</v>
      </c>
      <c r="M3532" s="330" t="s">
        <v>321</v>
      </c>
      <c r="N3532" s="395">
        <v>45930</v>
      </c>
      <c r="O3532" s="330" t="s">
        <v>263</v>
      </c>
      <c r="P3532" s="330">
        <v>2025</v>
      </c>
      <c r="Q3532" s="330" t="s">
        <v>26</v>
      </c>
      <c r="R3532" s="330" t="s">
        <v>26</v>
      </c>
      <c r="S3532" s="330" t="s">
        <v>26</v>
      </c>
      <c r="T3532" s="330"/>
      <c r="U3532" s="330"/>
      <c r="V3532" s="381"/>
      <c r="W3532" s="330"/>
      <c r="X3532" s="271"/>
      <c r="Y3532" s="394"/>
    </row>
    <row r="3533" spans="1:25" ht="35.1" customHeight="1" x14ac:dyDescent="0.2">
      <c r="A3533" s="60">
        <v>129</v>
      </c>
      <c r="B3533" s="110" t="s">
        <v>5481</v>
      </c>
      <c r="C3533" s="110" t="s">
        <v>536</v>
      </c>
      <c r="D3533" s="110" t="s">
        <v>189</v>
      </c>
      <c r="E3533" s="110">
        <v>6.0000000000000001E-3</v>
      </c>
      <c r="F3533" s="110" t="s">
        <v>5482</v>
      </c>
      <c r="G3533" s="110" t="s">
        <v>5861</v>
      </c>
      <c r="H3533" s="563" t="s">
        <v>3782</v>
      </c>
      <c r="I3533" s="110" t="s">
        <v>987</v>
      </c>
      <c r="J3533" s="110" t="s">
        <v>5862</v>
      </c>
      <c r="K3533" s="396">
        <v>45565</v>
      </c>
      <c r="L3533" s="110" t="s">
        <v>411</v>
      </c>
      <c r="M3533" s="330" t="s">
        <v>321</v>
      </c>
      <c r="N3533" s="395">
        <v>45930</v>
      </c>
      <c r="O3533" s="330" t="s">
        <v>263</v>
      </c>
      <c r="P3533" s="330">
        <v>2025</v>
      </c>
      <c r="Q3533" s="330" t="s">
        <v>26</v>
      </c>
      <c r="R3533" s="330" t="s">
        <v>26</v>
      </c>
      <c r="S3533" s="330" t="s">
        <v>26</v>
      </c>
      <c r="T3533" s="330"/>
      <c r="U3533" s="330"/>
      <c r="V3533" s="381"/>
      <c r="W3533" s="330"/>
      <c r="X3533" s="271"/>
      <c r="Y3533" s="394"/>
    </row>
    <row r="3534" spans="1:25" ht="35.1" customHeight="1" x14ac:dyDescent="0.2">
      <c r="A3534" s="60">
        <v>130</v>
      </c>
      <c r="B3534" s="110" t="s">
        <v>6451</v>
      </c>
      <c r="C3534" s="110" t="s">
        <v>6452</v>
      </c>
      <c r="D3534" s="110" t="s">
        <v>189</v>
      </c>
      <c r="E3534" s="110">
        <v>1.3574000000000002</v>
      </c>
      <c r="F3534" s="110" t="s">
        <v>1971</v>
      </c>
      <c r="G3534" s="110" t="s">
        <v>6475</v>
      </c>
      <c r="H3534" s="563" t="s">
        <v>6476</v>
      </c>
      <c r="I3534" s="110" t="s">
        <v>987</v>
      </c>
      <c r="J3534" s="110">
        <v>24380784</v>
      </c>
      <c r="K3534" s="396">
        <v>45569</v>
      </c>
      <c r="L3534" s="110" t="s">
        <v>460</v>
      </c>
      <c r="M3534" s="330" t="s">
        <v>321</v>
      </c>
      <c r="N3534" s="395">
        <v>45934</v>
      </c>
      <c r="O3534" s="330" t="s">
        <v>263</v>
      </c>
      <c r="P3534" s="330">
        <v>2025</v>
      </c>
      <c r="Q3534" s="330" t="s">
        <v>26</v>
      </c>
      <c r="R3534" s="330" t="s">
        <v>26</v>
      </c>
      <c r="S3534" s="330" t="s">
        <v>26</v>
      </c>
      <c r="T3534" s="330"/>
      <c r="U3534" s="330"/>
      <c r="V3534" s="381"/>
      <c r="W3534" s="330"/>
      <c r="X3534" s="271"/>
      <c r="Y3534" s="394"/>
    </row>
    <row r="3535" spans="1:25" ht="35.1" customHeight="1" x14ac:dyDescent="0.2">
      <c r="A3535" s="60">
        <v>131</v>
      </c>
      <c r="B3535" s="110" t="s">
        <v>6453</v>
      </c>
      <c r="C3535" s="110" t="s">
        <v>6454</v>
      </c>
      <c r="D3535" s="110" t="s">
        <v>189</v>
      </c>
      <c r="E3535" s="110">
        <v>0.16</v>
      </c>
      <c r="F3535" s="110" t="s">
        <v>1971</v>
      </c>
      <c r="G3535" s="110" t="s">
        <v>4385</v>
      </c>
      <c r="H3535" s="563" t="s">
        <v>6477</v>
      </c>
      <c r="I3535" s="110" t="s">
        <v>987</v>
      </c>
      <c r="J3535" s="110" t="s">
        <v>6435</v>
      </c>
      <c r="K3535" s="396">
        <v>45569</v>
      </c>
      <c r="L3535" s="110" t="s">
        <v>411</v>
      </c>
      <c r="M3535" s="330" t="s">
        <v>321</v>
      </c>
      <c r="N3535" s="395">
        <v>45934</v>
      </c>
      <c r="O3535" s="330" t="s">
        <v>263</v>
      </c>
      <c r="P3535" s="330">
        <v>2025</v>
      </c>
      <c r="Q3535" s="330" t="s">
        <v>26</v>
      </c>
      <c r="R3535" s="330" t="s">
        <v>26</v>
      </c>
      <c r="S3535" s="330" t="s">
        <v>26</v>
      </c>
      <c r="T3535" s="330"/>
      <c r="U3535" s="330"/>
      <c r="V3535" s="381"/>
      <c r="W3535" s="330"/>
      <c r="X3535" s="271"/>
      <c r="Y3535" s="394"/>
    </row>
    <row r="3536" spans="1:25" ht="35.1" customHeight="1" x14ac:dyDescent="0.2">
      <c r="A3536" s="60">
        <v>132</v>
      </c>
      <c r="B3536" s="110" t="s">
        <v>6455</v>
      </c>
      <c r="C3536" s="110" t="s">
        <v>391</v>
      </c>
      <c r="D3536" s="110" t="s">
        <v>269</v>
      </c>
      <c r="E3536" s="110">
        <v>5.7400000000000003E-3</v>
      </c>
      <c r="F3536" s="110" t="s">
        <v>5482</v>
      </c>
      <c r="G3536" s="110" t="s">
        <v>6478</v>
      </c>
      <c r="H3536" s="563" t="s">
        <v>6479</v>
      </c>
      <c r="I3536" s="110" t="s">
        <v>987</v>
      </c>
      <c r="J3536" s="110" t="s">
        <v>6436</v>
      </c>
      <c r="K3536" s="396">
        <v>45569</v>
      </c>
      <c r="L3536" s="110" t="s">
        <v>411</v>
      </c>
      <c r="M3536" s="330" t="s">
        <v>321</v>
      </c>
      <c r="N3536" s="395">
        <v>45934</v>
      </c>
      <c r="O3536" s="330" t="s">
        <v>263</v>
      </c>
      <c r="P3536" s="330">
        <v>2025</v>
      </c>
      <c r="Q3536" s="330" t="s">
        <v>26</v>
      </c>
      <c r="R3536" s="330" t="s">
        <v>26</v>
      </c>
      <c r="S3536" s="330" t="s">
        <v>26</v>
      </c>
      <c r="T3536" s="330"/>
      <c r="U3536" s="330"/>
      <c r="V3536" s="381"/>
      <c r="W3536" s="330"/>
      <c r="X3536" s="271"/>
      <c r="Y3536" s="394"/>
    </row>
    <row r="3537" spans="1:25" ht="35.1" customHeight="1" x14ac:dyDescent="0.2">
      <c r="A3537" s="60">
        <v>133</v>
      </c>
      <c r="B3537" s="110" t="s">
        <v>6451</v>
      </c>
      <c r="C3537" s="110" t="s">
        <v>6456</v>
      </c>
      <c r="D3537" s="110" t="s">
        <v>189</v>
      </c>
      <c r="E3537" s="110">
        <v>0.84150000000000003</v>
      </c>
      <c r="F3537" s="110" t="s">
        <v>1971</v>
      </c>
      <c r="G3537" s="110" t="s">
        <v>6480</v>
      </c>
      <c r="H3537" s="563" t="s">
        <v>6476</v>
      </c>
      <c r="I3537" s="110" t="s">
        <v>987</v>
      </c>
      <c r="J3537" s="110">
        <v>24380904</v>
      </c>
      <c r="K3537" s="396">
        <v>45572</v>
      </c>
      <c r="L3537" s="110" t="s">
        <v>460</v>
      </c>
      <c r="M3537" s="330" t="s">
        <v>321</v>
      </c>
      <c r="N3537" s="395">
        <v>45937</v>
      </c>
      <c r="O3537" s="330" t="s">
        <v>263</v>
      </c>
      <c r="P3537" s="330">
        <v>2025</v>
      </c>
      <c r="Q3537" s="330" t="s">
        <v>26</v>
      </c>
      <c r="R3537" s="330" t="s">
        <v>26</v>
      </c>
      <c r="S3537" s="330" t="s">
        <v>26</v>
      </c>
      <c r="T3537" s="330"/>
      <c r="U3537" s="330"/>
      <c r="V3537" s="381"/>
      <c r="W3537" s="330"/>
      <c r="X3537" s="271"/>
      <c r="Y3537" s="394"/>
    </row>
    <row r="3538" spans="1:25" ht="35.1" customHeight="1" x14ac:dyDescent="0.2">
      <c r="A3538" s="60">
        <v>134</v>
      </c>
      <c r="B3538" s="110" t="s">
        <v>6457</v>
      </c>
      <c r="C3538" s="110" t="s">
        <v>6458</v>
      </c>
      <c r="D3538" s="110" t="s">
        <v>301</v>
      </c>
      <c r="E3538" s="110">
        <v>0.246</v>
      </c>
      <c r="F3538" s="110" t="s">
        <v>1971</v>
      </c>
      <c r="G3538" s="110" t="s">
        <v>6481</v>
      </c>
      <c r="H3538" s="563" t="s">
        <v>6482</v>
      </c>
      <c r="I3538" s="110" t="s">
        <v>987</v>
      </c>
      <c r="J3538" s="110" t="s">
        <v>6437</v>
      </c>
      <c r="K3538" s="396">
        <v>45575</v>
      </c>
      <c r="L3538" s="110" t="s">
        <v>411</v>
      </c>
      <c r="M3538" s="330" t="s">
        <v>321</v>
      </c>
      <c r="N3538" s="395">
        <v>45940</v>
      </c>
      <c r="O3538" s="330" t="s">
        <v>263</v>
      </c>
      <c r="P3538" s="330">
        <v>2025</v>
      </c>
      <c r="Q3538" s="330" t="s">
        <v>26</v>
      </c>
      <c r="R3538" s="330" t="s">
        <v>26</v>
      </c>
      <c r="S3538" s="330" t="s">
        <v>26</v>
      </c>
      <c r="T3538" s="330"/>
      <c r="U3538" s="330"/>
      <c r="V3538" s="381"/>
      <c r="W3538" s="330"/>
      <c r="X3538" s="271"/>
      <c r="Y3538" s="394"/>
    </row>
    <row r="3539" spans="1:25" ht="35.1" customHeight="1" x14ac:dyDescent="0.2">
      <c r="A3539" s="60">
        <v>135</v>
      </c>
      <c r="B3539" s="110" t="s">
        <v>6459</v>
      </c>
      <c r="C3539" s="110" t="s">
        <v>6460</v>
      </c>
      <c r="D3539" s="110" t="s">
        <v>62</v>
      </c>
      <c r="E3539" s="110">
        <v>0.39994499999999999</v>
      </c>
      <c r="F3539" s="110" t="s">
        <v>1971</v>
      </c>
      <c r="G3539" s="110" t="s">
        <v>6483</v>
      </c>
      <c r="H3539" s="563" t="s">
        <v>3769</v>
      </c>
      <c r="I3539" s="110" t="s">
        <v>987</v>
      </c>
      <c r="J3539" s="110" t="s">
        <v>6438</v>
      </c>
      <c r="K3539" s="396">
        <v>45576</v>
      </c>
      <c r="L3539" s="110" t="s">
        <v>411</v>
      </c>
      <c r="M3539" s="330" t="s">
        <v>321</v>
      </c>
      <c r="N3539" s="395">
        <v>45941</v>
      </c>
      <c r="O3539" s="330" t="s">
        <v>263</v>
      </c>
      <c r="P3539" s="330">
        <v>2025</v>
      </c>
      <c r="Q3539" s="330" t="s">
        <v>26</v>
      </c>
      <c r="R3539" s="330" t="s">
        <v>26</v>
      </c>
      <c r="S3539" s="330" t="s">
        <v>26</v>
      </c>
      <c r="T3539" s="330"/>
      <c r="U3539" s="330"/>
      <c r="V3539" s="381"/>
      <c r="W3539" s="330"/>
      <c r="X3539" s="271"/>
      <c r="Y3539" s="394"/>
    </row>
    <row r="3540" spans="1:25" ht="35.1" customHeight="1" x14ac:dyDescent="0.2">
      <c r="A3540" s="60">
        <v>136</v>
      </c>
      <c r="B3540" s="110" t="s">
        <v>6461</v>
      </c>
      <c r="C3540" s="110" t="s">
        <v>6462</v>
      </c>
      <c r="D3540" s="110" t="s">
        <v>268</v>
      </c>
      <c r="E3540" s="110">
        <v>3.5700000000000003E-2</v>
      </c>
      <c r="F3540" s="110" t="s">
        <v>5482</v>
      </c>
      <c r="G3540" s="110" t="s">
        <v>6484</v>
      </c>
      <c r="H3540" s="563" t="s">
        <v>6485</v>
      </c>
      <c r="I3540" s="110" t="s">
        <v>987</v>
      </c>
      <c r="J3540" s="110" t="s">
        <v>6439</v>
      </c>
      <c r="K3540" s="396">
        <v>45576</v>
      </c>
      <c r="L3540" s="110" t="s">
        <v>411</v>
      </c>
      <c r="M3540" s="330" t="s">
        <v>321</v>
      </c>
      <c r="N3540" s="395">
        <v>45941</v>
      </c>
      <c r="O3540" s="330" t="s">
        <v>263</v>
      </c>
      <c r="P3540" s="330">
        <v>2025</v>
      </c>
      <c r="Q3540" s="330" t="s">
        <v>26</v>
      </c>
      <c r="R3540" s="330" t="s">
        <v>26</v>
      </c>
      <c r="S3540" s="330" t="s">
        <v>26</v>
      </c>
      <c r="T3540" s="330"/>
      <c r="U3540" s="330"/>
      <c r="V3540" s="381"/>
      <c r="W3540" s="330"/>
      <c r="X3540" s="271"/>
      <c r="Y3540" s="394"/>
    </row>
    <row r="3541" spans="1:25" ht="35.1" customHeight="1" x14ac:dyDescent="0.2">
      <c r="A3541" s="60">
        <v>137</v>
      </c>
      <c r="B3541" s="110" t="s">
        <v>6308</v>
      </c>
      <c r="C3541" s="110" t="s">
        <v>6309</v>
      </c>
      <c r="D3541" s="110" t="s">
        <v>189</v>
      </c>
      <c r="E3541" s="110">
        <v>9.0197040000000006E-2</v>
      </c>
      <c r="F3541" s="110" t="s">
        <v>6440</v>
      </c>
      <c r="G3541" s="110" t="s">
        <v>6441</v>
      </c>
      <c r="H3541" s="563" t="s">
        <v>6442</v>
      </c>
      <c r="I3541" s="110" t="s">
        <v>987</v>
      </c>
      <c r="J3541" s="110">
        <v>20084257</v>
      </c>
      <c r="K3541" s="396">
        <v>45580</v>
      </c>
      <c r="L3541" s="110" t="s">
        <v>5046</v>
      </c>
      <c r="M3541" s="330" t="s">
        <v>2451</v>
      </c>
      <c r="N3541" s="395">
        <v>45945</v>
      </c>
      <c r="O3541" s="330" t="s">
        <v>263</v>
      </c>
      <c r="P3541" s="330">
        <v>2025</v>
      </c>
      <c r="Q3541" s="330" t="s">
        <v>26</v>
      </c>
      <c r="R3541" s="330" t="s">
        <v>26</v>
      </c>
      <c r="S3541" s="330" t="s">
        <v>26</v>
      </c>
      <c r="T3541" s="330"/>
      <c r="U3541" s="330"/>
      <c r="V3541" s="381"/>
      <c r="W3541" s="330"/>
      <c r="X3541" s="271"/>
      <c r="Y3541" s="394"/>
    </row>
    <row r="3542" spans="1:25" ht="35.1" customHeight="1" x14ac:dyDescent="0.2">
      <c r="A3542" s="60">
        <v>138</v>
      </c>
      <c r="B3542" s="110" t="s">
        <v>6463</v>
      </c>
      <c r="C3542" s="110" t="s">
        <v>375</v>
      </c>
      <c r="D3542" s="110" t="s">
        <v>189</v>
      </c>
      <c r="E3542" s="110">
        <v>2.2260000000000002E-2</v>
      </c>
      <c r="F3542" s="110" t="s">
        <v>5482</v>
      </c>
      <c r="G3542" s="110" t="s">
        <v>6486</v>
      </c>
      <c r="H3542" s="563" t="s">
        <v>5859</v>
      </c>
      <c r="I3542" s="110" t="s">
        <v>987</v>
      </c>
      <c r="J3542" s="110" t="s">
        <v>6443</v>
      </c>
      <c r="K3542" s="396">
        <v>45580</v>
      </c>
      <c r="L3542" s="110" t="s">
        <v>411</v>
      </c>
      <c r="M3542" s="330" t="s">
        <v>321</v>
      </c>
      <c r="N3542" s="395">
        <v>45945</v>
      </c>
      <c r="O3542" s="330" t="s">
        <v>263</v>
      </c>
      <c r="P3542" s="330">
        <v>2025</v>
      </c>
      <c r="Q3542" s="330" t="s">
        <v>26</v>
      </c>
      <c r="R3542" s="330" t="s">
        <v>26</v>
      </c>
      <c r="S3542" s="330" t="s">
        <v>26</v>
      </c>
      <c r="T3542" s="330"/>
      <c r="U3542" s="330"/>
      <c r="V3542" s="381"/>
      <c r="W3542" s="330"/>
      <c r="X3542" s="271"/>
      <c r="Y3542" s="394"/>
    </row>
    <row r="3543" spans="1:25" ht="35.1" customHeight="1" x14ac:dyDescent="0.2">
      <c r="A3543" s="60">
        <v>139</v>
      </c>
      <c r="B3543" s="110" t="s">
        <v>6464</v>
      </c>
      <c r="C3543" s="110" t="s">
        <v>6465</v>
      </c>
      <c r="D3543" s="110" t="s">
        <v>268</v>
      </c>
      <c r="E3543" s="110">
        <v>49.8</v>
      </c>
      <c r="F3543" s="110" t="s">
        <v>615</v>
      </c>
      <c r="G3543" s="110" t="s">
        <v>6487</v>
      </c>
      <c r="H3543" s="563" t="s">
        <v>6488</v>
      </c>
      <c r="I3543" s="110" t="s">
        <v>987</v>
      </c>
      <c r="J3543" s="110">
        <v>20032109</v>
      </c>
      <c r="K3543" s="396">
        <v>45581</v>
      </c>
      <c r="L3543" s="110" t="s">
        <v>412</v>
      </c>
      <c r="M3543" s="330" t="s">
        <v>2451</v>
      </c>
      <c r="N3543" s="395">
        <v>45946</v>
      </c>
      <c r="O3543" s="330" t="s">
        <v>263</v>
      </c>
      <c r="P3543" s="330">
        <v>2025</v>
      </c>
      <c r="Q3543" s="330" t="s">
        <v>26</v>
      </c>
      <c r="R3543" s="330" t="s">
        <v>6444</v>
      </c>
      <c r="S3543" s="330" t="s">
        <v>26</v>
      </c>
      <c r="T3543" s="330"/>
      <c r="U3543" s="330"/>
      <c r="V3543" s="381"/>
      <c r="W3543" s="330"/>
      <c r="X3543" s="271"/>
      <c r="Y3543" s="394"/>
    </row>
    <row r="3544" spans="1:25" ht="35.1" customHeight="1" x14ac:dyDescent="0.2">
      <c r="A3544" s="60">
        <v>140</v>
      </c>
      <c r="B3544" s="110" t="s">
        <v>6466</v>
      </c>
      <c r="C3544" s="110" t="s">
        <v>391</v>
      </c>
      <c r="D3544" s="110" t="s">
        <v>189</v>
      </c>
      <c r="E3544" s="110">
        <v>2.8079999999999997E-2</v>
      </c>
      <c r="F3544" s="110" t="s">
        <v>5482</v>
      </c>
      <c r="G3544" s="110" t="s">
        <v>5822</v>
      </c>
      <c r="H3544" s="563" t="s">
        <v>6489</v>
      </c>
      <c r="I3544" s="110" t="s">
        <v>987</v>
      </c>
      <c r="J3544" s="110" t="s">
        <v>6445</v>
      </c>
      <c r="K3544" s="396">
        <v>45583</v>
      </c>
      <c r="L3544" s="110" t="s">
        <v>411</v>
      </c>
      <c r="M3544" s="330" t="s">
        <v>321</v>
      </c>
      <c r="N3544" s="395">
        <v>45948</v>
      </c>
      <c r="O3544" s="330" t="s">
        <v>263</v>
      </c>
      <c r="P3544" s="330">
        <v>2025</v>
      </c>
      <c r="Q3544" s="330" t="s">
        <v>26</v>
      </c>
      <c r="R3544" s="330" t="s">
        <v>26</v>
      </c>
      <c r="S3544" s="330" t="s">
        <v>26</v>
      </c>
      <c r="T3544" s="330"/>
      <c r="U3544" s="330"/>
      <c r="V3544" s="381"/>
      <c r="W3544" s="330"/>
      <c r="X3544" s="271"/>
      <c r="Y3544" s="394"/>
    </row>
    <row r="3545" spans="1:25" ht="35.1" customHeight="1" x14ac:dyDescent="0.2">
      <c r="A3545" s="60">
        <v>141</v>
      </c>
      <c r="B3545" s="110" t="s">
        <v>6467</v>
      </c>
      <c r="C3545" s="110" t="s">
        <v>567</v>
      </c>
      <c r="D3545" s="110" t="s">
        <v>189</v>
      </c>
      <c r="E3545" s="110">
        <v>0.39943000000000001</v>
      </c>
      <c r="F3545" s="110" t="s">
        <v>1971</v>
      </c>
      <c r="G3545" s="110" t="s">
        <v>6490</v>
      </c>
      <c r="H3545" s="563" t="s">
        <v>6491</v>
      </c>
      <c r="I3545" s="110" t="s">
        <v>987</v>
      </c>
      <c r="J3545" s="110" t="s">
        <v>6446</v>
      </c>
      <c r="K3545" s="396">
        <v>45583</v>
      </c>
      <c r="L3545" s="110" t="s">
        <v>411</v>
      </c>
      <c r="M3545" s="330" t="s">
        <v>321</v>
      </c>
      <c r="N3545" s="395">
        <v>45948</v>
      </c>
      <c r="O3545" s="330" t="s">
        <v>263</v>
      </c>
      <c r="P3545" s="330">
        <v>2025</v>
      </c>
      <c r="Q3545" s="330" t="s">
        <v>26</v>
      </c>
      <c r="R3545" s="330" t="s">
        <v>26</v>
      </c>
      <c r="S3545" s="330" t="s">
        <v>26</v>
      </c>
      <c r="T3545" s="330"/>
      <c r="U3545" s="330"/>
      <c r="V3545" s="381"/>
      <c r="W3545" s="330"/>
      <c r="X3545" s="271"/>
      <c r="Y3545" s="394"/>
    </row>
    <row r="3546" spans="1:25" ht="35.1" customHeight="1" x14ac:dyDescent="0.2">
      <c r="A3546" s="60">
        <v>142</v>
      </c>
      <c r="B3546" s="110" t="s">
        <v>6468</v>
      </c>
      <c r="C3546" s="110" t="s">
        <v>6469</v>
      </c>
      <c r="D3546" s="110" t="s">
        <v>189</v>
      </c>
      <c r="E3546" s="110">
        <v>0.4</v>
      </c>
      <c r="F3546" s="110" t="s">
        <v>1971</v>
      </c>
      <c r="G3546" s="110" t="s">
        <v>6492</v>
      </c>
      <c r="H3546" s="563" t="s">
        <v>6493</v>
      </c>
      <c r="I3546" s="110" t="s">
        <v>987</v>
      </c>
      <c r="J3546" s="110" t="s">
        <v>6447</v>
      </c>
      <c r="K3546" s="396">
        <v>45585</v>
      </c>
      <c r="L3546" s="110" t="s">
        <v>411</v>
      </c>
      <c r="M3546" s="330" t="s">
        <v>321</v>
      </c>
      <c r="N3546" s="395">
        <v>45950</v>
      </c>
      <c r="O3546" s="330" t="s">
        <v>263</v>
      </c>
      <c r="P3546" s="330">
        <v>2025</v>
      </c>
      <c r="Q3546" s="330" t="s">
        <v>26</v>
      </c>
      <c r="R3546" s="330" t="s">
        <v>26</v>
      </c>
      <c r="S3546" s="330" t="s">
        <v>26</v>
      </c>
      <c r="T3546" s="330"/>
      <c r="U3546" s="330"/>
      <c r="V3546" s="381"/>
      <c r="W3546" s="330"/>
      <c r="X3546" s="271"/>
      <c r="Y3546" s="394"/>
    </row>
    <row r="3547" spans="1:25" ht="35.1" customHeight="1" x14ac:dyDescent="0.2">
      <c r="A3547" s="60">
        <v>143</v>
      </c>
      <c r="B3547" s="110" t="s">
        <v>6470</v>
      </c>
      <c r="C3547" s="110" t="s">
        <v>4219</v>
      </c>
      <c r="D3547" s="110" t="s">
        <v>268</v>
      </c>
      <c r="E3547" s="110">
        <v>4</v>
      </c>
      <c r="F3547" s="110" t="s">
        <v>1971</v>
      </c>
      <c r="G3547" s="110" t="s">
        <v>6494</v>
      </c>
      <c r="H3547" s="563" t="s">
        <v>6495</v>
      </c>
      <c r="I3547" s="110" t="s">
        <v>987</v>
      </c>
      <c r="J3547" s="110">
        <v>12768703</v>
      </c>
      <c r="K3547" s="396">
        <v>45586</v>
      </c>
      <c r="L3547" s="110" t="s">
        <v>412</v>
      </c>
      <c r="M3547" s="330" t="s">
        <v>2451</v>
      </c>
      <c r="N3547" s="395">
        <v>45951</v>
      </c>
      <c r="O3547" s="330" t="s">
        <v>263</v>
      </c>
      <c r="P3547" s="330">
        <v>2025</v>
      </c>
      <c r="Q3547" s="330" t="s">
        <v>26</v>
      </c>
      <c r="R3547" s="330" t="s">
        <v>6448</v>
      </c>
      <c r="S3547" s="330" t="s">
        <v>26</v>
      </c>
      <c r="T3547" s="330"/>
      <c r="U3547" s="330"/>
      <c r="V3547" s="381"/>
      <c r="W3547" s="330"/>
      <c r="X3547" s="271"/>
      <c r="Y3547" s="394"/>
    </row>
    <row r="3548" spans="1:25" ht="35.1" customHeight="1" x14ac:dyDescent="0.2">
      <c r="A3548" s="60">
        <v>144</v>
      </c>
      <c r="B3548" s="110" t="s">
        <v>6471</v>
      </c>
      <c r="C3548" s="110" t="s">
        <v>6472</v>
      </c>
      <c r="D3548" s="110" t="s">
        <v>269</v>
      </c>
      <c r="E3548" s="110">
        <v>0.25419999999999998</v>
      </c>
      <c r="F3548" s="110" t="s">
        <v>1971</v>
      </c>
      <c r="G3548" s="110" t="s">
        <v>6496</v>
      </c>
      <c r="H3548" s="563" t="s">
        <v>6497</v>
      </c>
      <c r="I3548" s="110" t="s">
        <v>987</v>
      </c>
      <c r="J3548" s="110" t="s">
        <v>6449</v>
      </c>
      <c r="K3548" s="396">
        <v>45590</v>
      </c>
      <c r="L3548" s="110" t="s">
        <v>411</v>
      </c>
      <c r="M3548" s="330" t="s">
        <v>321</v>
      </c>
      <c r="N3548" s="395">
        <v>45955</v>
      </c>
      <c r="O3548" s="330" t="s">
        <v>263</v>
      </c>
      <c r="P3548" s="330">
        <v>2025</v>
      </c>
      <c r="Q3548" s="330" t="s">
        <v>26</v>
      </c>
      <c r="R3548" s="330" t="s">
        <v>26</v>
      </c>
      <c r="S3548" s="330" t="s">
        <v>26</v>
      </c>
      <c r="T3548" s="330"/>
      <c r="U3548" s="330"/>
      <c r="V3548" s="381"/>
      <c r="W3548" s="330"/>
      <c r="X3548" s="271"/>
      <c r="Y3548" s="394"/>
    </row>
    <row r="3549" spans="1:25" ht="35.1" customHeight="1" x14ac:dyDescent="0.2">
      <c r="A3549" s="60">
        <v>145</v>
      </c>
      <c r="B3549" s="110" t="s">
        <v>6473</v>
      </c>
      <c r="C3549" s="110" t="s">
        <v>6474</v>
      </c>
      <c r="D3549" s="110" t="s">
        <v>189</v>
      </c>
      <c r="E3549" s="110">
        <v>0.34200000000000003</v>
      </c>
      <c r="F3549" s="110" t="s">
        <v>1971</v>
      </c>
      <c r="G3549" s="110" t="s">
        <v>6498</v>
      </c>
      <c r="H3549" s="563" t="s">
        <v>6499</v>
      </c>
      <c r="I3549" s="110" t="s">
        <v>987</v>
      </c>
      <c r="J3549" s="110" t="s">
        <v>6450</v>
      </c>
      <c r="K3549" s="396">
        <v>45596</v>
      </c>
      <c r="L3549" s="110" t="s">
        <v>411</v>
      </c>
      <c r="M3549" s="330" t="s">
        <v>321</v>
      </c>
      <c r="N3549" s="395">
        <v>45961</v>
      </c>
      <c r="O3549" s="330" t="s">
        <v>263</v>
      </c>
      <c r="P3549" s="330">
        <v>2025</v>
      </c>
      <c r="Q3549" s="330" t="s">
        <v>26</v>
      </c>
      <c r="R3549" s="330" t="s">
        <v>26</v>
      </c>
      <c r="S3549" s="330" t="s">
        <v>26</v>
      </c>
      <c r="T3549" s="330"/>
      <c r="U3549" s="330"/>
      <c r="V3549" s="381"/>
      <c r="W3549" s="330"/>
      <c r="X3549" s="271"/>
      <c r="Y3549" s="394"/>
    </row>
    <row r="3550" spans="1:25" ht="35.1" customHeight="1" x14ac:dyDescent="0.2">
      <c r="A3550" s="60">
        <v>146</v>
      </c>
      <c r="B3550" s="110" t="s">
        <v>6740</v>
      </c>
      <c r="C3550" s="110" t="s">
        <v>6741</v>
      </c>
      <c r="D3550" s="110" t="s">
        <v>268</v>
      </c>
      <c r="E3550" s="110">
        <v>0.17930000000000001</v>
      </c>
      <c r="F3550" s="110" t="s">
        <v>1971</v>
      </c>
      <c r="G3550" s="110" t="s">
        <v>5853</v>
      </c>
      <c r="H3550" s="563" t="s">
        <v>6954</v>
      </c>
      <c r="I3550" s="110" t="s">
        <v>987</v>
      </c>
      <c r="J3550" s="110" t="s">
        <v>6955</v>
      </c>
      <c r="K3550" s="396">
        <v>45611</v>
      </c>
      <c r="L3550" s="110" t="s">
        <v>411</v>
      </c>
      <c r="M3550" s="330" t="s">
        <v>321</v>
      </c>
      <c r="N3550" s="395">
        <v>45976</v>
      </c>
      <c r="O3550" s="330" t="s">
        <v>263</v>
      </c>
      <c r="P3550" s="330">
        <v>2025</v>
      </c>
      <c r="Q3550" s="330" t="s">
        <v>26</v>
      </c>
      <c r="R3550" s="330" t="s">
        <v>26</v>
      </c>
      <c r="S3550" s="330" t="s">
        <v>26</v>
      </c>
      <c r="T3550" s="330"/>
      <c r="U3550" s="330"/>
      <c r="V3550" s="381"/>
      <c r="W3550" s="330"/>
      <c r="X3550" s="271"/>
      <c r="Y3550" s="394"/>
    </row>
    <row r="3551" spans="1:25" ht="35.1" customHeight="1" x14ac:dyDescent="0.2">
      <c r="A3551" s="60">
        <v>147</v>
      </c>
      <c r="B3551" s="110" t="s">
        <v>6742</v>
      </c>
      <c r="C3551" s="110" t="s">
        <v>319</v>
      </c>
      <c r="D3551" s="110" t="s">
        <v>268</v>
      </c>
      <c r="E3551" s="110">
        <v>0.16</v>
      </c>
      <c r="F3551" s="110" t="s">
        <v>5482</v>
      </c>
      <c r="G3551" s="110" t="s">
        <v>6956</v>
      </c>
      <c r="H3551" s="563" t="s">
        <v>6957</v>
      </c>
      <c r="I3551" s="110" t="s">
        <v>987</v>
      </c>
      <c r="J3551" s="110">
        <v>19887080</v>
      </c>
      <c r="K3551" s="396">
        <v>45624</v>
      </c>
      <c r="L3551" s="110" t="s">
        <v>412</v>
      </c>
      <c r="M3551" s="330" t="s">
        <v>2451</v>
      </c>
      <c r="N3551" s="395">
        <v>45989</v>
      </c>
      <c r="O3551" s="330" t="s">
        <v>263</v>
      </c>
      <c r="P3551" s="330">
        <v>2025</v>
      </c>
      <c r="Q3551" s="330" t="s">
        <v>26</v>
      </c>
      <c r="R3551" s="330" t="s">
        <v>26</v>
      </c>
      <c r="S3551" s="330" t="s">
        <v>26</v>
      </c>
      <c r="T3551" s="330"/>
      <c r="U3551" s="330"/>
      <c r="V3551" s="381"/>
      <c r="W3551" s="330"/>
      <c r="X3551" s="271"/>
      <c r="Y3551" s="394"/>
    </row>
    <row r="3552" spans="1:25" ht="35.1" customHeight="1" x14ac:dyDescent="0.2">
      <c r="A3552" s="60">
        <v>148</v>
      </c>
      <c r="B3552" s="110" t="s">
        <v>6743</v>
      </c>
      <c r="C3552" s="110" t="s">
        <v>6744</v>
      </c>
      <c r="D3552" s="110" t="s">
        <v>269</v>
      </c>
      <c r="E3552" s="110">
        <v>4.2</v>
      </c>
      <c r="F3552" s="110" t="s">
        <v>1971</v>
      </c>
      <c r="G3552" s="110" t="s">
        <v>6958</v>
      </c>
      <c r="H3552" s="563" t="s">
        <v>6959</v>
      </c>
      <c r="I3552" s="110" t="s">
        <v>987</v>
      </c>
      <c r="J3552" s="110">
        <v>20636306</v>
      </c>
      <c r="K3552" s="396">
        <v>45607</v>
      </c>
      <c r="L3552" s="110" t="s">
        <v>412</v>
      </c>
      <c r="M3552" s="330" t="s">
        <v>2451</v>
      </c>
      <c r="N3552" s="395">
        <v>45972</v>
      </c>
      <c r="O3552" s="330" t="s">
        <v>263</v>
      </c>
      <c r="P3552" s="330">
        <v>2025</v>
      </c>
      <c r="Q3552" s="330" t="s">
        <v>26</v>
      </c>
      <c r="R3552" s="330" t="s">
        <v>26</v>
      </c>
      <c r="S3552" s="330" t="s">
        <v>26</v>
      </c>
      <c r="T3552" s="330"/>
      <c r="U3552" s="330"/>
      <c r="V3552" s="381"/>
      <c r="W3552" s="330"/>
      <c r="X3552" s="271"/>
      <c r="Y3552" s="394"/>
    </row>
    <row r="3553" spans="1:25" ht="35.1" customHeight="1" x14ac:dyDescent="0.2">
      <c r="A3553" s="60">
        <v>149</v>
      </c>
      <c r="B3553" s="110" t="s">
        <v>6745</v>
      </c>
      <c r="C3553" s="110" t="s">
        <v>6746</v>
      </c>
      <c r="D3553" s="110" t="s">
        <v>265</v>
      </c>
      <c r="E3553" s="110">
        <v>1.58873</v>
      </c>
      <c r="F3553" s="110" t="s">
        <v>1971</v>
      </c>
      <c r="G3553" s="110" t="s">
        <v>6960</v>
      </c>
      <c r="H3553" s="563" t="s">
        <v>6961</v>
      </c>
      <c r="I3553" s="110" t="s">
        <v>987</v>
      </c>
      <c r="J3553" s="110">
        <v>21523168</v>
      </c>
      <c r="K3553" s="396">
        <v>45601</v>
      </c>
      <c r="L3553" s="110" t="s">
        <v>460</v>
      </c>
      <c r="M3553" s="330" t="s">
        <v>321</v>
      </c>
      <c r="N3553" s="395">
        <v>45966</v>
      </c>
      <c r="O3553" s="330" t="s">
        <v>263</v>
      </c>
      <c r="P3553" s="330">
        <v>2025</v>
      </c>
      <c r="Q3553" s="330" t="s">
        <v>26</v>
      </c>
      <c r="R3553" s="330" t="s">
        <v>26</v>
      </c>
      <c r="S3553" s="330" t="s">
        <v>26</v>
      </c>
      <c r="T3553" s="330"/>
      <c r="U3553" s="330"/>
      <c r="V3553" s="381"/>
      <c r="W3553" s="330"/>
      <c r="X3553" s="271"/>
      <c r="Y3553" s="394"/>
    </row>
    <row r="3554" spans="1:25" ht="35.1" customHeight="1" x14ac:dyDescent="0.2">
      <c r="A3554" s="60">
        <v>150</v>
      </c>
      <c r="B3554" s="110" t="s">
        <v>6747</v>
      </c>
      <c r="C3554" s="110" t="s">
        <v>6748</v>
      </c>
      <c r="D3554" s="110" t="s">
        <v>268</v>
      </c>
      <c r="E3554" s="110">
        <v>0.15</v>
      </c>
      <c r="F3554" s="110" t="s">
        <v>5482</v>
      </c>
      <c r="G3554" s="110" t="s">
        <v>6962</v>
      </c>
      <c r="H3554" s="563" t="s">
        <v>6963</v>
      </c>
      <c r="I3554" s="110" t="s">
        <v>987</v>
      </c>
      <c r="J3554" s="110" t="s">
        <v>6964</v>
      </c>
      <c r="K3554" s="396">
        <v>45616</v>
      </c>
      <c r="L3554" s="110" t="s">
        <v>411</v>
      </c>
      <c r="M3554" s="330" t="s">
        <v>321</v>
      </c>
      <c r="N3554" s="395">
        <v>45981</v>
      </c>
      <c r="O3554" s="330" t="s">
        <v>263</v>
      </c>
      <c r="P3554" s="330">
        <v>2025</v>
      </c>
      <c r="Q3554" s="330" t="s">
        <v>26</v>
      </c>
      <c r="R3554" s="330" t="s">
        <v>26</v>
      </c>
      <c r="S3554" s="330" t="s">
        <v>26</v>
      </c>
      <c r="T3554" s="330"/>
      <c r="U3554" s="330"/>
      <c r="V3554" s="381"/>
      <c r="W3554" s="330"/>
      <c r="X3554" s="271"/>
      <c r="Y3554" s="394"/>
    </row>
    <row r="3555" spans="1:25" ht="35.1" customHeight="1" x14ac:dyDescent="0.2">
      <c r="A3555" s="60">
        <v>151</v>
      </c>
      <c r="B3555" s="110" t="s">
        <v>6749</v>
      </c>
      <c r="C3555" s="110" t="s">
        <v>6750</v>
      </c>
      <c r="D3555" s="110" t="s">
        <v>189</v>
      </c>
      <c r="E3555" s="110">
        <v>2.64E-2</v>
      </c>
      <c r="F3555" s="110" t="s">
        <v>5482</v>
      </c>
      <c r="G3555" s="110" t="s">
        <v>6965</v>
      </c>
      <c r="H3555" s="563" t="s">
        <v>6966</v>
      </c>
      <c r="I3555" s="110" t="s">
        <v>987</v>
      </c>
      <c r="J3555" s="110" t="s">
        <v>6967</v>
      </c>
      <c r="K3555" s="396">
        <v>45597</v>
      </c>
      <c r="L3555" s="110" t="s">
        <v>411</v>
      </c>
      <c r="M3555" s="330" t="s">
        <v>321</v>
      </c>
      <c r="N3555" s="395">
        <v>45962</v>
      </c>
      <c r="O3555" s="330" t="s">
        <v>263</v>
      </c>
      <c r="P3555" s="330">
        <v>2025</v>
      </c>
      <c r="Q3555" s="330" t="s">
        <v>26</v>
      </c>
      <c r="R3555" s="330" t="s">
        <v>26</v>
      </c>
      <c r="S3555" s="330" t="s">
        <v>26</v>
      </c>
      <c r="T3555" s="330"/>
      <c r="U3555" s="330"/>
      <c r="V3555" s="381"/>
      <c r="W3555" s="330"/>
      <c r="X3555" s="271"/>
      <c r="Y3555" s="394"/>
    </row>
    <row r="3556" spans="1:25" ht="35.1" customHeight="1" x14ac:dyDescent="0.2">
      <c r="A3556" s="60">
        <v>152</v>
      </c>
      <c r="B3556" s="110" t="s">
        <v>6751</v>
      </c>
      <c r="C3556" s="110" t="s">
        <v>6752</v>
      </c>
      <c r="D3556" s="110" t="s">
        <v>268</v>
      </c>
      <c r="E3556" s="110">
        <v>1.196E-2</v>
      </c>
      <c r="F3556" s="110" t="s">
        <v>5482</v>
      </c>
      <c r="G3556" s="110" t="s">
        <v>6968</v>
      </c>
      <c r="H3556" s="563" t="s">
        <v>6969</v>
      </c>
      <c r="I3556" s="110" t="s">
        <v>987</v>
      </c>
      <c r="J3556" s="110" t="s">
        <v>6970</v>
      </c>
      <c r="K3556" s="396">
        <v>45610</v>
      </c>
      <c r="L3556" s="110" t="s">
        <v>411</v>
      </c>
      <c r="M3556" s="330" t="s">
        <v>321</v>
      </c>
      <c r="N3556" s="395">
        <v>45975</v>
      </c>
      <c r="O3556" s="330" t="s">
        <v>263</v>
      </c>
      <c r="P3556" s="330">
        <v>2025</v>
      </c>
      <c r="Q3556" s="330" t="s">
        <v>26</v>
      </c>
      <c r="R3556" s="330" t="s">
        <v>26</v>
      </c>
      <c r="S3556" s="330" t="s">
        <v>26</v>
      </c>
      <c r="T3556" s="330"/>
      <c r="U3556" s="330"/>
      <c r="V3556" s="381"/>
      <c r="W3556" s="330"/>
      <c r="X3556" s="271"/>
      <c r="Y3556" s="394"/>
    </row>
    <row r="3557" spans="1:25" ht="35.1" customHeight="1" x14ac:dyDescent="0.2">
      <c r="A3557" s="60">
        <v>153</v>
      </c>
      <c r="B3557" s="110" t="s">
        <v>6753</v>
      </c>
      <c r="C3557" s="110" t="s">
        <v>6754</v>
      </c>
      <c r="D3557" s="110" t="s">
        <v>189</v>
      </c>
      <c r="E3557" s="110">
        <v>0.15840000000000001</v>
      </c>
      <c r="F3557" s="110" t="s">
        <v>1971</v>
      </c>
      <c r="G3557" s="110" t="s">
        <v>6971</v>
      </c>
      <c r="H3557" s="563" t="s">
        <v>6972</v>
      </c>
      <c r="I3557" s="110" t="s">
        <v>987</v>
      </c>
      <c r="J3557" s="110" t="s">
        <v>6973</v>
      </c>
      <c r="K3557" s="396">
        <v>45608</v>
      </c>
      <c r="L3557" s="110" t="s">
        <v>411</v>
      </c>
      <c r="M3557" s="330" t="s">
        <v>321</v>
      </c>
      <c r="N3557" s="395">
        <v>45973</v>
      </c>
      <c r="O3557" s="330" t="s">
        <v>263</v>
      </c>
      <c r="P3557" s="330">
        <v>2025</v>
      </c>
      <c r="Q3557" s="330" t="s">
        <v>26</v>
      </c>
      <c r="R3557" s="330" t="s">
        <v>26</v>
      </c>
      <c r="S3557" s="330" t="s">
        <v>26</v>
      </c>
      <c r="T3557" s="330"/>
      <c r="U3557" s="330"/>
      <c r="V3557" s="381"/>
      <c r="W3557" s="330"/>
      <c r="X3557" s="271"/>
      <c r="Y3557" s="394"/>
    </row>
    <row r="3558" spans="1:25" ht="35.1" customHeight="1" x14ac:dyDescent="0.2">
      <c r="A3558" s="60">
        <v>154</v>
      </c>
      <c r="B3558" s="110" t="s">
        <v>6755</v>
      </c>
      <c r="C3558" s="110" t="s">
        <v>6756</v>
      </c>
      <c r="D3558" s="110" t="s">
        <v>269</v>
      </c>
      <c r="E3558" s="110">
        <v>0.15</v>
      </c>
      <c r="F3558" s="110" t="s">
        <v>1971</v>
      </c>
      <c r="G3558" s="110" t="s">
        <v>6974</v>
      </c>
      <c r="H3558" s="563" t="s">
        <v>6975</v>
      </c>
      <c r="I3558" s="110" t="s">
        <v>987</v>
      </c>
      <c r="J3558" s="110" t="s">
        <v>6976</v>
      </c>
      <c r="K3558" s="396">
        <v>45621</v>
      </c>
      <c r="L3558" s="110" t="s">
        <v>411</v>
      </c>
      <c r="M3558" s="330" t="s">
        <v>321</v>
      </c>
      <c r="N3558" s="395">
        <v>45986</v>
      </c>
      <c r="O3558" s="330" t="s">
        <v>263</v>
      </c>
      <c r="P3558" s="330">
        <v>2025</v>
      </c>
      <c r="Q3558" s="330" t="s">
        <v>26</v>
      </c>
      <c r="R3558" s="330" t="s">
        <v>26</v>
      </c>
      <c r="S3558" s="330" t="s">
        <v>26</v>
      </c>
      <c r="T3558" s="330"/>
      <c r="U3558" s="330"/>
      <c r="V3558" s="381"/>
      <c r="W3558" s="330"/>
      <c r="X3558" s="271"/>
      <c r="Y3558" s="394"/>
    </row>
    <row r="3559" spans="1:25" ht="35.1" customHeight="1" x14ac:dyDescent="0.2">
      <c r="A3559" s="60">
        <v>155</v>
      </c>
      <c r="B3559" s="110" t="s">
        <v>6757</v>
      </c>
      <c r="C3559" s="110" t="s">
        <v>6758</v>
      </c>
      <c r="D3559" s="110" t="s">
        <v>189</v>
      </c>
      <c r="E3559" s="110">
        <v>0.27989999999999998</v>
      </c>
      <c r="F3559" s="110" t="s">
        <v>1971</v>
      </c>
      <c r="G3559" s="110" t="s">
        <v>6490</v>
      </c>
      <c r="H3559" s="563" t="s">
        <v>6977</v>
      </c>
      <c r="I3559" s="110" t="s">
        <v>987</v>
      </c>
      <c r="J3559" s="110" t="s">
        <v>6978</v>
      </c>
      <c r="K3559" s="396">
        <v>45609</v>
      </c>
      <c r="L3559" s="110" t="s">
        <v>411</v>
      </c>
      <c r="M3559" s="330" t="s">
        <v>321</v>
      </c>
      <c r="N3559" s="395">
        <v>45974</v>
      </c>
      <c r="O3559" s="330" t="s">
        <v>263</v>
      </c>
      <c r="P3559" s="330">
        <v>2025</v>
      </c>
      <c r="Q3559" s="330" t="s">
        <v>26</v>
      </c>
      <c r="R3559" s="330" t="s">
        <v>26</v>
      </c>
      <c r="S3559" s="330" t="s">
        <v>26</v>
      </c>
      <c r="T3559" s="330"/>
      <c r="U3559" s="330"/>
      <c r="V3559" s="381"/>
      <c r="W3559" s="330"/>
      <c r="X3559" s="271"/>
      <c r="Y3559" s="394"/>
    </row>
    <row r="3560" spans="1:25" ht="35.1" customHeight="1" x14ac:dyDescent="0.2">
      <c r="A3560" s="60">
        <v>156</v>
      </c>
      <c r="B3560" s="110" t="s">
        <v>6759</v>
      </c>
      <c r="C3560" s="110" t="s">
        <v>6760</v>
      </c>
      <c r="D3560" s="110" t="s">
        <v>189</v>
      </c>
      <c r="E3560" s="110">
        <v>0.4</v>
      </c>
      <c r="F3560" s="110" t="s">
        <v>5533</v>
      </c>
      <c r="G3560" s="110" t="s">
        <v>6979</v>
      </c>
      <c r="H3560" s="563" t="s">
        <v>6980</v>
      </c>
      <c r="I3560" s="110" t="s">
        <v>987</v>
      </c>
      <c r="J3560" s="110" t="s">
        <v>6981</v>
      </c>
      <c r="K3560" s="396">
        <v>45601</v>
      </c>
      <c r="L3560" s="110" t="s">
        <v>411</v>
      </c>
      <c r="M3560" s="330" t="s">
        <v>321</v>
      </c>
      <c r="N3560" s="395">
        <v>45966</v>
      </c>
      <c r="O3560" s="330" t="s">
        <v>263</v>
      </c>
      <c r="P3560" s="330">
        <v>2025</v>
      </c>
      <c r="Q3560" s="330" t="s">
        <v>26</v>
      </c>
      <c r="R3560" s="330" t="s">
        <v>26</v>
      </c>
      <c r="S3560" s="330" t="s">
        <v>26</v>
      </c>
      <c r="T3560" s="330"/>
      <c r="U3560" s="330"/>
      <c r="V3560" s="381"/>
      <c r="W3560" s="330"/>
      <c r="X3560" s="271"/>
      <c r="Y3560" s="394"/>
    </row>
    <row r="3561" spans="1:25" ht="35.1" customHeight="1" x14ac:dyDescent="0.2">
      <c r="A3561" s="60">
        <v>157</v>
      </c>
      <c r="B3561" s="110" t="s">
        <v>6761</v>
      </c>
      <c r="C3561" s="110" t="s">
        <v>6762</v>
      </c>
      <c r="D3561" s="110" t="s">
        <v>268</v>
      </c>
      <c r="E3561" s="110">
        <v>4.7199999999999994E-3</v>
      </c>
      <c r="F3561" s="110" t="s">
        <v>5482</v>
      </c>
      <c r="G3561" s="110" t="s">
        <v>6982</v>
      </c>
      <c r="H3561" s="563" t="s">
        <v>6983</v>
      </c>
      <c r="I3561" s="110" t="s">
        <v>987</v>
      </c>
      <c r="J3561" s="110" t="s">
        <v>6984</v>
      </c>
      <c r="K3561" s="396">
        <v>45603</v>
      </c>
      <c r="L3561" s="110" t="s">
        <v>411</v>
      </c>
      <c r="M3561" s="330" t="s">
        <v>321</v>
      </c>
      <c r="N3561" s="395">
        <v>45968</v>
      </c>
      <c r="O3561" s="330" t="s">
        <v>263</v>
      </c>
      <c r="P3561" s="330">
        <v>2025</v>
      </c>
      <c r="Q3561" s="330" t="s">
        <v>26</v>
      </c>
      <c r="R3561" s="330" t="s">
        <v>26</v>
      </c>
      <c r="S3561" s="330" t="s">
        <v>26</v>
      </c>
      <c r="T3561" s="330"/>
      <c r="U3561" s="330"/>
      <c r="V3561" s="381"/>
      <c r="W3561" s="330"/>
      <c r="X3561" s="271"/>
      <c r="Y3561" s="394"/>
    </row>
    <row r="3562" spans="1:25" ht="35.1" customHeight="1" x14ac:dyDescent="0.2">
      <c r="A3562" s="60">
        <v>158</v>
      </c>
      <c r="B3562" s="110" t="s">
        <v>6763</v>
      </c>
      <c r="C3562" s="110" t="s">
        <v>6764</v>
      </c>
      <c r="D3562" s="110" t="s">
        <v>268</v>
      </c>
      <c r="E3562" s="110">
        <v>0.1</v>
      </c>
      <c r="F3562" s="110" t="s">
        <v>5482</v>
      </c>
      <c r="G3562" s="110" t="s">
        <v>6985</v>
      </c>
      <c r="H3562" s="563" t="s">
        <v>6986</v>
      </c>
      <c r="I3562" s="110" t="s">
        <v>987</v>
      </c>
      <c r="J3562" s="110">
        <v>24734817</v>
      </c>
      <c r="K3562" s="396">
        <v>45596</v>
      </c>
      <c r="L3562" s="110" t="s">
        <v>412</v>
      </c>
      <c r="M3562" s="330" t="s">
        <v>2451</v>
      </c>
      <c r="N3562" s="395">
        <v>45961</v>
      </c>
      <c r="O3562" s="330" t="s">
        <v>263</v>
      </c>
      <c r="P3562" s="330">
        <v>2025</v>
      </c>
      <c r="Q3562" s="330" t="s">
        <v>26</v>
      </c>
      <c r="R3562" s="330" t="s">
        <v>26</v>
      </c>
      <c r="S3562" s="330" t="s">
        <v>26</v>
      </c>
      <c r="T3562" s="330"/>
      <c r="U3562" s="330"/>
      <c r="V3562" s="381"/>
      <c r="W3562" s="330"/>
      <c r="X3562" s="271"/>
      <c r="Y3562" s="394"/>
    </row>
    <row r="3563" spans="1:25" ht="35.1" customHeight="1" x14ac:dyDescent="0.2">
      <c r="A3563" s="60">
        <v>159</v>
      </c>
      <c r="B3563" s="110" t="s">
        <v>4840</v>
      </c>
      <c r="C3563" s="110" t="s">
        <v>6765</v>
      </c>
      <c r="D3563" s="110" t="s">
        <v>189</v>
      </c>
      <c r="E3563" s="110">
        <v>0.34883999999999998</v>
      </c>
      <c r="F3563" s="110" t="s">
        <v>5482</v>
      </c>
      <c r="G3563" s="110" t="s">
        <v>3118</v>
      </c>
      <c r="H3563" s="563" t="s">
        <v>6987</v>
      </c>
      <c r="I3563" s="110" t="s">
        <v>987</v>
      </c>
      <c r="J3563" s="110" t="s">
        <v>6988</v>
      </c>
      <c r="K3563" s="396">
        <v>45609</v>
      </c>
      <c r="L3563" s="110" t="s">
        <v>411</v>
      </c>
      <c r="M3563" s="330" t="s">
        <v>321</v>
      </c>
      <c r="N3563" s="395">
        <v>45974</v>
      </c>
      <c r="O3563" s="330" t="s">
        <v>263</v>
      </c>
      <c r="P3563" s="330">
        <v>2025</v>
      </c>
      <c r="Q3563" s="330" t="s">
        <v>26</v>
      </c>
      <c r="R3563" s="330" t="s">
        <v>26</v>
      </c>
      <c r="S3563" s="330" t="s">
        <v>26</v>
      </c>
      <c r="T3563" s="330"/>
      <c r="U3563" s="330"/>
      <c r="V3563" s="381"/>
      <c r="W3563" s="330"/>
      <c r="X3563" s="271"/>
      <c r="Y3563" s="394"/>
    </row>
    <row r="3564" spans="1:25" ht="35.1" customHeight="1" x14ac:dyDescent="0.2">
      <c r="A3564" s="60">
        <v>160</v>
      </c>
      <c r="B3564" s="110" t="s">
        <v>6761</v>
      </c>
      <c r="C3564" s="110" t="s">
        <v>6766</v>
      </c>
      <c r="D3564" s="110" t="s">
        <v>268</v>
      </c>
      <c r="E3564" s="110">
        <v>3.5400000000000001E-2</v>
      </c>
      <c r="F3564" s="110" t="s">
        <v>5482</v>
      </c>
      <c r="G3564" s="110" t="s">
        <v>6989</v>
      </c>
      <c r="H3564" s="563" t="s">
        <v>6983</v>
      </c>
      <c r="I3564" s="110" t="s">
        <v>987</v>
      </c>
      <c r="J3564" s="110" t="s">
        <v>6990</v>
      </c>
      <c r="K3564" s="396">
        <v>45602</v>
      </c>
      <c r="L3564" s="110" t="s">
        <v>411</v>
      </c>
      <c r="M3564" s="330" t="s">
        <v>321</v>
      </c>
      <c r="N3564" s="395">
        <v>45967</v>
      </c>
      <c r="O3564" s="330" t="s">
        <v>263</v>
      </c>
      <c r="P3564" s="330">
        <v>2025</v>
      </c>
      <c r="Q3564" s="330" t="s">
        <v>26</v>
      </c>
      <c r="R3564" s="330" t="s">
        <v>26</v>
      </c>
      <c r="S3564" s="330" t="s">
        <v>26</v>
      </c>
      <c r="T3564" s="330"/>
      <c r="U3564" s="330"/>
      <c r="V3564" s="381"/>
      <c r="W3564" s="330"/>
      <c r="X3564" s="271"/>
      <c r="Y3564" s="394"/>
    </row>
    <row r="3565" spans="1:25" ht="35.1" customHeight="1" x14ac:dyDescent="0.2">
      <c r="A3565" s="60">
        <v>161</v>
      </c>
      <c r="B3565" s="110" t="s">
        <v>6767</v>
      </c>
      <c r="C3565" s="110" t="s">
        <v>6768</v>
      </c>
      <c r="D3565" s="110" t="s">
        <v>189</v>
      </c>
      <c r="E3565" s="110">
        <v>0.04</v>
      </c>
      <c r="F3565" s="110" t="s">
        <v>5482</v>
      </c>
      <c r="G3565" s="110" t="s">
        <v>6991</v>
      </c>
      <c r="H3565" s="563" t="s">
        <v>6992</v>
      </c>
      <c r="I3565" s="110" t="s">
        <v>987</v>
      </c>
      <c r="J3565" s="110" t="s">
        <v>6993</v>
      </c>
      <c r="K3565" s="396">
        <v>45624</v>
      </c>
      <c r="L3565" s="110" t="s">
        <v>411</v>
      </c>
      <c r="M3565" s="330" t="s">
        <v>321</v>
      </c>
      <c r="N3565" s="395">
        <v>45989</v>
      </c>
      <c r="O3565" s="330" t="s">
        <v>263</v>
      </c>
      <c r="P3565" s="330">
        <v>2025</v>
      </c>
      <c r="Q3565" s="330" t="s">
        <v>26</v>
      </c>
      <c r="R3565" s="330" t="s">
        <v>26</v>
      </c>
      <c r="S3565" s="330" t="s">
        <v>26</v>
      </c>
      <c r="T3565" s="330"/>
      <c r="U3565" s="330"/>
      <c r="V3565" s="381"/>
      <c r="W3565" s="330"/>
      <c r="X3565" s="271"/>
      <c r="Y3565" s="394"/>
    </row>
    <row r="3566" spans="1:25" ht="35.1" customHeight="1" x14ac:dyDescent="0.2">
      <c r="A3566" s="60">
        <v>162</v>
      </c>
      <c r="B3566" s="110" t="s">
        <v>1962</v>
      </c>
      <c r="C3566" s="110" t="s">
        <v>6769</v>
      </c>
      <c r="D3566" s="110" t="s">
        <v>189</v>
      </c>
      <c r="E3566" s="110">
        <v>9.9000000000000008E-3</v>
      </c>
      <c r="F3566" s="110" t="s">
        <v>5482</v>
      </c>
      <c r="G3566" s="110" t="s">
        <v>6994</v>
      </c>
      <c r="H3566" s="563" t="s">
        <v>6995</v>
      </c>
      <c r="I3566" s="110" t="s">
        <v>987</v>
      </c>
      <c r="J3566" s="110" t="s">
        <v>6996</v>
      </c>
      <c r="K3566" s="396">
        <v>45624</v>
      </c>
      <c r="L3566" s="110" t="s">
        <v>411</v>
      </c>
      <c r="M3566" s="330" t="s">
        <v>321</v>
      </c>
      <c r="N3566" s="395">
        <v>45989</v>
      </c>
      <c r="O3566" s="330" t="s">
        <v>263</v>
      </c>
      <c r="P3566" s="330">
        <v>2025</v>
      </c>
      <c r="Q3566" s="330" t="s">
        <v>26</v>
      </c>
      <c r="R3566" s="330" t="s">
        <v>26</v>
      </c>
      <c r="S3566" s="330" t="s">
        <v>26</v>
      </c>
      <c r="T3566" s="330"/>
      <c r="U3566" s="330"/>
      <c r="V3566" s="381"/>
      <c r="W3566" s="330"/>
      <c r="X3566" s="271"/>
      <c r="Y3566" s="394"/>
    </row>
    <row r="3567" spans="1:25" ht="35.1" customHeight="1" x14ac:dyDescent="0.2">
      <c r="A3567" s="60">
        <v>163</v>
      </c>
      <c r="B3567" s="110" t="s">
        <v>7412</v>
      </c>
      <c r="C3567" s="110" t="s">
        <v>7413</v>
      </c>
      <c r="D3567" s="110" t="s">
        <v>269</v>
      </c>
      <c r="E3567" s="110">
        <v>1.5</v>
      </c>
      <c r="F3567" s="110" t="s">
        <v>1971</v>
      </c>
      <c r="G3567" s="110" t="s">
        <v>6481</v>
      </c>
      <c r="H3567" s="563" t="s">
        <v>7616</v>
      </c>
      <c r="I3567" s="110" t="s">
        <v>7325</v>
      </c>
      <c r="J3567" s="110">
        <v>18068779</v>
      </c>
      <c r="K3567" s="396">
        <v>45600</v>
      </c>
      <c r="L3567" s="110" t="s">
        <v>412</v>
      </c>
      <c r="M3567" s="330" t="s">
        <v>2451</v>
      </c>
      <c r="N3567" s="395">
        <v>45965</v>
      </c>
      <c r="O3567" s="330" t="s">
        <v>263</v>
      </c>
      <c r="P3567" s="330">
        <v>2025</v>
      </c>
      <c r="Q3567" s="330" t="s">
        <v>26</v>
      </c>
      <c r="R3567" s="330" t="s">
        <v>26</v>
      </c>
      <c r="S3567" s="330" t="s">
        <v>7617</v>
      </c>
      <c r="T3567" s="330"/>
      <c r="U3567" s="330"/>
      <c r="V3567" s="381"/>
      <c r="W3567" s="330"/>
      <c r="X3567" s="271"/>
      <c r="Y3567" s="394"/>
    </row>
    <row r="3568" spans="1:25" ht="35.1" customHeight="1" x14ac:dyDescent="0.2">
      <c r="A3568" s="60">
        <v>164</v>
      </c>
      <c r="B3568" s="110" t="s">
        <v>7414</v>
      </c>
      <c r="C3568" s="110" t="s">
        <v>7415</v>
      </c>
      <c r="D3568" s="110" t="s">
        <v>268</v>
      </c>
      <c r="E3568" s="110">
        <v>16.2</v>
      </c>
      <c r="F3568" s="110" t="s">
        <v>615</v>
      </c>
      <c r="G3568" s="110" t="s">
        <v>7618</v>
      </c>
      <c r="H3568" s="563" t="s">
        <v>7619</v>
      </c>
      <c r="I3568" s="110" t="s">
        <v>7325</v>
      </c>
      <c r="J3568" s="110">
        <v>17963208</v>
      </c>
      <c r="K3568" s="396">
        <v>45618</v>
      </c>
      <c r="L3568" s="110" t="s">
        <v>412</v>
      </c>
      <c r="M3568" s="330" t="s">
        <v>2451</v>
      </c>
      <c r="N3568" s="395">
        <v>45983</v>
      </c>
      <c r="O3568" s="330" t="s">
        <v>263</v>
      </c>
      <c r="P3568" s="330">
        <v>2025</v>
      </c>
      <c r="Q3568" s="330" t="s">
        <v>26</v>
      </c>
      <c r="R3568" s="330" t="s">
        <v>7620</v>
      </c>
      <c r="S3568" s="330" t="s">
        <v>26</v>
      </c>
      <c r="T3568" s="330"/>
      <c r="U3568" s="330"/>
      <c r="V3568" s="381"/>
      <c r="W3568" s="330"/>
      <c r="X3568" s="271"/>
      <c r="Y3568" s="394"/>
    </row>
    <row r="3569" spans="1:25" ht="35.1" customHeight="1" x14ac:dyDescent="0.2">
      <c r="A3569" s="60">
        <v>165</v>
      </c>
      <c r="B3569" s="110" t="s">
        <v>7416</v>
      </c>
      <c r="C3569" s="110" t="s">
        <v>536</v>
      </c>
      <c r="D3569" s="110" t="s">
        <v>268</v>
      </c>
      <c r="E3569" s="110">
        <v>8.0000000000000002E-3</v>
      </c>
      <c r="F3569" s="110" t="s">
        <v>5526</v>
      </c>
      <c r="G3569" s="110" t="s">
        <v>7621</v>
      </c>
      <c r="H3569" s="563" t="s">
        <v>7622</v>
      </c>
      <c r="I3569" s="110" t="s">
        <v>7325</v>
      </c>
      <c r="J3569" s="110" t="s">
        <v>7623</v>
      </c>
      <c r="K3569" s="396">
        <v>45631</v>
      </c>
      <c r="L3569" s="110" t="s">
        <v>411</v>
      </c>
      <c r="M3569" s="330" t="s">
        <v>321</v>
      </c>
      <c r="N3569" s="395">
        <v>45996</v>
      </c>
      <c r="O3569" s="330" t="s">
        <v>263</v>
      </c>
      <c r="P3569" s="330">
        <v>2025</v>
      </c>
      <c r="Q3569" s="330" t="s">
        <v>26</v>
      </c>
      <c r="R3569" s="330" t="s">
        <v>26</v>
      </c>
      <c r="S3569" s="330" t="s">
        <v>26</v>
      </c>
      <c r="T3569" s="330"/>
      <c r="U3569" s="330"/>
      <c r="V3569" s="381"/>
      <c r="W3569" s="330"/>
      <c r="X3569" s="271"/>
      <c r="Y3569" s="394"/>
    </row>
    <row r="3570" spans="1:25" ht="35.1" customHeight="1" x14ac:dyDescent="0.2">
      <c r="A3570" s="60">
        <v>166</v>
      </c>
      <c r="B3570" s="110" t="s">
        <v>7417</v>
      </c>
      <c r="C3570" s="110" t="s">
        <v>536</v>
      </c>
      <c r="D3570" s="110" t="s">
        <v>189</v>
      </c>
      <c r="E3570" s="110">
        <v>5.0000000000000001E-3</v>
      </c>
      <c r="F3570" s="110" t="s">
        <v>5482</v>
      </c>
      <c r="G3570" s="110" t="s">
        <v>7624</v>
      </c>
      <c r="H3570" s="563" t="s">
        <v>7625</v>
      </c>
      <c r="I3570" s="110" t="s">
        <v>7325</v>
      </c>
      <c r="J3570" s="110" t="s">
        <v>7626</v>
      </c>
      <c r="K3570" s="396">
        <v>45631</v>
      </c>
      <c r="L3570" s="110" t="s">
        <v>411</v>
      </c>
      <c r="M3570" s="330" t="s">
        <v>321</v>
      </c>
      <c r="N3570" s="395">
        <v>45996</v>
      </c>
      <c r="O3570" s="330" t="s">
        <v>263</v>
      </c>
      <c r="P3570" s="330">
        <v>2025</v>
      </c>
      <c r="Q3570" s="330" t="s">
        <v>26</v>
      </c>
      <c r="R3570" s="330" t="s">
        <v>26</v>
      </c>
      <c r="S3570" s="330" t="s">
        <v>26</v>
      </c>
      <c r="T3570" s="330"/>
      <c r="U3570" s="330"/>
      <c r="V3570" s="381"/>
      <c r="W3570" s="330"/>
      <c r="X3570" s="271"/>
      <c r="Y3570" s="394"/>
    </row>
    <row r="3571" spans="1:25" ht="35.1" customHeight="1" x14ac:dyDescent="0.2">
      <c r="A3571" s="60">
        <v>167</v>
      </c>
      <c r="B3571" s="110" t="s">
        <v>7418</v>
      </c>
      <c r="C3571" s="110" t="s">
        <v>536</v>
      </c>
      <c r="D3571" s="110" t="s">
        <v>189</v>
      </c>
      <c r="E3571" s="110">
        <v>6.0000000000000001E-3</v>
      </c>
      <c r="F3571" s="110" t="s">
        <v>5482</v>
      </c>
      <c r="G3571" s="110" t="s">
        <v>7627</v>
      </c>
      <c r="H3571" s="563" t="s">
        <v>7628</v>
      </c>
      <c r="I3571" s="110" t="s">
        <v>7325</v>
      </c>
      <c r="J3571" s="110" t="s">
        <v>7629</v>
      </c>
      <c r="K3571" s="396">
        <v>45631</v>
      </c>
      <c r="L3571" s="110" t="s">
        <v>411</v>
      </c>
      <c r="M3571" s="330" t="s">
        <v>321</v>
      </c>
      <c r="N3571" s="395">
        <v>45996</v>
      </c>
      <c r="O3571" s="330" t="s">
        <v>263</v>
      </c>
      <c r="P3571" s="330">
        <v>2025</v>
      </c>
      <c r="Q3571" s="330" t="s">
        <v>26</v>
      </c>
      <c r="R3571" s="330" t="s">
        <v>26</v>
      </c>
      <c r="S3571" s="330" t="s">
        <v>26</v>
      </c>
      <c r="T3571" s="330"/>
      <c r="U3571" s="330"/>
      <c r="V3571" s="381"/>
      <c r="W3571" s="330"/>
      <c r="X3571" s="271"/>
      <c r="Y3571" s="394"/>
    </row>
    <row r="3572" spans="1:25" ht="35.1" customHeight="1" x14ac:dyDescent="0.2">
      <c r="A3572" s="60">
        <v>168</v>
      </c>
      <c r="B3572" s="110" t="s">
        <v>7419</v>
      </c>
      <c r="C3572" s="110" t="s">
        <v>2275</v>
      </c>
      <c r="D3572" s="110" t="s">
        <v>268</v>
      </c>
      <c r="E3572" s="110">
        <v>0.14000000000000001</v>
      </c>
      <c r="F3572" s="110" t="s">
        <v>1971</v>
      </c>
      <c r="G3572" s="110" t="s">
        <v>7630</v>
      </c>
      <c r="H3572" s="563" t="s">
        <v>7631</v>
      </c>
      <c r="I3572" s="110" t="s">
        <v>7325</v>
      </c>
      <c r="J3572" s="110" t="s">
        <v>7632</v>
      </c>
      <c r="K3572" s="396">
        <v>45631</v>
      </c>
      <c r="L3572" s="110" t="s">
        <v>411</v>
      </c>
      <c r="M3572" s="330" t="s">
        <v>321</v>
      </c>
      <c r="N3572" s="395">
        <v>45996</v>
      </c>
      <c r="O3572" s="330" t="s">
        <v>263</v>
      </c>
      <c r="P3572" s="330">
        <v>2025</v>
      </c>
      <c r="Q3572" s="330" t="s">
        <v>26</v>
      </c>
      <c r="R3572" s="330" t="s">
        <v>26</v>
      </c>
      <c r="S3572" s="330" t="s">
        <v>26</v>
      </c>
      <c r="T3572" s="330"/>
      <c r="U3572" s="330"/>
      <c r="V3572" s="381"/>
      <c r="W3572" s="330"/>
      <c r="X3572" s="271"/>
      <c r="Y3572" s="394"/>
    </row>
    <row r="3573" spans="1:25" ht="35.1" customHeight="1" x14ac:dyDescent="0.2">
      <c r="A3573" s="60">
        <v>169</v>
      </c>
      <c r="B3573" s="110" t="s">
        <v>7420</v>
      </c>
      <c r="C3573" s="110" t="s">
        <v>7421</v>
      </c>
      <c r="D3573" s="110" t="s">
        <v>265</v>
      </c>
      <c r="E3573" s="110">
        <v>0.51292000000000004</v>
      </c>
      <c r="F3573" s="110" t="s">
        <v>1971</v>
      </c>
      <c r="G3573" s="110" t="s">
        <v>7633</v>
      </c>
      <c r="H3573" s="563" t="s">
        <v>7634</v>
      </c>
      <c r="I3573" s="110" t="s">
        <v>7325</v>
      </c>
      <c r="J3573" s="110">
        <v>24459160</v>
      </c>
      <c r="K3573" s="396">
        <v>45635</v>
      </c>
      <c r="L3573" s="110" t="s">
        <v>412</v>
      </c>
      <c r="M3573" s="330" t="s">
        <v>2451</v>
      </c>
      <c r="N3573" s="395">
        <v>46000</v>
      </c>
      <c r="O3573" s="330" t="s">
        <v>263</v>
      </c>
      <c r="P3573" s="330">
        <v>2025</v>
      </c>
      <c r="Q3573" s="330" t="s">
        <v>26</v>
      </c>
      <c r="R3573" s="330" t="s">
        <v>26</v>
      </c>
      <c r="S3573" s="330" t="s">
        <v>26</v>
      </c>
      <c r="T3573" s="330"/>
      <c r="U3573" s="330"/>
      <c r="V3573" s="381"/>
      <c r="W3573" s="330"/>
      <c r="X3573" s="271"/>
      <c r="Y3573" s="394"/>
    </row>
    <row r="3574" spans="1:25" ht="35.1" customHeight="1" x14ac:dyDescent="0.2">
      <c r="A3574" s="60">
        <v>170</v>
      </c>
      <c r="B3574" s="110" t="s">
        <v>7422</v>
      </c>
      <c r="C3574" s="110" t="s">
        <v>7423</v>
      </c>
      <c r="D3574" s="110" t="s">
        <v>268</v>
      </c>
      <c r="E3574" s="110">
        <v>0.29699999999999999</v>
      </c>
      <c r="F3574" s="110" t="s">
        <v>1971</v>
      </c>
      <c r="G3574" s="110" t="s">
        <v>7635</v>
      </c>
      <c r="H3574" s="563" t="s">
        <v>7636</v>
      </c>
      <c r="I3574" s="110" t="s">
        <v>7325</v>
      </c>
      <c r="J3574" s="110" t="s">
        <v>7637</v>
      </c>
      <c r="K3574" s="396">
        <v>45635</v>
      </c>
      <c r="L3574" s="110" t="s">
        <v>411</v>
      </c>
      <c r="M3574" s="330" t="s">
        <v>321</v>
      </c>
      <c r="N3574" s="395">
        <v>46000</v>
      </c>
      <c r="O3574" s="330" t="s">
        <v>263</v>
      </c>
      <c r="P3574" s="330">
        <v>2025</v>
      </c>
      <c r="Q3574" s="330" t="s">
        <v>26</v>
      </c>
      <c r="R3574" s="330" t="s">
        <v>26</v>
      </c>
      <c r="S3574" s="330" t="s">
        <v>26</v>
      </c>
      <c r="T3574" s="330"/>
      <c r="U3574" s="330"/>
      <c r="V3574" s="381"/>
      <c r="W3574" s="330"/>
      <c r="X3574" s="271"/>
      <c r="Y3574" s="394"/>
    </row>
    <row r="3575" spans="1:25" ht="35.1" customHeight="1" x14ac:dyDescent="0.2">
      <c r="A3575" s="60">
        <v>171</v>
      </c>
      <c r="B3575" s="110" t="s">
        <v>7424</v>
      </c>
      <c r="C3575" s="110" t="s">
        <v>7425</v>
      </c>
      <c r="D3575" s="110" t="s">
        <v>189</v>
      </c>
      <c r="E3575" s="110">
        <v>4.8920000000000005E-2</v>
      </c>
      <c r="F3575" s="110" t="s">
        <v>5482</v>
      </c>
      <c r="G3575" s="110" t="s">
        <v>7638</v>
      </c>
      <c r="H3575" s="563" t="s">
        <v>7639</v>
      </c>
      <c r="I3575" s="110" t="s">
        <v>7325</v>
      </c>
      <c r="J3575" s="110" t="s">
        <v>7640</v>
      </c>
      <c r="K3575" s="396">
        <v>45635</v>
      </c>
      <c r="L3575" s="110" t="s">
        <v>411</v>
      </c>
      <c r="M3575" s="330" t="s">
        <v>321</v>
      </c>
      <c r="N3575" s="395">
        <v>46000</v>
      </c>
      <c r="O3575" s="330" t="s">
        <v>263</v>
      </c>
      <c r="P3575" s="330">
        <v>2025</v>
      </c>
      <c r="Q3575" s="330" t="s">
        <v>26</v>
      </c>
      <c r="R3575" s="330" t="s">
        <v>26</v>
      </c>
      <c r="S3575" s="330" t="s">
        <v>26</v>
      </c>
      <c r="T3575" s="330"/>
      <c r="U3575" s="330"/>
      <c r="V3575" s="381"/>
      <c r="W3575" s="330"/>
      <c r="X3575" s="271"/>
      <c r="Y3575" s="394"/>
    </row>
    <row r="3576" spans="1:25" ht="35.1" customHeight="1" x14ac:dyDescent="0.2">
      <c r="A3576" s="60">
        <v>172</v>
      </c>
      <c r="B3576" s="110" t="s">
        <v>7426</v>
      </c>
      <c r="C3576" s="110" t="s">
        <v>6769</v>
      </c>
      <c r="D3576" s="110" t="s">
        <v>268</v>
      </c>
      <c r="E3576" s="110">
        <v>0.01</v>
      </c>
      <c r="F3576" s="110" t="s">
        <v>5482</v>
      </c>
      <c r="G3576" s="110" t="s">
        <v>7641</v>
      </c>
      <c r="H3576" s="563" t="s">
        <v>7642</v>
      </c>
      <c r="I3576" s="110" t="s">
        <v>7325</v>
      </c>
      <c r="J3576" s="110" t="s">
        <v>7643</v>
      </c>
      <c r="K3576" s="396">
        <v>45638</v>
      </c>
      <c r="L3576" s="110" t="s">
        <v>411</v>
      </c>
      <c r="M3576" s="330" t="s">
        <v>321</v>
      </c>
      <c r="N3576" s="395">
        <v>46003</v>
      </c>
      <c r="O3576" s="330" t="s">
        <v>263</v>
      </c>
      <c r="P3576" s="330">
        <v>2025</v>
      </c>
      <c r="Q3576" s="330" t="s">
        <v>26</v>
      </c>
      <c r="R3576" s="330" t="s">
        <v>26</v>
      </c>
      <c r="S3576" s="330" t="s">
        <v>26</v>
      </c>
      <c r="T3576" s="330"/>
      <c r="U3576" s="330"/>
      <c r="V3576" s="381"/>
      <c r="W3576" s="330"/>
      <c r="X3576" s="271"/>
      <c r="Y3576" s="394"/>
    </row>
    <row r="3577" spans="1:25" ht="35.1" customHeight="1" x14ac:dyDescent="0.2">
      <c r="A3577" s="60">
        <v>173</v>
      </c>
      <c r="B3577" s="110" t="s">
        <v>7427</v>
      </c>
      <c r="C3577" s="110" t="s">
        <v>7428</v>
      </c>
      <c r="D3577" s="110" t="s">
        <v>189</v>
      </c>
      <c r="E3577" s="110">
        <v>0.06</v>
      </c>
      <c r="F3577" s="110" t="s">
        <v>5482</v>
      </c>
      <c r="G3577" s="110" t="s">
        <v>7644</v>
      </c>
      <c r="H3577" s="563" t="s">
        <v>7645</v>
      </c>
      <c r="I3577" s="110" t="s">
        <v>7325</v>
      </c>
      <c r="J3577" s="110" t="s">
        <v>7646</v>
      </c>
      <c r="K3577" s="396">
        <v>45639</v>
      </c>
      <c r="L3577" s="110" t="s">
        <v>411</v>
      </c>
      <c r="M3577" s="330" t="s">
        <v>321</v>
      </c>
      <c r="N3577" s="395">
        <v>46004</v>
      </c>
      <c r="O3577" s="330" t="s">
        <v>263</v>
      </c>
      <c r="P3577" s="330">
        <v>2025</v>
      </c>
      <c r="Q3577" s="330" t="s">
        <v>26</v>
      </c>
      <c r="R3577" s="330" t="s">
        <v>26</v>
      </c>
      <c r="S3577" s="330" t="s">
        <v>26</v>
      </c>
      <c r="T3577" s="330"/>
      <c r="U3577" s="330"/>
      <c r="V3577" s="381"/>
      <c r="W3577" s="330"/>
      <c r="X3577" s="271"/>
      <c r="Y3577" s="394"/>
    </row>
    <row r="3578" spans="1:25" ht="35.1" customHeight="1" x14ac:dyDescent="0.2">
      <c r="A3578" s="60">
        <v>174</v>
      </c>
      <c r="B3578" s="110" t="s">
        <v>7429</v>
      </c>
      <c r="C3578" s="110" t="s">
        <v>7430</v>
      </c>
      <c r="D3578" s="110" t="s">
        <v>268</v>
      </c>
      <c r="E3578" s="110">
        <v>0.9</v>
      </c>
      <c r="F3578" s="110" t="s">
        <v>1971</v>
      </c>
      <c r="G3578" s="110" t="s">
        <v>7647</v>
      </c>
      <c r="H3578" s="563" t="s">
        <v>7648</v>
      </c>
      <c r="I3578" s="110" t="s">
        <v>7325</v>
      </c>
      <c r="J3578" s="110">
        <v>17251408</v>
      </c>
      <c r="K3578" s="396">
        <v>45642</v>
      </c>
      <c r="L3578" s="110" t="s">
        <v>412</v>
      </c>
      <c r="M3578" s="330" t="s">
        <v>2451</v>
      </c>
      <c r="N3578" s="395">
        <v>46007</v>
      </c>
      <c r="O3578" s="330" t="s">
        <v>263</v>
      </c>
      <c r="P3578" s="330">
        <v>2025</v>
      </c>
      <c r="Q3578" s="330" t="s">
        <v>26</v>
      </c>
      <c r="R3578" s="330" t="s">
        <v>7649</v>
      </c>
      <c r="S3578" s="330" t="s">
        <v>26</v>
      </c>
      <c r="T3578" s="330"/>
      <c r="U3578" s="330"/>
      <c r="V3578" s="381"/>
      <c r="W3578" s="330"/>
      <c r="X3578" s="271"/>
      <c r="Y3578" s="394"/>
    </row>
    <row r="3579" spans="1:25" ht="35.1" customHeight="1" x14ac:dyDescent="0.2">
      <c r="A3579" s="60">
        <v>175</v>
      </c>
      <c r="B3579" s="110" t="s">
        <v>7431</v>
      </c>
      <c r="C3579" s="110" t="s">
        <v>7432</v>
      </c>
      <c r="D3579" s="110" t="s">
        <v>189</v>
      </c>
      <c r="E3579" s="110">
        <v>0.2392</v>
      </c>
      <c r="F3579" s="110" t="s">
        <v>1971</v>
      </c>
      <c r="G3579" s="110" t="s">
        <v>1237</v>
      </c>
      <c r="H3579" s="563" t="s">
        <v>7650</v>
      </c>
      <c r="I3579" s="110" t="s">
        <v>7325</v>
      </c>
      <c r="J3579" s="110" t="s">
        <v>7651</v>
      </c>
      <c r="K3579" s="396">
        <v>45644</v>
      </c>
      <c r="L3579" s="110" t="s">
        <v>411</v>
      </c>
      <c r="M3579" s="330" t="s">
        <v>321</v>
      </c>
      <c r="N3579" s="395">
        <v>46009</v>
      </c>
      <c r="O3579" s="330" t="s">
        <v>263</v>
      </c>
      <c r="P3579" s="330">
        <v>2025</v>
      </c>
      <c r="Q3579" s="330" t="s">
        <v>26</v>
      </c>
      <c r="R3579" s="330" t="s">
        <v>26</v>
      </c>
      <c r="S3579" s="330" t="s">
        <v>26</v>
      </c>
      <c r="T3579" s="330"/>
      <c r="U3579" s="330"/>
      <c r="V3579" s="381"/>
      <c r="W3579" s="330"/>
      <c r="X3579" s="271"/>
      <c r="Y3579" s="394"/>
    </row>
    <row r="3580" spans="1:25" ht="29.25" customHeight="1" x14ac:dyDescent="0.2">
      <c r="A3580" s="60">
        <v>176</v>
      </c>
      <c r="B3580" s="110" t="s">
        <v>7433</v>
      </c>
      <c r="C3580" s="110" t="s">
        <v>7434</v>
      </c>
      <c r="D3580" s="110" t="s">
        <v>189</v>
      </c>
      <c r="E3580" s="110">
        <v>7.0949999999999999E-2</v>
      </c>
      <c r="F3580" s="110" t="s">
        <v>1971</v>
      </c>
      <c r="G3580" s="110" t="s">
        <v>3778</v>
      </c>
      <c r="H3580" s="563" t="s">
        <v>7652</v>
      </c>
      <c r="I3580" s="110" t="s">
        <v>7325</v>
      </c>
      <c r="J3580" s="110" t="s">
        <v>7653</v>
      </c>
      <c r="K3580" s="396">
        <v>45644</v>
      </c>
      <c r="L3580" s="110" t="s">
        <v>411</v>
      </c>
      <c r="M3580" s="330" t="s">
        <v>321</v>
      </c>
      <c r="N3580" s="395">
        <v>46009</v>
      </c>
      <c r="O3580" s="330" t="s">
        <v>263</v>
      </c>
      <c r="P3580" s="330">
        <v>2025</v>
      </c>
      <c r="Q3580" s="330" t="s">
        <v>26</v>
      </c>
      <c r="R3580" s="330" t="s">
        <v>26</v>
      </c>
      <c r="S3580" s="330" t="s">
        <v>26</v>
      </c>
      <c r="T3580" s="330"/>
      <c r="U3580" s="330"/>
      <c r="V3580" s="381"/>
      <c r="W3580" s="330"/>
      <c r="X3580" s="271"/>
      <c r="Y3580" s="394"/>
    </row>
    <row r="3581" spans="1:25" ht="56.25" customHeight="1" x14ac:dyDescent="0.2">
      <c r="A3581" s="60">
        <v>177</v>
      </c>
      <c r="B3581" s="110" t="s">
        <v>7435</v>
      </c>
      <c r="C3581" s="110" t="s">
        <v>536</v>
      </c>
      <c r="D3581" s="110" t="s">
        <v>189</v>
      </c>
      <c r="E3581" s="110">
        <v>1.2E-2</v>
      </c>
      <c r="F3581" s="110" t="s">
        <v>5482</v>
      </c>
      <c r="G3581" s="110" t="s">
        <v>7654</v>
      </c>
      <c r="H3581" s="563" t="s">
        <v>7655</v>
      </c>
      <c r="I3581" s="110" t="s">
        <v>7325</v>
      </c>
      <c r="J3581" s="110" t="s">
        <v>7656</v>
      </c>
      <c r="K3581" s="396">
        <v>45644</v>
      </c>
      <c r="L3581" s="110" t="s">
        <v>411</v>
      </c>
      <c r="M3581" s="330" t="s">
        <v>321</v>
      </c>
      <c r="N3581" s="395">
        <v>46009</v>
      </c>
      <c r="O3581" s="330" t="s">
        <v>263</v>
      </c>
      <c r="P3581" s="330">
        <v>2025</v>
      </c>
      <c r="Q3581" s="330" t="s">
        <v>26</v>
      </c>
      <c r="R3581" s="330" t="s">
        <v>26</v>
      </c>
      <c r="S3581" s="330" t="s">
        <v>26</v>
      </c>
      <c r="T3581" s="330"/>
      <c r="U3581" s="330"/>
      <c r="V3581" s="381"/>
      <c r="W3581" s="330"/>
      <c r="X3581" s="271"/>
      <c r="Y3581" s="394"/>
    </row>
    <row r="3582" spans="1:25" ht="35.25" customHeight="1" x14ac:dyDescent="0.2">
      <c r="A3582" s="60">
        <v>178</v>
      </c>
      <c r="B3582" s="110" t="s">
        <v>7436</v>
      </c>
      <c r="C3582" s="110" t="s">
        <v>7437</v>
      </c>
      <c r="D3582" s="110" t="s">
        <v>268</v>
      </c>
      <c r="E3582" s="110">
        <v>0.39900000000000002</v>
      </c>
      <c r="F3582" s="110" t="s">
        <v>1971</v>
      </c>
      <c r="G3582" s="110" t="s">
        <v>7657</v>
      </c>
      <c r="H3582" s="563" t="s">
        <v>7658</v>
      </c>
      <c r="I3582" s="110" t="s">
        <v>7325</v>
      </c>
      <c r="J3582" s="110" t="s">
        <v>7659</v>
      </c>
      <c r="K3582" s="396">
        <v>45644</v>
      </c>
      <c r="L3582" s="110" t="s">
        <v>411</v>
      </c>
      <c r="M3582" s="330" t="s">
        <v>321</v>
      </c>
      <c r="N3582" s="395">
        <v>46009</v>
      </c>
      <c r="O3582" s="330" t="s">
        <v>263</v>
      </c>
      <c r="P3582" s="330">
        <v>2025</v>
      </c>
      <c r="Q3582" s="330" t="s">
        <v>26</v>
      </c>
      <c r="R3582" s="330" t="s">
        <v>26</v>
      </c>
      <c r="S3582" s="330" t="s">
        <v>26</v>
      </c>
      <c r="T3582" s="330"/>
      <c r="U3582" s="330"/>
      <c r="V3582" s="381"/>
      <c r="W3582" s="330"/>
      <c r="X3582" s="271"/>
      <c r="Y3582" s="394"/>
    </row>
    <row r="3583" spans="1:25" ht="57.75" customHeight="1" x14ac:dyDescent="0.2">
      <c r="A3583" s="60">
        <v>179</v>
      </c>
      <c r="B3583" s="110" t="s">
        <v>6761</v>
      </c>
      <c r="C3583" s="110" t="s">
        <v>7438</v>
      </c>
      <c r="D3583" s="110" t="s">
        <v>268</v>
      </c>
      <c r="E3583" s="110">
        <v>4.6200000000000005E-2</v>
      </c>
      <c r="F3583" s="110" t="s">
        <v>5482</v>
      </c>
      <c r="G3583" s="110" t="s">
        <v>7660</v>
      </c>
      <c r="H3583" s="563" t="s">
        <v>7661</v>
      </c>
      <c r="I3583" s="110" t="s">
        <v>7325</v>
      </c>
      <c r="J3583" s="110" t="s">
        <v>7662</v>
      </c>
      <c r="K3583" s="396">
        <v>45644</v>
      </c>
      <c r="L3583" s="110" t="s">
        <v>411</v>
      </c>
      <c r="M3583" s="330" t="s">
        <v>321</v>
      </c>
      <c r="N3583" s="395">
        <v>46009</v>
      </c>
      <c r="O3583" s="330" t="s">
        <v>263</v>
      </c>
      <c r="P3583" s="330">
        <v>2025</v>
      </c>
      <c r="Q3583" s="330" t="s">
        <v>26</v>
      </c>
      <c r="R3583" s="330" t="s">
        <v>26</v>
      </c>
      <c r="S3583" s="330" t="s">
        <v>26</v>
      </c>
      <c r="T3583" s="330"/>
      <c r="U3583" s="330"/>
      <c r="V3583" s="381"/>
      <c r="W3583" s="330"/>
      <c r="X3583" s="271"/>
      <c r="Y3583" s="394"/>
    </row>
    <row r="3584" spans="1:25" ht="49.5" customHeight="1" x14ac:dyDescent="0.2">
      <c r="A3584" s="60">
        <v>180</v>
      </c>
      <c r="B3584" s="110" t="s">
        <v>7439</v>
      </c>
      <c r="C3584" s="110" t="s">
        <v>7440</v>
      </c>
      <c r="D3584" s="110" t="s">
        <v>268</v>
      </c>
      <c r="E3584" s="110">
        <v>1.0919999999999999E-2</v>
      </c>
      <c r="F3584" s="110">
        <v>0.4</v>
      </c>
      <c r="G3584" s="110" t="s">
        <v>7663</v>
      </c>
      <c r="H3584" s="563" t="s">
        <v>7664</v>
      </c>
      <c r="I3584" s="110" t="s">
        <v>7325</v>
      </c>
      <c r="J3584" s="110" t="s">
        <v>7665</v>
      </c>
      <c r="K3584" s="396">
        <v>45644</v>
      </c>
      <c r="L3584" s="110" t="s">
        <v>411</v>
      </c>
      <c r="M3584" s="330" t="s">
        <v>321</v>
      </c>
      <c r="N3584" s="395">
        <v>46009</v>
      </c>
      <c r="O3584" s="330" t="s">
        <v>263</v>
      </c>
      <c r="P3584" s="330">
        <v>2025</v>
      </c>
      <c r="Q3584" s="330" t="s">
        <v>26</v>
      </c>
      <c r="R3584" s="330" t="s">
        <v>26</v>
      </c>
      <c r="S3584" s="330" t="s">
        <v>26</v>
      </c>
      <c r="T3584" s="330"/>
      <c r="U3584" s="330"/>
      <c r="V3584" s="381"/>
      <c r="W3584" s="330"/>
      <c r="X3584" s="271"/>
      <c r="Y3584" s="394"/>
    </row>
    <row r="3585" spans="1:25" ht="42.75" customHeight="1" x14ac:dyDescent="0.2">
      <c r="A3585" s="60">
        <v>181</v>
      </c>
      <c r="B3585" s="110" t="s">
        <v>7441</v>
      </c>
      <c r="C3585" s="110" t="s">
        <v>7442</v>
      </c>
      <c r="D3585" s="110" t="s">
        <v>265</v>
      </c>
      <c r="E3585" s="110">
        <v>5.0000000000000001E-3</v>
      </c>
      <c r="F3585" s="110" t="s">
        <v>5482</v>
      </c>
      <c r="G3585" s="110" t="s">
        <v>7666</v>
      </c>
      <c r="H3585" s="563" t="s">
        <v>7667</v>
      </c>
      <c r="I3585" s="110" t="s">
        <v>7325</v>
      </c>
      <c r="J3585" s="110" t="s">
        <v>7668</v>
      </c>
      <c r="K3585" s="396">
        <v>45644</v>
      </c>
      <c r="L3585" s="110" t="s">
        <v>411</v>
      </c>
      <c r="M3585" s="330" t="s">
        <v>321</v>
      </c>
      <c r="N3585" s="395">
        <v>46009</v>
      </c>
      <c r="O3585" s="330" t="s">
        <v>263</v>
      </c>
      <c r="P3585" s="330">
        <v>2025</v>
      </c>
      <c r="Q3585" s="330" t="s">
        <v>26</v>
      </c>
      <c r="R3585" s="330" t="s">
        <v>26</v>
      </c>
      <c r="S3585" s="330" t="s">
        <v>26</v>
      </c>
      <c r="T3585" s="330"/>
      <c r="U3585" s="330"/>
      <c r="V3585" s="381"/>
      <c r="W3585" s="330"/>
      <c r="X3585" s="271"/>
      <c r="Y3585" s="394"/>
    </row>
    <row r="3586" spans="1:25" ht="39.75" customHeight="1" x14ac:dyDescent="0.2">
      <c r="A3586" s="60">
        <v>182</v>
      </c>
      <c r="B3586" s="110" t="s">
        <v>7443</v>
      </c>
      <c r="C3586" s="110" t="s">
        <v>7444</v>
      </c>
      <c r="D3586" s="110" t="s">
        <v>189</v>
      </c>
      <c r="E3586" s="110">
        <v>0.01</v>
      </c>
      <c r="F3586" s="110" t="s">
        <v>5482</v>
      </c>
      <c r="G3586" s="110" t="s">
        <v>7669</v>
      </c>
      <c r="H3586" s="563" t="s">
        <v>7670</v>
      </c>
      <c r="I3586" s="110" t="s">
        <v>7325</v>
      </c>
      <c r="J3586" s="110" t="s">
        <v>7671</v>
      </c>
      <c r="K3586" s="396">
        <v>45645</v>
      </c>
      <c r="L3586" s="110" t="s">
        <v>411</v>
      </c>
      <c r="M3586" s="330" t="s">
        <v>321</v>
      </c>
      <c r="N3586" s="395">
        <v>46010</v>
      </c>
      <c r="O3586" s="330" t="s">
        <v>263</v>
      </c>
      <c r="P3586" s="330">
        <v>2025</v>
      </c>
      <c r="Q3586" s="330" t="s">
        <v>26</v>
      </c>
      <c r="R3586" s="330" t="s">
        <v>26</v>
      </c>
      <c r="S3586" s="330" t="s">
        <v>26</v>
      </c>
      <c r="T3586" s="330"/>
      <c r="U3586" s="330"/>
      <c r="V3586" s="381"/>
      <c r="W3586" s="330"/>
      <c r="X3586" s="271"/>
      <c r="Y3586" s="394"/>
    </row>
    <row r="3587" spans="1:25" ht="41.25" customHeight="1" x14ac:dyDescent="0.2">
      <c r="A3587" s="60">
        <v>183</v>
      </c>
      <c r="B3587" s="110" t="s">
        <v>7445</v>
      </c>
      <c r="C3587" s="110" t="s">
        <v>7446</v>
      </c>
      <c r="D3587" s="110" t="s">
        <v>269</v>
      </c>
      <c r="E3587" s="110">
        <v>0.2</v>
      </c>
      <c r="F3587" s="110" t="s">
        <v>5482</v>
      </c>
      <c r="G3587" s="110" t="s">
        <v>7672</v>
      </c>
      <c r="H3587" s="563" t="s">
        <v>7673</v>
      </c>
      <c r="I3587" s="110" t="s">
        <v>7325</v>
      </c>
      <c r="J3587" s="110" t="s">
        <v>7674</v>
      </c>
      <c r="K3587" s="396">
        <v>45646</v>
      </c>
      <c r="L3587" s="110" t="s">
        <v>411</v>
      </c>
      <c r="M3587" s="330" t="s">
        <v>321</v>
      </c>
      <c r="N3587" s="395">
        <v>46011</v>
      </c>
      <c r="O3587" s="330" t="s">
        <v>263</v>
      </c>
      <c r="P3587" s="330">
        <v>2025</v>
      </c>
      <c r="Q3587" s="330" t="s">
        <v>26</v>
      </c>
      <c r="R3587" s="330" t="s">
        <v>26</v>
      </c>
      <c r="S3587" s="330" t="s">
        <v>26</v>
      </c>
      <c r="T3587" s="330"/>
      <c r="U3587" s="330"/>
      <c r="V3587" s="381"/>
      <c r="W3587" s="330"/>
      <c r="X3587" s="271"/>
      <c r="Y3587" s="394"/>
    </row>
    <row r="3588" spans="1:25" ht="39.75" customHeight="1" x14ac:dyDescent="0.2">
      <c r="A3588" s="60">
        <v>184</v>
      </c>
      <c r="B3588" s="110" t="s">
        <v>7447</v>
      </c>
      <c r="C3588" s="110" t="s">
        <v>7448</v>
      </c>
      <c r="D3588" s="110" t="s">
        <v>269</v>
      </c>
      <c r="E3588" s="110">
        <v>0.39600000000000002</v>
      </c>
      <c r="F3588" s="110" t="s">
        <v>1971</v>
      </c>
      <c r="G3588" s="110" t="s">
        <v>7327</v>
      </c>
      <c r="H3588" s="563" t="s">
        <v>7675</v>
      </c>
      <c r="I3588" s="110" t="s">
        <v>7325</v>
      </c>
      <c r="J3588" s="110" t="s">
        <v>7676</v>
      </c>
      <c r="K3588" s="396">
        <v>45646</v>
      </c>
      <c r="L3588" s="110" t="s">
        <v>411</v>
      </c>
      <c r="M3588" s="330" t="s">
        <v>321</v>
      </c>
      <c r="N3588" s="395">
        <v>46011</v>
      </c>
      <c r="O3588" s="330" t="s">
        <v>263</v>
      </c>
      <c r="P3588" s="330">
        <v>2025</v>
      </c>
      <c r="Q3588" s="330" t="s">
        <v>26</v>
      </c>
      <c r="R3588" s="330" t="s">
        <v>26</v>
      </c>
      <c r="S3588" s="330" t="s">
        <v>26</v>
      </c>
      <c r="T3588" s="330"/>
      <c r="U3588" s="330"/>
      <c r="V3588" s="381"/>
      <c r="W3588" s="330"/>
      <c r="X3588" s="271"/>
      <c r="Y3588" s="394"/>
    </row>
    <row r="3589" spans="1:25" ht="50.25" customHeight="1" x14ac:dyDescent="0.2">
      <c r="A3589" s="60">
        <v>185</v>
      </c>
      <c r="B3589" s="110" t="s">
        <v>7449</v>
      </c>
      <c r="C3589" s="110" t="s">
        <v>7450</v>
      </c>
      <c r="D3589" s="110" t="s">
        <v>268</v>
      </c>
      <c r="E3589" s="110">
        <v>0.24049999999999999</v>
      </c>
      <c r="F3589" s="110" t="s">
        <v>1971</v>
      </c>
      <c r="G3589" s="110" t="s">
        <v>7677</v>
      </c>
      <c r="H3589" s="563" t="s">
        <v>7678</v>
      </c>
      <c r="I3589" s="110" t="s">
        <v>7325</v>
      </c>
      <c r="J3589" s="110" t="s">
        <v>7679</v>
      </c>
      <c r="K3589" s="396">
        <v>45649</v>
      </c>
      <c r="L3589" s="110" t="s">
        <v>411</v>
      </c>
      <c r="M3589" s="330" t="s">
        <v>321</v>
      </c>
      <c r="N3589" s="395">
        <v>46014</v>
      </c>
      <c r="O3589" s="330" t="s">
        <v>263</v>
      </c>
      <c r="P3589" s="330">
        <v>2025</v>
      </c>
      <c r="Q3589" s="330" t="s">
        <v>26</v>
      </c>
      <c r="R3589" s="330" t="s">
        <v>26</v>
      </c>
      <c r="S3589" s="330" t="s">
        <v>26</v>
      </c>
      <c r="T3589" s="330"/>
      <c r="U3589" s="330"/>
      <c r="V3589" s="381"/>
      <c r="W3589" s="330"/>
      <c r="X3589" s="271"/>
      <c r="Y3589" s="394"/>
    </row>
    <row r="3590" spans="1:25" ht="48.75" customHeight="1" x14ac:dyDescent="0.2">
      <c r="A3590" s="60">
        <v>186</v>
      </c>
      <c r="B3590" s="110" t="s">
        <v>7451</v>
      </c>
      <c r="C3590" s="110" t="s">
        <v>319</v>
      </c>
      <c r="D3590" s="110" t="s">
        <v>269</v>
      </c>
      <c r="E3590" s="110">
        <v>2.4</v>
      </c>
      <c r="F3590" s="110" t="s">
        <v>1971</v>
      </c>
      <c r="G3590" s="110" t="s">
        <v>7680</v>
      </c>
      <c r="H3590" s="563" t="s">
        <v>7681</v>
      </c>
      <c r="I3590" s="110" t="s">
        <v>7325</v>
      </c>
      <c r="J3590" s="110">
        <v>24925141</v>
      </c>
      <c r="K3590" s="396">
        <v>45653</v>
      </c>
      <c r="L3590" s="110" t="s">
        <v>412</v>
      </c>
      <c r="M3590" s="330" t="s">
        <v>2451</v>
      </c>
      <c r="N3590" s="395">
        <v>46018</v>
      </c>
      <c r="O3590" s="330" t="s">
        <v>263</v>
      </c>
      <c r="P3590" s="330">
        <v>2025</v>
      </c>
      <c r="Q3590" s="330" t="s">
        <v>26</v>
      </c>
      <c r="R3590" s="330" t="s">
        <v>26</v>
      </c>
      <c r="S3590" s="330" t="s">
        <v>7682</v>
      </c>
      <c r="T3590" s="330"/>
      <c r="U3590" s="330"/>
      <c r="V3590" s="381"/>
      <c r="W3590" s="330"/>
      <c r="X3590" s="271"/>
      <c r="Y3590" s="394"/>
    </row>
    <row r="3591" spans="1:25" ht="47.25" customHeight="1" x14ac:dyDescent="0.2">
      <c r="A3591" s="60">
        <v>187</v>
      </c>
      <c r="B3591" s="110" t="s">
        <v>7452</v>
      </c>
      <c r="C3591" s="110" t="s">
        <v>7453</v>
      </c>
      <c r="D3591" s="110" t="s">
        <v>268</v>
      </c>
      <c r="E3591" s="110">
        <v>4</v>
      </c>
      <c r="F3591" s="110" t="s">
        <v>1971</v>
      </c>
      <c r="G3591" s="110" t="s">
        <v>7683</v>
      </c>
      <c r="H3591" s="563" t="s">
        <v>7684</v>
      </c>
      <c r="I3591" s="110" t="s">
        <v>7325</v>
      </c>
      <c r="J3591" s="110">
        <v>17841449</v>
      </c>
      <c r="K3591" s="396">
        <v>45656</v>
      </c>
      <c r="L3591" s="110" t="s">
        <v>412</v>
      </c>
      <c r="M3591" s="330" t="s">
        <v>2451</v>
      </c>
      <c r="N3591" s="395">
        <v>46021</v>
      </c>
      <c r="O3591" s="330" t="s">
        <v>263</v>
      </c>
      <c r="P3591" s="330">
        <v>2025</v>
      </c>
      <c r="Q3591" s="330" t="s">
        <v>26</v>
      </c>
      <c r="R3591" s="330" t="s">
        <v>7685</v>
      </c>
      <c r="S3591" s="330" t="s">
        <v>26</v>
      </c>
      <c r="T3591" s="330"/>
      <c r="U3591" s="330"/>
      <c r="V3591" s="381"/>
      <c r="W3591" s="330"/>
      <c r="X3591" s="271"/>
      <c r="Y3591" s="394"/>
    </row>
    <row r="3592" spans="1:25" ht="57" customHeight="1" x14ac:dyDescent="0.2">
      <c r="A3592" s="60">
        <v>188</v>
      </c>
      <c r="B3592" s="110" t="s">
        <v>7454</v>
      </c>
      <c r="C3592" s="110" t="s">
        <v>7455</v>
      </c>
      <c r="D3592" s="110" t="s">
        <v>265</v>
      </c>
      <c r="E3592" s="110">
        <v>7.2800000000000004E-2</v>
      </c>
      <c r="F3592" s="110" t="s">
        <v>1971</v>
      </c>
      <c r="G3592" s="110" t="s">
        <v>1025</v>
      </c>
      <c r="H3592" s="563" t="s">
        <v>7686</v>
      </c>
      <c r="I3592" s="110" t="s">
        <v>7325</v>
      </c>
      <c r="J3592" s="110" t="s">
        <v>7687</v>
      </c>
      <c r="K3592" s="396">
        <v>45656</v>
      </c>
      <c r="L3592" s="110" t="s">
        <v>411</v>
      </c>
      <c r="M3592" s="330" t="s">
        <v>321</v>
      </c>
      <c r="N3592" s="395">
        <v>46021</v>
      </c>
      <c r="O3592" s="330" t="s">
        <v>263</v>
      </c>
      <c r="P3592" s="330">
        <v>2025</v>
      </c>
      <c r="Q3592" s="330" t="s">
        <v>26</v>
      </c>
      <c r="R3592" s="330" t="s">
        <v>26</v>
      </c>
      <c r="S3592" s="330" t="s">
        <v>26</v>
      </c>
      <c r="T3592" s="330"/>
      <c r="U3592" s="330"/>
      <c r="V3592" s="381"/>
      <c r="W3592" s="330"/>
      <c r="X3592" s="271"/>
      <c r="Y3592" s="394"/>
    </row>
    <row r="3593" spans="1:25" ht="50.25" customHeight="1" x14ac:dyDescent="0.2">
      <c r="A3593" s="60">
        <v>189</v>
      </c>
      <c r="B3593" s="110" t="s">
        <v>7456</v>
      </c>
      <c r="C3593" s="110" t="s">
        <v>7457</v>
      </c>
      <c r="D3593" s="110" t="s">
        <v>268</v>
      </c>
      <c r="E3593" s="110">
        <v>8.8400000000000006E-2</v>
      </c>
      <c r="F3593" s="110" t="s">
        <v>1971</v>
      </c>
      <c r="G3593" s="110" t="s">
        <v>7688</v>
      </c>
      <c r="H3593" s="563" t="s">
        <v>7689</v>
      </c>
      <c r="I3593" s="110" t="s">
        <v>7325</v>
      </c>
      <c r="J3593" s="110" t="s">
        <v>7690</v>
      </c>
      <c r="K3593" s="396">
        <v>45656</v>
      </c>
      <c r="L3593" s="110" t="s">
        <v>411</v>
      </c>
      <c r="M3593" s="330" t="s">
        <v>321</v>
      </c>
      <c r="N3593" s="395">
        <v>46021</v>
      </c>
      <c r="O3593" s="330" t="s">
        <v>263</v>
      </c>
      <c r="P3593" s="330">
        <v>2025</v>
      </c>
      <c r="Q3593" s="330" t="s">
        <v>26</v>
      </c>
      <c r="R3593" s="330" t="s">
        <v>26</v>
      </c>
      <c r="S3593" s="330" t="s">
        <v>26</v>
      </c>
      <c r="T3593" s="330"/>
      <c r="U3593" s="330"/>
      <c r="V3593" s="381"/>
      <c r="W3593" s="330"/>
      <c r="X3593" s="271"/>
      <c r="Y3593" s="394"/>
    </row>
    <row r="3594" spans="1:25" ht="50.25" customHeight="1" x14ac:dyDescent="0.2">
      <c r="A3594" s="60">
        <v>190</v>
      </c>
      <c r="B3594" s="110" t="s">
        <v>8865</v>
      </c>
      <c r="C3594" s="110" t="s">
        <v>8866</v>
      </c>
      <c r="D3594" s="110" t="s">
        <v>189</v>
      </c>
      <c r="E3594" s="110">
        <v>4.5999999999999996</v>
      </c>
      <c r="F3594" s="110" t="s">
        <v>1971</v>
      </c>
      <c r="G3594" s="110" t="s">
        <v>9051</v>
      </c>
      <c r="H3594" s="563" t="s">
        <v>9052</v>
      </c>
      <c r="I3594" s="110" t="s">
        <v>7325</v>
      </c>
      <c r="J3594" s="110">
        <v>24967776</v>
      </c>
      <c r="K3594" s="396">
        <v>45666</v>
      </c>
      <c r="L3594" s="110" t="s">
        <v>412</v>
      </c>
      <c r="M3594" s="110" t="s">
        <v>2451</v>
      </c>
      <c r="N3594" s="395">
        <v>46031</v>
      </c>
      <c r="O3594" s="330" t="s">
        <v>263</v>
      </c>
      <c r="P3594" s="330">
        <v>2025</v>
      </c>
      <c r="Q3594" s="330" t="s">
        <v>26</v>
      </c>
      <c r="R3594" s="330" t="s">
        <v>9053</v>
      </c>
      <c r="S3594" s="330" t="s">
        <v>26</v>
      </c>
      <c r="T3594" s="330"/>
      <c r="U3594" s="330"/>
      <c r="V3594" s="381"/>
      <c r="W3594" s="330"/>
      <c r="X3594" s="271"/>
      <c r="Y3594" s="394"/>
    </row>
    <row r="3595" spans="1:25" ht="54.75" customHeight="1" x14ac:dyDescent="0.2">
      <c r="A3595" s="60">
        <v>191</v>
      </c>
      <c r="B3595" s="110" t="s">
        <v>8867</v>
      </c>
      <c r="C3595" s="110" t="s">
        <v>8868</v>
      </c>
      <c r="D3595" s="110" t="s">
        <v>268</v>
      </c>
      <c r="E3595" s="110">
        <v>0.1</v>
      </c>
      <c r="F3595" s="110" t="s">
        <v>5482</v>
      </c>
      <c r="G3595" s="110" t="s">
        <v>9054</v>
      </c>
      <c r="H3595" s="563" t="s">
        <v>9055</v>
      </c>
      <c r="I3595" s="110" t="s">
        <v>7325</v>
      </c>
      <c r="J3595" s="110" t="s">
        <v>9056</v>
      </c>
      <c r="K3595" s="396">
        <v>45666</v>
      </c>
      <c r="L3595" s="110" t="s">
        <v>411</v>
      </c>
      <c r="M3595" s="330" t="s">
        <v>321</v>
      </c>
      <c r="N3595" s="395">
        <v>46031</v>
      </c>
      <c r="O3595" s="330" t="s">
        <v>263</v>
      </c>
      <c r="P3595" s="330">
        <v>2025</v>
      </c>
      <c r="Q3595" s="330" t="s">
        <v>26</v>
      </c>
      <c r="R3595" s="330" t="s">
        <v>26</v>
      </c>
      <c r="S3595" s="330" t="s">
        <v>26</v>
      </c>
      <c r="T3595" s="330"/>
      <c r="U3595" s="330"/>
      <c r="V3595" s="381"/>
      <c r="W3595" s="330"/>
      <c r="X3595" s="271"/>
      <c r="Y3595" s="394"/>
    </row>
    <row r="3596" spans="1:25" ht="49.5" customHeight="1" x14ac:dyDescent="0.2">
      <c r="A3596" s="60">
        <v>192</v>
      </c>
      <c r="B3596" s="110" t="s">
        <v>8867</v>
      </c>
      <c r="C3596" s="110" t="s">
        <v>8869</v>
      </c>
      <c r="D3596" s="110" t="s">
        <v>268</v>
      </c>
      <c r="E3596" s="110">
        <v>0.1</v>
      </c>
      <c r="F3596" s="110" t="s">
        <v>5482</v>
      </c>
      <c r="G3596" s="110" t="s">
        <v>9057</v>
      </c>
      <c r="H3596" s="563" t="s">
        <v>9058</v>
      </c>
      <c r="I3596" s="110" t="s">
        <v>7325</v>
      </c>
      <c r="J3596" s="110" t="s">
        <v>9059</v>
      </c>
      <c r="K3596" s="396">
        <v>45666</v>
      </c>
      <c r="L3596" s="110" t="s">
        <v>411</v>
      </c>
      <c r="M3596" s="330" t="s">
        <v>321</v>
      </c>
      <c r="N3596" s="395">
        <v>46031</v>
      </c>
      <c r="O3596" s="330" t="s">
        <v>263</v>
      </c>
      <c r="P3596" s="330">
        <v>2025</v>
      </c>
      <c r="Q3596" s="330" t="s">
        <v>26</v>
      </c>
      <c r="R3596" s="330" t="s">
        <v>26</v>
      </c>
      <c r="S3596" s="330" t="s">
        <v>26</v>
      </c>
      <c r="T3596" s="330"/>
      <c r="U3596" s="330"/>
      <c r="V3596" s="381"/>
      <c r="W3596" s="330"/>
      <c r="X3596" s="271"/>
      <c r="Y3596" s="394"/>
    </row>
    <row r="3597" spans="1:25" ht="45" customHeight="1" x14ac:dyDescent="0.2">
      <c r="A3597" s="60">
        <v>193</v>
      </c>
      <c r="B3597" s="110" t="s">
        <v>8867</v>
      </c>
      <c r="C3597" s="110" t="s">
        <v>8870</v>
      </c>
      <c r="D3597" s="110" t="s">
        <v>268</v>
      </c>
      <c r="E3597" s="110">
        <v>0.2</v>
      </c>
      <c r="F3597" s="110" t="s">
        <v>1971</v>
      </c>
      <c r="G3597" s="110" t="s">
        <v>9060</v>
      </c>
      <c r="H3597" s="563" t="s">
        <v>9061</v>
      </c>
      <c r="I3597" s="110" t="s">
        <v>7325</v>
      </c>
      <c r="J3597" s="110" t="s">
        <v>9062</v>
      </c>
      <c r="K3597" s="396">
        <v>45666</v>
      </c>
      <c r="L3597" s="110" t="s">
        <v>411</v>
      </c>
      <c r="M3597" s="330" t="s">
        <v>321</v>
      </c>
      <c r="N3597" s="395">
        <v>46031</v>
      </c>
      <c r="O3597" s="330" t="s">
        <v>263</v>
      </c>
      <c r="P3597" s="330">
        <v>2025</v>
      </c>
      <c r="Q3597" s="330" t="s">
        <v>26</v>
      </c>
      <c r="R3597" s="330" t="s">
        <v>26</v>
      </c>
      <c r="S3597" s="330" t="s">
        <v>26</v>
      </c>
      <c r="T3597" s="330"/>
      <c r="U3597" s="330"/>
      <c r="V3597" s="381"/>
      <c r="W3597" s="330"/>
      <c r="X3597" s="271"/>
      <c r="Y3597" s="394"/>
    </row>
    <row r="3598" spans="1:25" ht="54.75" customHeight="1" x14ac:dyDescent="0.2">
      <c r="A3598" s="60">
        <v>194</v>
      </c>
      <c r="B3598" s="110" t="s">
        <v>8867</v>
      </c>
      <c r="C3598" s="110" t="s">
        <v>8871</v>
      </c>
      <c r="D3598" s="110" t="s">
        <v>268</v>
      </c>
      <c r="E3598" s="110">
        <v>0.15</v>
      </c>
      <c r="F3598" s="110" t="s">
        <v>5482</v>
      </c>
      <c r="G3598" s="110" t="s">
        <v>9063</v>
      </c>
      <c r="H3598" s="563" t="s">
        <v>9064</v>
      </c>
      <c r="I3598" s="110" t="s">
        <v>7325</v>
      </c>
      <c r="J3598" s="110" t="s">
        <v>9065</v>
      </c>
      <c r="K3598" s="396">
        <v>45666</v>
      </c>
      <c r="L3598" s="110" t="s">
        <v>411</v>
      </c>
      <c r="M3598" s="330" t="s">
        <v>321</v>
      </c>
      <c r="N3598" s="395">
        <v>46031</v>
      </c>
      <c r="O3598" s="330" t="s">
        <v>263</v>
      </c>
      <c r="P3598" s="330">
        <v>2025</v>
      </c>
      <c r="Q3598" s="330" t="s">
        <v>26</v>
      </c>
      <c r="R3598" s="330" t="s">
        <v>26</v>
      </c>
      <c r="S3598" s="330" t="s">
        <v>26</v>
      </c>
      <c r="T3598" s="330"/>
      <c r="U3598" s="330"/>
      <c r="V3598" s="381"/>
      <c r="W3598" s="330"/>
      <c r="X3598" s="271"/>
      <c r="Y3598" s="394"/>
    </row>
    <row r="3599" spans="1:25" ht="55.5" customHeight="1" x14ac:dyDescent="0.2">
      <c r="A3599" s="60">
        <v>195</v>
      </c>
      <c r="B3599" s="110" t="s">
        <v>8867</v>
      </c>
      <c r="C3599" s="110" t="s">
        <v>8872</v>
      </c>
      <c r="D3599" s="110" t="s">
        <v>268</v>
      </c>
      <c r="E3599" s="110">
        <v>0.13</v>
      </c>
      <c r="F3599" s="110" t="s">
        <v>5482</v>
      </c>
      <c r="G3599" s="110" t="s">
        <v>9066</v>
      </c>
      <c r="H3599" s="563" t="s">
        <v>9067</v>
      </c>
      <c r="I3599" s="110" t="s">
        <v>7325</v>
      </c>
      <c r="J3599" s="110" t="s">
        <v>9068</v>
      </c>
      <c r="K3599" s="396">
        <v>45666</v>
      </c>
      <c r="L3599" s="110" t="s">
        <v>411</v>
      </c>
      <c r="M3599" s="330" t="s">
        <v>321</v>
      </c>
      <c r="N3599" s="395">
        <v>46031</v>
      </c>
      <c r="O3599" s="330" t="s">
        <v>263</v>
      </c>
      <c r="P3599" s="330">
        <v>2025</v>
      </c>
      <c r="Q3599" s="330" t="s">
        <v>26</v>
      </c>
      <c r="R3599" s="330" t="s">
        <v>26</v>
      </c>
      <c r="S3599" s="330" t="s">
        <v>26</v>
      </c>
      <c r="T3599" s="330"/>
      <c r="U3599" s="330"/>
      <c r="V3599" s="381"/>
      <c r="W3599" s="330"/>
      <c r="X3599" s="271"/>
      <c r="Y3599" s="394"/>
    </row>
    <row r="3600" spans="1:25" ht="54" customHeight="1" x14ac:dyDescent="0.2">
      <c r="A3600" s="60">
        <v>196</v>
      </c>
      <c r="B3600" s="110" t="s">
        <v>8873</v>
      </c>
      <c r="C3600" s="110" t="s">
        <v>8874</v>
      </c>
      <c r="D3600" s="110" t="s">
        <v>268</v>
      </c>
      <c r="E3600" s="110">
        <v>0.25</v>
      </c>
      <c r="F3600" s="110" t="s">
        <v>5482</v>
      </c>
      <c r="G3600" s="110" t="s">
        <v>9069</v>
      </c>
      <c r="H3600" s="563" t="s">
        <v>9070</v>
      </c>
      <c r="I3600" s="110" t="s">
        <v>7325</v>
      </c>
      <c r="J3600" s="110" t="s">
        <v>9071</v>
      </c>
      <c r="K3600" s="396">
        <v>45666</v>
      </c>
      <c r="L3600" s="110" t="s">
        <v>411</v>
      </c>
      <c r="M3600" s="330" t="s">
        <v>321</v>
      </c>
      <c r="N3600" s="395">
        <v>46031</v>
      </c>
      <c r="O3600" s="330" t="s">
        <v>263</v>
      </c>
      <c r="P3600" s="330">
        <v>2025</v>
      </c>
      <c r="Q3600" s="330" t="s">
        <v>26</v>
      </c>
      <c r="R3600" s="330" t="s">
        <v>26</v>
      </c>
      <c r="S3600" s="330" t="s">
        <v>26</v>
      </c>
      <c r="T3600" s="330"/>
      <c r="U3600" s="330"/>
      <c r="V3600" s="381"/>
      <c r="W3600" s="330"/>
      <c r="X3600" s="271"/>
      <c r="Y3600" s="394"/>
    </row>
    <row r="3601" spans="1:25" ht="52.5" customHeight="1" x14ac:dyDescent="0.2">
      <c r="A3601" s="60">
        <v>197</v>
      </c>
      <c r="B3601" s="110" t="s">
        <v>8875</v>
      </c>
      <c r="C3601" s="110" t="s">
        <v>8876</v>
      </c>
      <c r="D3601" s="110" t="s">
        <v>269</v>
      </c>
      <c r="E3601" s="110">
        <v>9.0999999999999998E-2</v>
      </c>
      <c r="F3601" s="110" t="s">
        <v>1971</v>
      </c>
      <c r="G3601" s="110" t="s">
        <v>9072</v>
      </c>
      <c r="H3601" s="563" t="s">
        <v>9073</v>
      </c>
      <c r="I3601" s="110" t="s">
        <v>7325</v>
      </c>
      <c r="J3601" s="110" t="s">
        <v>9074</v>
      </c>
      <c r="K3601" s="396">
        <v>45667</v>
      </c>
      <c r="L3601" s="110" t="s">
        <v>411</v>
      </c>
      <c r="M3601" s="330" t="s">
        <v>321</v>
      </c>
      <c r="N3601" s="395">
        <v>46032</v>
      </c>
      <c r="O3601" s="330" t="s">
        <v>263</v>
      </c>
      <c r="P3601" s="330">
        <v>2025</v>
      </c>
      <c r="Q3601" s="330" t="s">
        <v>26</v>
      </c>
      <c r="R3601" s="330" t="s">
        <v>26</v>
      </c>
      <c r="S3601" s="330" t="s">
        <v>26</v>
      </c>
      <c r="T3601" s="330"/>
      <c r="U3601" s="330"/>
      <c r="V3601" s="381"/>
      <c r="W3601" s="330"/>
      <c r="X3601" s="271"/>
      <c r="Y3601" s="394"/>
    </row>
    <row r="3602" spans="1:25" ht="57.75" customHeight="1" x14ac:dyDescent="0.2">
      <c r="A3602" s="60">
        <v>198</v>
      </c>
      <c r="B3602" s="110" t="s">
        <v>8877</v>
      </c>
      <c r="C3602" s="110" t="s">
        <v>8878</v>
      </c>
      <c r="D3602" s="110" t="s">
        <v>189</v>
      </c>
      <c r="E3602" s="110">
        <v>8.9700000000000002E-2</v>
      </c>
      <c r="F3602" s="110" t="s">
        <v>5482</v>
      </c>
      <c r="G3602" s="110" t="s">
        <v>1242</v>
      </c>
      <c r="H3602" s="563" t="s">
        <v>9075</v>
      </c>
      <c r="I3602" s="110" t="s">
        <v>7325</v>
      </c>
      <c r="J3602" s="110" t="s">
        <v>9076</v>
      </c>
      <c r="K3602" s="396">
        <v>45670</v>
      </c>
      <c r="L3602" s="110" t="s">
        <v>411</v>
      </c>
      <c r="M3602" s="330" t="s">
        <v>321</v>
      </c>
      <c r="N3602" s="395">
        <v>46035</v>
      </c>
      <c r="O3602" s="330" t="s">
        <v>263</v>
      </c>
      <c r="P3602" s="330">
        <v>2025</v>
      </c>
      <c r="Q3602" s="330" t="s">
        <v>26</v>
      </c>
      <c r="R3602" s="330" t="s">
        <v>26</v>
      </c>
      <c r="S3602" s="330" t="s">
        <v>26</v>
      </c>
      <c r="T3602" s="330"/>
      <c r="U3602" s="330"/>
      <c r="V3602" s="381"/>
      <c r="W3602" s="330"/>
      <c r="X3602" s="271"/>
      <c r="Y3602" s="394"/>
    </row>
    <row r="3603" spans="1:25" ht="61.5" customHeight="1" x14ac:dyDescent="0.2">
      <c r="A3603" s="60">
        <v>199</v>
      </c>
      <c r="B3603" s="110" t="s">
        <v>8879</v>
      </c>
      <c r="C3603" s="110" t="s">
        <v>536</v>
      </c>
      <c r="D3603" s="110" t="s">
        <v>189</v>
      </c>
      <c r="E3603" s="110">
        <v>9.810000000000001E-3</v>
      </c>
      <c r="F3603" s="110" t="s">
        <v>5482</v>
      </c>
      <c r="G3603" s="110" t="s">
        <v>9077</v>
      </c>
      <c r="H3603" s="563" t="s">
        <v>9078</v>
      </c>
      <c r="I3603" s="110" t="s">
        <v>7325</v>
      </c>
      <c r="J3603" s="110" t="s">
        <v>9079</v>
      </c>
      <c r="K3603" s="396">
        <v>45670</v>
      </c>
      <c r="L3603" s="110" t="s">
        <v>411</v>
      </c>
      <c r="M3603" s="330" t="s">
        <v>321</v>
      </c>
      <c r="N3603" s="395">
        <v>46035</v>
      </c>
      <c r="O3603" s="330" t="s">
        <v>263</v>
      </c>
      <c r="P3603" s="330">
        <v>2025</v>
      </c>
      <c r="Q3603" s="330" t="s">
        <v>26</v>
      </c>
      <c r="R3603" s="330" t="s">
        <v>26</v>
      </c>
      <c r="S3603" s="330" t="s">
        <v>26</v>
      </c>
      <c r="T3603" s="330"/>
      <c r="U3603" s="330"/>
      <c r="V3603" s="381"/>
      <c r="W3603" s="330"/>
      <c r="X3603" s="271"/>
      <c r="Y3603" s="394"/>
    </row>
    <row r="3604" spans="1:25" ht="54.75" customHeight="1" x14ac:dyDescent="0.2">
      <c r="A3604" s="60">
        <v>200</v>
      </c>
      <c r="B3604" s="110" t="s">
        <v>8877</v>
      </c>
      <c r="C3604" s="110" t="s">
        <v>8880</v>
      </c>
      <c r="D3604" s="110" t="s">
        <v>189</v>
      </c>
      <c r="E3604" s="110">
        <v>5.8500000000000003E-2</v>
      </c>
      <c r="F3604" s="110" t="s">
        <v>5482</v>
      </c>
      <c r="G3604" s="110" t="s">
        <v>9080</v>
      </c>
      <c r="H3604" s="563" t="s">
        <v>9081</v>
      </c>
      <c r="I3604" s="110" t="s">
        <v>7325</v>
      </c>
      <c r="J3604" s="110" t="s">
        <v>9082</v>
      </c>
      <c r="K3604" s="396">
        <v>45670</v>
      </c>
      <c r="L3604" s="110" t="s">
        <v>411</v>
      </c>
      <c r="M3604" s="330" t="s">
        <v>321</v>
      </c>
      <c r="N3604" s="395">
        <v>46035</v>
      </c>
      <c r="O3604" s="330" t="s">
        <v>263</v>
      </c>
      <c r="P3604" s="330">
        <v>2025</v>
      </c>
      <c r="Q3604" s="330" t="s">
        <v>26</v>
      </c>
      <c r="R3604" s="330" t="s">
        <v>26</v>
      </c>
      <c r="S3604" s="330" t="s">
        <v>26</v>
      </c>
      <c r="T3604" s="330"/>
      <c r="U3604" s="330"/>
      <c r="V3604" s="381"/>
      <c r="W3604" s="330"/>
      <c r="X3604" s="271"/>
      <c r="Y3604" s="394"/>
    </row>
    <row r="3605" spans="1:25" ht="51" customHeight="1" x14ac:dyDescent="0.2">
      <c r="A3605" s="60">
        <v>201</v>
      </c>
      <c r="B3605" s="110" t="s">
        <v>8881</v>
      </c>
      <c r="C3605" s="110" t="s">
        <v>8882</v>
      </c>
      <c r="D3605" s="110" t="s">
        <v>268</v>
      </c>
      <c r="E3605" s="110">
        <v>0.11700000000000001</v>
      </c>
      <c r="F3605" s="110" t="s">
        <v>5482</v>
      </c>
      <c r="G3605" s="110" t="s">
        <v>9083</v>
      </c>
      <c r="H3605" s="563" t="s">
        <v>9084</v>
      </c>
      <c r="I3605" s="110" t="s">
        <v>7325</v>
      </c>
      <c r="J3605" s="110" t="s">
        <v>9085</v>
      </c>
      <c r="K3605" s="396">
        <v>45671</v>
      </c>
      <c r="L3605" s="110" t="s">
        <v>411</v>
      </c>
      <c r="M3605" s="330" t="s">
        <v>321</v>
      </c>
      <c r="N3605" s="395">
        <v>46036</v>
      </c>
      <c r="O3605" s="330" t="s">
        <v>263</v>
      </c>
      <c r="P3605" s="330">
        <v>2025</v>
      </c>
      <c r="Q3605" s="330" t="s">
        <v>26</v>
      </c>
      <c r="R3605" s="330" t="s">
        <v>26</v>
      </c>
      <c r="S3605" s="330" t="s">
        <v>26</v>
      </c>
      <c r="T3605" s="330"/>
      <c r="U3605" s="330"/>
      <c r="V3605" s="381"/>
      <c r="W3605" s="330"/>
      <c r="X3605" s="271"/>
      <c r="Y3605" s="394"/>
    </row>
    <row r="3606" spans="1:25" ht="54" customHeight="1" x14ac:dyDescent="0.2">
      <c r="A3606" s="60">
        <v>202</v>
      </c>
      <c r="B3606" s="110" t="s">
        <v>8883</v>
      </c>
      <c r="C3606" s="110" t="s">
        <v>8884</v>
      </c>
      <c r="D3606" s="110" t="s">
        <v>269</v>
      </c>
      <c r="E3606" s="110">
        <v>0.39710000000000001</v>
      </c>
      <c r="F3606" s="110" t="s">
        <v>1971</v>
      </c>
      <c r="G3606" s="110" t="s">
        <v>5040</v>
      </c>
      <c r="H3606" s="563" t="s">
        <v>9086</v>
      </c>
      <c r="I3606" s="110" t="s">
        <v>7325</v>
      </c>
      <c r="J3606" s="110" t="s">
        <v>9087</v>
      </c>
      <c r="K3606" s="396">
        <v>45672</v>
      </c>
      <c r="L3606" s="110" t="s">
        <v>411</v>
      </c>
      <c r="M3606" s="330" t="s">
        <v>321</v>
      </c>
      <c r="N3606" s="395">
        <v>46037</v>
      </c>
      <c r="O3606" s="330" t="s">
        <v>263</v>
      </c>
      <c r="P3606" s="330">
        <v>2025</v>
      </c>
      <c r="Q3606" s="330" t="s">
        <v>26</v>
      </c>
      <c r="R3606" s="330" t="s">
        <v>26</v>
      </c>
      <c r="S3606" s="330" t="s">
        <v>26</v>
      </c>
      <c r="T3606" s="330"/>
      <c r="U3606" s="330"/>
      <c r="V3606" s="381"/>
      <c r="W3606" s="330"/>
      <c r="X3606" s="271"/>
      <c r="Y3606" s="394"/>
    </row>
    <row r="3607" spans="1:25" ht="52.5" customHeight="1" x14ac:dyDescent="0.2">
      <c r="A3607" s="60">
        <v>203</v>
      </c>
      <c r="B3607" s="110" t="s">
        <v>8885</v>
      </c>
      <c r="C3607" s="110" t="s">
        <v>8886</v>
      </c>
      <c r="D3607" s="110" t="s">
        <v>269</v>
      </c>
      <c r="E3607" s="110">
        <v>4.9500000000000002E-2</v>
      </c>
      <c r="F3607" s="110" t="s">
        <v>5482</v>
      </c>
      <c r="G3607" s="110" t="s">
        <v>9088</v>
      </c>
      <c r="H3607" s="563" t="s">
        <v>9089</v>
      </c>
      <c r="I3607" s="110" t="s">
        <v>7325</v>
      </c>
      <c r="J3607" s="110" t="s">
        <v>9090</v>
      </c>
      <c r="K3607" s="396">
        <v>45672</v>
      </c>
      <c r="L3607" s="110" t="s">
        <v>411</v>
      </c>
      <c r="M3607" s="330" t="s">
        <v>321</v>
      </c>
      <c r="N3607" s="395">
        <v>46037</v>
      </c>
      <c r="O3607" s="330" t="s">
        <v>263</v>
      </c>
      <c r="P3607" s="330">
        <v>2025</v>
      </c>
      <c r="Q3607" s="330" t="s">
        <v>26</v>
      </c>
      <c r="R3607" s="330" t="s">
        <v>26</v>
      </c>
      <c r="S3607" s="330" t="s">
        <v>26</v>
      </c>
      <c r="T3607" s="330"/>
      <c r="U3607" s="330"/>
      <c r="V3607" s="381"/>
      <c r="W3607" s="330"/>
      <c r="X3607" s="271"/>
      <c r="Y3607" s="394"/>
    </row>
    <row r="3608" spans="1:25" ht="56.25" customHeight="1" x14ac:dyDescent="0.2">
      <c r="A3608" s="60">
        <v>204</v>
      </c>
      <c r="B3608" s="110" t="s">
        <v>8887</v>
      </c>
      <c r="C3608" s="110" t="s">
        <v>536</v>
      </c>
      <c r="D3608" s="110" t="s">
        <v>189</v>
      </c>
      <c r="E3608" s="110">
        <v>8.9999999999999993E-3</v>
      </c>
      <c r="F3608" s="110" t="s">
        <v>5526</v>
      </c>
      <c r="G3608" s="110" t="s">
        <v>9091</v>
      </c>
      <c r="H3608" s="563" t="s">
        <v>9092</v>
      </c>
      <c r="I3608" s="110" t="s">
        <v>7325</v>
      </c>
      <c r="J3608" s="110" t="s">
        <v>9093</v>
      </c>
      <c r="K3608" s="396">
        <v>45672</v>
      </c>
      <c r="L3608" s="110" t="s">
        <v>411</v>
      </c>
      <c r="M3608" s="330" t="s">
        <v>321</v>
      </c>
      <c r="N3608" s="395">
        <v>46037</v>
      </c>
      <c r="O3608" s="330" t="s">
        <v>263</v>
      </c>
      <c r="P3608" s="330">
        <v>2025</v>
      </c>
      <c r="Q3608" s="330" t="s">
        <v>26</v>
      </c>
      <c r="R3608" s="330" t="s">
        <v>26</v>
      </c>
      <c r="S3608" s="330" t="s">
        <v>26</v>
      </c>
      <c r="T3608" s="330"/>
      <c r="U3608" s="330"/>
      <c r="V3608" s="381"/>
      <c r="W3608" s="330"/>
      <c r="X3608" s="271"/>
      <c r="Y3608" s="394"/>
    </row>
    <row r="3609" spans="1:25" ht="47.25" customHeight="1" x14ac:dyDescent="0.2">
      <c r="A3609" s="60">
        <v>205</v>
      </c>
      <c r="B3609" s="110" t="s">
        <v>8888</v>
      </c>
      <c r="C3609" s="110" t="s">
        <v>8889</v>
      </c>
      <c r="D3609" s="110" t="s">
        <v>189</v>
      </c>
      <c r="E3609" s="110">
        <v>4.5499999999999999E-2</v>
      </c>
      <c r="F3609" s="110" t="s">
        <v>5482</v>
      </c>
      <c r="G3609" s="110" t="s">
        <v>9094</v>
      </c>
      <c r="H3609" s="563" t="s">
        <v>7650</v>
      </c>
      <c r="I3609" s="110" t="s">
        <v>7325</v>
      </c>
      <c r="J3609" s="110" t="s">
        <v>9095</v>
      </c>
      <c r="K3609" s="396">
        <v>45673</v>
      </c>
      <c r="L3609" s="110" t="s">
        <v>411</v>
      </c>
      <c r="M3609" s="330" t="s">
        <v>321</v>
      </c>
      <c r="N3609" s="395">
        <v>46038</v>
      </c>
      <c r="O3609" s="330" t="s">
        <v>263</v>
      </c>
      <c r="P3609" s="330">
        <v>2025</v>
      </c>
      <c r="Q3609" s="330" t="s">
        <v>26</v>
      </c>
      <c r="R3609" s="330" t="s">
        <v>26</v>
      </c>
      <c r="S3609" s="330" t="s">
        <v>26</v>
      </c>
      <c r="T3609" s="330"/>
      <c r="U3609" s="330"/>
      <c r="V3609" s="381"/>
      <c r="W3609" s="330"/>
      <c r="X3609" s="271"/>
      <c r="Y3609" s="394"/>
    </row>
    <row r="3610" spans="1:25" ht="57" customHeight="1" x14ac:dyDescent="0.2">
      <c r="A3610" s="60">
        <v>206</v>
      </c>
      <c r="B3610" s="110" t="s">
        <v>8890</v>
      </c>
      <c r="C3610" s="110" t="s">
        <v>7458</v>
      </c>
      <c r="D3610" s="110" t="s">
        <v>269</v>
      </c>
      <c r="E3610" s="110">
        <v>4.9500000000000004E-3</v>
      </c>
      <c r="F3610" s="110" t="s">
        <v>5526</v>
      </c>
      <c r="G3610" s="110" t="s">
        <v>9096</v>
      </c>
      <c r="H3610" s="563" t="s">
        <v>9097</v>
      </c>
      <c r="I3610" s="110" t="s">
        <v>7325</v>
      </c>
      <c r="J3610" s="110" t="s">
        <v>9098</v>
      </c>
      <c r="K3610" s="396">
        <v>45674</v>
      </c>
      <c r="L3610" s="110" t="s">
        <v>411</v>
      </c>
      <c r="M3610" s="330" t="s">
        <v>321</v>
      </c>
      <c r="N3610" s="395">
        <v>46039</v>
      </c>
      <c r="O3610" s="330" t="s">
        <v>263</v>
      </c>
      <c r="P3610" s="330">
        <v>2025</v>
      </c>
      <c r="Q3610" s="330" t="s">
        <v>26</v>
      </c>
      <c r="R3610" s="330" t="s">
        <v>26</v>
      </c>
      <c r="S3610" s="330" t="s">
        <v>26</v>
      </c>
      <c r="T3610" s="330"/>
      <c r="U3610" s="330"/>
      <c r="V3610" s="381"/>
      <c r="W3610" s="330"/>
      <c r="X3610" s="271"/>
      <c r="Y3610" s="394"/>
    </row>
    <row r="3611" spans="1:25" ht="57" customHeight="1" x14ac:dyDescent="0.2">
      <c r="A3611" s="60">
        <v>207</v>
      </c>
      <c r="B3611" s="110" t="s">
        <v>8891</v>
      </c>
      <c r="C3611" s="110" t="s">
        <v>8892</v>
      </c>
      <c r="D3611" s="110" t="s">
        <v>189</v>
      </c>
      <c r="E3611" s="110">
        <v>0.2</v>
      </c>
      <c r="F3611" s="110" t="s">
        <v>1971</v>
      </c>
      <c r="G3611" s="110" t="s">
        <v>9099</v>
      </c>
      <c r="H3611" s="563" t="s">
        <v>9100</v>
      </c>
      <c r="I3611" s="110" t="s">
        <v>7325</v>
      </c>
      <c r="J3611" s="110" t="s">
        <v>9101</v>
      </c>
      <c r="K3611" s="396">
        <v>45674</v>
      </c>
      <c r="L3611" s="110" t="s">
        <v>411</v>
      </c>
      <c r="M3611" s="330" t="s">
        <v>321</v>
      </c>
      <c r="N3611" s="395">
        <v>46039</v>
      </c>
      <c r="O3611" s="330" t="s">
        <v>263</v>
      </c>
      <c r="P3611" s="330">
        <v>2025</v>
      </c>
      <c r="Q3611" s="330" t="s">
        <v>26</v>
      </c>
      <c r="R3611" s="330" t="s">
        <v>26</v>
      </c>
      <c r="S3611" s="330" t="s">
        <v>26</v>
      </c>
      <c r="T3611" s="330"/>
      <c r="U3611" s="330"/>
      <c r="V3611" s="381"/>
      <c r="W3611" s="330"/>
      <c r="X3611" s="271"/>
      <c r="Y3611" s="394"/>
    </row>
    <row r="3612" spans="1:25" ht="51" customHeight="1" x14ac:dyDescent="0.2">
      <c r="A3612" s="60">
        <v>208</v>
      </c>
      <c r="B3612" s="110" t="s">
        <v>8893</v>
      </c>
      <c r="C3612" s="110" t="s">
        <v>7458</v>
      </c>
      <c r="D3612" s="110" t="s">
        <v>265</v>
      </c>
      <c r="E3612" s="110">
        <v>0.02</v>
      </c>
      <c r="F3612" s="110" t="s">
        <v>5482</v>
      </c>
      <c r="G3612" s="110" t="s">
        <v>9102</v>
      </c>
      <c r="H3612" s="563" t="s">
        <v>9103</v>
      </c>
      <c r="I3612" s="110" t="s">
        <v>7325</v>
      </c>
      <c r="J3612" s="110" t="s">
        <v>9104</v>
      </c>
      <c r="K3612" s="396">
        <v>45674</v>
      </c>
      <c r="L3612" s="110" t="s">
        <v>411</v>
      </c>
      <c r="M3612" s="330" t="s">
        <v>321</v>
      </c>
      <c r="N3612" s="395">
        <v>46039</v>
      </c>
      <c r="O3612" s="330" t="s">
        <v>263</v>
      </c>
      <c r="P3612" s="330">
        <v>2025</v>
      </c>
      <c r="Q3612" s="330" t="s">
        <v>26</v>
      </c>
      <c r="R3612" s="330" t="s">
        <v>26</v>
      </c>
      <c r="S3612" s="330" t="s">
        <v>26</v>
      </c>
      <c r="T3612" s="330"/>
      <c r="U3612" s="330"/>
      <c r="V3612" s="381"/>
      <c r="W3612" s="330"/>
      <c r="X3612" s="271"/>
      <c r="Y3612" s="394"/>
    </row>
    <row r="3613" spans="1:25" ht="35.25" customHeight="1" x14ac:dyDescent="0.2">
      <c r="A3613" s="60">
        <v>209</v>
      </c>
      <c r="B3613" s="110" t="s">
        <v>8894</v>
      </c>
      <c r="C3613" s="110" t="s">
        <v>8895</v>
      </c>
      <c r="D3613" s="110" t="s">
        <v>268</v>
      </c>
      <c r="E3613" s="110">
        <v>2.2499999999999998E-3</v>
      </c>
      <c r="F3613" s="110" t="s">
        <v>5482</v>
      </c>
      <c r="G3613" s="110" t="s">
        <v>9105</v>
      </c>
      <c r="H3613" s="563" t="s">
        <v>9106</v>
      </c>
      <c r="I3613" s="110" t="s">
        <v>7325</v>
      </c>
      <c r="J3613" s="110" t="s">
        <v>9107</v>
      </c>
      <c r="K3613" s="396">
        <v>45678</v>
      </c>
      <c r="L3613" s="110" t="s">
        <v>411</v>
      </c>
      <c r="M3613" s="330" t="s">
        <v>321</v>
      </c>
      <c r="N3613" s="395">
        <v>46043</v>
      </c>
      <c r="O3613" s="330" t="s">
        <v>263</v>
      </c>
      <c r="P3613" s="330">
        <v>2025</v>
      </c>
      <c r="Q3613" s="330" t="s">
        <v>26</v>
      </c>
      <c r="R3613" s="330" t="s">
        <v>26</v>
      </c>
      <c r="S3613" s="330" t="s">
        <v>26</v>
      </c>
      <c r="T3613" s="330"/>
      <c r="U3613" s="330"/>
      <c r="V3613" s="381"/>
      <c r="W3613" s="330"/>
      <c r="X3613" s="271"/>
      <c r="Y3613" s="394"/>
    </row>
    <row r="3614" spans="1:25" ht="51.75" customHeight="1" x14ac:dyDescent="0.2">
      <c r="A3614" s="60">
        <v>210</v>
      </c>
      <c r="B3614" s="110" t="s">
        <v>8894</v>
      </c>
      <c r="C3614" s="110" t="s">
        <v>8896</v>
      </c>
      <c r="D3614" s="110" t="s">
        <v>268</v>
      </c>
      <c r="E3614" s="110">
        <v>2.2499999999999998E-3</v>
      </c>
      <c r="F3614" s="110" t="s">
        <v>5482</v>
      </c>
      <c r="G3614" s="110" t="s">
        <v>9108</v>
      </c>
      <c r="H3614" s="563" t="s">
        <v>9109</v>
      </c>
      <c r="I3614" s="110" t="s">
        <v>7325</v>
      </c>
      <c r="J3614" s="110" t="s">
        <v>9110</v>
      </c>
      <c r="K3614" s="396">
        <v>45678</v>
      </c>
      <c r="L3614" s="110" t="s">
        <v>411</v>
      </c>
      <c r="M3614" s="330" t="s">
        <v>321</v>
      </c>
      <c r="N3614" s="395">
        <v>46043</v>
      </c>
      <c r="O3614" s="330" t="s">
        <v>263</v>
      </c>
      <c r="P3614" s="330">
        <v>2025</v>
      </c>
      <c r="Q3614" s="330" t="s">
        <v>26</v>
      </c>
      <c r="R3614" s="330" t="s">
        <v>26</v>
      </c>
      <c r="S3614" s="330" t="s">
        <v>26</v>
      </c>
      <c r="T3614" s="330"/>
      <c r="U3614" s="330"/>
      <c r="V3614" s="381"/>
      <c r="W3614" s="330"/>
      <c r="X3614" s="271"/>
      <c r="Y3614" s="394"/>
    </row>
    <row r="3615" spans="1:25" ht="49.5" customHeight="1" x14ac:dyDescent="0.2">
      <c r="A3615" s="60">
        <v>211</v>
      </c>
      <c r="B3615" s="110" t="s">
        <v>8894</v>
      </c>
      <c r="C3615" s="110" t="s">
        <v>8895</v>
      </c>
      <c r="D3615" s="110" t="s">
        <v>268</v>
      </c>
      <c r="E3615" s="110">
        <v>3.0000000000000001E-3</v>
      </c>
      <c r="F3615" s="110" t="s">
        <v>5482</v>
      </c>
      <c r="G3615" s="110" t="s">
        <v>9111</v>
      </c>
      <c r="H3615" s="563" t="s">
        <v>9109</v>
      </c>
      <c r="I3615" s="110" t="s">
        <v>7325</v>
      </c>
      <c r="J3615" s="110" t="s">
        <v>9112</v>
      </c>
      <c r="K3615" s="396">
        <v>45678</v>
      </c>
      <c r="L3615" s="110" t="s">
        <v>411</v>
      </c>
      <c r="M3615" s="330" t="s">
        <v>321</v>
      </c>
      <c r="N3615" s="395">
        <v>46043</v>
      </c>
      <c r="O3615" s="330" t="s">
        <v>263</v>
      </c>
      <c r="P3615" s="330">
        <v>2025</v>
      </c>
      <c r="Q3615" s="330" t="s">
        <v>26</v>
      </c>
      <c r="R3615" s="330" t="s">
        <v>26</v>
      </c>
      <c r="S3615" s="330" t="s">
        <v>26</v>
      </c>
      <c r="T3615" s="330"/>
      <c r="U3615" s="330"/>
      <c r="V3615" s="381"/>
      <c r="W3615" s="330"/>
      <c r="X3615" s="271"/>
      <c r="Y3615" s="394"/>
    </row>
    <row r="3616" spans="1:25" ht="43.5" customHeight="1" x14ac:dyDescent="0.2">
      <c r="A3616" s="60">
        <v>212</v>
      </c>
      <c r="B3616" s="110" t="s">
        <v>8894</v>
      </c>
      <c r="C3616" s="110" t="s">
        <v>8896</v>
      </c>
      <c r="D3616" s="110" t="s">
        <v>268</v>
      </c>
      <c r="E3616" s="110">
        <v>1.0449999999999999E-2</v>
      </c>
      <c r="F3616" s="110" t="s">
        <v>5482</v>
      </c>
      <c r="G3616" s="110" t="s">
        <v>9113</v>
      </c>
      <c r="H3616" s="563" t="s">
        <v>9109</v>
      </c>
      <c r="I3616" s="110" t="s">
        <v>7325</v>
      </c>
      <c r="J3616" s="110" t="s">
        <v>9114</v>
      </c>
      <c r="K3616" s="396">
        <v>45678</v>
      </c>
      <c r="L3616" s="110" t="s">
        <v>411</v>
      </c>
      <c r="M3616" s="330" t="s">
        <v>321</v>
      </c>
      <c r="N3616" s="395">
        <v>46043</v>
      </c>
      <c r="O3616" s="330" t="s">
        <v>263</v>
      </c>
      <c r="P3616" s="330">
        <v>2025</v>
      </c>
      <c r="Q3616" s="330" t="s">
        <v>26</v>
      </c>
      <c r="R3616" s="330" t="s">
        <v>26</v>
      </c>
      <c r="S3616" s="330" t="s">
        <v>26</v>
      </c>
      <c r="T3616" s="330"/>
      <c r="U3616" s="330"/>
      <c r="V3616" s="381"/>
      <c r="W3616" s="330"/>
      <c r="X3616" s="271"/>
      <c r="Y3616" s="394"/>
    </row>
    <row r="3617" spans="1:25" ht="60" customHeight="1" x14ac:dyDescent="0.2">
      <c r="A3617" s="60">
        <v>213</v>
      </c>
      <c r="B3617" s="110" t="s">
        <v>6761</v>
      </c>
      <c r="C3617" s="110" t="s">
        <v>8896</v>
      </c>
      <c r="D3617" s="110" t="s">
        <v>268</v>
      </c>
      <c r="E3617" s="110">
        <v>0.03</v>
      </c>
      <c r="F3617" s="110" t="s">
        <v>5482</v>
      </c>
      <c r="G3617" s="110" t="s">
        <v>9111</v>
      </c>
      <c r="H3617" s="563" t="s">
        <v>9115</v>
      </c>
      <c r="I3617" s="110" t="s">
        <v>7325</v>
      </c>
      <c r="J3617" s="110" t="s">
        <v>9116</v>
      </c>
      <c r="K3617" s="396">
        <v>45679</v>
      </c>
      <c r="L3617" s="110" t="s">
        <v>411</v>
      </c>
      <c r="M3617" s="330" t="s">
        <v>321</v>
      </c>
      <c r="N3617" s="395">
        <v>46044</v>
      </c>
      <c r="O3617" s="330" t="s">
        <v>263</v>
      </c>
      <c r="P3617" s="330">
        <v>2025</v>
      </c>
      <c r="Q3617" s="330" t="s">
        <v>26</v>
      </c>
      <c r="R3617" s="330" t="s">
        <v>26</v>
      </c>
      <c r="S3617" s="330" t="s">
        <v>26</v>
      </c>
      <c r="T3617" s="330"/>
      <c r="U3617" s="330"/>
      <c r="V3617" s="381"/>
      <c r="W3617" s="330"/>
      <c r="X3617" s="271"/>
      <c r="Y3617" s="394"/>
    </row>
    <row r="3618" spans="1:25" ht="57.75" customHeight="1" x14ac:dyDescent="0.2">
      <c r="A3618" s="60">
        <v>214</v>
      </c>
      <c r="B3618" s="110" t="s">
        <v>8894</v>
      </c>
      <c r="C3618" s="110" t="s">
        <v>8895</v>
      </c>
      <c r="D3618" s="110" t="s">
        <v>268</v>
      </c>
      <c r="E3618" s="110">
        <v>3.0000000000000001E-3</v>
      </c>
      <c r="F3618" s="110" t="s">
        <v>5482</v>
      </c>
      <c r="G3618" s="110" t="s">
        <v>9117</v>
      </c>
      <c r="H3618" s="563" t="s">
        <v>9118</v>
      </c>
      <c r="I3618" s="110" t="s">
        <v>7325</v>
      </c>
      <c r="J3618" s="110" t="s">
        <v>9119</v>
      </c>
      <c r="K3618" s="396">
        <v>45679</v>
      </c>
      <c r="L3618" s="110" t="s">
        <v>411</v>
      </c>
      <c r="M3618" s="330" t="s">
        <v>321</v>
      </c>
      <c r="N3618" s="395">
        <v>46044</v>
      </c>
      <c r="O3618" s="330" t="s">
        <v>263</v>
      </c>
      <c r="P3618" s="330">
        <v>2025</v>
      </c>
      <c r="Q3618" s="330" t="s">
        <v>26</v>
      </c>
      <c r="R3618" s="330" t="s">
        <v>26</v>
      </c>
      <c r="S3618" s="330" t="s">
        <v>26</v>
      </c>
      <c r="T3618" s="330"/>
      <c r="U3618" s="330"/>
      <c r="V3618" s="381"/>
      <c r="W3618" s="330"/>
      <c r="X3618" s="271"/>
      <c r="Y3618" s="394"/>
    </row>
    <row r="3619" spans="1:25" ht="53.25" customHeight="1" x14ac:dyDescent="0.2">
      <c r="A3619" s="60">
        <v>215</v>
      </c>
      <c r="B3619" s="110" t="s">
        <v>8894</v>
      </c>
      <c r="C3619" s="110" t="s">
        <v>8896</v>
      </c>
      <c r="D3619" s="110" t="s">
        <v>268</v>
      </c>
      <c r="E3619" s="110">
        <v>7.6500000000000005E-3</v>
      </c>
      <c r="F3619" s="110" t="s">
        <v>5482</v>
      </c>
      <c r="G3619" s="110" t="s">
        <v>9105</v>
      </c>
      <c r="H3619" s="563" t="s">
        <v>9120</v>
      </c>
      <c r="I3619" s="110" t="s">
        <v>7325</v>
      </c>
      <c r="J3619" s="110" t="s">
        <v>9121</v>
      </c>
      <c r="K3619" s="396">
        <v>45679</v>
      </c>
      <c r="L3619" s="110" t="s">
        <v>411</v>
      </c>
      <c r="M3619" s="330" t="s">
        <v>321</v>
      </c>
      <c r="N3619" s="395">
        <v>46044</v>
      </c>
      <c r="O3619" s="330" t="s">
        <v>263</v>
      </c>
      <c r="P3619" s="330">
        <v>2025</v>
      </c>
      <c r="Q3619" s="330" t="s">
        <v>26</v>
      </c>
      <c r="R3619" s="330" t="s">
        <v>26</v>
      </c>
      <c r="S3619" s="330" t="s">
        <v>26</v>
      </c>
      <c r="T3619" s="330"/>
      <c r="U3619" s="330"/>
      <c r="V3619" s="381"/>
      <c r="W3619" s="330"/>
      <c r="X3619" s="271"/>
      <c r="Y3619" s="394"/>
    </row>
    <row r="3620" spans="1:25" ht="59.25" customHeight="1" x14ac:dyDescent="0.2">
      <c r="A3620" s="60">
        <v>216</v>
      </c>
      <c r="B3620" s="110" t="s">
        <v>8897</v>
      </c>
      <c r="C3620" s="110" t="s">
        <v>8898</v>
      </c>
      <c r="D3620" s="110" t="s">
        <v>269</v>
      </c>
      <c r="E3620" s="110">
        <v>8.5000000000000006E-2</v>
      </c>
      <c r="F3620" s="110" t="s">
        <v>5482</v>
      </c>
      <c r="G3620" s="110" t="s">
        <v>9122</v>
      </c>
      <c r="H3620" s="563" t="s">
        <v>9123</v>
      </c>
      <c r="I3620" s="110" t="s">
        <v>7325</v>
      </c>
      <c r="J3620" s="110" t="s">
        <v>9124</v>
      </c>
      <c r="K3620" s="396">
        <v>45680</v>
      </c>
      <c r="L3620" s="110" t="s">
        <v>411</v>
      </c>
      <c r="M3620" s="330" t="s">
        <v>321</v>
      </c>
      <c r="N3620" s="395">
        <v>46045</v>
      </c>
      <c r="O3620" s="330" t="s">
        <v>263</v>
      </c>
      <c r="P3620" s="330">
        <v>2025</v>
      </c>
      <c r="Q3620" s="330" t="s">
        <v>26</v>
      </c>
      <c r="R3620" s="330" t="s">
        <v>26</v>
      </c>
      <c r="S3620" s="330" t="s">
        <v>26</v>
      </c>
      <c r="T3620" s="330"/>
      <c r="U3620" s="330"/>
      <c r="V3620" s="381"/>
      <c r="W3620" s="330"/>
      <c r="X3620" s="271"/>
      <c r="Y3620" s="394"/>
    </row>
    <row r="3621" spans="1:25" ht="59.25" customHeight="1" x14ac:dyDescent="0.2">
      <c r="A3621" s="60">
        <v>217</v>
      </c>
      <c r="B3621" s="110" t="s">
        <v>8899</v>
      </c>
      <c r="C3621" s="110" t="s">
        <v>536</v>
      </c>
      <c r="D3621" s="110" t="s">
        <v>268</v>
      </c>
      <c r="E3621" s="110">
        <v>8.0000000000000002E-3</v>
      </c>
      <c r="F3621" s="110" t="s">
        <v>5526</v>
      </c>
      <c r="G3621" s="110" t="s">
        <v>9125</v>
      </c>
      <c r="H3621" s="563" t="s">
        <v>9126</v>
      </c>
      <c r="I3621" s="110" t="s">
        <v>7325</v>
      </c>
      <c r="J3621" s="110" t="s">
        <v>9127</v>
      </c>
      <c r="K3621" s="396">
        <v>45680</v>
      </c>
      <c r="L3621" s="110" t="s">
        <v>411</v>
      </c>
      <c r="M3621" s="330" t="s">
        <v>321</v>
      </c>
      <c r="N3621" s="395">
        <v>46045</v>
      </c>
      <c r="O3621" s="330" t="s">
        <v>263</v>
      </c>
      <c r="P3621" s="330">
        <v>2025</v>
      </c>
      <c r="Q3621" s="330" t="s">
        <v>26</v>
      </c>
      <c r="R3621" s="330" t="s">
        <v>26</v>
      </c>
      <c r="S3621" s="330" t="s">
        <v>26</v>
      </c>
      <c r="T3621" s="330"/>
      <c r="U3621" s="330"/>
      <c r="V3621" s="381"/>
      <c r="W3621" s="330"/>
      <c r="X3621" s="271"/>
      <c r="Y3621" s="394"/>
    </row>
    <row r="3622" spans="1:25" ht="55.5" customHeight="1" x14ac:dyDescent="0.2">
      <c r="A3622" s="60">
        <v>218</v>
      </c>
      <c r="B3622" s="110" t="s">
        <v>7319</v>
      </c>
      <c r="C3622" s="110" t="s">
        <v>7320</v>
      </c>
      <c r="D3622" s="110" t="s">
        <v>189</v>
      </c>
      <c r="E3622" s="110">
        <v>42.5</v>
      </c>
      <c r="F3622" s="110" t="s">
        <v>615</v>
      </c>
      <c r="G3622" s="110" t="s">
        <v>7323</v>
      </c>
      <c r="H3622" s="563" t="s">
        <v>7324</v>
      </c>
      <c r="I3622" s="110" t="s">
        <v>7325</v>
      </c>
      <c r="J3622" s="110">
        <v>20978004</v>
      </c>
      <c r="K3622" s="396">
        <v>45639</v>
      </c>
      <c r="L3622" s="110" t="s">
        <v>412</v>
      </c>
      <c r="M3622" s="110" t="s">
        <v>2451</v>
      </c>
      <c r="N3622" s="396">
        <v>46004</v>
      </c>
      <c r="O3622" s="330" t="s">
        <v>263</v>
      </c>
      <c r="P3622" s="330">
        <v>2025</v>
      </c>
      <c r="Q3622" s="330" t="s">
        <v>26</v>
      </c>
      <c r="R3622" s="330" t="s">
        <v>7326</v>
      </c>
      <c r="S3622" s="330" t="s">
        <v>26</v>
      </c>
      <c r="T3622" s="330"/>
      <c r="U3622" s="330"/>
      <c r="V3622" s="381"/>
      <c r="W3622" s="330"/>
      <c r="X3622" s="271"/>
      <c r="Y3622" s="394"/>
    </row>
    <row r="3623" spans="1:25" ht="60" customHeight="1" x14ac:dyDescent="0.2">
      <c r="A3623" s="60">
        <v>219</v>
      </c>
      <c r="B3623" s="110" t="s">
        <v>8888</v>
      </c>
      <c r="C3623" s="110" t="s">
        <v>8900</v>
      </c>
      <c r="D3623" s="110" t="s">
        <v>189</v>
      </c>
      <c r="E3623" s="110">
        <v>0.1105</v>
      </c>
      <c r="F3623" s="110" t="s">
        <v>1971</v>
      </c>
      <c r="G3623" s="110" t="s">
        <v>9128</v>
      </c>
      <c r="H3623" s="563" t="s">
        <v>7691</v>
      </c>
      <c r="I3623" s="110" t="s">
        <v>7325</v>
      </c>
      <c r="J3623" s="110">
        <v>24400027</v>
      </c>
      <c r="K3623" s="396">
        <v>45686</v>
      </c>
      <c r="L3623" s="110" t="s">
        <v>411</v>
      </c>
      <c r="M3623" s="110" t="s">
        <v>321</v>
      </c>
      <c r="N3623" s="396">
        <v>46051</v>
      </c>
      <c r="O3623" s="330" t="s">
        <v>263</v>
      </c>
      <c r="P3623" s="330">
        <v>2025</v>
      </c>
      <c r="Q3623" s="330" t="s">
        <v>26</v>
      </c>
      <c r="R3623" s="330" t="s">
        <v>26</v>
      </c>
      <c r="S3623" s="330" t="s">
        <v>26</v>
      </c>
      <c r="T3623" s="330"/>
      <c r="U3623" s="330"/>
      <c r="V3623" s="381"/>
      <c r="W3623" s="330"/>
      <c r="X3623" s="271"/>
      <c r="Y3623" s="394"/>
    </row>
    <row r="3624" spans="1:25" ht="66.75" customHeight="1" x14ac:dyDescent="0.2">
      <c r="A3624" s="60">
        <v>220</v>
      </c>
      <c r="B3624" s="110" t="s">
        <v>8888</v>
      </c>
      <c r="C3624" s="110" t="s">
        <v>10106</v>
      </c>
      <c r="D3624" s="110" t="s">
        <v>189</v>
      </c>
      <c r="E3624" s="110">
        <v>7.6700000000000004E-2</v>
      </c>
      <c r="F3624" s="110" t="s">
        <v>5482</v>
      </c>
      <c r="G3624" s="110" t="s">
        <v>10499</v>
      </c>
      <c r="H3624" s="563" t="s">
        <v>10500</v>
      </c>
      <c r="I3624" s="110" t="s">
        <v>7325</v>
      </c>
      <c r="J3624" s="110" t="s">
        <v>10501</v>
      </c>
      <c r="K3624" s="396">
        <v>45691</v>
      </c>
      <c r="L3624" s="110" t="s">
        <v>411</v>
      </c>
      <c r="M3624" s="110" t="s">
        <v>321</v>
      </c>
      <c r="N3624" s="396">
        <v>46056</v>
      </c>
      <c r="O3624" s="330" t="s">
        <v>263</v>
      </c>
      <c r="P3624" s="330">
        <v>2026</v>
      </c>
      <c r="Q3624" s="330" t="s">
        <v>26</v>
      </c>
      <c r="R3624" s="330" t="s">
        <v>26</v>
      </c>
      <c r="S3624" s="330" t="s">
        <v>26</v>
      </c>
      <c r="T3624" s="330"/>
      <c r="U3624" s="330"/>
      <c r="V3624" s="381"/>
      <c r="W3624" s="330"/>
      <c r="X3624" s="271"/>
      <c r="Y3624" s="394"/>
    </row>
    <row r="3625" spans="1:25" ht="59.25" customHeight="1" x14ac:dyDescent="0.2">
      <c r="A3625" s="60">
        <v>221</v>
      </c>
      <c r="B3625" s="110" t="s">
        <v>10107</v>
      </c>
      <c r="C3625" s="110" t="s">
        <v>10108</v>
      </c>
      <c r="D3625" s="110" t="s">
        <v>189</v>
      </c>
      <c r="E3625" s="110">
        <v>0.39985000000000004</v>
      </c>
      <c r="F3625" s="110" t="s">
        <v>1971</v>
      </c>
      <c r="G3625" s="110" t="s">
        <v>4385</v>
      </c>
      <c r="H3625" s="563" t="s">
        <v>10502</v>
      </c>
      <c r="I3625" s="110" t="s">
        <v>7325</v>
      </c>
      <c r="J3625" s="110" t="s">
        <v>10503</v>
      </c>
      <c r="K3625" s="396">
        <v>45691</v>
      </c>
      <c r="L3625" s="110" t="s">
        <v>411</v>
      </c>
      <c r="M3625" s="110" t="s">
        <v>321</v>
      </c>
      <c r="N3625" s="396">
        <v>46056</v>
      </c>
      <c r="O3625" s="330" t="s">
        <v>263</v>
      </c>
      <c r="P3625" s="330">
        <v>2027</v>
      </c>
      <c r="Q3625" s="330" t="s">
        <v>26</v>
      </c>
      <c r="R3625" s="330" t="s">
        <v>26</v>
      </c>
      <c r="S3625" s="330" t="s">
        <v>26</v>
      </c>
      <c r="T3625" s="330"/>
      <c r="U3625" s="330"/>
      <c r="V3625" s="381"/>
      <c r="W3625" s="330"/>
      <c r="X3625" s="271"/>
      <c r="Y3625" s="394"/>
    </row>
    <row r="3626" spans="1:25" ht="60" customHeight="1" x14ac:dyDescent="0.2">
      <c r="A3626" s="60">
        <v>222</v>
      </c>
      <c r="B3626" s="110" t="s">
        <v>10109</v>
      </c>
      <c r="C3626" s="110" t="s">
        <v>10110</v>
      </c>
      <c r="D3626" s="110" t="s">
        <v>268</v>
      </c>
      <c r="E3626" s="110">
        <v>0.03</v>
      </c>
      <c r="F3626" s="110" t="s">
        <v>5482</v>
      </c>
      <c r="G3626" s="110" t="s">
        <v>10504</v>
      </c>
      <c r="H3626" s="563" t="s">
        <v>10505</v>
      </c>
      <c r="I3626" s="110" t="s">
        <v>7325</v>
      </c>
      <c r="J3626" s="110" t="s">
        <v>10506</v>
      </c>
      <c r="K3626" s="396">
        <v>45691</v>
      </c>
      <c r="L3626" s="110" t="s">
        <v>411</v>
      </c>
      <c r="M3626" s="110" t="s">
        <v>321</v>
      </c>
      <c r="N3626" s="396">
        <v>46056</v>
      </c>
      <c r="O3626" s="330" t="s">
        <v>263</v>
      </c>
      <c r="P3626" s="330">
        <v>2028</v>
      </c>
      <c r="Q3626" s="330" t="s">
        <v>26</v>
      </c>
      <c r="R3626" s="330" t="s">
        <v>26</v>
      </c>
      <c r="S3626" s="330" t="s">
        <v>26</v>
      </c>
      <c r="T3626" s="330"/>
      <c r="U3626" s="330"/>
      <c r="V3626" s="381"/>
      <c r="W3626" s="330"/>
      <c r="X3626" s="271"/>
      <c r="Y3626" s="394"/>
    </row>
    <row r="3627" spans="1:25" ht="51.75" customHeight="1" x14ac:dyDescent="0.2">
      <c r="A3627" s="60">
        <v>223</v>
      </c>
      <c r="B3627" s="110" t="s">
        <v>10111</v>
      </c>
      <c r="C3627" s="110" t="s">
        <v>8884</v>
      </c>
      <c r="D3627" s="110" t="s">
        <v>268</v>
      </c>
      <c r="E3627" s="110">
        <v>0.1</v>
      </c>
      <c r="F3627" s="110" t="s">
        <v>5482</v>
      </c>
      <c r="G3627" s="110" t="s">
        <v>10507</v>
      </c>
      <c r="H3627" s="563" t="s">
        <v>10508</v>
      </c>
      <c r="I3627" s="110" t="s">
        <v>7325</v>
      </c>
      <c r="J3627" s="110" t="s">
        <v>10509</v>
      </c>
      <c r="K3627" s="396">
        <v>45692</v>
      </c>
      <c r="L3627" s="110" t="s">
        <v>411</v>
      </c>
      <c r="M3627" s="110" t="s">
        <v>321</v>
      </c>
      <c r="N3627" s="396">
        <v>46057</v>
      </c>
      <c r="O3627" s="330" t="s">
        <v>263</v>
      </c>
      <c r="P3627" s="330">
        <v>2029</v>
      </c>
      <c r="Q3627" s="330" t="s">
        <v>26</v>
      </c>
      <c r="R3627" s="330" t="s">
        <v>26</v>
      </c>
      <c r="S3627" s="330" t="s">
        <v>26</v>
      </c>
      <c r="T3627" s="330"/>
      <c r="U3627" s="330"/>
      <c r="V3627" s="381"/>
      <c r="W3627" s="330"/>
      <c r="X3627" s="271"/>
      <c r="Y3627" s="394"/>
    </row>
    <row r="3628" spans="1:25" ht="47.25" customHeight="1" x14ac:dyDescent="0.2">
      <c r="A3628" s="60">
        <v>224</v>
      </c>
      <c r="B3628" s="110" t="s">
        <v>10112</v>
      </c>
      <c r="C3628" s="110" t="s">
        <v>10113</v>
      </c>
      <c r="D3628" s="110" t="s">
        <v>268</v>
      </c>
      <c r="E3628" s="110">
        <v>0.25</v>
      </c>
      <c r="F3628" s="110" t="s">
        <v>1971</v>
      </c>
      <c r="G3628" s="110" t="s">
        <v>10510</v>
      </c>
      <c r="H3628" s="563" t="s">
        <v>10511</v>
      </c>
      <c r="I3628" s="110" t="s">
        <v>7325</v>
      </c>
      <c r="J3628" s="110" t="s">
        <v>10512</v>
      </c>
      <c r="K3628" s="396">
        <v>45693</v>
      </c>
      <c r="L3628" s="110" t="s">
        <v>411</v>
      </c>
      <c r="M3628" s="110" t="s">
        <v>321</v>
      </c>
      <c r="N3628" s="396">
        <v>46058</v>
      </c>
      <c r="O3628" s="330" t="s">
        <v>263</v>
      </c>
      <c r="P3628" s="330">
        <v>2030</v>
      </c>
      <c r="Q3628" s="330" t="s">
        <v>26</v>
      </c>
      <c r="R3628" s="330" t="s">
        <v>26</v>
      </c>
      <c r="S3628" s="330" t="s">
        <v>26</v>
      </c>
      <c r="T3628" s="330"/>
      <c r="U3628" s="330"/>
      <c r="V3628" s="381"/>
      <c r="W3628" s="330"/>
      <c r="X3628" s="271"/>
      <c r="Y3628" s="394"/>
    </row>
    <row r="3629" spans="1:25" ht="52.5" customHeight="1" x14ac:dyDescent="0.2">
      <c r="A3629" s="60">
        <v>225</v>
      </c>
      <c r="B3629" s="110" t="s">
        <v>10114</v>
      </c>
      <c r="C3629" s="110" t="s">
        <v>10115</v>
      </c>
      <c r="D3629" s="110" t="s">
        <v>268</v>
      </c>
      <c r="E3629" s="110">
        <v>0.4</v>
      </c>
      <c r="F3629" s="110" t="s">
        <v>5482</v>
      </c>
      <c r="G3629" s="110">
        <v>0</v>
      </c>
      <c r="H3629" s="563" t="s">
        <v>10513</v>
      </c>
      <c r="I3629" s="110" t="s">
        <v>7325</v>
      </c>
      <c r="J3629" s="110" t="s">
        <v>10514</v>
      </c>
      <c r="K3629" s="396">
        <v>45694</v>
      </c>
      <c r="L3629" s="110" t="s">
        <v>411</v>
      </c>
      <c r="M3629" s="110" t="s">
        <v>321</v>
      </c>
      <c r="N3629" s="396">
        <v>46059</v>
      </c>
      <c r="O3629" s="330" t="s">
        <v>263</v>
      </c>
      <c r="P3629" s="330">
        <v>2031</v>
      </c>
      <c r="Q3629" s="330" t="s">
        <v>26</v>
      </c>
      <c r="R3629" s="330" t="s">
        <v>26</v>
      </c>
      <c r="S3629" s="330" t="s">
        <v>26</v>
      </c>
      <c r="T3629" s="330"/>
      <c r="U3629" s="330"/>
      <c r="V3629" s="381"/>
      <c r="W3629" s="330"/>
      <c r="X3629" s="271"/>
      <c r="Y3629" s="394"/>
    </row>
    <row r="3630" spans="1:25" ht="59.25" customHeight="1" x14ac:dyDescent="0.2">
      <c r="A3630" s="60">
        <v>226</v>
      </c>
      <c r="B3630" s="110" t="s">
        <v>10116</v>
      </c>
      <c r="C3630" s="110" t="s">
        <v>7458</v>
      </c>
      <c r="D3630" s="110" t="s">
        <v>189</v>
      </c>
      <c r="E3630" s="110">
        <v>2.997E-2</v>
      </c>
      <c r="F3630" s="110" t="s">
        <v>5482</v>
      </c>
      <c r="G3630" s="110" t="s">
        <v>10515</v>
      </c>
      <c r="H3630" s="563" t="s">
        <v>10516</v>
      </c>
      <c r="I3630" s="110" t="s">
        <v>7325</v>
      </c>
      <c r="J3630" s="110" t="s">
        <v>10517</v>
      </c>
      <c r="K3630" s="396">
        <v>45695</v>
      </c>
      <c r="L3630" s="110" t="s">
        <v>411</v>
      </c>
      <c r="M3630" s="110" t="s">
        <v>321</v>
      </c>
      <c r="N3630" s="396">
        <v>46060</v>
      </c>
      <c r="O3630" s="330" t="s">
        <v>263</v>
      </c>
      <c r="P3630" s="330">
        <v>2032</v>
      </c>
      <c r="Q3630" s="330" t="s">
        <v>26</v>
      </c>
      <c r="R3630" s="330" t="s">
        <v>26</v>
      </c>
      <c r="S3630" s="330" t="s">
        <v>26</v>
      </c>
      <c r="T3630" s="330"/>
      <c r="U3630" s="330"/>
      <c r="V3630" s="381"/>
      <c r="W3630" s="330"/>
      <c r="X3630" s="271"/>
      <c r="Y3630" s="394"/>
    </row>
    <row r="3631" spans="1:25" ht="55.5" customHeight="1" x14ac:dyDescent="0.2">
      <c r="A3631" s="60">
        <v>227</v>
      </c>
      <c r="B3631" s="110" t="s">
        <v>7431</v>
      </c>
      <c r="C3631" s="110" t="s">
        <v>10117</v>
      </c>
      <c r="D3631" s="110" t="s">
        <v>189</v>
      </c>
      <c r="E3631" s="110">
        <v>0.14343999999999998</v>
      </c>
      <c r="F3631" s="110" t="s">
        <v>1971</v>
      </c>
      <c r="G3631" s="110" t="s">
        <v>1237</v>
      </c>
      <c r="H3631" s="563" t="s">
        <v>7650</v>
      </c>
      <c r="I3631" s="110" t="s">
        <v>7325</v>
      </c>
      <c r="J3631" s="110" t="s">
        <v>10518</v>
      </c>
      <c r="K3631" s="396">
        <v>45700</v>
      </c>
      <c r="L3631" s="110" t="s">
        <v>411</v>
      </c>
      <c r="M3631" s="110" t="s">
        <v>321</v>
      </c>
      <c r="N3631" s="396">
        <v>46065</v>
      </c>
      <c r="O3631" s="330" t="s">
        <v>263</v>
      </c>
      <c r="P3631" s="330">
        <v>2033</v>
      </c>
      <c r="Q3631" s="330" t="s">
        <v>26</v>
      </c>
      <c r="R3631" s="330" t="s">
        <v>26</v>
      </c>
      <c r="S3631" s="330" t="s">
        <v>26</v>
      </c>
      <c r="T3631" s="330"/>
      <c r="U3631" s="330"/>
      <c r="V3631" s="381"/>
      <c r="W3631" s="330"/>
      <c r="X3631" s="271"/>
      <c r="Y3631" s="394"/>
    </row>
    <row r="3632" spans="1:25" ht="63.75" customHeight="1" x14ac:dyDescent="0.2">
      <c r="A3632" s="60">
        <v>228</v>
      </c>
      <c r="B3632" s="110" t="s">
        <v>10118</v>
      </c>
      <c r="C3632" s="110" t="s">
        <v>10119</v>
      </c>
      <c r="D3632" s="110" t="s">
        <v>189</v>
      </c>
      <c r="E3632" s="110">
        <v>0.39600000000000002</v>
      </c>
      <c r="F3632" s="110" t="s">
        <v>1971</v>
      </c>
      <c r="G3632" s="110" t="s">
        <v>10519</v>
      </c>
      <c r="H3632" s="563" t="s">
        <v>10520</v>
      </c>
      <c r="I3632" s="110" t="s">
        <v>7325</v>
      </c>
      <c r="J3632" s="110" t="s">
        <v>10521</v>
      </c>
      <c r="K3632" s="396">
        <v>45700</v>
      </c>
      <c r="L3632" s="110" t="s">
        <v>411</v>
      </c>
      <c r="M3632" s="110" t="s">
        <v>321</v>
      </c>
      <c r="N3632" s="396">
        <v>46065</v>
      </c>
      <c r="O3632" s="330" t="s">
        <v>263</v>
      </c>
      <c r="P3632" s="330">
        <v>2034</v>
      </c>
      <c r="Q3632" s="330" t="s">
        <v>26</v>
      </c>
      <c r="R3632" s="330" t="s">
        <v>26</v>
      </c>
      <c r="S3632" s="330" t="s">
        <v>26</v>
      </c>
      <c r="T3632" s="330"/>
      <c r="U3632" s="330"/>
      <c r="V3632" s="381"/>
      <c r="W3632" s="330"/>
      <c r="X3632" s="271"/>
      <c r="Y3632" s="394"/>
    </row>
    <row r="3633" spans="1:25" ht="48.75" customHeight="1" x14ac:dyDescent="0.2">
      <c r="A3633" s="60">
        <v>229</v>
      </c>
      <c r="B3633" s="110" t="s">
        <v>10120</v>
      </c>
      <c r="C3633" s="110" t="s">
        <v>10121</v>
      </c>
      <c r="D3633" s="110" t="s">
        <v>269</v>
      </c>
      <c r="E3633" s="110">
        <v>0.02</v>
      </c>
      <c r="F3633" s="110" t="s">
        <v>5482</v>
      </c>
      <c r="G3633" s="110" t="s">
        <v>10522</v>
      </c>
      <c r="H3633" s="563" t="s">
        <v>10523</v>
      </c>
      <c r="I3633" s="110" t="s">
        <v>7325</v>
      </c>
      <c r="J3633" s="110" t="s">
        <v>10524</v>
      </c>
      <c r="K3633" s="396">
        <v>45700</v>
      </c>
      <c r="L3633" s="110" t="s">
        <v>411</v>
      </c>
      <c r="M3633" s="110" t="s">
        <v>321</v>
      </c>
      <c r="N3633" s="396">
        <v>46065</v>
      </c>
      <c r="O3633" s="330" t="s">
        <v>263</v>
      </c>
      <c r="P3633" s="330">
        <v>2035</v>
      </c>
      <c r="Q3633" s="330" t="s">
        <v>26</v>
      </c>
      <c r="R3633" s="330" t="s">
        <v>26</v>
      </c>
      <c r="S3633" s="330" t="s">
        <v>26</v>
      </c>
      <c r="T3633" s="330"/>
      <c r="U3633" s="330"/>
      <c r="V3633" s="381"/>
      <c r="W3633" s="330"/>
      <c r="X3633" s="271"/>
      <c r="Y3633" s="394"/>
    </row>
    <row r="3634" spans="1:25" ht="21" customHeight="1" x14ac:dyDescent="0.2">
      <c r="A3634" s="60">
        <v>230</v>
      </c>
      <c r="B3634" s="110" t="s">
        <v>10122</v>
      </c>
      <c r="C3634" s="110" t="s">
        <v>10110</v>
      </c>
      <c r="D3634" s="110" t="s">
        <v>189</v>
      </c>
      <c r="E3634" s="110">
        <v>2.9835E-2</v>
      </c>
      <c r="F3634" s="110" t="s">
        <v>5482</v>
      </c>
      <c r="G3634" s="110" t="s">
        <v>10525</v>
      </c>
      <c r="H3634" s="563" t="s">
        <v>10526</v>
      </c>
      <c r="I3634" s="110" t="s">
        <v>7325</v>
      </c>
      <c r="J3634" s="110" t="s">
        <v>10527</v>
      </c>
      <c r="K3634" s="396">
        <v>45700</v>
      </c>
      <c r="L3634" s="110" t="s">
        <v>411</v>
      </c>
      <c r="M3634" s="110" t="s">
        <v>321</v>
      </c>
      <c r="N3634" s="396">
        <v>46065</v>
      </c>
      <c r="O3634" s="330" t="s">
        <v>263</v>
      </c>
      <c r="P3634" s="330">
        <v>2036</v>
      </c>
      <c r="Q3634" s="330" t="s">
        <v>26</v>
      </c>
      <c r="R3634" s="330" t="s">
        <v>26</v>
      </c>
      <c r="S3634" s="330" t="s">
        <v>26</v>
      </c>
      <c r="T3634" s="330"/>
      <c r="U3634" s="330"/>
      <c r="V3634" s="381"/>
      <c r="W3634" s="330"/>
      <c r="X3634" s="271"/>
      <c r="Y3634" s="394"/>
    </row>
    <row r="3635" spans="1:25" ht="71.25" customHeight="1" x14ac:dyDescent="0.2">
      <c r="A3635" s="60">
        <v>231</v>
      </c>
      <c r="B3635" s="110" t="s">
        <v>4877</v>
      </c>
      <c r="C3635" s="110" t="s">
        <v>10123</v>
      </c>
      <c r="D3635" s="110" t="s">
        <v>189</v>
      </c>
      <c r="E3635" s="110">
        <v>0.39929999999999999</v>
      </c>
      <c r="F3635" s="110" t="s">
        <v>1971</v>
      </c>
      <c r="G3635" s="110" t="s">
        <v>10528</v>
      </c>
      <c r="H3635" s="563" t="s">
        <v>10529</v>
      </c>
      <c r="I3635" s="110" t="s">
        <v>7325</v>
      </c>
      <c r="J3635" s="110" t="s">
        <v>10530</v>
      </c>
      <c r="K3635" s="396">
        <v>45702</v>
      </c>
      <c r="L3635" s="110" t="s">
        <v>411</v>
      </c>
      <c r="M3635" s="110" t="s">
        <v>321</v>
      </c>
      <c r="N3635" s="396">
        <v>46067</v>
      </c>
      <c r="O3635" s="330" t="s">
        <v>263</v>
      </c>
      <c r="P3635" s="330">
        <v>2037</v>
      </c>
      <c r="Q3635" s="330" t="s">
        <v>26</v>
      </c>
      <c r="R3635" s="330" t="s">
        <v>26</v>
      </c>
      <c r="S3635" s="330" t="s">
        <v>26</v>
      </c>
      <c r="T3635" s="330"/>
      <c r="U3635" s="330"/>
      <c r="V3635" s="381"/>
      <c r="W3635" s="330"/>
      <c r="X3635" s="271"/>
      <c r="Y3635" s="394"/>
    </row>
    <row r="3636" spans="1:25" ht="71.25" customHeight="1" x14ac:dyDescent="0.2">
      <c r="A3636" s="60">
        <v>232</v>
      </c>
      <c r="B3636" s="110" t="s">
        <v>10124</v>
      </c>
      <c r="C3636" s="110" t="s">
        <v>10115</v>
      </c>
      <c r="D3636" s="110" t="s">
        <v>268</v>
      </c>
      <c r="E3636" s="110">
        <v>0.188</v>
      </c>
      <c r="F3636" s="110" t="s">
        <v>1971</v>
      </c>
      <c r="G3636" s="110" t="s">
        <v>10531</v>
      </c>
      <c r="H3636" s="563" t="s">
        <v>10532</v>
      </c>
      <c r="I3636" s="110" t="s">
        <v>7325</v>
      </c>
      <c r="J3636" s="110" t="s">
        <v>10533</v>
      </c>
      <c r="K3636" s="396">
        <v>45702</v>
      </c>
      <c r="L3636" s="110" t="s">
        <v>411</v>
      </c>
      <c r="M3636" s="110" t="s">
        <v>321</v>
      </c>
      <c r="N3636" s="396">
        <v>46067</v>
      </c>
      <c r="O3636" s="330" t="s">
        <v>263</v>
      </c>
      <c r="P3636" s="330">
        <v>2038</v>
      </c>
      <c r="Q3636" s="330" t="s">
        <v>26</v>
      </c>
      <c r="R3636" s="330" t="s">
        <v>26</v>
      </c>
      <c r="S3636" s="330" t="s">
        <v>26</v>
      </c>
      <c r="T3636" s="330"/>
      <c r="U3636" s="330"/>
      <c r="V3636" s="381"/>
      <c r="W3636" s="330"/>
      <c r="X3636" s="271"/>
      <c r="Y3636" s="394"/>
    </row>
    <row r="3637" spans="1:25" ht="81.75" customHeight="1" x14ac:dyDescent="0.2">
      <c r="A3637" s="60">
        <v>233</v>
      </c>
      <c r="B3637" s="110" t="s">
        <v>10125</v>
      </c>
      <c r="C3637" s="110" t="s">
        <v>10126</v>
      </c>
      <c r="D3637" s="110" t="s">
        <v>269</v>
      </c>
      <c r="E3637" s="110">
        <v>0.1</v>
      </c>
      <c r="F3637" s="110" t="s">
        <v>1971</v>
      </c>
      <c r="G3637" s="110" t="s">
        <v>10534</v>
      </c>
      <c r="H3637" s="563" t="s">
        <v>10535</v>
      </c>
      <c r="I3637" s="110" t="s">
        <v>7325</v>
      </c>
      <c r="J3637" s="110" t="s">
        <v>10536</v>
      </c>
      <c r="K3637" s="396">
        <v>45706</v>
      </c>
      <c r="L3637" s="110" t="s">
        <v>411</v>
      </c>
      <c r="M3637" s="110" t="s">
        <v>321</v>
      </c>
      <c r="N3637" s="396">
        <v>46071</v>
      </c>
      <c r="O3637" s="330" t="s">
        <v>263</v>
      </c>
      <c r="P3637" s="330">
        <v>2039</v>
      </c>
      <c r="Q3637" s="330" t="s">
        <v>26</v>
      </c>
      <c r="R3637" s="330" t="s">
        <v>26</v>
      </c>
      <c r="S3637" s="330" t="s">
        <v>26</v>
      </c>
      <c r="T3637" s="330"/>
      <c r="U3637" s="330"/>
      <c r="V3637" s="381"/>
      <c r="W3637" s="330"/>
      <c r="X3637" s="271"/>
      <c r="Y3637" s="394"/>
    </row>
    <row r="3638" spans="1:25" ht="64.5" customHeight="1" x14ac:dyDescent="0.2">
      <c r="A3638" s="60">
        <v>234</v>
      </c>
      <c r="B3638" s="110" t="s">
        <v>10127</v>
      </c>
      <c r="C3638" s="110" t="s">
        <v>10128</v>
      </c>
      <c r="D3638" s="110" t="s">
        <v>265</v>
      </c>
      <c r="E3638" s="110">
        <v>8.0000000000000002E-3</v>
      </c>
      <c r="F3638" s="110" t="s">
        <v>5482</v>
      </c>
      <c r="G3638" s="110" t="s">
        <v>10537</v>
      </c>
      <c r="H3638" s="563" t="s">
        <v>10538</v>
      </c>
      <c r="I3638" s="110" t="s">
        <v>7325</v>
      </c>
      <c r="J3638" s="110" t="s">
        <v>10539</v>
      </c>
      <c r="K3638" s="396">
        <v>45707</v>
      </c>
      <c r="L3638" s="110" t="s">
        <v>411</v>
      </c>
      <c r="M3638" s="110" t="s">
        <v>321</v>
      </c>
      <c r="N3638" s="396">
        <v>46072</v>
      </c>
      <c r="O3638" s="330" t="s">
        <v>263</v>
      </c>
      <c r="P3638" s="330">
        <v>2040</v>
      </c>
      <c r="Q3638" s="330" t="s">
        <v>26</v>
      </c>
      <c r="R3638" s="330" t="s">
        <v>26</v>
      </c>
      <c r="S3638" s="330" t="s">
        <v>26</v>
      </c>
      <c r="T3638" s="330"/>
      <c r="U3638" s="330"/>
      <c r="V3638" s="381"/>
      <c r="W3638" s="330"/>
      <c r="X3638" s="271"/>
      <c r="Y3638" s="394"/>
    </row>
    <row r="3639" spans="1:25" ht="62.25" customHeight="1" x14ac:dyDescent="0.2">
      <c r="A3639" s="60">
        <v>235</v>
      </c>
      <c r="B3639" s="110" t="s">
        <v>10129</v>
      </c>
      <c r="C3639" s="110" t="s">
        <v>10130</v>
      </c>
      <c r="D3639" s="110" t="s">
        <v>268</v>
      </c>
      <c r="E3639" s="110">
        <v>0.2475</v>
      </c>
      <c r="F3639" s="110" t="s">
        <v>5482</v>
      </c>
      <c r="G3639" s="110" t="s">
        <v>10540</v>
      </c>
      <c r="H3639" s="563" t="s">
        <v>10541</v>
      </c>
      <c r="I3639" s="110" t="s">
        <v>7325</v>
      </c>
      <c r="J3639" s="110" t="s">
        <v>10542</v>
      </c>
      <c r="K3639" s="396">
        <v>45707</v>
      </c>
      <c r="L3639" s="110" t="s">
        <v>411</v>
      </c>
      <c r="M3639" s="110" t="s">
        <v>321</v>
      </c>
      <c r="N3639" s="396">
        <v>46072</v>
      </c>
      <c r="O3639" s="330" t="s">
        <v>263</v>
      </c>
      <c r="P3639" s="330">
        <v>2041</v>
      </c>
      <c r="Q3639" s="330" t="s">
        <v>26</v>
      </c>
      <c r="R3639" s="330" t="s">
        <v>26</v>
      </c>
      <c r="S3639" s="330" t="s">
        <v>26</v>
      </c>
      <c r="T3639" s="330"/>
      <c r="U3639" s="330"/>
      <c r="V3639" s="381"/>
      <c r="W3639" s="330"/>
      <c r="X3639" s="271"/>
      <c r="Y3639" s="394"/>
    </row>
    <row r="3640" spans="1:25" ht="57" customHeight="1" x14ac:dyDescent="0.2">
      <c r="A3640" s="60">
        <v>236</v>
      </c>
      <c r="B3640" s="110" t="s">
        <v>10131</v>
      </c>
      <c r="C3640" s="110" t="s">
        <v>10132</v>
      </c>
      <c r="D3640" s="110" t="s">
        <v>265</v>
      </c>
      <c r="E3640" s="110">
        <v>1.499E-2</v>
      </c>
      <c r="F3640" s="110" t="s">
        <v>5482</v>
      </c>
      <c r="G3640" s="110" t="s">
        <v>10543</v>
      </c>
      <c r="H3640" s="563" t="s">
        <v>10544</v>
      </c>
      <c r="I3640" s="110" t="s">
        <v>7325</v>
      </c>
      <c r="J3640" s="110" t="s">
        <v>10545</v>
      </c>
      <c r="K3640" s="396">
        <v>45707</v>
      </c>
      <c r="L3640" s="110" t="s">
        <v>411</v>
      </c>
      <c r="M3640" s="110" t="s">
        <v>321</v>
      </c>
      <c r="N3640" s="396">
        <v>46072</v>
      </c>
      <c r="O3640" s="330" t="s">
        <v>263</v>
      </c>
      <c r="P3640" s="330">
        <v>2042</v>
      </c>
      <c r="Q3640" s="330" t="s">
        <v>26</v>
      </c>
      <c r="R3640" s="330" t="s">
        <v>26</v>
      </c>
      <c r="S3640" s="330" t="s">
        <v>26</v>
      </c>
      <c r="T3640" s="330"/>
      <c r="U3640" s="330"/>
      <c r="V3640" s="381"/>
      <c r="W3640" s="330"/>
      <c r="X3640" s="271"/>
      <c r="Y3640" s="394"/>
    </row>
    <row r="3641" spans="1:25" ht="65.25" customHeight="1" x14ac:dyDescent="0.2">
      <c r="A3641" s="60">
        <v>237</v>
      </c>
      <c r="B3641" s="110" t="s">
        <v>10133</v>
      </c>
      <c r="C3641" s="110" t="s">
        <v>10132</v>
      </c>
      <c r="D3641" s="110" t="s">
        <v>265</v>
      </c>
      <c r="E3641" s="110">
        <v>9.7899999999999984E-3</v>
      </c>
      <c r="F3641" s="110" t="s">
        <v>5482</v>
      </c>
      <c r="G3641" s="110" t="s">
        <v>10546</v>
      </c>
      <c r="H3641" s="563" t="s">
        <v>10547</v>
      </c>
      <c r="I3641" s="110" t="s">
        <v>7325</v>
      </c>
      <c r="J3641" s="110" t="s">
        <v>10548</v>
      </c>
      <c r="K3641" s="396">
        <v>45707</v>
      </c>
      <c r="L3641" s="110" t="s">
        <v>411</v>
      </c>
      <c r="M3641" s="110" t="s">
        <v>321</v>
      </c>
      <c r="N3641" s="396">
        <v>46072</v>
      </c>
      <c r="O3641" s="330" t="s">
        <v>263</v>
      </c>
      <c r="P3641" s="330">
        <v>2043</v>
      </c>
      <c r="Q3641" s="330" t="s">
        <v>26</v>
      </c>
      <c r="R3641" s="330" t="s">
        <v>26</v>
      </c>
      <c r="S3641" s="330" t="s">
        <v>26</v>
      </c>
      <c r="T3641" s="330"/>
      <c r="U3641" s="330"/>
      <c r="V3641" s="381"/>
      <c r="W3641" s="330"/>
      <c r="X3641" s="271"/>
      <c r="Y3641" s="394"/>
    </row>
    <row r="3642" spans="1:25" ht="56.25" customHeight="1" x14ac:dyDescent="0.2">
      <c r="A3642" s="60">
        <v>238</v>
      </c>
      <c r="B3642" s="110" t="s">
        <v>10134</v>
      </c>
      <c r="C3642" s="110" t="s">
        <v>536</v>
      </c>
      <c r="D3642" s="110" t="s">
        <v>189</v>
      </c>
      <c r="E3642" s="110">
        <v>0.01</v>
      </c>
      <c r="F3642" s="110" t="s">
        <v>5482</v>
      </c>
      <c r="G3642" s="110" t="s">
        <v>10549</v>
      </c>
      <c r="H3642" s="563" t="s">
        <v>10550</v>
      </c>
      <c r="I3642" s="110" t="s">
        <v>7325</v>
      </c>
      <c r="J3642" s="110" t="s">
        <v>10551</v>
      </c>
      <c r="K3642" s="396">
        <v>45708</v>
      </c>
      <c r="L3642" s="110" t="s">
        <v>411</v>
      </c>
      <c r="M3642" s="110" t="s">
        <v>321</v>
      </c>
      <c r="N3642" s="396">
        <v>46073</v>
      </c>
      <c r="O3642" s="330" t="s">
        <v>263</v>
      </c>
      <c r="P3642" s="330">
        <v>2044</v>
      </c>
      <c r="Q3642" s="330" t="s">
        <v>26</v>
      </c>
      <c r="R3642" s="330" t="s">
        <v>26</v>
      </c>
      <c r="S3642" s="330" t="s">
        <v>26</v>
      </c>
      <c r="T3642" s="330"/>
      <c r="U3642" s="330"/>
      <c r="V3642" s="381"/>
      <c r="W3642" s="330"/>
      <c r="X3642" s="271"/>
      <c r="Y3642" s="394"/>
    </row>
    <row r="3643" spans="1:25" ht="57.75" customHeight="1" x14ac:dyDescent="0.2">
      <c r="A3643" s="60">
        <v>239</v>
      </c>
      <c r="B3643" s="110" t="s">
        <v>10135</v>
      </c>
      <c r="C3643" s="110" t="s">
        <v>10136</v>
      </c>
      <c r="D3643" s="110" t="s">
        <v>268</v>
      </c>
      <c r="E3643" s="110">
        <v>0.2</v>
      </c>
      <c r="F3643" s="110" t="s">
        <v>5482</v>
      </c>
      <c r="G3643" s="110" t="s">
        <v>10552</v>
      </c>
      <c r="H3643" s="563" t="s">
        <v>10553</v>
      </c>
      <c r="I3643" s="110" t="s">
        <v>7325</v>
      </c>
      <c r="J3643" s="110" t="s">
        <v>10554</v>
      </c>
      <c r="K3643" s="396">
        <v>45709</v>
      </c>
      <c r="L3643" s="110" t="s">
        <v>411</v>
      </c>
      <c r="M3643" s="110" t="s">
        <v>321</v>
      </c>
      <c r="N3643" s="396">
        <v>46074</v>
      </c>
      <c r="O3643" s="330" t="s">
        <v>263</v>
      </c>
      <c r="P3643" s="330">
        <v>2045</v>
      </c>
      <c r="Q3643" s="330" t="s">
        <v>26</v>
      </c>
      <c r="R3643" s="330" t="s">
        <v>26</v>
      </c>
      <c r="S3643" s="330" t="s">
        <v>26</v>
      </c>
      <c r="T3643" s="330"/>
      <c r="U3643" s="330"/>
      <c r="V3643" s="381"/>
      <c r="W3643" s="330"/>
      <c r="X3643" s="271"/>
      <c r="Y3643" s="394"/>
    </row>
    <row r="3644" spans="1:25" ht="56.25" customHeight="1" x14ac:dyDescent="0.2">
      <c r="A3644" s="60">
        <v>240</v>
      </c>
      <c r="B3644" s="110" t="s">
        <v>10137</v>
      </c>
      <c r="C3644" s="110" t="s">
        <v>10138</v>
      </c>
      <c r="D3644" s="110" t="s">
        <v>189</v>
      </c>
      <c r="E3644" s="110">
        <v>0.39985000000000004</v>
      </c>
      <c r="F3644" s="110" t="s">
        <v>1971</v>
      </c>
      <c r="G3644" s="110" t="s">
        <v>10555</v>
      </c>
      <c r="H3644" s="563" t="s">
        <v>10556</v>
      </c>
      <c r="I3644" s="110" t="s">
        <v>7325</v>
      </c>
      <c r="J3644" s="110" t="s">
        <v>10557</v>
      </c>
      <c r="K3644" s="396">
        <v>45709</v>
      </c>
      <c r="L3644" s="110" t="s">
        <v>411</v>
      </c>
      <c r="M3644" s="110" t="s">
        <v>321</v>
      </c>
      <c r="N3644" s="396">
        <v>46074</v>
      </c>
      <c r="O3644" s="330" t="s">
        <v>263</v>
      </c>
      <c r="P3644" s="330">
        <v>2046</v>
      </c>
      <c r="Q3644" s="330" t="s">
        <v>26</v>
      </c>
      <c r="R3644" s="330" t="s">
        <v>26</v>
      </c>
      <c r="S3644" s="330" t="s">
        <v>26</v>
      </c>
      <c r="T3644" s="330"/>
      <c r="U3644" s="330"/>
      <c r="V3644" s="381"/>
      <c r="W3644" s="330"/>
      <c r="X3644" s="271"/>
      <c r="Y3644" s="394"/>
    </row>
    <row r="3645" spans="1:25" ht="59.25" customHeight="1" x14ac:dyDescent="0.2">
      <c r="A3645" s="60">
        <v>241</v>
      </c>
      <c r="B3645" s="110" t="s">
        <v>10139</v>
      </c>
      <c r="C3645" s="110" t="s">
        <v>10140</v>
      </c>
      <c r="D3645" s="110" t="s">
        <v>268</v>
      </c>
      <c r="E3645" s="110">
        <v>0.25</v>
      </c>
      <c r="F3645" s="110" t="s">
        <v>1971</v>
      </c>
      <c r="G3645" s="110" t="s">
        <v>10558</v>
      </c>
      <c r="H3645" s="563" t="s">
        <v>10559</v>
      </c>
      <c r="I3645" s="110" t="s">
        <v>7325</v>
      </c>
      <c r="J3645" s="110" t="s">
        <v>10560</v>
      </c>
      <c r="K3645" s="396">
        <v>45713</v>
      </c>
      <c r="L3645" s="110" t="s">
        <v>411</v>
      </c>
      <c r="M3645" s="110" t="s">
        <v>321</v>
      </c>
      <c r="N3645" s="396">
        <v>46078</v>
      </c>
      <c r="O3645" s="330" t="s">
        <v>263</v>
      </c>
      <c r="P3645" s="330">
        <v>2047</v>
      </c>
      <c r="Q3645" s="330" t="s">
        <v>26</v>
      </c>
      <c r="R3645" s="330" t="s">
        <v>26</v>
      </c>
      <c r="S3645" s="330" t="s">
        <v>26</v>
      </c>
      <c r="T3645" s="330"/>
      <c r="U3645" s="330"/>
      <c r="V3645" s="381"/>
      <c r="W3645" s="330"/>
      <c r="X3645" s="271"/>
      <c r="Y3645" s="394"/>
    </row>
    <row r="3646" spans="1:25" ht="61.5" customHeight="1" x14ac:dyDescent="0.2">
      <c r="A3646" s="60">
        <v>242</v>
      </c>
      <c r="B3646" s="110" t="s">
        <v>10141</v>
      </c>
      <c r="C3646" s="110" t="s">
        <v>7458</v>
      </c>
      <c r="D3646" s="110" t="s">
        <v>189</v>
      </c>
      <c r="E3646" s="110">
        <v>6.0000000000000001E-3</v>
      </c>
      <c r="F3646" s="110" t="s">
        <v>5482</v>
      </c>
      <c r="G3646" s="110" t="s">
        <v>10561</v>
      </c>
      <c r="H3646" s="563" t="s">
        <v>10562</v>
      </c>
      <c r="I3646" s="110" t="s">
        <v>7325</v>
      </c>
      <c r="J3646" s="110" t="s">
        <v>10563</v>
      </c>
      <c r="K3646" s="396">
        <v>45713</v>
      </c>
      <c r="L3646" s="110" t="s">
        <v>411</v>
      </c>
      <c r="M3646" s="110" t="s">
        <v>321</v>
      </c>
      <c r="N3646" s="396">
        <v>46078</v>
      </c>
      <c r="O3646" s="330" t="s">
        <v>263</v>
      </c>
      <c r="P3646" s="330">
        <v>2048</v>
      </c>
      <c r="Q3646" s="330" t="s">
        <v>26</v>
      </c>
      <c r="R3646" s="330" t="s">
        <v>26</v>
      </c>
      <c r="S3646" s="330" t="s">
        <v>26</v>
      </c>
      <c r="T3646" s="330"/>
      <c r="U3646" s="330"/>
      <c r="V3646" s="381"/>
      <c r="W3646" s="330"/>
      <c r="X3646" s="271"/>
      <c r="Y3646" s="394"/>
    </row>
    <row r="3647" spans="1:25" ht="60" customHeight="1" x14ac:dyDescent="0.2">
      <c r="A3647" s="60">
        <v>243</v>
      </c>
      <c r="B3647" s="110" t="s">
        <v>10142</v>
      </c>
      <c r="C3647" s="110" t="s">
        <v>10143</v>
      </c>
      <c r="D3647" s="110" t="s">
        <v>189</v>
      </c>
      <c r="E3647" s="110">
        <v>0.2</v>
      </c>
      <c r="F3647" s="110" t="s">
        <v>5482</v>
      </c>
      <c r="G3647" s="110" t="s">
        <v>10564</v>
      </c>
      <c r="H3647" s="563" t="s">
        <v>7691</v>
      </c>
      <c r="I3647" s="110" t="s">
        <v>7325</v>
      </c>
      <c r="J3647" s="110" t="s">
        <v>10565</v>
      </c>
      <c r="K3647" s="396">
        <v>45713</v>
      </c>
      <c r="L3647" s="110" t="s">
        <v>411</v>
      </c>
      <c r="M3647" s="110" t="s">
        <v>321</v>
      </c>
      <c r="N3647" s="396">
        <v>46078</v>
      </c>
      <c r="O3647" s="330" t="s">
        <v>263</v>
      </c>
      <c r="P3647" s="330">
        <v>2049</v>
      </c>
      <c r="Q3647" s="330" t="s">
        <v>26</v>
      </c>
      <c r="R3647" s="330" t="s">
        <v>26</v>
      </c>
      <c r="S3647" s="330" t="s">
        <v>26</v>
      </c>
      <c r="T3647" s="330"/>
      <c r="U3647" s="330"/>
      <c r="V3647" s="381"/>
      <c r="W3647" s="330"/>
      <c r="X3647" s="271"/>
      <c r="Y3647" s="394"/>
    </row>
    <row r="3648" spans="1:25" ht="52.5" customHeight="1" x14ac:dyDescent="0.2">
      <c r="A3648" s="60">
        <v>244</v>
      </c>
      <c r="B3648" s="110" t="s">
        <v>10144</v>
      </c>
      <c r="C3648" s="110" t="s">
        <v>10145</v>
      </c>
      <c r="D3648" s="110" t="s">
        <v>269</v>
      </c>
      <c r="E3648" s="110">
        <v>0.02</v>
      </c>
      <c r="F3648" s="110" t="s">
        <v>5482</v>
      </c>
      <c r="G3648" s="110" t="s">
        <v>10566</v>
      </c>
      <c r="H3648" s="563" t="s">
        <v>10567</v>
      </c>
      <c r="I3648" s="110" t="s">
        <v>7325</v>
      </c>
      <c r="J3648" s="110" t="s">
        <v>10568</v>
      </c>
      <c r="K3648" s="396">
        <v>45713</v>
      </c>
      <c r="L3648" s="110" t="s">
        <v>411</v>
      </c>
      <c r="M3648" s="110" t="s">
        <v>321</v>
      </c>
      <c r="N3648" s="396">
        <v>46078</v>
      </c>
      <c r="O3648" s="330" t="s">
        <v>263</v>
      </c>
      <c r="P3648" s="330">
        <v>2050</v>
      </c>
      <c r="Q3648" s="330" t="s">
        <v>26</v>
      </c>
      <c r="R3648" s="330" t="s">
        <v>26</v>
      </c>
      <c r="S3648" s="330" t="s">
        <v>26</v>
      </c>
      <c r="T3648" s="330"/>
      <c r="U3648" s="330"/>
      <c r="V3648" s="381"/>
      <c r="W3648" s="330"/>
      <c r="X3648" s="271"/>
      <c r="Y3648" s="394"/>
    </row>
    <row r="3649" spans="1:25" ht="45" customHeight="1" x14ac:dyDescent="0.2">
      <c r="A3649" s="60">
        <v>245</v>
      </c>
      <c r="B3649" s="110" t="s">
        <v>10146</v>
      </c>
      <c r="C3649" s="110" t="s">
        <v>10147</v>
      </c>
      <c r="D3649" s="110" t="s">
        <v>269</v>
      </c>
      <c r="E3649" s="110">
        <v>1.9600000000000003E-2</v>
      </c>
      <c r="F3649" s="110" t="s">
        <v>5482</v>
      </c>
      <c r="G3649" s="110" t="s">
        <v>10569</v>
      </c>
      <c r="H3649" s="563" t="s">
        <v>10567</v>
      </c>
      <c r="I3649" s="110" t="s">
        <v>7325</v>
      </c>
      <c r="J3649" s="110" t="s">
        <v>10570</v>
      </c>
      <c r="K3649" s="396">
        <v>45714</v>
      </c>
      <c r="L3649" s="110" t="s">
        <v>411</v>
      </c>
      <c r="M3649" s="110" t="s">
        <v>321</v>
      </c>
      <c r="N3649" s="396">
        <v>46079</v>
      </c>
      <c r="O3649" s="330" t="s">
        <v>263</v>
      </c>
      <c r="P3649" s="330">
        <v>2051</v>
      </c>
      <c r="Q3649" s="330" t="s">
        <v>26</v>
      </c>
      <c r="R3649" s="330" t="s">
        <v>26</v>
      </c>
      <c r="S3649" s="330" t="s">
        <v>26</v>
      </c>
      <c r="T3649" s="330"/>
      <c r="U3649" s="330"/>
      <c r="V3649" s="381"/>
      <c r="W3649" s="330"/>
      <c r="X3649" s="271"/>
      <c r="Y3649" s="394"/>
    </row>
    <row r="3650" spans="1:25" ht="48" customHeight="1" x14ac:dyDescent="0.2">
      <c r="A3650" s="60">
        <v>246</v>
      </c>
      <c r="B3650" s="110" t="s">
        <v>4218</v>
      </c>
      <c r="C3650" s="110" t="s">
        <v>10148</v>
      </c>
      <c r="D3650" s="110" t="s">
        <v>269</v>
      </c>
      <c r="E3650" s="110">
        <v>1.4999999999999999E-2</v>
      </c>
      <c r="F3650" s="110" t="s">
        <v>5482</v>
      </c>
      <c r="G3650" s="110" t="s">
        <v>10569</v>
      </c>
      <c r="H3650" s="563" t="s">
        <v>10567</v>
      </c>
      <c r="I3650" s="110" t="s">
        <v>7325</v>
      </c>
      <c r="J3650" s="110" t="s">
        <v>10571</v>
      </c>
      <c r="K3650" s="396">
        <v>45714</v>
      </c>
      <c r="L3650" s="110" t="s">
        <v>411</v>
      </c>
      <c r="M3650" s="110" t="s">
        <v>321</v>
      </c>
      <c r="N3650" s="396">
        <v>46079</v>
      </c>
      <c r="O3650" s="330" t="s">
        <v>263</v>
      </c>
      <c r="P3650" s="330">
        <v>2052</v>
      </c>
      <c r="Q3650" s="330" t="s">
        <v>26</v>
      </c>
      <c r="R3650" s="330" t="s">
        <v>26</v>
      </c>
      <c r="S3650" s="330" t="s">
        <v>26</v>
      </c>
      <c r="T3650" s="330"/>
      <c r="U3650" s="330"/>
      <c r="V3650" s="381"/>
      <c r="W3650" s="330"/>
      <c r="X3650" s="159"/>
      <c r="Y3650" s="555"/>
    </row>
    <row r="3651" spans="1:25" ht="49.5" customHeight="1" x14ac:dyDescent="0.2">
      <c r="A3651" s="60">
        <v>247</v>
      </c>
      <c r="B3651" s="110" t="s">
        <v>10146</v>
      </c>
      <c r="C3651" s="110" t="s">
        <v>10149</v>
      </c>
      <c r="D3651" s="110" t="s">
        <v>269</v>
      </c>
      <c r="E3651" s="110">
        <v>0.06</v>
      </c>
      <c r="F3651" s="110" t="s">
        <v>1971</v>
      </c>
      <c r="G3651" s="110" t="s">
        <v>10572</v>
      </c>
      <c r="H3651" s="563" t="s">
        <v>10567</v>
      </c>
      <c r="I3651" s="110" t="s">
        <v>7325</v>
      </c>
      <c r="J3651" s="110" t="s">
        <v>10573</v>
      </c>
      <c r="K3651" s="396">
        <v>45714</v>
      </c>
      <c r="L3651" s="110" t="s">
        <v>411</v>
      </c>
      <c r="M3651" s="110" t="s">
        <v>321</v>
      </c>
      <c r="N3651" s="396">
        <v>46079</v>
      </c>
      <c r="O3651" s="330" t="s">
        <v>263</v>
      </c>
      <c r="P3651" s="330">
        <v>2053</v>
      </c>
      <c r="Q3651" s="330" t="s">
        <v>26</v>
      </c>
      <c r="R3651" s="330" t="s">
        <v>26</v>
      </c>
      <c r="S3651" s="330" t="s">
        <v>26</v>
      </c>
      <c r="T3651" s="330"/>
      <c r="U3651" s="330"/>
      <c r="V3651" s="381"/>
      <c r="W3651" s="330"/>
      <c r="X3651" s="271"/>
      <c r="Y3651" s="394"/>
    </row>
    <row r="3652" spans="1:25" ht="48.75" customHeight="1" x14ac:dyDescent="0.2">
      <c r="A3652" s="60">
        <v>248</v>
      </c>
      <c r="B3652" s="110" t="s">
        <v>10146</v>
      </c>
      <c r="C3652" s="110" t="s">
        <v>10150</v>
      </c>
      <c r="D3652" s="110" t="s">
        <v>269</v>
      </c>
      <c r="E3652" s="110">
        <v>3.5999999999999997E-2</v>
      </c>
      <c r="F3652" s="110" t="s">
        <v>5482</v>
      </c>
      <c r="G3652" s="110" t="s">
        <v>10574</v>
      </c>
      <c r="H3652" s="563" t="s">
        <v>10567</v>
      </c>
      <c r="I3652" s="110" t="s">
        <v>7325</v>
      </c>
      <c r="J3652" s="110" t="s">
        <v>10575</v>
      </c>
      <c r="K3652" s="396">
        <v>45714</v>
      </c>
      <c r="L3652" s="110" t="s">
        <v>411</v>
      </c>
      <c r="M3652" s="110" t="s">
        <v>321</v>
      </c>
      <c r="N3652" s="396">
        <v>46079</v>
      </c>
      <c r="O3652" s="330" t="s">
        <v>263</v>
      </c>
      <c r="P3652" s="330">
        <v>2054</v>
      </c>
      <c r="Q3652" s="330" t="s">
        <v>26</v>
      </c>
      <c r="R3652" s="330" t="s">
        <v>26</v>
      </c>
      <c r="S3652" s="330" t="s">
        <v>26</v>
      </c>
      <c r="T3652" s="330"/>
      <c r="U3652" s="330"/>
      <c r="V3652" s="381"/>
      <c r="W3652" s="330"/>
      <c r="X3652" s="271"/>
      <c r="Y3652" s="394"/>
    </row>
    <row r="3653" spans="1:25" ht="27" customHeight="1" x14ac:dyDescent="0.2">
      <c r="A3653" s="60">
        <v>249</v>
      </c>
      <c r="B3653" s="110" t="s">
        <v>10151</v>
      </c>
      <c r="C3653" s="110" t="s">
        <v>10152</v>
      </c>
      <c r="D3653" s="110" t="s">
        <v>269</v>
      </c>
      <c r="E3653" s="110">
        <v>0.17</v>
      </c>
      <c r="F3653" s="110" t="s">
        <v>1971</v>
      </c>
      <c r="G3653" s="110" t="s">
        <v>10576</v>
      </c>
      <c r="H3653" s="563" t="s">
        <v>10577</v>
      </c>
      <c r="I3653" s="110" t="s">
        <v>7325</v>
      </c>
      <c r="J3653" s="110" t="s">
        <v>10578</v>
      </c>
      <c r="K3653" s="396">
        <v>45714</v>
      </c>
      <c r="L3653" s="110" t="s">
        <v>411</v>
      </c>
      <c r="M3653" s="110" t="s">
        <v>321</v>
      </c>
      <c r="N3653" s="396">
        <v>46079</v>
      </c>
      <c r="O3653" s="330" t="s">
        <v>263</v>
      </c>
      <c r="P3653" s="330">
        <v>2055</v>
      </c>
      <c r="Q3653" s="330" t="s">
        <v>26</v>
      </c>
      <c r="R3653" s="330" t="s">
        <v>26</v>
      </c>
      <c r="S3653" s="330" t="s">
        <v>26</v>
      </c>
      <c r="T3653" s="330"/>
      <c r="U3653" s="330"/>
      <c r="V3653" s="381"/>
      <c r="W3653" s="330"/>
      <c r="X3653" s="271"/>
      <c r="Y3653" s="394"/>
    </row>
    <row r="3654" spans="1:25" ht="63.75" customHeight="1" x14ac:dyDescent="0.2">
      <c r="A3654" s="60">
        <v>250</v>
      </c>
      <c r="B3654" s="110" t="s">
        <v>4218</v>
      </c>
      <c r="C3654" s="110" t="s">
        <v>10153</v>
      </c>
      <c r="D3654" s="110" t="s">
        <v>269</v>
      </c>
      <c r="E3654" s="110">
        <v>1.4999999999999999E-2</v>
      </c>
      <c r="F3654" s="110" t="s">
        <v>5482</v>
      </c>
      <c r="G3654" s="110" t="s">
        <v>10569</v>
      </c>
      <c r="H3654" s="563" t="s">
        <v>10567</v>
      </c>
      <c r="I3654" s="110" t="s">
        <v>7325</v>
      </c>
      <c r="J3654" s="110" t="s">
        <v>10579</v>
      </c>
      <c r="K3654" s="396">
        <v>45715</v>
      </c>
      <c r="L3654" s="110" t="s">
        <v>411</v>
      </c>
      <c r="M3654" s="110" t="s">
        <v>321</v>
      </c>
      <c r="N3654" s="396">
        <v>46080</v>
      </c>
      <c r="O3654" s="330" t="s">
        <v>263</v>
      </c>
      <c r="P3654" s="330">
        <v>2056</v>
      </c>
      <c r="Q3654" s="330" t="s">
        <v>26</v>
      </c>
      <c r="R3654" s="330" t="s">
        <v>26</v>
      </c>
      <c r="S3654" s="330" t="s">
        <v>26</v>
      </c>
      <c r="T3654" s="330"/>
      <c r="U3654" s="330"/>
      <c r="V3654" s="381"/>
      <c r="W3654" s="330"/>
      <c r="X3654" s="271"/>
      <c r="Y3654" s="394"/>
    </row>
    <row r="3655" spans="1:25" s="3" customFormat="1" ht="105" customHeight="1" x14ac:dyDescent="0.2">
      <c r="A3655" s="60">
        <v>251</v>
      </c>
      <c r="B3655" s="110" t="s">
        <v>4218</v>
      </c>
      <c r="C3655" s="110" t="s">
        <v>10154</v>
      </c>
      <c r="D3655" s="110" t="s">
        <v>269</v>
      </c>
      <c r="E3655" s="110">
        <v>1.4999999999999999E-2</v>
      </c>
      <c r="F3655" s="110" t="s">
        <v>5482</v>
      </c>
      <c r="G3655" s="110" t="s">
        <v>10569</v>
      </c>
      <c r="H3655" s="563" t="s">
        <v>10567</v>
      </c>
      <c r="I3655" s="110" t="s">
        <v>7325</v>
      </c>
      <c r="J3655" s="110" t="s">
        <v>10580</v>
      </c>
      <c r="K3655" s="396">
        <v>45715</v>
      </c>
      <c r="L3655" s="110" t="s">
        <v>411</v>
      </c>
      <c r="M3655" s="110" t="s">
        <v>321</v>
      </c>
      <c r="N3655" s="396">
        <v>46080</v>
      </c>
      <c r="O3655" s="330" t="s">
        <v>263</v>
      </c>
      <c r="P3655" s="330">
        <v>2057</v>
      </c>
      <c r="Q3655" s="330" t="s">
        <v>26</v>
      </c>
      <c r="R3655" s="330" t="s">
        <v>26</v>
      </c>
      <c r="S3655" s="330" t="s">
        <v>26</v>
      </c>
      <c r="T3655" s="330"/>
      <c r="U3655" s="330"/>
      <c r="V3655" s="381"/>
      <c r="W3655" s="330"/>
      <c r="X3655" s="271"/>
      <c r="Y3655" s="394"/>
    </row>
    <row r="3656" spans="1:25" ht="93" customHeight="1" x14ac:dyDescent="0.2">
      <c r="A3656" s="60">
        <v>252</v>
      </c>
      <c r="B3656" s="110" t="s">
        <v>10146</v>
      </c>
      <c r="C3656" s="110" t="s">
        <v>10155</v>
      </c>
      <c r="D3656" s="110" t="s">
        <v>269</v>
      </c>
      <c r="E3656" s="110">
        <v>3.5999999999999999E-3</v>
      </c>
      <c r="F3656" s="110" t="s">
        <v>5482</v>
      </c>
      <c r="G3656" s="110" t="s">
        <v>10574</v>
      </c>
      <c r="H3656" s="563" t="s">
        <v>10567</v>
      </c>
      <c r="I3656" s="110" t="s">
        <v>7325</v>
      </c>
      <c r="J3656" s="110" t="s">
        <v>10581</v>
      </c>
      <c r="K3656" s="396">
        <v>45715</v>
      </c>
      <c r="L3656" s="110" t="s">
        <v>411</v>
      </c>
      <c r="M3656" s="110" t="s">
        <v>321</v>
      </c>
      <c r="N3656" s="396">
        <v>46080</v>
      </c>
      <c r="O3656" s="330" t="s">
        <v>263</v>
      </c>
      <c r="P3656" s="330">
        <v>2058</v>
      </c>
      <c r="Q3656" s="330" t="s">
        <v>26</v>
      </c>
      <c r="R3656" s="330" t="s">
        <v>26</v>
      </c>
      <c r="S3656" s="330" t="s">
        <v>26</v>
      </c>
      <c r="T3656" s="330"/>
      <c r="U3656" s="330"/>
      <c r="V3656" s="381"/>
      <c r="W3656" s="330"/>
      <c r="X3656" s="271"/>
      <c r="Y3656" s="394"/>
    </row>
    <row r="3657" spans="1:25" ht="116.25" customHeight="1" x14ac:dyDescent="0.2">
      <c r="A3657" s="60">
        <v>253</v>
      </c>
      <c r="B3657" s="110" t="s">
        <v>10146</v>
      </c>
      <c r="C3657" s="110" t="s">
        <v>10156</v>
      </c>
      <c r="D3657" s="110" t="s">
        <v>269</v>
      </c>
      <c r="E3657" s="110">
        <v>9.5999999999999992E-3</v>
      </c>
      <c r="F3657" s="110" t="s">
        <v>5482</v>
      </c>
      <c r="G3657" s="110" t="s">
        <v>10582</v>
      </c>
      <c r="H3657" s="563" t="s">
        <v>10567</v>
      </c>
      <c r="I3657" s="110" t="s">
        <v>7325</v>
      </c>
      <c r="J3657" s="110" t="s">
        <v>10583</v>
      </c>
      <c r="K3657" s="396">
        <v>45715</v>
      </c>
      <c r="L3657" s="110" t="s">
        <v>411</v>
      </c>
      <c r="M3657" s="110" t="s">
        <v>321</v>
      </c>
      <c r="N3657" s="396">
        <v>46080</v>
      </c>
      <c r="O3657" s="330" t="s">
        <v>263</v>
      </c>
      <c r="P3657" s="330">
        <v>2059</v>
      </c>
      <c r="Q3657" s="330" t="s">
        <v>26</v>
      </c>
      <c r="R3657" s="330" t="s">
        <v>26</v>
      </c>
      <c r="S3657" s="330" t="s">
        <v>26</v>
      </c>
      <c r="T3657" s="330"/>
      <c r="U3657" s="330"/>
      <c r="V3657" s="381"/>
      <c r="W3657" s="330"/>
      <c r="X3657" s="271"/>
      <c r="Y3657" s="394"/>
    </row>
    <row r="3658" spans="1:25" ht="101.25" customHeight="1" x14ac:dyDescent="0.2">
      <c r="A3658" s="60">
        <v>254</v>
      </c>
      <c r="B3658" s="110" t="s">
        <v>10146</v>
      </c>
      <c r="C3658" s="110" t="s">
        <v>10157</v>
      </c>
      <c r="D3658" s="110" t="s">
        <v>269</v>
      </c>
      <c r="E3658" s="110">
        <v>3.5999999999999999E-3</v>
      </c>
      <c r="F3658" s="110" t="s">
        <v>5482</v>
      </c>
      <c r="G3658" s="110" t="s">
        <v>10569</v>
      </c>
      <c r="H3658" s="563" t="s">
        <v>10567</v>
      </c>
      <c r="I3658" s="110" t="s">
        <v>7325</v>
      </c>
      <c r="J3658" s="110" t="s">
        <v>10584</v>
      </c>
      <c r="K3658" s="396">
        <v>45715</v>
      </c>
      <c r="L3658" s="110" t="s">
        <v>411</v>
      </c>
      <c r="M3658" s="110" t="s">
        <v>321</v>
      </c>
      <c r="N3658" s="396">
        <v>46080</v>
      </c>
      <c r="O3658" s="330" t="s">
        <v>263</v>
      </c>
      <c r="P3658" s="330">
        <v>2060</v>
      </c>
      <c r="Q3658" s="330" t="s">
        <v>26</v>
      </c>
      <c r="R3658" s="330" t="s">
        <v>26</v>
      </c>
      <c r="S3658" s="330" t="s">
        <v>26</v>
      </c>
      <c r="T3658" s="330"/>
      <c r="U3658" s="330"/>
      <c r="V3658" s="381"/>
      <c r="W3658" s="330"/>
      <c r="X3658" s="271"/>
      <c r="Y3658" s="394"/>
    </row>
    <row r="3659" spans="1:25" ht="95.25" customHeight="1" x14ac:dyDescent="0.2">
      <c r="A3659" s="60">
        <v>255</v>
      </c>
      <c r="B3659" s="110" t="s">
        <v>10146</v>
      </c>
      <c r="C3659" s="110" t="s">
        <v>10158</v>
      </c>
      <c r="D3659" s="110" t="s">
        <v>269</v>
      </c>
      <c r="E3659" s="110">
        <v>4.0000000000000001E-3</v>
      </c>
      <c r="F3659" s="110" t="s">
        <v>5482</v>
      </c>
      <c r="G3659" s="110" t="s">
        <v>10585</v>
      </c>
      <c r="H3659" s="563" t="s">
        <v>10586</v>
      </c>
      <c r="I3659" s="110" t="s">
        <v>7325</v>
      </c>
      <c r="J3659" s="110" t="s">
        <v>10587</v>
      </c>
      <c r="K3659" s="396">
        <v>45715</v>
      </c>
      <c r="L3659" s="110" t="s">
        <v>411</v>
      </c>
      <c r="M3659" s="110" t="s">
        <v>321</v>
      </c>
      <c r="N3659" s="396">
        <v>46080</v>
      </c>
      <c r="O3659" s="330" t="s">
        <v>263</v>
      </c>
      <c r="P3659" s="330">
        <v>2061</v>
      </c>
      <c r="Q3659" s="330" t="s">
        <v>26</v>
      </c>
      <c r="R3659" s="330" t="s">
        <v>26</v>
      </c>
      <c r="S3659" s="330" t="s">
        <v>26</v>
      </c>
      <c r="T3659" s="330"/>
      <c r="U3659" s="330"/>
      <c r="V3659" s="381"/>
      <c r="W3659" s="330"/>
      <c r="X3659" s="271"/>
      <c r="Y3659" s="394"/>
    </row>
    <row r="3660" spans="1:25" ht="107.25" customHeight="1" x14ac:dyDescent="0.2">
      <c r="A3660" s="60">
        <v>256</v>
      </c>
      <c r="B3660" s="110" t="s">
        <v>10159</v>
      </c>
      <c r="C3660" s="110" t="s">
        <v>536</v>
      </c>
      <c r="D3660" s="110" t="s">
        <v>265</v>
      </c>
      <c r="E3660" s="110">
        <v>3.0000000000000001E-3</v>
      </c>
      <c r="F3660" s="110" t="s">
        <v>5482</v>
      </c>
      <c r="G3660" s="110" t="s">
        <v>10588</v>
      </c>
      <c r="H3660" s="563" t="s">
        <v>10589</v>
      </c>
      <c r="I3660" s="110" t="s">
        <v>7325</v>
      </c>
      <c r="J3660" s="110" t="s">
        <v>10590</v>
      </c>
      <c r="K3660" s="396">
        <v>45715</v>
      </c>
      <c r="L3660" s="110" t="s">
        <v>411</v>
      </c>
      <c r="M3660" s="110" t="s">
        <v>321</v>
      </c>
      <c r="N3660" s="396">
        <v>46080</v>
      </c>
      <c r="O3660" s="330" t="s">
        <v>263</v>
      </c>
      <c r="P3660" s="330">
        <v>2062</v>
      </c>
      <c r="Q3660" s="330" t="s">
        <v>26</v>
      </c>
      <c r="R3660" s="330" t="s">
        <v>26</v>
      </c>
      <c r="S3660" s="330" t="s">
        <v>26</v>
      </c>
      <c r="T3660" s="330"/>
      <c r="U3660" s="330"/>
      <c r="V3660" s="381"/>
      <c r="W3660" s="330"/>
      <c r="X3660" s="271"/>
      <c r="Y3660" s="394"/>
    </row>
    <row r="3661" spans="1:25" ht="84" customHeight="1" x14ac:dyDescent="0.2">
      <c r="A3661" s="60">
        <v>257</v>
      </c>
      <c r="B3661" s="110" t="s">
        <v>10160</v>
      </c>
      <c r="C3661" s="110" t="s">
        <v>10161</v>
      </c>
      <c r="D3661" s="110" t="s">
        <v>268</v>
      </c>
      <c r="E3661" s="110">
        <v>0.108</v>
      </c>
      <c r="F3661" s="110" t="s">
        <v>5482</v>
      </c>
      <c r="G3661" s="110" t="s">
        <v>10591</v>
      </c>
      <c r="H3661" s="563" t="s">
        <v>10592</v>
      </c>
      <c r="I3661" s="110" t="s">
        <v>7325</v>
      </c>
      <c r="J3661" s="110" t="s">
        <v>10593</v>
      </c>
      <c r="K3661" s="396">
        <v>45716</v>
      </c>
      <c r="L3661" s="110" t="s">
        <v>411</v>
      </c>
      <c r="M3661" s="110" t="s">
        <v>321</v>
      </c>
      <c r="N3661" s="396">
        <v>46081</v>
      </c>
      <c r="O3661" s="330" t="s">
        <v>263</v>
      </c>
      <c r="P3661" s="330">
        <v>2063</v>
      </c>
      <c r="Q3661" s="330" t="s">
        <v>26</v>
      </c>
      <c r="R3661" s="330" t="s">
        <v>26</v>
      </c>
      <c r="S3661" s="330" t="s">
        <v>26</v>
      </c>
      <c r="T3661" s="330"/>
      <c r="U3661" s="330"/>
      <c r="V3661" s="381"/>
      <c r="W3661" s="330"/>
      <c r="X3661" s="271"/>
      <c r="Y3661" s="394"/>
    </row>
    <row r="3662" spans="1:25" ht="123.75" customHeight="1" x14ac:dyDescent="0.2">
      <c r="A3662" s="514">
        <v>258</v>
      </c>
      <c r="B3662" s="565" t="s">
        <v>10162</v>
      </c>
      <c r="C3662" s="565" t="s">
        <v>10163</v>
      </c>
      <c r="D3662" s="565" t="s">
        <v>189</v>
      </c>
      <c r="E3662" s="565">
        <v>0.45568000000000003</v>
      </c>
      <c r="F3662" s="565" t="s">
        <v>1971</v>
      </c>
      <c r="G3662" s="565" t="s">
        <v>10594</v>
      </c>
      <c r="H3662" s="566" t="s">
        <v>10595</v>
      </c>
      <c r="I3662" s="565" t="s">
        <v>7325</v>
      </c>
      <c r="J3662" s="565" t="s">
        <v>10596</v>
      </c>
      <c r="K3662" s="567">
        <v>45715</v>
      </c>
      <c r="L3662" s="565" t="s">
        <v>460</v>
      </c>
      <c r="M3662" s="565" t="s">
        <v>321</v>
      </c>
      <c r="N3662" s="567">
        <v>46080</v>
      </c>
      <c r="O3662" s="568" t="s">
        <v>263</v>
      </c>
      <c r="P3662" s="568">
        <v>2064</v>
      </c>
      <c r="Q3662" s="568" t="s">
        <v>26</v>
      </c>
      <c r="R3662" s="568" t="s">
        <v>26</v>
      </c>
      <c r="S3662" s="568" t="s">
        <v>26</v>
      </c>
      <c r="T3662" s="568"/>
      <c r="U3662" s="568"/>
      <c r="V3662" s="569"/>
      <c r="W3662" s="568"/>
      <c r="X3662" s="570"/>
      <c r="Y3662" s="571"/>
    </row>
    <row r="3663" spans="1:25" ht="105" customHeight="1" x14ac:dyDescent="0.2">
      <c r="A3663" s="380"/>
      <c r="B3663" s="540"/>
      <c r="C3663" s="540"/>
      <c r="D3663" s="572"/>
      <c r="E3663" s="575">
        <f>SUM(E3406:E3662)</f>
        <v>3747.7030520399994</v>
      </c>
      <c r="F3663" s="532"/>
      <c r="G3663" s="573"/>
      <c r="H3663" s="574"/>
      <c r="I3663" s="572"/>
      <c r="J3663" s="572"/>
      <c r="K3663" s="572"/>
      <c r="L3663" s="572"/>
      <c r="M3663" s="572"/>
      <c r="N3663" s="541"/>
      <c r="O3663" s="572"/>
      <c r="P3663" s="572"/>
      <c r="Q3663" s="572"/>
      <c r="R3663" s="572"/>
      <c r="S3663" s="572"/>
      <c r="T3663" s="572"/>
      <c r="U3663" s="572"/>
      <c r="V3663" s="572"/>
      <c r="W3663" s="572"/>
      <c r="X3663" s="532"/>
      <c r="Y3663" s="572"/>
    </row>
    <row r="3664" spans="1:25" ht="105" customHeight="1" x14ac:dyDescent="0.2"/>
    <row r="3665" ht="70.5" customHeight="1" x14ac:dyDescent="0.2"/>
    <row r="3666" ht="141.75" customHeight="1" x14ac:dyDescent="0.2"/>
    <row r="3667" ht="30.75" customHeight="1" x14ac:dyDescent="0.2"/>
  </sheetData>
  <sheetProtection password="B234" sheet="1" objects="1" scenarios="1" formatCells="0" formatColumns="0" formatRows="0" insertColumns="0" insertRows="0" insertHyperlinks="0" deleteColumns="0" deleteRows="0" sort="0" autoFilter="0" pivotTables="0"/>
  <autoFilter ref="A14:Y1182"/>
  <mergeCells count="12">
    <mergeCell ref="C11:F11"/>
    <mergeCell ref="C12:F12"/>
    <mergeCell ref="C6:F6"/>
    <mergeCell ref="C7:F7"/>
    <mergeCell ref="C8:F8"/>
    <mergeCell ref="C9:F9"/>
    <mergeCell ref="C10:F10"/>
    <mergeCell ref="C1:E1"/>
    <mergeCell ref="C2:F2"/>
    <mergeCell ref="C3:F3"/>
    <mergeCell ref="C4:F4"/>
    <mergeCell ref="C5:F5"/>
  </mergeCells>
  <phoneticPr fontId="5" type="noConversion"/>
  <conditionalFormatting sqref="I2231">
    <cfRule type="duplicateValues" dxfId="250" priority="2102" stopIfTrue="1"/>
  </conditionalFormatting>
  <conditionalFormatting sqref="J678:J1182">
    <cfRule type="duplicateValues" dxfId="249" priority="151"/>
  </conditionalFormatting>
  <conditionalFormatting sqref="J839">
    <cfRule type="duplicateValues" dxfId="248" priority="167"/>
  </conditionalFormatting>
  <conditionalFormatting sqref="J849:J917">
    <cfRule type="duplicateValues" dxfId="247" priority="176"/>
    <cfRule type="duplicateValues" dxfId="246" priority="177" stopIfTrue="1"/>
  </conditionalFormatting>
  <conditionalFormatting sqref="J1003:J1005">
    <cfRule type="duplicateValues" dxfId="245" priority="164"/>
  </conditionalFormatting>
  <conditionalFormatting sqref="J1034">
    <cfRule type="duplicateValues" dxfId="244" priority="152" stopIfTrue="1"/>
    <cfRule type="duplicateValues" dxfId="243" priority="153" stopIfTrue="1"/>
    <cfRule type="duplicateValues" dxfId="242" priority="154" stopIfTrue="1"/>
    <cfRule type="duplicateValues" dxfId="241" priority="155" stopIfTrue="1"/>
    <cfRule type="duplicateValues" dxfId="240" priority="156" stopIfTrue="1"/>
    <cfRule type="duplicateValues" dxfId="239" priority="157" stopIfTrue="1"/>
    <cfRule type="duplicateValues" dxfId="238" priority="158" stopIfTrue="1"/>
    <cfRule type="duplicateValues" dxfId="237" priority="159" stopIfTrue="1"/>
    <cfRule type="duplicateValues" dxfId="236" priority="160" stopIfTrue="1"/>
    <cfRule type="duplicateValues" dxfId="235" priority="161" stopIfTrue="1"/>
    <cfRule type="duplicateValues" dxfId="234" priority="162" stopIfTrue="1"/>
  </conditionalFormatting>
  <conditionalFormatting sqref="J1035:J1065">
    <cfRule type="duplicateValues" dxfId="233" priority="175"/>
  </conditionalFormatting>
  <conditionalFormatting sqref="J1066:J1182 J678:J1033">
    <cfRule type="duplicateValues" dxfId="232" priority="163"/>
  </conditionalFormatting>
  <conditionalFormatting sqref="J1066:J1182 J1006:J1033 J678:J1002">
    <cfRule type="duplicateValues" dxfId="231" priority="165"/>
  </conditionalFormatting>
  <conditionalFormatting sqref="J1066:J1182 J1006:J1033 J918:J1002 J678:J848">
    <cfRule type="duplicateValues" dxfId="230" priority="166"/>
  </conditionalFormatting>
  <conditionalFormatting sqref="J1066:J1182 J1006:J1033 J918:J1002 J840:J848 J678:J838">
    <cfRule type="duplicateValues" dxfId="229" priority="172"/>
    <cfRule type="duplicateValues" dxfId="228" priority="173"/>
    <cfRule type="duplicateValues" dxfId="227" priority="174"/>
  </conditionalFormatting>
  <conditionalFormatting sqref="J1066:J1182 J1006:J1033 J918:J1002 J840:J848 J694:J838">
    <cfRule type="duplicateValues" dxfId="226" priority="171"/>
  </conditionalFormatting>
  <conditionalFormatting sqref="J1066:J1182 J1006:J1033 J918:J1002 J840:J848 J765:J838">
    <cfRule type="duplicateValues" dxfId="225" priority="169"/>
  </conditionalFormatting>
  <conditionalFormatting sqref="J1066:J1182 J1006:J1033 J918:J1002">
    <cfRule type="duplicateValues" dxfId="224" priority="168"/>
  </conditionalFormatting>
  <conditionalFormatting sqref="J1066:J1182">
    <cfRule type="duplicateValues" dxfId="223" priority="170"/>
  </conditionalFormatting>
  <conditionalFormatting sqref="J1184:J1785">
    <cfRule type="duplicateValues" dxfId="222" priority="119" stopIfTrue="1"/>
    <cfRule type="duplicateValues" dxfId="221" priority="120" stopIfTrue="1"/>
  </conditionalFormatting>
  <conditionalFormatting sqref="J1196:J1218">
    <cfRule type="duplicateValues" dxfId="220" priority="148"/>
  </conditionalFormatting>
  <conditionalFormatting sqref="J1499">
    <cfRule type="duplicateValues" dxfId="219" priority="134"/>
  </conditionalFormatting>
  <conditionalFormatting sqref="J1500">
    <cfRule type="duplicateValues" dxfId="218" priority="147"/>
  </conditionalFormatting>
  <conditionalFormatting sqref="J1501">
    <cfRule type="duplicateValues" dxfId="217" priority="133"/>
  </conditionalFormatting>
  <conditionalFormatting sqref="J1617">
    <cfRule type="duplicateValues" dxfId="216" priority="129"/>
  </conditionalFormatting>
  <conditionalFormatting sqref="J1618">
    <cfRule type="duplicateValues" dxfId="215" priority="128"/>
  </conditionalFormatting>
  <conditionalFormatting sqref="J1619">
    <cfRule type="duplicateValues" dxfId="214" priority="127"/>
  </conditionalFormatting>
  <conditionalFormatting sqref="J1620:J1622">
    <cfRule type="duplicateValues" dxfId="213" priority="126"/>
  </conditionalFormatting>
  <conditionalFormatting sqref="J1623">
    <cfRule type="duplicateValues" dxfId="212" priority="125"/>
  </conditionalFormatting>
  <conditionalFormatting sqref="J1690">
    <cfRule type="duplicateValues" dxfId="211" priority="123"/>
  </conditionalFormatting>
  <conditionalFormatting sqref="J1691">
    <cfRule type="duplicateValues" dxfId="210" priority="122"/>
  </conditionalFormatting>
  <conditionalFormatting sqref="J1692">
    <cfRule type="duplicateValues" dxfId="209" priority="121"/>
  </conditionalFormatting>
  <conditionalFormatting sqref="J1693:J1785 J1184:J1689">
    <cfRule type="duplicateValues" dxfId="208" priority="124" stopIfTrue="1"/>
  </conditionalFormatting>
  <conditionalFormatting sqref="J1693:J1785 J1624:J1689 J1184:J1195 J1219:J1498 J1502:J1616">
    <cfRule type="duplicateValues" dxfId="207" priority="135" stopIfTrue="1"/>
    <cfRule type="duplicateValues" dxfId="206" priority="136" stopIfTrue="1"/>
    <cfRule type="duplicateValues" dxfId="205" priority="137" stopIfTrue="1"/>
    <cfRule type="duplicateValues" dxfId="204" priority="138" stopIfTrue="1"/>
    <cfRule type="duplicateValues" dxfId="203" priority="139" stopIfTrue="1"/>
    <cfRule type="duplicateValues" dxfId="202" priority="140" stopIfTrue="1"/>
    <cfRule type="duplicateValues" dxfId="201" priority="141" stopIfTrue="1"/>
  </conditionalFormatting>
  <conditionalFormatting sqref="J1693:J1785 J1624:J1689 J1184:J1498 J1502:J1616">
    <cfRule type="duplicateValues" dxfId="200" priority="142" stopIfTrue="1"/>
  </conditionalFormatting>
  <conditionalFormatting sqref="J1693:J1785 J1624:J1689 J1184:J1616">
    <cfRule type="duplicateValues" dxfId="199" priority="132" stopIfTrue="1"/>
  </conditionalFormatting>
  <conditionalFormatting sqref="J1693:J1785 J1624:J1689 J1295:J1498 J1502:J1616">
    <cfRule type="duplicateValues" dxfId="198" priority="143" stopIfTrue="1"/>
  </conditionalFormatting>
  <conditionalFormatting sqref="J1693:J1785 J1624:J1689 J1427:J1498 J1502:J1616">
    <cfRule type="duplicateValues" dxfId="197" priority="144" stopIfTrue="1"/>
  </conditionalFormatting>
  <conditionalFormatting sqref="J1693:J1785 J1624:J1689 J1502:J1616">
    <cfRule type="duplicateValues" dxfId="196" priority="145" stopIfTrue="1"/>
  </conditionalFormatting>
  <conditionalFormatting sqref="J1693:J1785 J1624:J1689 J1561:J1616">
    <cfRule type="duplicateValues" dxfId="195" priority="146" stopIfTrue="1"/>
  </conditionalFormatting>
  <conditionalFormatting sqref="J1693:J1785 J1624:J1689 J1590:J1616">
    <cfRule type="duplicateValues" dxfId="194" priority="131" stopIfTrue="1"/>
  </conditionalFormatting>
  <conditionalFormatting sqref="J1693:J1785">
    <cfRule type="duplicateValues" dxfId="193" priority="130" stopIfTrue="1"/>
  </conditionalFormatting>
  <conditionalFormatting sqref="J1787:J2128 J2131:J2217">
    <cfRule type="duplicateValues" dxfId="192" priority="84"/>
    <cfRule type="duplicateValues" dxfId="191" priority="83"/>
    <cfRule type="duplicateValues" dxfId="190" priority="82"/>
  </conditionalFormatting>
  <conditionalFormatting sqref="J1787:J2230">
    <cfRule type="duplicateValues" dxfId="189" priority="1"/>
  </conditionalFormatting>
  <conditionalFormatting sqref="J2075">
    <cfRule type="duplicateValues" dxfId="188" priority="85"/>
  </conditionalFormatting>
  <conditionalFormatting sqref="J2076:J2128 J1787:J2074 J2131:J2217">
    <cfRule type="duplicateValues" dxfId="187" priority="93" stopIfTrue="1"/>
    <cfRule type="duplicateValues" dxfId="186" priority="94" stopIfTrue="1"/>
    <cfRule type="duplicateValues" dxfId="185" priority="95" stopIfTrue="1"/>
    <cfRule type="duplicateValues" dxfId="184" priority="96" stopIfTrue="1"/>
    <cfRule type="duplicateValues" dxfId="183" priority="97" stopIfTrue="1"/>
    <cfRule type="duplicateValues" dxfId="182" priority="98" stopIfTrue="1"/>
    <cfRule type="duplicateValues" dxfId="181" priority="99" stopIfTrue="1"/>
    <cfRule type="duplicateValues" dxfId="180" priority="100" stopIfTrue="1"/>
    <cfRule type="duplicateValues" dxfId="179" priority="101" stopIfTrue="1"/>
    <cfRule type="duplicateValues" dxfId="178" priority="102" stopIfTrue="1"/>
    <cfRule type="duplicateValues" dxfId="177" priority="103" stopIfTrue="1"/>
    <cfRule type="duplicateValues" dxfId="176" priority="104" stopIfTrue="1"/>
    <cfRule type="duplicateValues" dxfId="175" priority="105" stopIfTrue="1"/>
    <cfRule type="duplicateValues" dxfId="174" priority="106" stopIfTrue="1"/>
    <cfRule type="duplicateValues" dxfId="173" priority="107" stopIfTrue="1"/>
    <cfRule type="duplicateValues" dxfId="172" priority="108" stopIfTrue="1"/>
    <cfRule type="duplicateValues" dxfId="171" priority="109" stopIfTrue="1"/>
    <cfRule type="duplicateValues" dxfId="170" priority="110" stopIfTrue="1"/>
    <cfRule type="duplicateValues" dxfId="169" priority="111" stopIfTrue="1"/>
    <cfRule type="duplicateValues" dxfId="168" priority="112" stopIfTrue="1"/>
    <cfRule type="duplicateValues" dxfId="167" priority="113" stopIfTrue="1"/>
    <cfRule type="duplicateValues" dxfId="166" priority="114" stopIfTrue="1"/>
    <cfRule type="duplicateValues" dxfId="165" priority="115" stopIfTrue="1"/>
    <cfRule type="duplicateValues" dxfId="164" priority="116" stopIfTrue="1"/>
    <cfRule type="duplicateValues" dxfId="163" priority="117" stopIfTrue="1"/>
    <cfRule type="duplicateValues" dxfId="162" priority="118" stopIfTrue="1"/>
    <cfRule type="duplicateValues" dxfId="161" priority="87"/>
    <cfRule type="duplicateValues" dxfId="160" priority="89"/>
    <cfRule type="duplicateValues" dxfId="159" priority="90"/>
  </conditionalFormatting>
  <conditionalFormatting sqref="J2076:J2128 J1855:J2074 J2131:J2217">
    <cfRule type="duplicateValues" dxfId="158" priority="88"/>
  </conditionalFormatting>
  <conditionalFormatting sqref="J2076:J2128 J1925:J2074 J2131:J2217">
    <cfRule type="duplicateValues" dxfId="157" priority="92"/>
  </conditionalFormatting>
  <conditionalFormatting sqref="J2076:J2128 J1989:J2074 J2131:J2217">
    <cfRule type="duplicateValues" dxfId="156" priority="86"/>
  </conditionalFormatting>
  <conditionalFormatting sqref="J2076:J2128 J2131:J2217">
    <cfRule type="duplicateValues" dxfId="155" priority="91"/>
  </conditionalFormatting>
  <conditionalFormatting sqref="J2129">
    <cfRule type="duplicateValues" dxfId="154" priority="55"/>
    <cfRule type="duplicateValues" dxfId="153" priority="56" stopIfTrue="1"/>
    <cfRule type="duplicateValues" dxfId="152" priority="57" stopIfTrue="1"/>
    <cfRule type="duplicateValues" dxfId="151" priority="58" stopIfTrue="1"/>
    <cfRule type="duplicateValues" dxfId="150" priority="77" stopIfTrue="1"/>
    <cfRule type="duplicateValues" dxfId="149" priority="76" stopIfTrue="1"/>
    <cfRule type="duplicateValues" dxfId="148" priority="75" stopIfTrue="1"/>
    <cfRule type="duplicateValues" dxfId="147" priority="73" stopIfTrue="1"/>
    <cfRule type="duplicateValues" dxfId="146" priority="60" stopIfTrue="1"/>
    <cfRule type="duplicateValues" dxfId="145" priority="72" stopIfTrue="1"/>
    <cfRule type="duplicateValues" dxfId="144" priority="71" stopIfTrue="1"/>
    <cfRule type="duplicateValues" dxfId="143" priority="70" stopIfTrue="1"/>
    <cfRule type="duplicateValues" dxfId="142" priority="69" stopIfTrue="1"/>
    <cfRule type="duplicateValues" dxfId="141" priority="68" stopIfTrue="1"/>
    <cfRule type="duplicateValues" dxfId="140" priority="67" stopIfTrue="1"/>
    <cfRule type="duplicateValues" dxfId="139" priority="66" stopIfTrue="1"/>
    <cfRule type="duplicateValues" dxfId="138" priority="65" stopIfTrue="1"/>
    <cfRule type="duplicateValues" dxfId="137" priority="64" stopIfTrue="1"/>
    <cfRule type="duplicateValues" dxfId="136" priority="63" stopIfTrue="1"/>
    <cfRule type="duplicateValues" dxfId="135" priority="62" stopIfTrue="1"/>
    <cfRule type="duplicateValues" dxfId="134" priority="59" stopIfTrue="1"/>
    <cfRule type="duplicateValues" dxfId="133" priority="61" stopIfTrue="1"/>
    <cfRule type="duplicateValues" dxfId="132" priority="78" stopIfTrue="1"/>
    <cfRule type="duplicateValues" dxfId="131" priority="52"/>
    <cfRule type="duplicateValues" dxfId="130" priority="53"/>
    <cfRule type="duplicateValues" dxfId="129" priority="74" stopIfTrue="1"/>
    <cfRule type="duplicateValues" dxfId="128" priority="54"/>
    <cfRule type="duplicateValues" dxfId="127" priority="81" stopIfTrue="1"/>
    <cfRule type="duplicateValues" dxfId="126" priority="80" stopIfTrue="1"/>
    <cfRule type="duplicateValues" dxfId="125" priority="79" stopIfTrue="1"/>
    <cfRule type="duplicateValues" dxfId="124" priority="51"/>
    <cfRule type="duplicateValues" dxfId="123" priority="50"/>
    <cfRule type="duplicateValues" dxfId="122" priority="48"/>
    <cfRule type="duplicateValues" dxfId="121" priority="47"/>
    <cfRule type="duplicateValues" dxfId="120" priority="46"/>
    <cfRule type="duplicateValues" dxfId="119" priority="49"/>
  </conditionalFormatting>
  <conditionalFormatting sqref="J2130">
    <cfRule type="duplicateValues" dxfId="118" priority="16"/>
    <cfRule type="duplicateValues" dxfId="117" priority="17"/>
    <cfRule type="duplicateValues" dxfId="116" priority="18"/>
    <cfRule type="duplicateValues" dxfId="115" priority="19"/>
    <cfRule type="duplicateValues" dxfId="114" priority="20" stopIfTrue="1"/>
    <cfRule type="duplicateValues" dxfId="113" priority="21" stopIfTrue="1"/>
    <cfRule type="duplicateValues" dxfId="112" priority="22" stopIfTrue="1"/>
    <cfRule type="duplicateValues" dxfId="111" priority="23" stopIfTrue="1"/>
    <cfRule type="duplicateValues" dxfId="110" priority="24" stopIfTrue="1"/>
    <cfRule type="duplicateValues" dxfId="109" priority="26" stopIfTrue="1"/>
    <cfRule type="duplicateValues" dxfId="108" priority="28" stopIfTrue="1"/>
    <cfRule type="duplicateValues" dxfId="107" priority="27" stopIfTrue="1"/>
    <cfRule type="duplicateValues" dxfId="106" priority="14"/>
    <cfRule type="duplicateValues" dxfId="105" priority="10"/>
    <cfRule type="duplicateValues" dxfId="104" priority="25" stopIfTrue="1"/>
    <cfRule type="duplicateValues" dxfId="103" priority="11"/>
    <cfRule type="duplicateValues" dxfId="102" priority="12"/>
    <cfRule type="duplicateValues" dxfId="101" priority="13"/>
    <cfRule type="duplicateValues" dxfId="100" priority="45" stopIfTrue="1"/>
    <cfRule type="duplicateValues" dxfId="99" priority="44" stopIfTrue="1"/>
    <cfRule type="duplicateValues" dxfId="98" priority="43" stopIfTrue="1"/>
    <cfRule type="duplicateValues" dxfId="97" priority="42" stopIfTrue="1"/>
    <cfRule type="duplicateValues" dxfId="96" priority="41" stopIfTrue="1"/>
    <cfRule type="duplicateValues" dxfId="95" priority="40" stopIfTrue="1"/>
    <cfRule type="duplicateValues" dxfId="94" priority="39" stopIfTrue="1"/>
    <cfRule type="duplicateValues" dxfId="93" priority="38" stopIfTrue="1"/>
    <cfRule type="duplicateValues" dxfId="92" priority="37" stopIfTrue="1"/>
    <cfRule type="duplicateValues" dxfId="91" priority="36" stopIfTrue="1"/>
    <cfRule type="duplicateValues" dxfId="90" priority="35" stopIfTrue="1"/>
    <cfRule type="duplicateValues" dxfId="89" priority="15"/>
    <cfRule type="duplicateValues" dxfId="88" priority="34" stopIfTrue="1"/>
    <cfRule type="duplicateValues" dxfId="87" priority="33" stopIfTrue="1"/>
    <cfRule type="duplicateValues" dxfId="86" priority="32" stopIfTrue="1"/>
    <cfRule type="duplicateValues" dxfId="85" priority="31" stopIfTrue="1"/>
    <cfRule type="duplicateValues" dxfId="84" priority="30" stopIfTrue="1"/>
    <cfRule type="duplicateValues" dxfId="83" priority="29" stopIfTrue="1"/>
  </conditionalFormatting>
  <conditionalFormatting sqref="J2218:J2219">
    <cfRule type="duplicateValues" dxfId="82" priority="9"/>
  </conditionalFormatting>
  <conditionalFormatting sqref="J2220">
    <cfRule type="duplicateValues" dxfId="81" priority="8"/>
  </conditionalFormatting>
  <conditionalFormatting sqref="J2221:J2222">
    <cfRule type="duplicateValues" dxfId="80" priority="7"/>
  </conditionalFormatting>
  <conditionalFormatting sqref="J2223:J2225">
    <cfRule type="duplicateValues" dxfId="79" priority="6"/>
  </conditionalFormatting>
  <conditionalFormatting sqref="J2226">
    <cfRule type="duplicateValues" dxfId="78" priority="5"/>
  </conditionalFormatting>
  <conditionalFormatting sqref="J2227">
    <cfRule type="duplicateValues" dxfId="77" priority="4"/>
  </conditionalFormatting>
  <conditionalFormatting sqref="J2228">
    <cfRule type="duplicateValues" dxfId="76" priority="3"/>
  </conditionalFormatting>
  <conditionalFormatting sqref="J2229:J2230">
    <cfRule type="duplicateValues" dxfId="75" priority="2"/>
  </conditionalFormatting>
  <conditionalFormatting sqref="J2231">
    <cfRule type="duplicateValues" dxfId="74" priority="2103" stopIfTrue="1"/>
    <cfRule type="duplicateValues" dxfId="73" priority="2104" stopIfTrue="1"/>
    <cfRule type="duplicateValues" dxfId="72" priority="2111" stopIfTrue="1"/>
    <cfRule type="duplicateValues" dxfId="71" priority="2114" stopIfTrue="1"/>
    <cfRule type="duplicateValues" dxfId="70" priority="2115" stopIfTrue="1"/>
  </conditionalFormatting>
  <conditionalFormatting sqref="J2232:J2373">
    <cfRule type="duplicateValues" dxfId="69" priority="4448" stopIfTrue="1"/>
  </conditionalFormatting>
  <conditionalFormatting sqref="J2232:J2395">
    <cfRule type="duplicateValues" dxfId="68" priority="4449" stopIfTrue="1"/>
  </conditionalFormatting>
  <conditionalFormatting sqref="J2232:J2424">
    <cfRule type="duplicateValues" dxfId="67" priority="4450" stopIfTrue="1"/>
    <cfRule type="duplicateValues" dxfId="66" priority="4451" stopIfTrue="1"/>
  </conditionalFormatting>
  <conditionalFormatting sqref="J2232:J2516">
    <cfRule type="duplicateValues" dxfId="65" priority="4452" stopIfTrue="1"/>
  </conditionalFormatting>
  <conditionalFormatting sqref="J2332:J2352">
    <cfRule type="duplicateValues" dxfId="64" priority="349"/>
    <cfRule type="duplicateValues" dxfId="63" priority="350"/>
  </conditionalFormatting>
  <conditionalFormatting sqref="J2353:J2373">
    <cfRule type="duplicateValues" dxfId="62" priority="348"/>
  </conditionalFormatting>
  <conditionalFormatting sqref="J2594:J2711">
    <cfRule type="duplicateValues" dxfId="61" priority="178" stopIfTrue="1"/>
  </conditionalFormatting>
  <conditionalFormatting sqref="J2713:J3662">
    <cfRule type="duplicateValues" dxfId="60" priority="179"/>
    <cfRule type="duplicateValues" dxfId="59" priority="180"/>
  </conditionalFormatting>
  <conditionalFormatting sqref="T89">
    <cfRule type="duplicateValues" dxfId="58" priority="358"/>
  </conditionalFormatting>
  <conditionalFormatting sqref="U89">
    <cfRule type="duplicateValues" dxfId="57" priority="359"/>
  </conditionalFormatting>
  <pageMargins left="0.75" right="0.75" top="1" bottom="1" header="0.5" footer="0.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zoomScale="80" zoomScaleNormal="80" workbookViewId="0">
      <selection activeCell="F25" sqref="F25:F26"/>
    </sheetView>
  </sheetViews>
  <sheetFormatPr defaultColWidth="8.85546875" defaultRowHeight="12.75" x14ac:dyDescent="0.2"/>
  <cols>
    <col min="1" max="1" width="4.28515625" style="637" customWidth="1"/>
    <col min="2" max="2" width="37.5703125" style="637" customWidth="1"/>
    <col min="3" max="3" width="26.42578125" style="637" customWidth="1"/>
    <col min="4" max="4" width="9" style="637" customWidth="1"/>
    <col min="5" max="5" width="10.5703125" style="637" customWidth="1"/>
    <col min="6" max="6" width="11.85546875" style="637" customWidth="1"/>
    <col min="7" max="7" width="8.85546875" style="637"/>
    <col min="8" max="8" width="28.42578125" style="637" customWidth="1"/>
    <col min="9" max="9" width="25" style="637" customWidth="1"/>
    <col min="10" max="10" width="18.5703125" style="637" customWidth="1"/>
    <col min="11" max="11" width="14" style="637" customWidth="1"/>
    <col min="12" max="12" width="16.28515625" style="637" customWidth="1"/>
    <col min="13" max="13" width="11.5703125" style="637" customWidth="1"/>
    <col min="14" max="14" width="11.28515625" style="637" customWidth="1"/>
    <col min="15" max="15" width="12.85546875" style="637" customWidth="1"/>
    <col min="16" max="16" width="10.7109375" style="637" customWidth="1"/>
    <col min="17" max="17" width="19.7109375" style="637" customWidth="1"/>
    <col min="18" max="18" width="21.42578125" style="637" customWidth="1"/>
    <col min="19" max="19" width="12.42578125" style="637" customWidth="1"/>
    <col min="20" max="20" width="13.28515625" style="637" customWidth="1"/>
    <col min="21" max="21" width="13.85546875" style="637" customWidth="1"/>
    <col min="22" max="22" width="14.85546875" style="637" customWidth="1"/>
    <col min="23" max="23" width="10.140625" style="637" bestFit="1" customWidth="1"/>
    <col min="24" max="24" width="15.28515625" style="637" customWidth="1"/>
    <col min="25" max="25" width="19" style="637" customWidth="1"/>
    <col min="26" max="26" width="19.5703125" style="637" bestFit="1" customWidth="1"/>
    <col min="27" max="16384" width="8.85546875" style="637"/>
  </cols>
  <sheetData>
    <row r="1" spans="1:25" ht="13.5" thickBot="1" x14ac:dyDescent="0.25">
      <c r="C1" s="1124"/>
      <c r="D1" s="1124"/>
      <c r="E1" s="1124"/>
      <c r="G1" s="392"/>
      <c r="H1" s="805"/>
      <c r="K1" s="806"/>
    </row>
    <row r="2" spans="1:25" ht="15" customHeight="1" x14ac:dyDescent="0.2">
      <c r="B2" s="804" t="s">
        <v>0</v>
      </c>
      <c r="C2" s="1163" t="s">
        <v>11522</v>
      </c>
      <c r="D2" s="1164"/>
      <c r="E2" s="1164"/>
      <c r="F2" s="1165"/>
      <c r="G2" s="392"/>
      <c r="H2" s="805"/>
      <c r="K2" s="806"/>
    </row>
    <row r="3" spans="1:25" ht="15" customHeight="1" thickBot="1" x14ac:dyDescent="0.25">
      <c r="B3" s="807" t="s">
        <v>198</v>
      </c>
      <c r="C3" s="1166" t="s">
        <v>209</v>
      </c>
      <c r="D3" s="1166"/>
      <c r="E3" s="1166"/>
      <c r="F3" s="1167"/>
      <c r="G3" s="392"/>
      <c r="H3" s="805"/>
      <c r="K3" s="806"/>
    </row>
    <row r="4" spans="1:25" ht="15" customHeight="1" x14ac:dyDescent="0.25">
      <c r="B4" s="808"/>
      <c r="C4" s="1168" t="s">
        <v>9653</v>
      </c>
      <c r="D4" s="1168"/>
      <c r="E4" s="1168"/>
      <c r="F4" s="1169"/>
      <c r="G4" s="392"/>
      <c r="H4" s="805"/>
      <c r="K4" s="806"/>
    </row>
    <row r="5" spans="1:25" ht="15" customHeight="1" x14ac:dyDescent="0.2">
      <c r="B5" s="809"/>
      <c r="C5" s="1170" t="s">
        <v>196</v>
      </c>
      <c r="D5" s="1170"/>
      <c r="E5" s="1170"/>
      <c r="F5" s="1171"/>
      <c r="G5" s="392"/>
      <c r="H5" s="805"/>
      <c r="K5" s="806"/>
    </row>
    <row r="6" spans="1:25" ht="15" customHeight="1" x14ac:dyDescent="0.2">
      <c r="B6" s="810"/>
      <c r="C6" s="1158" t="s">
        <v>197</v>
      </c>
      <c r="D6" s="1158"/>
      <c r="E6" s="1158"/>
      <c r="F6" s="1159"/>
      <c r="G6" s="392"/>
      <c r="H6" s="805"/>
      <c r="K6" s="806"/>
    </row>
    <row r="7" spans="1:25" ht="15" customHeight="1" x14ac:dyDescent="0.2">
      <c r="B7" s="811"/>
      <c r="C7" s="1160" t="s">
        <v>193</v>
      </c>
      <c r="D7" s="1160"/>
      <c r="E7" s="1160"/>
      <c r="F7" s="1161"/>
      <c r="G7" s="392"/>
      <c r="H7" s="805"/>
      <c r="K7" s="806"/>
    </row>
    <row r="8" spans="1:25" x14ac:dyDescent="0.2">
      <c r="B8" s="812"/>
      <c r="C8" s="1148" t="s">
        <v>194</v>
      </c>
      <c r="D8" s="1148"/>
      <c r="E8" s="1148"/>
      <c r="F8" s="1149"/>
      <c r="G8" s="392"/>
      <c r="H8" s="805"/>
      <c r="K8" s="806"/>
    </row>
    <row r="9" spans="1:25" x14ac:dyDescent="0.2">
      <c r="B9" s="813"/>
      <c r="C9" s="1150" t="s">
        <v>195</v>
      </c>
      <c r="D9" s="1150"/>
      <c r="E9" s="1150"/>
      <c r="F9" s="1151"/>
      <c r="G9" s="392"/>
      <c r="H9" s="805"/>
      <c r="K9" s="806"/>
    </row>
    <row r="10" spans="1:25" x14ac:dyDescent="0.2">
      <c r="B10" s="814"/>
      <c r="C10" s="1152" t="s">
        <v>10600</v>
      </c>
      <c r="D10" s="1152"/>
      <c r="E10" s="1152"/>
      <c r="F10" s="1153"/>
      <c r="G10" s="392"/>
      <c r="H10" s="805"/>
      <c r="K10" s="806"/>
    </row>
    <row r="11" spans="1:25" x14ac:dyDescent="0.2">
      <c r="B11" s="815"/>
      <c r="C11" s="1154" t="s">
        <v>10601</v>
      </c>
      <c r="D11" s="1154"/>
      <c r="E11" s="1154"/>
      <c r="F11" s="1155"/>
      <c r="G11" s="392"/>
      <c r="H11" s="805"/>
      <c r="K11" s="806"/>
    </row>
    <row r="12" spans="1:25" ht="13.5" thickBot="1" x14ac:dyDescent="0.25">
      <c r="B12" s="816"/>
      <c r="C12" s="1156" t="s">
        <v>10602</v>
      </c>
      <c r="D12" s="1156"/>
      <c r="E12" s="1156"/>
      <c r="F12" s="1157"/>
      <c r="G12" s="392"/>
      <c r="H12" s="805"/>
      <c r="K12" s="806"/>
    </row>
    <row r="13" spans="1:25" ht="13.5" thickBot="1" x14ac:dyDescent="0.25">
      <c r="B13" s="817"/>
      <c r="C13" s="818"/>
      <c r="D13" s="818"/>
      <c r="E13" s="818"/>
      <c r="F13" s="819"/>
      <c r="G13" s="392"/>
      <c r="H13" s="805"/>
      <c r="K13" s="806"/>
    </row>
    <row r="14" spans="1:25" ht="52.5" customHeight="1" thickBot="1" x14ac:dyDescent="0.25">
      <c r="A14" s="46" t="s">
        <v>1</v>
      </c>
      <c r="B14" s="32" t="s">
        <v>2</v>
      </c>
      <c r="C14" s="32" t="s">
        <v>31</v>
      </c>
      <c r="D14" s="32" t="s">
        <v>199</v>
      </c>
      <c r="E14" s="32" t="s">
        <v>243</v>
      </c>
      <c r="F14" s="32" t="s">
        <v>3</v>
      </c>
      <c r="G14" s="32" t="s">
        <v>4</v>
      </c>
      <c r="H14" s="32" t="s">
        <v>5</v>
      </c>
      <c r="I14" s="32" t="s">
        <v>6</v>
      </c>
      <c r="J14" s="32" t="s">
        <v>7</v>
      </c>
      <c r="K14" s="33" t="s">
        <v>200</v>
      </c>
      <c r="L14" s="32" t="s">
        <v>9</v>
      </c>
      <c r="M14" s="32" t="s">
        <v>201</v>
      </c>
      <c r="N14" s="32" t="s">
        <v>202</v>
      </c>
      <c r="O14" s="32" t="s">
        <v>10</v>
      </c>
      <c r="P14" s="32" t="s">
        <v>206</v>
      </c>
      <c r="Q14" s="32" t="s">
        <v>203</v>
      </c>
      <c r="R14" s="32" t="s">
        <v>204</v>
      </c>
      <c r="S14" s="32" t="s">
        <v>208</v>
      </c>
      <c r="T14" s="32" t="s">
        <v>205</v>
      </c>
      <c r="U14" s="32" t="s">
        <v>248</v>
      </c>
      <c r="V14" s="32" t="s">
        <v>246</v>
      </c>
      <c r="W14" s="32" t="s">
        <v>207</v>
      </c>
      <c r="X14" s="32" t="s">
        <v>244</v>
      </c>
      <c r="Y14" s="34" t="s">
        <v>245</v>
      </c>
    </row>
    <row r="15" spans="1:25" ht="68.25" customHeight="1" thickBot="1" x14ac:dyDescent="0.25">
      <c r="A15" s="102">
        <v>1</v>
      </c>
      <c r="B15" s="151" t="s">
        <v>461</v>
      </c>
      <c r="C15" s="151" t="s">
        <v>462</v>
      </c>
      <c r="D15" s="151" t="s">
        <v>27</v>
      </c>
      <c r="E15" s="151">
        <v>54.35</v>
      </c>
      <c r="F15" s="151">
        <v>110</v>
      </c>
      <c r="G15" s="151" t="s">
        <v>463</v>
      </c>
      <c r="H15" s="151" t="s">
        <v>464</v>
      </c>
      <c r="I15" s="666" t="s">
        <v>303</v>
      </c>
      <c r="J15" s="875" t="s">
        <v>465</v>
      </c>
      <c r="K15" s="876">
        <v>44980</v>
      </c>
      <c r="L15" s="151"/>
      <c r="M15" s="151" t="s">
        <v>49</v>
      </c>
      <c r="N15" s="151" t="s">
        <v>106</v>
      </c>
      <c r="O15" s="877" t="s">
        <v>12</v>
      </c>
      <c r="P15" s="151" t="s">
        <v>466</v>
      </c>
      <c r="Q15" s="151" t="s">
        <v>34</v>
      </c>
      <c r="R15" s="151" t="s">
        <v>34</v>
      </c>
      <c r="S15" s="151" t="s">
        <v>34</v>
      </c>
      <c r="T15" s="151"/>
      <c r="U15" s="151"/>
      <c r="V15" s="151"/>
      <c r="W15" s="151"/>
      <c r="X15" s="151">
        <v>54.35</v>
      </c>
      <c r="Y15" s="152"/>
    </row>
    <row r="16" spans="1:25" ht="16.5" customHeight="1" thickBot="1" x14ac:dyDescent="0.25">
      <c r="A16" s="102"/>
      <c r="B16" s="120"/>
      <c r="C16" s="120"/>
      <c r="D16" s="120"/>
      <c r="E16" s="153">
        <f>SUM(E15)</f>
        <v>54.35</v>
      </c>
      <c r="F16" s="120"/>
      <c r="G16" s="120"/>
      <c r="H16" s="120"/>
      <c r="I16" s="120"/>
      <c r="J16" s="120"/>
      <c r="K16" s="147"/>
      <c r="L16" s="120"/>
      <c r="M16" s="120"/>
      <c r="N16" s="120"/>
      <c r="O16" s="120"/>
      <c r="P16" s="120"/>
      <c r="Q16" s="120"/>
      <c r="R16" s="120"/>
      <c r="S16" s="120"/>
      <c r="T16" s="120"/>
      <c r="U16" s="120"/>
      <c r="V16" s="120"/>
      <c r="W16" s="120"/>
      <c r="X16" s="153">
        <f>SUM(X15)</f>
        <v>54.35</v>
      </c>
      <c r="Y16" s="148"/>
    </row>
    <row r="17" spans="1:25" ht="16.5" customHeight="1" x14ac:dyDescent="0.2">
      <c r="A17" s="466">
        <v>1</v>
      </c>
      <c r="B17" s="907" t="s">
        <v>770</v>
      </c>
      <c r="C17" s="907" t="s">
        <v>771</v>
      </c>
      <c r="D17" s="907" t="s">
        <v>313</v>
      </c>
      <c r="E17" s="908">
        <v>20.154</v>
      </c>
      <c r="F17" s="907">
        <v>110</v>
      </c>
      <c r="G17" s="907" t="s">
        <v>772</v>
      </c>
      <c r="H17" s="907" t="s">
        <v>367</v>
      </c>
      <c r="I17" s="909" t="s">
        <v>474</v>
      </c>
      <c r="J17" s="910">
        <v>3040220305279</v>
      </c>
      <c r="K17" s="911">
        <v>45120</v>
      </c>
      <c r="L17" s="878"/>
      <c r="M17" s="879"/>
      <c r="N17" s="911">
        <v>45486</v>
      </c>
      <c r="O17" s="256" t="s">
        <v>12</v>
      </c>
      <c r="P17" s="467"/>
      <c r="Q17" s="467"/>
      <c r="R17" s="467"/>
      <c r="S17" s="467"/>
      <c r="T17" s="467"/>
      <c r="U17" s="467"/>
      <c r="V17" s="467"/>
      <c r="W17" s="467"/>
      <c r="X17" s="468"/>
      <c r="Y17" s="469"/>
    </row>
    <row r="18" spans="1:25" ht="16.5" customHeight="1" x14ac:dyDescent="0.25">
      <c r="A18" s="466">
        <v>2</v>
      </c>
      <c r="B18" s="912" t="s">
        <v>2641</v>
      </c>
      <c r="C18" s="184" t="s">
        <v>633</v>
      </c>
      <c r="D18" s="912" t="s">
        <v>299</v>
      </c>
      <c r="E18" s="913">
        <v>40.302</v>
      </c>
      <c r="F18" s="912">
        <v>110</v>
      </c>
      <c r="G18" s="912" t="s">
        <v>578</v>
      </c>
      <c r="H18" s="912" t="s">
        <v>367</v>
      </c>
      <c r="I18" s="914" t="s">
        <v>474</v>
      </c>
      <c r="J18" s="915">
        <v>3060231223260</v>
      </c>
      <c r="K18" s="916">
        <v>45378</v>
      </c>
      <c r="L18" s="880"/>
      <c r="M18" s="184"/>
      <c r="N18" s="916">
        <v>45743</v>
      </c>
      <c r="O18" s="202" t="s">
        <v>12</v>
      </c>
      <c r="P18" s="470"/>
      <c r="Q18" s="470"/>
      <c r="R18" s="470"/>
      <c r="S18" s="470"/>
      <c r="T18" s="470"/>
      <c r="U18" s="470"/>
      <c r="V18" s="470"/>
      <c r="W18" s="470"/>
      <c r="X18" s="471"/>
      <c r="Y18" s="470"/>
    </row>
    <row r="19" spans="1:25" ht="16.5" customHeight="1" thickBot="1" x14ac:dyDescent="0.3">
      <c r="A19" s="290">
        <v>3</v>
      </c>
      <c r="B19" s="917" t="s">
        <v>183</v>
      </c>
      <c r="C19" s="917" t="s">
        <v>9441</v>
      </c>
      <c r="D19" s="917" t="s">
        <v>171</v>
      </c>
      <c r="E19" s="918">
        <v>2.1139999999999999</v>
      </c>
      <c r="F19" s="919">
        <v>20</v>
      </c>
      <c r="G19" s="919" t="s">
        <v>9442</v>
      </c>
      <c r="H19" s="882" t="s">
        <v>9443</v>
      </c>
      <c r="I19" s="920" t="s">
        <v>474</v>
      </c>
      <c r="J19" s="921">
        <v>3030240603407</v>
      </c>
      <c r="K19" s="922">
        <v>45588</v>
      </c>
      <c r="L19" s="881"/>
      <c r="M19" s="882"/>
      <c r="N19" s="883">
        <f>K19+365</f>
        <v>45953</v>
      </c>
      <c r="O19" s="884" t="s">
        <v>12</v>
      </c>
      <c r="P19" s="882"/>
      <c r="Q19" s="882"/>
      <c r="R19" s="882"/>
      <c r="S19" s="882"/>
      <c r="T19" s="882"/>
      <c r="U19" s="882"/>
      <c r="V19" s="291"/>
      <c r="W19" s="291"/>
      <c r="X19" s="292"/>
      <c r="Y19" s="293"/>
    </row>
    <row r="20" spans="1:25" ht="13.5" thickBot="1" x14ac:dyDescent="0.25">
      <c r="A20" s="149"/>
      <c r="B20" s="885"/>
      <c r="C20" s="886"/>
      <c r="D20" s="886"/>
      <c r="E20" s="886"/>
      <c r="F20" s="886"/>
      <c r="G20" s="886"/>
      <c r="H20" s="887"/>
      <c r="I20" s="887"/>
      <c r="J20" s="886"/>
      <c r="K20" s="888"/>
      <c r="L20" s="887"/>
      <c r="M20" s="887"/>
      <c r="N20" s="888"/>
      <c r="O20" s="887"/>
      <c r="P20" s="886"/>
      <c r="Q20" s="887"/>
      <c r="R20" s="887"/>
      <c r="S20" s="887"/>
      <c r="T20" s="886"/>
      <c r="U20" s="888"/>
      <c r="V20" s="886"/>
      <c r="W20" s="887"/>
      <c r="X20" s="887"/>
      <c r="Y20" s="889"/>
    </row>
    <row r="21" spans="1:25" ht="13.5" thickBot="1" x14ac:dyDescent="0.25">
      <c r="A21" s="149">
        <v>1</v>
      </c>
      <c r="B21" s="923" t="s">
        <v>2731</v>
      </c>
      <c r="C21" s="923" t="s">
        <v>1458</v>
      </c>
      <c r="D21" s="923" t="s">
        <v>185</v>
      </c>
      <c r="E21" s="924">
        <v>3.5999999999999997E-2</v>
      </c>
      <c r="F21" s="923">
        <v>0.4</v>
      </c>
      <c r="G21" s="923" t="s">
        <v>2765</v>
      </c>
      <c r="H21" s="923" t="s">
        <v>330</v>
      </c>
      <c r="I21" s="890" t="s">
        <v>297</v>
      </c>
      <c r="J21" s="925">
        <v>7050240100094</v>
      </c>
      <c r="K21" s="926">
        <v>45408</v>
      </c>
      <c r="L21" s="890"/>
      <c r="M21" s="891"/>
      <c r="N21" s="926">
        <v>45773</v>
      </c>
      <c r="O21" s="892" t="s">
        <v>12</v>
      </c>
      <c r="P21" s="893"/>
      <c r="Q21" s="367"/>
      <c r="R21" s="367"/>
      <c r="S21" s="367"/>
      <c r="T21" s="893"/>
      <c r="U21" s="894"/>
      <c r="V21" s="893"/>
      <c r="W21" s="367"/>
      <c r="X21" s="367"/>
      <c r="Y21" s="367"/>
    </row>
    <row r="22" spans="1:25" ht="13.5" thickBot="1" x14ac:dyDescent="0.25">
      <c r="A22" s="149"/>
      <c r="B22" s="895"/>
      <c r="C22" s="896"/>
      <c r="D22" s="896"/>
      <c r="E22" s="896"/>
      <c r="F22" s="896"/>
      <c r="G22" s="896"/>
      <c r="H22" s="895"/>
      <c r="I22" s="895"/>
      <c r="J22" s="896"/>
      <c r="K22" s="897"/>
      <c r="L22" s="895"/>
      <c r="M22" s="895"/>
      <c r="N22" s="897"/>
      <c r="O22" s="895"/>
      <c r="P22" s="896"/>
      <c r="Q22" s="895"/>
      <c r="R22" s="895"/>
      <c r="S22" s="895"/>
      <c r="T22" s="898"/>
      <c r="U22" s="899"/>
      <c r="V22" s="898"/>
      <c r="W22" s="900"/>
      <c r="X22" s="900"/>
      <c r="Y22" s="901"/>
    </row>
    <row r="23" spans="1:25" ht="13.5" thickBot="1" x14ac:dyDescent="0.25">
      <c r="A23" s="109">
        <v>1</v>
      </c>
      <c r="B23" s="927" t="s">
        <v>2714</v>
      </c>
      <c r="C23" s="927" t="s">
        <v>2715</v>
      </c>
      <c r="D23" s="927" t="s">
        <v>253</v>
      </c>
      <c r="E23" s="928">
        <v>58.432000000000002</v>
      </c>
      <c r="F23" s="927">
        <v>110</v>
      </c>
      <c r="G23" s="927" t="s">
        <v>2716</v>
      </c>
      <c r="H23" s="927" t="s">
        <v>330</v>
      </c>
      <c r="I23" s="929" t="s">
        <v>484</v>
      </c>
      <c r="J23" s="930">
        <v>6010230849665</v>
      </c>
      <c r="K23" s="931">
        <v>45348</v>
      </c>
      <c r="L23" s="932"/>
      <c r="M23" s="932"/>
      <c r="N23" s="931">
        <v>45714</v>
      </c>
      <c r="O23" s="933" t="s">
        <v>12</v>
      </c>
      <c r="P23" s="902"/>
      <c r="Q23" s="902" t="s">
        <v>52</v>
      </c>
      <c r="R23" s="902" t="s">
        <v>52</v>
      </c>
      <c r="S23" s="902" t="s">
        <v>52</v>
      </c>
      <c r="T23" s="903" t="s">
        <v>52</v>
      </c>
      <c r="U23" s="903" t="s">
        <v>52</v>
      </c>
      <c r="V23" s="903" t="s">
        <v>52</v>
      </c>
      <c r="W23" s="903" t="s">
        <v>52</v>
      </c>
      <c r="X23" s="903">
        <v>3</v>
      </c>
      <c r="Y23" s="904">
        <v>0</v>
      </c>
    </row>
    <row r="25" spans="1:25" ht="13.5" thickBot="1" x14ac:dyDescent="0.25"/>
    <row r="26" spans="1:25" ht="15" customHeight="1" thickBot="1" x14ac:dyDescent="0.25">
      <c r="A26" s="934" t="s">
        <v>251</v>
      </c>
      <c r="B26" s="73"/>
      <c r="C26" s="73"/>
      <c r="D26" s="73"/>
      <c r="E26" s="73"/>
      <c r="F26" s="73"/>
      <c r="G26" s="73"/>
      <c r="H26" s="73"/>
      <c r="I26" s="73"/>
      <c r="J26" s="73"/>
      <c r="K26" s="935"/>
      <c r="L26" s="73"/>
      <c r="M26" s="73"/>
      <c r="N26" s="73"/>
      <c r="O26" s="73"/>
      <c r="P26" s="73"/>
      <c r="Q26" s="73"/>
      <c r="R26" s="936"/>
      <c r="W26" s="750"/>
    </row>
  </sheetData>
  <sheetProtection password="B234" sheet="1" objects="1" scenarios="1" formatCells="0" formatColumns="0" formatRows="0" insertColumns="0" insertRows="0" insertHyperlinks="0" deleteColumns="0" deleteRows="0"/>
  <mergeCells count="12">
    <mergeCell ref="C11:F11"/>
    <mergeCell ref="C12:F12"/>
    <mergeCell ref="C6:F6"/>
    <mergeCell ref="C7:F7"/>
    <mergeCell ref="C8:F8"/>
    <mergeCell ref="C9:F9"/>
    <mergeCell ref="C10:F10"/>
    <mergeCell ref="C1:E1"/>
    <mergeCell ref="C2:F2"/>
    <mergeCell ref="C3:F3"/>
    <mergeCell ref="C4:F4"/>
    <mergeCell ref="C5:F5"/>
  </mergeCells>
  <conditionalFormatting sqref="J17">
    <cfRule type="duplicateValues" dxfId="56" priority="62"/>
    <cfRule type="duplicateValues" dxfId="55" priority="60"/>
    <cfRule type="duplicateValues" dxfId="54" priority="61"/>
  </conditionalFormatting>
  <conditionalFormatting sqref="J18">
    <cfRule type="duplicateValues" dxfId="53" priority="15"/>
    <cfRule type="duplicateValues" dxfId="52" priority="14"/>
    <cfRule type="duplicateValues" dxfId="51" priority="16"/>
    <cfRule type="duplicateValues" dxfId="50" priority="17"/>
    <cfRule type="duplicateValues" dxfId="49" priority="18"/>
  </conditionalFormatting>
  <conditionalFormatting sqref="J19">
    <cfRule type="duplicateValues" dxfId="48" priority="2"/>
    <cfRule type="duplicateValues" dxfId="47" priority="3"/>
    <cfRule type="duplicateValues" dxfId="46" priority="4"/>
    <cfRule type="duplicateValues" dxfId="45" priority="5"/>
    <cfRule type="duplicateValues" dxfId="44" priority="6"/>
    <cfRule type="duplicateValues" dxfId="43" priority="7"/>
    <cfRule type="duplicateValues" dxfId="42" priority="1"/>
    <cfRule type="duplicateValues" dxfId="41" priority="9"/>
    <cfRule type="duplicateValues" dxfId="40" priority="10"/>
    <cfRule type="duplicateValues" dxfId="39" priority="11"/>
    <cfRule type="duplicateValues" dxfId="38" priority="12"/>
    <cfRule type="duplicateValues" dxfId="37" priority="13"/>
    <cfRule type="duplicateValues" dxfId="36" priority="8"/>
  </conditionalFormatting>
  <conditionalFormatting sqref="J21">
    <cfRule type="duplicateValues" dxfId="35" priority="22" stopIfTrue="1"/>
    <cfRule type="duplicateValues" dxfId="34" priority="23" stopIfTrue="1"/>
    <cfRule type="duplicateValues" dxfId="33" priority="24" stopIfTrue="1"/>
    <cfRule type="duplicateValues" dxfId="32" priority="25" stopIfTrue="1"/>
    <cfRule type="duplicateValues" dxfId="31" priority="26" stopIfTrue="1"/>
    <cfRule type="duplicateValues" dxfId="30" priority="27" stopIfTrue="1"/>
    <cfRule type="duplicateValues" dxfId="29" priority="28" stopIfTrue="1"/>
    <cfRule type="duplicateValues" dxfId="28" priority="29" stopIfTrue="1"/>
    <cfRule type="duplicateValues" dxfId="27" priority="30" stopIfTrue="1"/>
    <cfRule type="duplicateValues" dxfId="26" priority="31" stopIfTrue="1"/>
    <cfRule type="duplicateValues" dxfId="25" priority="32" stopIfTrue="1"/>
    <cfRule type="duplicateValues" dxfId="24" priority="33" stopIfTrue="1"/>
    <cfRule type="duplicateValues" dxfId="23" priority="34" stopIfTrue="1"/>
    <cfRule type="duplicateValues" dxfId="22" priority="35" stopIfTrue="1"/>
    <cfRule type="duplicateValues" dxfId="21" priority="36" stopIfTrue="1"/>
    <cfRule type="duplicateValues" dxfId="20" priority="37" stopIfTrue="1"/>
    <cfRule type="duplicateValues" dxfId="19" priority="38" stopIfTrue="1"/>
    <cfRule type="duplicateValues" dxfId="18" priority="39" stopIfTrue="1"/>
    <cfRule type="duplicateValues" dxfId="17" priority="40" stopIfTrue="1"/>
    <cfRule type="duplicateValues" dxfId="16" priority="41" stopIfTrue="1"/>
    <cfRule type="duplicateValues" dxfId="15" priority="42" stopIfTrue="1"/>
    <cfRule type="duplicateValues" dxfId="14" priority="19"/>
    <cfRule type="duplicateValues" dxfId="13" priority="44" stopIfTrue="1"/>
    <cfRule type="duplicateValues" dxfId="12" priority="45" stopIfTrue="1"/>
    <cfRule type="duplicateValues" dxfId="11" priority="43" stopIfTrue="1"/>
    <cfRule type="duplicateValues" dxfId="10" priority="20" stopIfTrue="1"/>
    <cfRule type="duplicateValues" dxfId="9" priority="21" stopIfTrue="1"/>
  </conditionalFormatting>
  <conditionalFormatting sqref="J23">
    <cfRule type="duplicateValues" dxfId="8" priority="49" stopIfTrue="1"/>
    <cfRule type="duplicateValues" dxfId="7" priority="46" stopIfTrue="1"/>
    <cfRule type="duplicateValues" dxfId="6" priority="51" stopIfTrue="1"/>
    <cfRule type="duplicateValues" dxfId="5" priority="52" stopIfTrue="1"/>
    <cfRule type="duplicateValues" dxfId="4" priority="53" stopIfTrue="1"/>
    <cfRule type="duplicateValues" dxfId="3" priority="54" stopIfTrue="1"/>
    <cfRule type="duplicateValues" dxfId="2" priority="47" stopIfTrue="1"/>
    <cfRule type="duplicateValues" dxfId="1" priority="48" stopIfTrue="1"/>
    <cfRule type="duplicateValues" dxfId="0" priority="50" stopIfTrue="1"/>
  </conditionalFormatting>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3"/>
  <sheetViews>
    <sheetView zoomScale="70" zoomScaleNormal="70" workbookViewId="0">
      <selection activeCell="M41" sqref="M41"/>
    </sheetView>
  </sheetViews>
  <sheetFormatPr defaultColWidth="8.85546875" defaultRowHeight="12.75" x14ac:dyDescent="0.2"/>
  <cols>
    <col min="1" max="1" width="3.5703125" style="639" bestFit="1" customWidth="1"/>
    <col min="2" max="2" width="32.42578125" style="638" customWidth="1"/>
    <col min="3" max="3" width="30.85546875" style="638" customWidth="1"/>
    <col min="4" max="4" width="20.28515625" style="638" customWidth="1"/>
    <col min="5" max="11" width="12.42578125" style="638" hidden="1" customWidth="1"/>
    <col min="12" max="12" width="20.5703125" style="638" customWidth="1"/>
    <col min="13" max="13" width="20.42578125" style="638" customWidth="1"/>
    <col min="14" max="14" width="32.42578125" style="638" customWidth="1"/>
    <col min="15" max="15" width="42.140625" style="638" customWidth="1"/>
    <col min="16" max="16" width="30.28515625" style="638" customWidth="1"/>
    <col min="17" max="17" width="25.42578125" style="638" customWidth="1"/>
    <col min="18" max="18" width="23.140625" style="638" customWidth="1"/>
    <col min="19" max="19" width="22.85546875" style="638" customWidth="1"/>
    <col min="20" max="20" width="23.5703125" style="638" customWidth="1"/>
    <col min="21" max="21" width="24.140625" style="638" customWidth="1"/>
    <col min="22" max="22" width="14.42578125" style="638" customWidth="1"/>
    <col min="23" max="23" width="13.140625" style="639" customWidth="1"/>
    <col min="24" max="24" width="28" style="639" customWidth="1"/>
    <col min="25" max="25" width="13.42578125" style="639" customWidth="1"/>
    <col min="26" max="29" width="27" style="639" customWidth="1"/>
    <col min="30" max="30" width="24" style="639" customWidth="1"/>
    <col min="31" max="31" width="13.85546875" style="639" customWidth="1"/>
    <col min="32" max="32" width="17.42578125" style="639" customWidth="1"/>
    <col min="33" max="16384" width="8.85546875" style="639"/>
  </cols>
  <sheetData>
    <row r="1" spans="1:32" ht="13.5" thickBot="1" x14ac:dyDescent="0.25"/>
    <row r="2" spans="1:32" ht="15" customHeight="1" x14ac:dyDescent="0.2">
      <c r="A2" s="637"/>
      <c r="B2" s="37" t="s">
        <v>0</v>
      </c>
      <c r="C2" s="1179" t="s">
        <v>11523</v>
      </c>
      <c r="D2" s="1180"/>
      <c r="E2" s="1180"/>
      <c r="F2" s="1180"/>
      <c r="G2" s="1180"/>
      <c r="H2" s="1180"/>
      <c r="I2" s="1180"/>
      <c r="J2" s="1180"/>
      <c r="K2" s="1180"/>
      <c r="L2" s="1180"/>
      <c r="M2" s="1181"/>
      <c r="N2" s="392"/>
      <c r="O2" s="640"/>
      <c r="P2" s="639"/>
      <c r="Q2" s="637"/>
      <c r="R2" s="641"/>
      <c r="S2" s="637"/>
      <c r="T2" s="642"/>
      <c r="V2" s="637"/>
    </row>
    <row r="3" spans="1:32" ht="15" customHeight="1" thickBot="1" x14ac:dyDescent="0.25">
      <c r="A3" s="637"/>
      <c r="B3" s="38" t="s">
        <v>198</v>
      </c>
      <c r="C3" s="1182" t="s">
        <v>209</v>
      </c>
      <c r="D3" s="1183"/>
      <c r="E3" s="1183"/>
      <c r="F3" s="1183"/>
      <c r="G3" s="1183"/>
      <c r="H3" s="1183"/>
      <c r="I3" s="1183"/>
      <c r="J3" s="1183"/>
      <c r="K3" s="1183"/>
      <c r="L3" s="1183"/>
      <c r="M3" s="1184"/>
      <c r="N3" s="392"/>
      <c r="O3" s="640"/>
      <c r="P3" s="639"/>
      <c r="Q3" s="637"/>
      <c r="R3" s="641"/>
      <c r="S3" s="637"/>
      <c r="T3" s="642"/>
      <c r="V3" s="637"/>
    </row>
    <row r="4" spans="1:32" ht="15" customHeight="1" x14ac:dyDescent="0.2">
      <c r="A4" s="637"/>
      <c r="B4" s="937"/>
      <c r="C4" s="1185" t="s">
        <v>192</v>
      </c>
      <c r="D4" s="1186"/>
      <c r="E4" s="1186"/>
      <c r="F4" s="1186"/>
      <c r="G4" s="1186"/>
      <c r="H4" s="1186"/>
      <c r="I4" s="1186"/>
      <c r="J4" s="1186"/>
      <c r="K4" s="1186"/>
      <c r="L4" s="1186"/>
      <c r="M4" s="1187"/>
      <c r="N4" s="392"/>
      <c r="O4" s="640"/>
      <c r="P4" s="639"/>
      <c r="Q4" s="637"/>
      <c r="R4" s="641"/>
      <c r="S4" s="637"/>
      <c r="T4" s="642"/>
      <c r="V4" s="637"/>
    </row>
    <row r="5" spans="1:32" ht="15" customHeight="1" x14ac:dyDescent="0.2">
      <c r="A5" s="637"/>
      <c r="B5" s="938"/>
      <c r="C5" s="1188" t="s">
        <v>196</v>
      </c>
      <c r="D5" s="1189"/>
      <c r="E5" s="1189"/>
      <c r="F5" s="1189"/>
      <c r="G5" s="1189"/>
      <c r="H5" s="1189"/>
      <c r="I5" s="1189"/>
      <c r="J5" s="1189"/>
      <c r="K5" s="1189"/>
      <c r="L5" s="1189"/>
      <c r="M5" s="1190"/>
      <c r="N5" s="392"/>
      <c r="O5" s="640"/>
      <c r="P5" s="639"/>
      <c r="Q5" s="637"/>
      <c r="R5" s="641"/>
      <c r="S5" s="637"/>
      <c r="T5" s="642"/>
      <c r="V5" s="637"/>
    </row>
    <row r="6" spans="1:32" ht="15" customHeight="1" x14ac:dyDescent="0.2">
      <c r="A6" s="637"/>
      <c r="B6" s="939"/>
      <c r="C6" s="1191" t="s">
        <v>197</v>
      </c>
      <c r="D6" s="1192"/>
      <c r="E6" s="1192"/>
      <c r="F6" s="1192"/>
      <c r="G6" s="1192"/>
      <c r="H6" s="1192"/>
      <c r="I6" s="1192"/>
      <c r="J6" s="1192"/>
      <c r="K6" s="1192"/>
      <c r="L6" s="1192"/>
      <c r="M6" s="1193"/>
      <c r="N6" s="392"/>
      <c r="O6" s="640"/>
      <c r="P6" s="639"/>
      <c r="Q6" s="637"/>
      <c r="R6" s="641"/>
      <c r="S6" s="637"/>
      <c r="T6" s="642"/>
      <c r="V6" s="637"/>
    </row>
    <row r="7" spans="1:32" ht="15" customHeight="1" x14ac:dyDescent="0.2">
      <c r="A7" s="637"/>
      <c r="B7" s="940"/>
      <c r="C7" s="166" t="s">
        <v>193</v>
      </c>
      <c r="D7" s="167"/>
      <c r="E7" s="167"/>
      <c r="F7" s="167"/>
      <c r="G7" s="167"/>
      <c r="H7" s="167"/>
      <c r="I7" s="167"/>
      <c r="J7" s="167"/>
      <c r="K7" s="167"/>
      <c r="L7" s="168"/>
      <c r="M7" s="169"/>
      <c r="N7" s="392"/>
      <c r="O7" s="640"/>
      <c r="P7" s="639"/>
      <c r="Q7" s="637"/>
      <c r="R7" s="641"/>
      <c r="S7" s="637"/>
      <c r="T7" s="642"/>
      <c r="V7" s="637"/>
    </row>
    <row r="8" spans="1:32" ht="15" customHeight="1" x14ac:dyDescent="0.2">
      <c r="A8" s="637"/>
      <c r="B8" s="941"/>
      <c r="C8" s="1176" t="s">
        <v>194</v>
      </c>
      <c r="D8" s="1177"/>
      <c r="E8" s="1177"/>
      <c r="F8" s="1177"/>
      <c r="G8" s="1177"/>
      <c r="H8" s="1177"/>
      <c r="I8" s="1177"/>
      <c r="J8" s="1177"/>
      <c r="K8" s="1177"/>
      <c r="L8" s="1177"/>
      <c r="M8" s="1178"/>
      <c r="N8" s="392"/>
      <c r="O8" s="640"/>
      <c r="P8" s="639"/>
      <c r="Q8" s="637"/>
      <c r="R8" s="641"/>
      <c r="S8" s="637"/>
      <c r="T8" s="642"/>
      <c r="V8" s="637"/>
    </row>
    <row r="9" spans="1:32" ht="15" customHeight="1" x14ac:dyDescent="0.2">
      <c r="A9" s="637"/>
      <c r="B9" s="942"/>
      <c r="C9" s="42" t="s">
        <v>195</v>
      </c>
      <c r="D9" s="42"/>
      <c r="E9" s="161"/>
      <c r="F9" s="170"/>
      <c r="G9" s="170"/>
      <c r="H9" s="170"/>
      <c r="I9" s="170"/>
      <c r="J9" s="170"/>
      <c r="K9" s="170"/>
      <c r="L9" s="171"/>
      <c r="M9" s="172"/>
      <c r="N9" s="392"/>
      <c r="O9" s="640"/>
      <c r="P9" s="639"/>
      <c r="Q9" s="637"/>
      <c r="R9" s="641"/>
      <c r="S9" s="637"/>
      <c r="T9" s="642"/>
      <c r="V9" s="637"/>
    </row>
    <row r="10" spans="1:32" ht="15" customHeight="1" x14ac:dyDescent="0.2">
      <c r="A10" s="637"/>
      <c r="B10" s="943"/>
      <c r="C10" s="43" t="s">
        <v>10597</v>
      </c>
      <c r="D10" s="43"/>
      <c r="E10" s="164"/>
      <c r="F10" s="173"/>
      <c r="G10" s="173"/>
      <c r="H10" s="173"/>
      <c r="I10" s="173"/>
      <c r="J10" s="173"/>
      <c r="K10" s="173"/>
      <c r="L10" s="174"/>
      <c r="M10" s="944"/>
      <c r="N10" s="392"/>
      <c r="O10" s="640"/>
      <c r="P10" s="639"/>
      <c r="Q10" s="637"/>
      <c r="R10" s="641"/>
      <c r="S10" s="637"/>
      <c r="T10" s="642"/>
      <c r="V10" s="637"/>
    </row>
    <row r="11" spans="1:32" ht="15" customHeight="1" x14ac:dyDescent="0.2">
      <c r="A11" s="637"/>
      <c r="B11" s="945"/>
      <c r="C11" s="36" t="s">
        <v>10598</v>
      </c>
      <c r="D11" s="44"/>
      <c r="E11" s="162"/>
      <c r="F11" s="162"/>
      <c r="G11" s="162"/>
      <c r="H11" s="162"/>
      <c r="I11" s="162"/>
      <c r="J11" s="162"/>
      <c r="K11" s="162"/>
      <c r="L11" s="45"/>
      <c r="M11" s="175"/>
      <c r="N11" s="392"/>
      <c r="O11" s="640"/>
      <c r="P11" s="639"/>
      <c r="Q11" s="637"/>
      <c r="R11" s="641"/>
      <c r="S11" s="637"/>
      <c r="T11" s="642"/>
      <c r="V11" s="637"/>
    </row>
    <row r="12" spans="1:32" ht="15" customHeight="1" thickBot="1" x14ac:dyDescent="0.25">
      <c r="A12" s="637"/>
      <c r="B12" s="946"/>
      <c r="C12" s="163" t="s">
        <v>10599</v>
      </c>
      <c r="D12" s="163"/>
      <c r="E12" s="165"/>
      <c r="F12" s="176"/>
      <c r="G12" s="176"/>
      <c r="H12" s="176"/>
      <c r="I12" s="176"/>
      <c r="J12" s="176"/>
      <c r="K12" s="176"/>
      <c r="L12" s="177"/>
      <c r="M12" s="178"/>
      <c r="N12" s="392"/>
      <c r="O12" s="640"/>
      <c r="P12" s="639"/>
      <c r="Q12" s="637"/>
      <c r="R12" s="641"/>
      <c r="S12" s="637"/>
      <c r="T12" s="642"/>
      <c r="V12" s="637"/>
    </row>
    <row r="13" spans="1:32" ht="15" customHeight="1" thickBot="1" x14ac:dyDescent="0.25">
      <c r="A13" s="637"/>
      <c r="B13" s="14"/>
      <c r="C13" s="75"/>
      <c r="D13" s="75"/>
      <c r="E13" s="75"/>
      <c r="F13" s="75"/>
      <c r="G13" s="75"/>
      <c r="H13" s="75"/>
      <c r="I13" s="75"/>
      <c r="J13" s="75"/>
      <c r="K13" s="75"/>
      <c r="L13" s="76"/>
      <c r="M13" s="75"/>
      <c r="N13" s="392"/>
      <c r="O13" s="640"/>
      <c r="P13" s="639"/>
      <c r="Q13" s="637"/>
      <c r="R13" s="641"/>
      <c r="S13" s="637"/>
      <c r="T13" s="642"/>
      <c r="V13" s="637"/>
    </row>
    <row r="14" spans="1:32" ht="49.5" customHeight="1" x14ac:dyDescent="0.2">
      <c r="A14" s="102" t="s">
        <v>1</v>
      </c>
      <c r="B14" s="103" t="s">
        <v>2</v>
      </c>
      <c r="C14" s="103" t="s">
        <v>17</v>
      </c>
      <c r="D14" s="103" t="s">
        <v>199</v>
      </c>
      <c r="E14" s="947" t="s">
        <v>544</v>
      </c>
      <c r="F14" s="947" t="s">
        <v>545</v>
      </c>
      <c r="G14" s="948" t="s">
        <v>546</v>
      </c>
      <c r="H14" s="948" t="s">
        <v>547</v>
      </c>
      <c r="I14" s="948" t="s">
        <v>548</v>
      </c>
      <c r="J14" s="948" t="s">
        <v>549</v>
      </c>
      <c r="K14" s="948" t="s">
        <v>550</v>
      </c>
      <c r="L14" s="289" t="s">
        <v>243</v>
      </c>
      <c r="M14" s="197" t="s">
        <v>3</v>
      </c>
      <c r="N14" s="103" t="s">
        <v>4</v>
      </c>
      <c r="O14" s="103" t="s">
        <v>5</v>
      </c>
      <c r="P14" s="103" t="s">
        <v>6</v>
      </c>
      <c r="Q14" s="103" t="s">
        <v>7</v>
      </c>
      <c r="R14" s="104" t="s">
        <v>200</v>
      </c>
      <c r="S14" s="103" t="s">
        <v>9</v>
      </c>
      <c r="T14" s="103" t="s">
        <v>201</v>
      </c>
      <c r="U14" s="103" t="s">
        <v>202</v>
      </c>
      <c r="V14" s="103" t="s">
        <v>10</v>
      </c>
      <c r="W14" s="103" t="s">
        <v>206</v>
      </c>
      <c r="X14" s="103" t="s">
        <v>203</v>
      </c>
      <c r="Y14" s="103" t="s">
        <v>204</v>
      </c>
      <c r="Z14" s="103" t="s">
        <v>208</v>
      </c>
      <c r="AA14" s="103" t="s">
        <v>205</v>
      </c>
      <c r="AB14" s="103" t="s">
        <v>248</v>
      </c>
      <c r="AC14" s="116" t="s">
        <v>246</v>
      </c>
      <c r="AD14" s="103" t="s">
        <v>207</v>
      </c>
      <c r="AE14" s="103" t="s">
        <v>244</v>
      </c>
      <c r="AF14" s="105" t="s">
        <v>245</v>
      </c>
    </row>
    <row r="15" spans="1:32" s="954" customFormat="1" ht="43.5" customHeight="1" x14ac:dyDescent="0.2">
      <c r="A15" s="60">
        <v>1</v>
      </c>
      <c r="B15" s="950" t="s">
        <v>1251</v>
      </c>
      <c r="C15" s="950" t="s">
        <v>1252</v>
      </c>
      <c r="D15" s="950" t="s">
        <v>187</v>
      </c>
      <c r="E15" s="950"/>
      <c r="F15" s="950"/>
      <c r="G15" s="950"/>
      <c r="H15" s="950"/>
      <c r="I15" s="950"/>
      <c r="J15" s="950"/>
      <c r="K15" s="950"/>
      <c r="L15" s="950">
        <v>63.17</v>
      </c>
      <c r="M15" s="950">
        <v>400</v>
      </c>
      <c r="N15" s="113" t="s">
        <v>1254</v>
      </c>
      <c r="O15" s="950" t="s">
        <v>1253</v>
      </c>
      <c r="P15" s="951" t="s">
        <v>302</v>
      </c>
      <c r="Q15" s="950" t="s">
        <v>1255</v>
      </c>
      <c r="R15" s="952">
        <v>45378</v>
      </c>
      <c r="S15" s="113" t="s">
        <v>14</v>
      </c>
      <c r="T15" s="951" t="s">
        <v>47</v>
      </c>
      <c r="U15" s="952">
        <v>45743</v>
      </c>
      <c r="V15" s="950" t="s">
        <v>1122</v>
      </c>
      <c r="W15" s="952">
        <v>47483</v>
      </c>
      <c r="X15" s="950" t="s">
        <v>1121</v>
      </c>
      <c r="Y15" s="950" t="s">
        <v>1121</v>
      </c>
      <c r="Z15" s="950" t="s">
        <v>1121</v>
      </c>
      <c r="AA15" s="950"/>
      <c r="AB15" s="950"/>
      <c r="AC15" s="950"/>
      <c r="AD15" s="950"/>
      <c r="AE15" s="950"/>
      <c r="AF15" s="953"/>
    </row>
    <row r="16" spans="1:32" s="954" customFormat="1" ht="43.5" customHeight="1" x14ac:dyDescent="0.2">
      <c r="A16" s="60">
        <v>2</v>
      </c>
      <c r="B16" s="950" t="s">
        <v>1256</v>
      </c>
      <c r="C16" s="950" t="s">
        <v>1257</v>
      </c>
      <c r="D16" s="950" t="s">
        <v>187</v>
      </c>
      <c r="E16" s="950"/>
      <c r="F16" s="950"/>
      <c r="G16" s="950"/>
      <c r="H16" s="950"/>
      <c r="I16" s="950"/>
      <c r="J16" s="950"/>
      <c r="K16" s="950"/>
      <c r="L16" s="950">
        <v>63</v>
      </c>
      <c r="M16" s="950">
        <v>400</v>
      </c>
      <c r="N16" s="113" t="s">
        <v>1254</v>
      </c>
      <c r="O16" s="950" t="s">
        <v>1253</v>
      </c>
      <c r="P16" s="951" t="s">
        <v>302</v>
      </c>
      <c r="Q16" s="950" t="s">
        <v>1258</v>
      </c>
      <c r="R16" s="952">
        <v>45378</v>
      </c>
      <c r="S16" s="113" t="s">
        <v>14</v>
      </c>
      <c r="T16" s="951" t="s">
        <v>47</v>
      </c>
      <c r="U16" s="952">
        <v>45743</v>
      </c>
      <c r="V16" s="950" t="s">
        <v>1122</v>
      </c>
      <c r="W16" s="952">
        <v>47483</v>
      </c>
      <c r="X16" s="950" t="s">
        <v>1121</v>
      </c>
      <c r="Y16" s="950" t="s">
        <v>1121</v>
      </c>
      <c r="Z16" s="950" t="s">
        <v>1121</v>
      </c>
      <c r="AA16" s="950"/>
      <c r="AB16" s="950"/>
      <c r="AC16" s="950"/>
      <c r="AD16" s="950"/>
      <c r="AE16" s="950"/>
      <c r="AF16" s="953"/>
    </row>
    <row r="17" spans="1:32" s="949" customFormat="1" ht="81.75" customHeight="1" x14ac:dyDescent="0.2">
      <c r="A17" s="60">
        <v>3</v>
      </c>
      <c r="B17" s="950" t="s">
        <v>1259</v>
      </c>
      <c r="C17" s="950" t="s">
        <v>1260</v>
      </c>
      <c r="D17" s="950" t="s">
        <v>327</v>
      </c>
      <c r="E17" s="950"/>
      <c r="F17" s="950"/>
      <c r="G17" s="950"/>
      <c r="H17" s="950"/>
      <c r="I17" s="950"/>
      <c r="J17" s="950"/>
      <c r="K17" s="950"/>
      <c r="L17" s="950">
        <v>104</v>
      </c>
      <c r="M17" s="950">
        <v>400</v>
      </c>
      <c r="N17" s="113" t="s">
        <v>1254</v>
      </c>
      <c r="O17" s="950" t="s">
        <v>1253</v>
      </c>
      <c r="P17" s="951" t="s">
        <v>302</v>
      </c>
      <c r="Q17" s="950" t="s">
        <v>1261</v>
      </c>
      <c r="R17" s="952">
        <v>45378</v>
      </c>
      <c r="S17" s="113" t="s">
        <v>14</v>
      </c>
      <c r="T17" s="951" t="s">
        <v>47</v>
      </c>
      <c r="U17" s="952">
        <v>45743</v>
      </c>
      <c r="V17" s="950" t="s">
        <v>1122</v>
      </c>
      <c r="W17" s="952">
        <v>47483</v>
      </c>
      <c r="X17" s="950" t="s">
        <v>1121</v>
      </c>
      <c r="Y17" s="950" t="s">
        <v>1121</v>
      </c>
      <c r="Z17" s="950" t="s">
        <v>1121</v>
      </c>
      <c r="AA17" s="950"/>
      <c r="AB17" s="950"/>
      <c r="AC17" s="950"/>
      <c r="AD17" s="950"/>
      <c r="AE17" s="950"/>
      <c r="AF17" s="953"/>
    </row>
    <row r="18" spans="1:32" s="949" customFormat="1" ht="81.75" customHeight="1" x14ac:dyDescent="0.2">
      <c r="A18" s="60">
        <v>4</v>
      </c>
      <c r="B18" s="950" t="s">
        <v>1256</v>
      </c>
      <c r="C18" s="950" t="s">
        <v>1262</v>
      </c>
      <c r="D18" s="950" t="s">
        <v>327</v>
      </c>
      <c r="E18" s="950"/>
      <c r="F18" s="950"/>
      <c r="G18" s="950"/>
      <c r="H18" s="950"/>
      <c r="I18" s="950"/>
      <c r="J18" s="950"/>
      <c r="K18" s="950"/>
      <c r="L18" s="950">
        <v>117.85</v>
      </c>
      <c r="M18" s="950">
        <v>400</v>
      </c>
      <c r="N18" s="113" t="s">
        <v>1254</v>
      </c>
      <c r="O18" s="950" t="s">
        <v>1253</v>
      </c>
      <c r="P18" s="951" t="s">
        <v>302</v>
      </c>
      <c r="Q18" s="950" t="s">
        <v>1264</v>
      </c>
      <c r="R18" s="952">
        <v>45378</v>
      </c>
      <c r="S18" s="113" t="s">
        <v>14</v>
      </c>
      <c r="T18" s="951" t="s">
        <v>47</v>
      </c>
      <c r="U18" s="952">
        <v>45743</v>
      </c>
      <c r="V18" s="950" t="s">
        <v>1122</v>
      </c>
      <c r="W18" s="952">
        <v>47483</v>
      </c>
      <c r="X18" s="950" t="s">
        <v>1121</v>
      </c>
      <c r="Y18" s="950" t="s">
        <v>1121</v>
      </c>
      <c r="Z18" s="950" t="s">
        <v>1121</v>
      </c>
      <c r="AA18" s="950"/>
      <c r="AB18" s="950"/>
      <c r="AC18" s="950"/>
      <c r="AD18" s="950"/>
      <c r="AE18" s="950"/>
      <c r="AF18" s="953"/>
    </row>
    <row r="19" spans="1:32" s="949" customFormat="1" ht="81.75" customHeight="1" x14ac:dyDescent="0.2">
      <c r="A19" s="60">
        <v>5</v>
      </c>
      <c r="B19" s="950" t="s">
        <v>1256</v>
      </c>
      <c r="C19" s="950" t="s">
        <v>1263</v>
      </c>
      <c r="D19" s="950" t="s">
        <v>327</v>
      </c>
      <c r="E19" s="950"/>
      <c r="F19" s="950"/>
      <c r="G19" s="950"/>
      <c r="H19" s="950"/>
      <c r="I19" s="950"/>
      <c r="J19" s="950"/>
      <c r="K19" s="950"/>
      <c r="L19" s="950">
        <v>127.45</v>
      </c>
      <c r="M19" s="950">
        <v>400</v>
      </c>
      <c r="N19" s="113" t="s">
        <v>1254</v>
      </c>
      <c r="O19" s="950" t="s">
        <v>1253</v>
      </c>
      <c r="P19" s="951" t="s">
        <v>302</v>
      </c>
      <c r="Q19" s="950" t="s">
        <v>1265</v>
      </c>
      <c r="R19" s="952">
        <v>45378</v>
      </c>
      <c r="S19" s="113" t="s">
        <v>14</v>
      </c>
      <c r="T19" s="951" t="s">
        <v>47</v>
      </c>
      <c r="U19" s="952">
        <v>45743</v>
      </c>
      <c r="V19" s="950" t="s">
        <v>1122</v>
      </c>
      <c r="W19" s="952">
        <v>47483</v>
      </c>
      <c r="X19" s="950" t="s">
        <v>1121</v>
      </c>
      <c r="Y19" s="950" t="s">
        <v>1121</v>
      </c>
      <c r="Z19" s="950" t="s">
        <v>1121</v>
      </c>
      <c r="AA19" s="950"/>
      <c r="AB19" s="950"/>
      <c r="AC19" s="950"/>
      <c r="AD19" s="950"/>
      <c r="AE19" s="950"/>
      <c r="AF19" s="953"/>
    </row>
    <row r="20" spans="1:32" s="949" customFormat="1" ht="81.75" customHeight="1" x14ac:dyDescent="0.2">
      <c r="A20" s="60">
        <v>6</v>
      </c>
      <c r="B20" s="950" t="s">
        <v>1737</v>
      </c>
      <c r="C20" s="950" t="s">
        <v>1738</v>
      </c>
      <c r="D20" s="950" t="s">
        <v>27</v>
      </c>
      <c r="E20" s="950"/>
      <c r="F20" s="950"/>
      <c r="G20" s="950"/>
      <c r="H20" s="950"/>
      <c r="I20" s="950"/>
      <c r="J20" s="950"/>
      <c r="K20" s="950"/>
      <c r="L20" s="950">
        <v>195.64</v>
      </c>
      <c r="M20" s="950">
        <v>220</v>
      </c>
      <c r="N20" s="113" t="s">
        <v>1739</v>
      </c>
      <c r="O20" s="950" t="s">
        <v>1740</v>
      </c>
      <c r="P20" s="951" t="s">
        <v>302</v>
      </c>
      <c r="Q20" s="950" t="s">
        <v>1741</v>
      </c>
      <c r="R20" s="952">
        <v>45408</v>
      </c>
      <c r="S20" s="113" t="s">
        <v>14</v>
      </c>
      <c r="T20" s="951" t="s">
        <v>47</v>
      </c>
      <c r="U20" s="952">
        <v>45773</v>
      </c>
      <c r="V20" s="950" t="s">
        <v>1122</v>
      </c>
      <c r="W20" s="952">
        <v>46752</v>
      </c>
      <c r="X20" s="950" t="s">
        <v>1121</v>
      </c>
      <c r="Y20" s="950" t="s">
        <v>1121</v>
      </c>
      <c r="Z20" s="950" t="s">
        <v>1121</v>
      </c>
      <c r="AA20" s="950"/>
      <c r="AB20" s="950"/>
      <c r="AC20" s="950"/>
      <c r="AD20" s="950"/>
      <c r="AE20" s="950"/>
      <c r="AF20" s="953"/>
    </row>
    <row r="21" spans="1:32" s="954" customFormat="1" ht="81.75" customHeight="1" x14ac:dyDescent="0.2">
      <c r="A21" s="60">
        <v>7</v>
      </c>
      <c r="B21" s="660" t="s">
        <v>1251</v>
      </c>
      <c r="C21" s="660" t="s">
        <v>2569</v>
      </c>
      <c r="D21" s="660" t="s">
        <v>187</v>
      </c>
      <c r="E21" s="950"/>
      <c r="F21" s="950"/>
      <c r="G21" s="950"/>
      <c r="H21" s="950"/>
      <c r="I21" s="950"/>
      <c r="J21" s="950"/>
      <c r="K21" s="950"/>
      <c r="L21" s="660">
        <v>66.91</v>
      </c>
      <c r="M21" s="660">
        <v>220</v>
      </c>
      <c r="N21" s="113" t="s">
        <v>2571</v>
      </c>
      <c r="O21" s="113" t="s">
        <v>2570</v>
      </c>
      <c r="P21" s="951" t="s">
        <v>302</v>
      </c>
      <c r="Q21" s="660" t="s">
        <v>2572</v>
      </c>
      <c r="R21" s="661">
        <v>45407</v>
      </c>
      <c r="S21" s="113" t="s">
        <v>14</v>
      </c>
      <c r="T21" s="951" t="s">
        <v>47</v>
      </c>
      <c r="U21" s="661">
        <v>45772</v>
      </c>
      <c r="V21" s="950" t="s">
        <v>1122</v>
      </c>
      <c r="W21" s="661">
        <v>47483</v>
      </c>
      <c r="X21" s="950" t="s">
        <v>1121</v>
      </c>
      <c r="Y21" s="950" t="s">
        <v>1121</v>
      </c>
      <c r="Z21" s="950" t="s">
        <v>1121</v>
      </c>
      <c r="AA21" s="950"/>
      <c r="AB21" s="950"/>
      <c r="AC21" s="950"/>
      <c r="AD21" s="950"/>
      <c r="AE21" s="950"/>
      <c r="AF21" s="953"/>
    </row>
    <row r="22" spans="1:32" s="949" customFormat="1" ht="81.75" customHeight="1" x14ac:dyDescent="0.2">
      <c r="A22" s="60">
        <v>8</v>
      </c>
      <c r="B22" s="660" t="s">
        <v>2573</v>
      </c>
      <c r="C22" s="660" t="s">
        <v>2574</v>
      </c>
      <c r="D22" s="660" t="s">
        <v>27</v>
      </c>
      <c r="E22" s="950"/>
      <c r="F22" s="950"/>
      <c r="G22" s="950"/>
      <c r="H22" s="950"/>
      <c r="I22" s="950"/>
      <c r="J22" s="950"/>
      <c r="K22" s="950"/>
      <c r="L22" s="660">
        <v>137.994</v>
      </c>
      <c r="M22" s="660">
        <v>400</v>
      </c>
      <c r="N22" s="113" t="s">
        <v>2579</v>
      </c>
      <c r="O22" s="113" t="s">
        <v>2577</v>
      </c>
      <c r="P22" s="951" t="s">
        <v>302</v>
      </c>
      <c r="Q22" s="660" t="s">
        <v>2581</v>
      </c>
      <c r="R22" s="661">
        <v>45433</v>
      </c>
      <c r="S22" s="113" t="s">
        <v>14</v>
      </c>
      <c r="T22" s="951" t="s">
        <v>47</v>
      </c>
      <c r="U22" s="661">
        <v>45798</v>
      </c>
      <c r="V22" s="950" t="s">
        <v>1122</v>
      </c>
      <c r="W22" s="661">
        <v>46752</v>
      </c>
      <c r="X22" s="950" t="s">
        <v>1121</v>
      </c>
      <c r="Y22" s="950" t="s">
        <v>1121</v>
      </c>
      <c r="Z22" s="950" t="s">
        <v>1121</v>
      </c>
      <c r="AA22" s="950"/>
      <c r="AB22" s="950"/>
      <c r="AC22" s="950"/>
      <c r="AD22" s="950"/>
      <c r="AE22" s="950"/>
      <c r="AF22" s="953"/>
    </row>
    <row r="23" spans="1:32" s="949" customFormat="1" ht="81.75" customHeight="1" x14ac:dyDescent="0.2">
      <c r="A23" s="60">
        <v>9</v>
      </c>
      <c r="B23" s="660" t="s">
        <v>2575</v>
      </c>
      <c r="C23" s="660" t="s">
        <v>2576</v>
      </c>
      <c r="D23" s="660" t="s">
        <v>27</v>
      </c>
      <c r="E23" s="950"/>
      <c r="F23" s="950"/>
      <c r="G23" s="950"/>
      <c r="H23" s="950"/>
      <c r="I23" s="950"/>
      <c r="J23" s="950"/>
      <c r="K23" s="950"/>
      <c r="L23" s="660">
        <v>194.81899999999999</v>
      </c>
      <c r="M23" s="660">
        <v>400</v>
      </c>
      <c r="N23" s="113" t="s">
        <v>2580</v>
      </c>
      <c r="O23" s="113" t="s">
        <v>2578</v>
      </c>
      <c r="P23" s="951" t="s">
        <v>302</v>
      </c>
      <c r="Q23" s="660" t="s">
        <v>2582</v>
      </c>
      <c r="R23" s="661">
        <v>45436</v>
      </c>
      <c r="S23" s="113" t="s">
        <v>14</v>
      </c>
      <c r="T23" s="951" t="s">
        <v>47</v>
      </c>
      <c r="U23" s="661">
        <v>45801</v>
      </c>
      <c r="V23" s="950" t="s">
        <v>1122</v>
      </c>
      <c r="W23" s="661">
        <v>46752</v>
      </c>
      <c r="X23" s="950" t="s">
        <v>1121</v>
      </c>
      <c r="Y23" s="950" t="s">
        <v>1121</v>
      </c>
      <c r="Z23" s="950" t="s">
        <v>1121</v>
      </c>
      <c r="AA23" s="950"/>
      <c r="AB23" s="950"/>
      <c r="AC23" s="950"/>
      <c r="AD23" s="950"/>
      <c r="AE23" s="950"/>
      <c r="AF23" s="953"/>
    </row>
    <row r="24" spans="1:32" s="949" customFormat="1" ht="81.75" customHeight="1" x14ac:dyDescent="0.2">
      <c r="A24" s="60">
        <v>10</v>
      </c>
      <c r="B24" s="950" t="s">
        <v>3787</v>
      </c>
      <c r="C24" s="950" t="s">
        <v>3788</v>
      </c>
      <c r="D24" s="950" t="s">
        <v>27</v>
      </c>
      <c r="E24" s="950"/>
      <c r="F24" s="950"/>
      <c r="G24" s="950"/>
      <c r="H24" s="950"/>
      <c r="I24" s="950"/>
      <c r="J24" s="950"/>
      <c r="K24" s="950"/>
      <c r="L24" s="950">
        <v>347.89</v>
      </c>
      <c r="M24" s="950">
        <v>400</v>
      </c>
      <c r="N24" s="950" t="s">
        <v>3790</v>
      </c>
      <c r="O24" s="950" t="s">
        <v>3789</v>
      </c>
      <c r="P24" s="951" t="s">
        <v>302</v>
      </c>
      <c r="Q24" s="950" t="s">
        <v>3791</v>
      </c>
      <c r="R24" s="952">
        <v>45491</v>
      </c>
      <c r="S24" s="113" t="s">
        <v>14</v>
      </c>
      <c r="T24" s="951" t="s">
        <v>47</v>
      </c>
      <c r="U24" s="952">
        <v>45856</v>
      </c>
      <c r="V24" s="950" t="s">
        <v>1122</v>
      </c>
      <c r="W24" s="952">
        <v>46387</v>
      </c>
      <c r="X24" s="950" t="s">
        <v>1121</v>
      </c>
      <c r="Y24" s="950" t="s">
        <v>1121</v>
      </c>
      <c r="Z24" s="950" t="s">
        <v>1121</v>
      </c>
      <c r="AA24" s="950"/>
      <c r="AB24" s="950"/>
      <c r="AC24" s="950"/>
      <c r="AD24" s="950"/>
      <c r="AE24" s="950"/>
      <c r="AF24" s="953"/>
    </row>
    <row r="25" spans="1:32" s="949" customFormat="1" ht="81.75" customHeight="1" x14ac:dyDescent="0.2">
      <c r="A25" s="60">
        <v>11</v>
      </c>
      <c r="B25" s="660" t="s">
        <v>2520</v>
      </c>
      <c r="C25" s="113" t="s">
        <v>2521</v>
      </c>
      <c r="D25" s="660" t="s">
        <v>742</v>
      </c>
      <c r="E25" s="660">
        <v>76.057000000000002</v>
      </c>
      <c r="F25" s="660">
        <v>220</v>
      </c>
      <c r="G25" s="113" t="s">
        <v>2531</v>
      </c>
      <c r="H25" s="113" t="s">
        <v>2527</v>
      </c>
      <c r="I25" s="113" t="s">
        <v>303</v>
      </c>
      <c r="J25" s="660" t="s">
        <v>2535</v>
      </c>
      <c r="K25" s="661">
        <v>45440</v>
      </c>
      <c r="L25" s="660">
        <v>76.057000000000002</v>
      </c>
      <c r="M25" s="660">
        <v>220</v>
      </c>
      <c r="N25" s="113" t="s">
        <v>2531</v>
      </c>
      <c r="O25" s="113" t="s">
        <v>2527</v>
      </c>
      <c r="P25" s="113" t="s">
        <v>303</v>
      </c>
      <c r="Q25" s="660" t="s">
        <v>2535</v>
      </c>
      <c r="R25" s="661">
        <v>45440</v>
      </c>
      <c r="S25" s="113" t="s">
        <v>169</v>
      </c>
      <c r="T25" s="113" t="s">
        <v>49</v>
      </c>
      <c r="U25" s="661">
        <v>45805</v>
      </c>
      <c r="V25" s="950" t="s">
        <v>1122</v>
      </c>
      <c r="W25" s="952">
        <v>47118</v>
      </c>
      <c r="X25" s="950" t="s">
        <v>1121</v>
      </c>
      <c r="Y25" s="950" t="s">
        <v>1121</v>
      </c>
      <c r="Z25" s="950" t="s">
        <v>1121</v>
      </c>
      <c r="AA25" s="950"/>
      <c r="AB25" s="950"/>
      <c r="AC25" s="950"/>
      <c r="AD25" s="950"/>
      <c r="AE25" s="950"/>
      <c r="AF25" s="953"/>
    </row>
    <row r="26" spans="1:32" s="949" customFormat="1" ht="55.5" customHeight="1" x14ac:dyDescent="0.2">
      <c r="A26" s="60">
        <v>12</v>
      </c>
      <c r="B26" s="660" t="s">
        <v>4757</v>
      </c>
      <c r="C26" s="113" t="s">
        <v>4758</v>
      </c>
      <c r="D26" s="660" t="s">
        <v>48</v>
      </c>
      <c r="E26" s="660">
        <v>76.057000000000002</v>
      </c>
      <c r="F26" s="660">
        <v>220</v>
      </c>
      <c r="G26" s="113" t="s">
        <v>2531</v>
      </c>
      <c r="H26" s="113" t="s">
        <v>2527</v>
      </c>
      <c r="I26" s="113" t="s">
        <v>303</v>
      </c>
      <c r="J26" s="660" t="s">
        <v>2535</v>
      </c>
      <c r="K26" s="661">
        <v>45440</v>
      </c>
      <c r="L26" s="660">
        <v>192</v>
      </c>
      <c r="M26" s="660">
        <v>220</v>
      </c>
      <c r="N26" s="113" t="s">
        <v>4759</v>
      </c>
      <c r="O26" s="113" t="s">
        <v>4760</v>
      </c>
      <c r="P26" s="113" t="s">
        <v>303</v>
      </c>
      <c r="Q26" s="660" t="s">
        <v>4761</v>
      </c>
      <c r="R26" s="661">
        <v>45491</v>
      </c>
      <c r="S26" s="113" t="s">
        <v>169</v>
      </c>
      <c r="T26" s="113" t="s">
        <v>49</v>
      </c>
      <c r="U26" s="661">
        <v>45856</v>
      </c>
      <c r="V26" s="113" t="s">
        <v>21</v>
      </c>
      <c r="W26" s="661">
        <v>47848</v>
      </c>
      <c r="X26" s="113" t="s">
        <v>988</v>
      </c>
      <c r="Y26" s="113" t="s">
        <v>988</v>
      </c>
      <c r="Z26" s="113" t="s">
        <v>988</v>
      </c>
      <c r="AA26" s="113"/>
      <c r="AB26" s="113"/>
      <c r="AC26" s="113"/>
      <c r="AD26" s="113"/>
      <c r="AE26" s="113"/>
      <c r="AF26" s="160"/>
    </row>
    <row r="27" spans="1:32" s="949" customFormat="1" ht="25.5" x14ac:dyDescent="0.2">
      <c r="A27" s="60">
        <v>13</v>
      </c>
      <c r="B27" s="685" t="s">
        <v>10638</v>
      </c>
      <c r="C27" s="337" t="s">
        <v>10639</v>
      </c>
      <c r="D27" s="685" t="s">
        <v>19</v>
      </c>
      <c r="E27" s="685" t="e">
        <f>Fotovoltaic!#REF!</f>
        <v>#REF!</v>
      </c>
      <c r="F27" s="685" t="e">
        <f>Fotovoltaic!#REF!</f>
        <v>#REF!</v>
      </c>
      <c r="G27" s="337" t="e">
        <f>Fotovoltaic!#REF!</f>
        <v>#REF!</v>
      </c>
      <c r="H27" s="337" t="e">
        <f>Fotovoltaic!#REF!</f>
        <v>#REF!</v>
      </c>
      <c r="I27" s="337" t="e">
        <f>Fotovoltaic!#REF!</f>
        <v>#REF!</v>
      </c>
      <c r="J27" s="685" t="e">
        <f>Fotovoltaic!#REF!</f>
        <v>#REF!</v>
      </c>
      <c r="K27" s="955" t="e">
        <f>Fotovoltaic!#REF!</f>
        <v>#REF!</v>
      </c>
      <c r="L27" s="685">
        <v>364.13</v>
      </c>
      <c r="M27" s="685">
        <v>400</v>
      </c>
      <c r="N27" s="337" t="s">
        <v>4055</v>
      </c>
      <c r="O27" s="337" t="s">
        <v>4056</v>
      </c>
      <c r="P27" s="337" t="s">
        <v>303</v>
      </c>
      <c r="Q27" s="337" t="s">
        <v>9645</v>
      </c>
      <c r="R27" s="955">
        <v>45499</v>
      </c>
      <c r="S27" s="337" t="s">
        <v>14</v>
      </c>
      <c r="T27" s="337" t="s">
        <v>47</v>
      </c>
      <c r="U27" s="955">
        <v>45864</v>
      </c>
      <c r="V27" s="337" t="s">
        <v>1122</v>
      </c>
      <c r="W27" s="955">
        <v>47118</v>
      </c>
      <c r="X27" s="113" t="s">
        <v>988</v>
      </c>
      <c r="Y27" s="113" t="s">
        <v>988</v>
      </c>
      <c r="Z27" s="337" t="s">
        <v>988</v>
      </c>
      <c r="AA27" s="337"/>
      <c r="AB27" s="337"/>
      <c r="AC27" s="337"/>
      <c r="AD27" s="337"/>
      <c r="AE27" s="337"/>
      <c r="AF27" s="338"/>
    </row>
    <row r="28" spans="1:32" s="949" customFormat="1" ht="39" customHeight="1" x14ac:dyDescent="0.2">
      <c r="A28" s="60">
        <v>14</v>
      </c>
      <c r="B28" s="685" t="s">
        <v>5068</v>
      </c>
      <c r="C28" s="337" t="s">
        <v>5069</v>
      </c>
      <c r="D28" s="685" t="s">
        <v>413</v>
      </c>
      <c r="E28" s="685">
        <v>122.4</v>
      </c>
      <c r="F28" s="685"/>
      <c r="G28" s="337"/>
      <c r="H28" s="337"/>
      <c r="I28" s="337"/>
      <c r="J28" s="685"/>
      <c r="K28" s="955"/>
      <c r="L28" s="685">
        <v>122.4</v>
      </c>
      <c r="M28" s="685">
        <v>400</v>
      </c>
      <c r="N28" s="337" t="s">
        <v>5071</v>
      </c>
      <c r="O28" s="337" t="s">
        <v>5070</v>
      </c>
      <c r="P28" s="337" t="s">
        <v>303</v>
      </c>
      <c r="Q28" s="685" t="s">
        <v>5072</v>
      </c>
      <c r="R28" s="955">
        <v>45509</v>
      </c>
      <c r="S28" s="337" t="s">
        <v>169</v>
      </c>
      <c r="T28" s="337" t="s">
        <v>49</v>
      </c>
      <c r="U28" s="955">
        <v>45874</v>
      </c>
      <c r="V28" s="337" t="s">
        <v>21</v>
      </c>
      <c r="W28" s="955">
        <v>48213</v>
      </c>
      <c r="X28" s="337" t="s">
        <v>988</v>
      </c>
      <c r="Y28" s="337" t="s">
        <v>988</v>
      </c>
      <c r="Z28" s="337" t="s">
        <v>988</v>
      </c>
      <c r="AA28" s="579"/>
      <c r="AB28" s="579"/>
      <c r="AC28" s="579"/>
      <c r="AD28" s="579"/>
      <c r="AE28" s="579"/>
      <c r="AF28" s="582"/>
    </row>
    <row r="29" spans="1:32" s="949" customFormat="1" ht="39" customHeight="1" thickBot="1" x14ac:dyDescent="0.25">
      <c r="A29" s="60">
        <v>15</v>
      </c>
      <c r="B29" s="660" t="s">
        <v>9623</v>
      </c>
      <c r="C29" s="113" t="s">
        <v>9624</v>
      </c>
      <c r="D29" s="660" t="s">
        <v>190</v>
      </c>
      <c r="E29" s="956">
        <v>142.75</v>
      </c>
      <c r="F29" s="956">
        <v>220</v>
      </c>
      <c r="G29" s="579" t="s">
        <v>9626</v>
      </c>
      <c r="H29" s="579" t="s">
        <v>9628</v>
      </c>
      <c r="I29" s="579" t="s">
        <v>303</v>
      </c>
      <c r="J29" s="956" t="s">
        <v>9625</v>
      </c>
      <c r="K29" s="957">
        <v>45670</v>
      </c>
      <c r="L29" s="660">
        <v>142.75</v>
      </c>
      <c r="M29" s="660">
        <v>220</v>
      </c>
      <c r="N29" s="113" t="s">
        <v>9626</v>
      </c>
      <c r="O29" s="113" t="s">
        <v>10628</v>
      </c>
      <c r="P29" s="337" t="s">
        <v>303</v>
      </c>
      <c r="Q29" s="660" t="s">
        <v>9625</v>
      </c>
      <c r="R29" s="661">
        <v>45670</v>
      </c>
      <c r="S29" s="113" t="s">
        <v>169</v>
      </c>
      <c r="T29" s="113" t="s">
        <v>49</v>
      </c>
      <c r="U29" s="661">
        <v>46035</v>
      </c>
      <c r="V29" s="337" t="s">
        <v>21</v>
      </c>
      <c r="W29" s="661">
        <v>48213</v>
      </c>
      <c r="X29" s="337" t="s">
        <v>988</v>
      </c>
      <c r="Y29" s="583" t="s">
        <v>988</v>
      </c>
      <c r="Z29" s="583" t="s">
        <v>988</v>
      </c>
      <c r="AA29" s="583"/>
      <c r="AB29" s="583"/>
      <c r="AC29" s="583"/>
      <c r="AD29" s="583"/>
      <c r="AE29" s="583"/>
      <c r="AF29" s="584"/>
    </row>
    <row r="30" spans="1:32" s="954" customFormat="1" ht="39" customHeight="1" thickBot="1" x14ac:dyDescent="0.25">
      <c r="A30" s="60">
        <v>16</v>
      </c>
      <c r="B30" s="958" t="s">
        <v>10615</v>
      </c>
      <c r="C30" s="583" t="s">
        <v>10616</v>
      </c>
      <c r="D30" s="958" t="s">
        <v>48</v>
      </c>
      <c r="E30" s="958"/>
      <c r="F30" s="958"/>
      <c r="G30" s="583"/>
      <c r="H30" s="583"/>
      <c r="I30" s="583"/>
      <c r="J30" s="958"/>
      <c r="K30" s="959"/>
      <c r="L30" s="960">
        <v>64.400000000000006</v>
      </c>
      <c r="M30" s="958">
        <v>110</v>
      </c>
      <c r="N30" s="958" t="s">
        <v>10620</v>
      </c>
      <c r="O30" s="958" t="s">
        <v>10620</v>
      </c>
      <c r="P30" s="583" t="s">
        <v>303</v>
      </c>
      <c r="Q30" s="961" t="s">
        <v>10621</v>
      </c>
      <c r="R30" s="959">
        <v>45691</v>
      </c>
      <c r="S30" s="583" t="s">
        <v>169</v>
      </c>
      <c r="T30" s="583" t="s">
        <v>49</v>
      </c>
      <c r="U30" s="959">
        <v>46056</v>
      </c>
      <c r="V30" s="583" t="s">
        <v>21</v>
      </c>
      <c r="W30" s="959">
        <v>48213</v>
      </c>
      <c r="X30" s="583" t="s">
        <v>988</v>
      </c>
      <c r="Y30" s="108"/>
      <c r="Z30" s="108"/>
      <c r="AA30" s="108"/>
      <c r="AB30" s="108"/>
      <c r="AC30" s="108"/>
      <c r="AD30" s="108"/>
      <c r="AE30" s="108"/>
      <c r="AF30" s="581"/>
    </row>
    <row r="31" spans="1:32" s="949" customFormat="1" ht="39" customHeight="1" thickBot="1" x14ac:dyDescent="0.25">
      <c r="A31" s="580"/>
      <c r="B31" s="740"/>
      <c r="C31" s="108"/>
      <c r="D31" s="740"/>
      <c r="E31" s="740"/>
      <c r="F31" s="740"/>
      <c r="G31" s="108"/>
      <c r="H31" s="108"/>
      <c r="I31" s="108"/>
      <c r="J31" s="740"/>
      <c r="K31" s="801"/>
      <c r="L31" s="111">
        <f>SUM(L15:L30)</f>
        <v>2380.46</v>
      </c>
      <c r="M31" s="740"/>
      <c r="N31" s="108"/>
      <c r="O31" s="108"/>
      <c r="P31" s="108"/>
      <c r="Q31" s="740"/>
      <c r="R31" s="801"/>
      <c r="S31" s="108"/>
      <c r="T31" s="108"/>
      <c r="U31" s="801"/>
      <c r="V31" s="108"/>
      <c r="W31" s="801"/>
      <c r="X31" s="108"/>
      <c r="Y31" s="93"/>
      <c r="Z31" s="962"/>
      <c r="AA31" s="639"/>
      <c r="AB31" s="639"/>
      <c r="AC31" s="639"/>
      <c r="AD31" s="750"/>
      <c r="AE31" s="639"/>
      <c r="AF31" s="639"/>
    </row>
    <row r="32" spans="1:32" s="949" customFormat="1" ht="39" customHeight="1" thickBot="1" x14ac:dyDescent="0.25">
      <c r="A32" s="92" t="s">
        <v>251</v>
      </c>
      <c r="B32" s="93"/>
      <c r="C32" s="93"/>
      <c r="D32" s="93"/>
      <c r="E32" s="93"/>
      <c r="F32" s="93"/>
      <c r="G32" s="93"/>
      <c r="H32" s="93"/>
      <c r="I32" s="93"/>
      <c r="J32" s="93"/>
      <c r="K32" s="93"/>
      <c r="L32" s="93"/>
      <c r="M32" s="93"/>
      <c r="N32" s="93"/>
      <c r="O32" s="93"/>
      <c r="P32" s="93"/>
      <c r="Q32" s="93"/>
      <c r="R32" s="94"/>
      <c r="S32" s="95"/>
      <c r="T32" s="96"/>
      <c r="U32" s="97"/>
      <c r="V32" s="95"/>
      <c r="W32" s="93"/>
      <c r="X32" s="93"/>
      <c r="Y32" s="639"/>
      <c r="Z32" s="639"/>
      <c r="AA32" s="639"/>
      <c r="AB32" s="639"/>
      <c r="AC32" s="639"/>
      <c r="AD32" s="639"/>
      <c r="AE32" s="639"/>
      <c r="AF32" s="639"/>
    </row>
    <row r="33" ht="17.25" customHeight="1" x14ac:dyDescent="0.2"/>
  </sheetData>
  <sheetProtection password="B234" sheet="1" objects="1" scenarios="1" formatCells="0" formatColumns="0" formatRows="0" insertColumns="0" insertRows="0" insertHyperlinks="0" deleteColumns="0" deleteRows="0" sort="0" autoFilter="0" pivotTables="0"/>
  <mergeCells count="6">
    <mergeCell ref="C8:M8"/>
    <mergeCell ref="C2:M2"/>
    <mergeCell ref="C3:M3"/>
    <mergeCell ref="C4:M4"/>
    <mergeCell ref="C5:M5"/>
    <mergeCell ref="C6:M6"/>
  </mergeCell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0"/>
  <sheetViews>
    <sheetView zoomScale="80" zoomScaleNormal="80" workbookViewId="0">
      <selection activeCell="E17" sqref="E17"/>
    </sheetView>
  </sheetViews>
  <sheetFormatPr defaultColWidth="8.85546875" defaultRowHeight="12.75" x14ac:dyDescent="0.2"/>
  <cols>
    <col min="1" max="1" width="8.85546875" style="639"/>
    <col min="2" max="2" width="31.140625" style="639" customWidth="1"/>
    <col min="3" max="3" width="26.85546875" style="639" bestFit="1" customWidth="1"/>
    <col min="4" max="4" width="15" style="639" customWidth="1"/>
    <col min="5" max="5" width="17.7109375" style="639" customWidth="1"/>
    <col min="6" max="6" width="9.42578125" style="639" customWidth="1"/>
    <col min="7" max="7" width="17" style="639" customWidth="1"/>
    <col min="8" max="8" width="19.5703125" style="639" customWidth="1"/>
    <col min="9" max="9" width="13.140625" style="639" customWidth="1"/>
    <col min="10" max="10" width="15.140625" style="639" customWidth="1"/>
    <col min="11" max="11" width="13.85546875" style="639" bestFit="1" customWidth="1"/>
    <col min="12" max="12" width="12.42578125" style="639" customWidth="1"/>
    <col min="13" max="13" width="27" style="639" customWidth="1"/>
    <col min="14" max="14" width="14.140625" style="639" customWidth="1"/>
    <col min="15" max="15" width="13.42578125" style="639" customWidth="1"/>
    <col min="16" max="16" width="12.5703125" style="639" customWidth="1"/>
    <col min="17" max="18" width="19.85546875" style="639" bestFit="1" customWidth="1"/>
    <col min="19" max="19" width="12.7109375" style="639" bestFit="1" customWidth="1"/>
    <col min="20" max="20" width="11.7109375" style="639" bestFit="1" customWidth="1"/>
    <col min="21" max="21" width="15.85546875" style="639" customWidth="1"/>
    <col min="22" max="22" width="14.140625" style="639" bestFit="1" customWidth="1"/>
    <col min="23" max="23" width="11.140625" style="639" customWidth="1"/>
    <col min="24" max="24" width="13.7109375" style="639" bestFit="1" customWidth="1"/>
    <col min="25" max="25" width="19.5703125" style="639" bestFit="1" customWidth="1"/>
    <col min="26" max="16384" width="8.85546875" style="639"/>
  </cols>
  <sheetData>
    <row r="1" spans="1:25" ht="13.5" thickBot="1" x14ac:dyDescent="0.25">
      <c r="A1" s="637"/>
      <c r="B1" s="638"/>
      <c r="C1" s="1124"/>
      <c r="D1" s="1124"/>
      <c r="E1" s="1124"/>
      <c r="G1" s="392"/>
      <c r="H1" s="640"/>
      <c r="J1" s="637"/>
      <c r="K1" s="641"/>
      <c r="L1" s="637"/>
      <c r="M1" s="642"/>
      <c r="N1" s="638"/>
      <c r="O1" s="637"/>
    </row>
    <row r="2" spans="1:25" ht="15" customHeight="1" x14ac:dyDescent="0.2">
      <c r="A2" s="637"/>
      <c r="B2" s="40" t="s">
        <v>0</v>
      </c>
      <c r="C2" s="1145" t="s">
        <v>11522</v>
      </c>
      <c r="D2" s="1146"/>
      <c r="E2" s="1146"/>
      <c r="F2" s="1147"/>
      <c r="G2" s="392"/>
      <c r="H2" s="640"/>
      <c r="J2" s="637"/>
      <c r="K2" s="641"/>
      <c r="L2" s="637"/>
      <c r="M2" s="642"/>
      <c r="N2" s="638"/>
      <c r="O2" s="637"/>
    </row>
    <row r="3" spans="1:25" ht="15" customHeight="1" thickBot="1" x14ac:dyDescent="0.25">
      <c r="A3" s="637"/>
      <c r="B3" s="38" t="s">
        <v>198</v>
      </c>
      <c r="C3" s="1143" t="s">
        <v>209</v>
      </c>
      <c r="D3" s="1143"/>
      <c r="E3" s="1143"/>
      <c r="F3" s="1144"/>
      <c r="G3" s="392"/>
      <c r="H3" s="640"/>
      <c r="J3" s="637"/>
      <c r="K3" s="641"/>
      <c r="L3" s="637"/>
      <c r="M3" s="642"/>
      <c r="N3" s="638"/>
      <c r="O3" s="637"/>
    </row>
    <row r="4" spans="1:25" ht="15" customHeight="1" x14ac:dyDescent="0.25">
      <c r="A4" s="637"/>
      <c r="B4" s="643"/>
      <c r="C4" s="1141" t="s">
        <v>9653</v>
      </c>
      <c r="D4" s="1141"/>
      <c r="E4" s="1141"/>
      <c r="F4" s="1142"/>
      <c r="G4" s="392"/>
      <c r="H4" s="640"/>
      <c r="J4" s="637"/>
      <c r="K4" s="641"/>
      <c r="L4" s="637"/>
      <c r="M4" s="642"/>
      <c r="N4" s="638"/>
      <c r="O4" s="637"/>
    </row>
    <row r="5" spans="1:25" ht="15" customHeight="1" x14ac:dyDescent="0.2">
      <c r="A5" s="637"/>
      <c r="B5" s="644"/>
      <c r="C5" s="1139" t="s">
        <v>196</v>
      </c>
      <c r="D5" s="1139"/>
      <c r="E5" s="1139"/>
      <c r="F5" s="1140"/>
      <c r="G5" s="392"/>
      <c r="H5" s="640"/>
      <c r="J5" s="637"/>
      <c r="K5" s="641"/>
      <c r="L5" s="637"/>
      <c r="M5" s="642"/>
      <c r="N5" s="638"/>
      <c r="O5" s="637"/>
    </row>
    <row r="6" spans="1:25" ht="15" customHeight="1" x14ac:dyDescent="0.2">
      <c r="A6" s="637"/>
      <c r="B6" s="645"/>
      <c r="C6" s="1137" t="s">
        <v>197</v>
      </c>
      <c r="D6" s="1137"/>
      <c r="E6" s="1137"/>
      <c r="F6" s="1138"/>
      <c r="G6" s="392"/>
      <c r="H6" s="640"/>
      <c r="J6" s="637"/>
      <c r="K6" s="641"/>
      <c r="L6" s="637"/>
      <c r="M6" s="642"/>
      <c r="N6" s="638"/>
      <c r="O6" s="637"/>
    </row>
    <row r="7" spans="1:25" ht="15" customHeight="1" x14ac:dyDescent="0.2">
      <c r="A7" s="637"/>
      <c r="B7" s="646"/>
      <c r="C7" s="1131" t="s">
        <v>193</v>
      </c>
      <c r="D7" s="1131"/>
      <c r="E7" s="1131"/>
      <c r="F7" s="1132"/>
      <c r="G7" s="392"/>
      <c r="H7" s="640"/>
      <c r="J7" s="637"/>
      <c r="K7" s="641"/>
      <c r="L7" s="637"/>
      <c r="M7" s="642"/>
      <c r="N7" s="638"/>
      <c r="O7" s="637"/>
    </row>
    <row r="8" spans="1:25" x14ac:dyDescent="0.2">
      <c r="A8" s="637"/>
      <c r="B8" s="647"/>
      <c r="C8" s="1133" t="s">
        <v>194</v>
      </c>
      <c r="D8" s="1133"/>
      <c r="E8" s="1133"/>
      <c r="F8" s="1134"/>
      <c r="G8" s="392"/>
      <c r="H8" s="640"/>
      <c r="J8" s="637"/>
      <c r="K8" s="641"/>
      <c r="L8" s="637"/>
      <c r="M8" s="642"/>
      <c r="N8" s="638"/>
      <c r="O8" s="637"/>
    </row>
    <row r="9" spans="1:25" x14ac:dyDescent="0.2">
      <c r="A9" s="637"/>
      <c r="B9" s="648"/>
      <c r="C9" s="1135" t="s">
        <v>195</v>
      </c>
      <c r="D9" s="1135"/>
      <c r="E9" s="1135"/>
      <c r="F9" s="1136"/>
      <c r="G9" s="392"/>
      <c r="H9" s="640"/>
      <c r="J9" s="637"/>
      <c r="K9" s="641"/>
      <c r="L9" s="637"/>
      <c r="M9" s="642"/>
      <c r="N9" s="638"/>
      <c r="O9" s="637"/>
    </row>
    <row r="10" spans="1:25" x14ac:dyDescent="0.2">
      <c r="A10" s="637"/>
      <c r="B10" s="649"/>
      <c r="C10" s="1129" t="s">
        <v>10600</v>
      </c>
      <c r="D10" s="1129"/>
      <c r="E10" s="1129"/>
      <c r="F10" s="1130"/>
      <c r="G10" s="392"/>
      <c r="H10" s="640"/>
      <c r="J10" s="637"/>
      <c r="K10" s="641"/>
      <c r="L10" s="637"/>
      <c r="M10" s="642"/>
      <c r="N10" s="638"/>
      <c r="O10" s="637"/>
    </row>
    <row r="11" spans="1:25" x14ac:dyDescent="0.2">
      <c r="A11" s="637"/>
      <c r="B11" s="650"/>
      <c r="C11" s="1125" t="s">
        <v>10601</v>
      </c>
      <c r="D11" s="1125"/>
      <c r="E11" s="1125"/>
      <c r="F11" s="1126"/>
      <c r="G11" s="392"/>
      <c r="H11" s="640"/>
      <c r="J11" s="637"/>
      <c r="K11" s="641"/>
      <c r="L11" s="637"/>
      <c r="M11" s="642"/>
      <c r="N11" s="638"/>
      <c r="O11" s="637"/>
    </row>
    <row r="12" spans="1:25" ht="13.5" thickBot="1" x14ac:dyDescent="0.25">
      <c r="A12" s="637"/>
      <c r="B12" s="651"/>
      <c r="C12" s="1127" t="s">
        <v>10605</v>
      </c>
      <c r="D12" s="1127"/>
      <c r="E12" s="1127"/>
      <c r="F12" s="1128"/>
      <c r="G12" s="392"/>
      <c r="H12" s="640"/>
      <c r="J12" s="637"/>
      <c r="K12" s="641"/>
      <c r="L12" s="637"/>
      <c r="M12" s="642"/>
      <c r="N12" s="638"/>
      <c r="O12" s="637"/>
    </row>
    <row r="13" spans="1:25" ht="13.5" thickBot="1" x14ac:dyDescent="0.25">
      <c r="A13" s="637"/>
      <c r="B13" s="652"/>
      <c r="C13" s="50"/>
      <c r="D13" s="50"/>
      <c r="E13" s="50"/>
      <c r="F13" s="51"/>
      <c r="G13" s="392"/>
      <c r="H13" s="640"/>
      <c r="J13" s="637"/>
      <c r="K13" s="641"/>
      <c r="L13" s="637"/>
      <c r="M13" s="642"/>
      <c r="N13" s="638"/>
      <c r="O13" s="637"/>
    </row>
    <row r="14" spans="1:25" ht="59.25" customHeight="1" x14ac:dyDescent="0.2">
      <c r="A14" s="249" t="s">
        <v>249</v>
      </c>
      <c r="B14" s="197" t="s">
        <v>2</v>
      </c>
      <c r="C14" s="197" t="s">
        <v>31</v>
      </c>
      <c r="D14" s="197" t="s">
        <v>199</v>
      </c>
      <c r="E14" s="197" t="s">
        <v>243</v>
      </c>
      <c r="F14" s="197" t="s">
        <v>3</v>
      </c>
      <c r="G14" s="197" t="s">
        <v>4</v>
      </c>
      <c r="H14" s="197" t="s">
        <v>5</v>
      </c>
      <c r="I14" s="197" t="s">
        <v>6</v>
      </c>
      <c r="J14" s="197" t="s">
        <v>7</v>
      </c>
      <c r="K14" s="263" t="s">
        <v>200</v>
      </c>
      <c r="L14" s="197" t="s">
        <v>9</v>
      </c>
      <c r="M14" s="197" t="s">
        <v>201</v>
      </c>
      <c r="N14" s="197" t="s">
        <v>202</v>
      </c>
      <c r="O14" s="197" t="s">
        <v>10</v>
      </c>
      <c r="P14" s="197" t="s">
        <v>206</v>
      </c>
      <c r="Q14" s="197" t="s">
        <v>203</v>
      </c>
      <c r="R14" s="197" t="s">
        <v>204</v>
      </c>
      <c r="S14" s="197" t="s">
        <v>208</v>
      </c>
      <c r="T14" s="197" t="s">
        <v>205</v>
      </c>
      <c r="U14" s="197" t="s">
        <v>248</v>
      </c>
      <c r="V14" s="197" t="s">
        <v>246</v>
      </c>
      <c r="W14" s="197" t="s">
        <v>207</v>
      </c>
      <c r="X14" s="197" t="s">
        <v>244</v>
      </c>
      <c r="Y14" s="264" t="s">
        <v>245</v>
      </c>
    </row>
    <row r="15" spans="1:25" ht="76.5" x14ac:dyDescent="0.2">
      <c r="A15" s="265">
        <v>2</v>
      </c>
      <c r="B15" s="113" t="s">
        <v>4425</v>
      </c>
      <c r="C15" s="660" t="s">
        <v>4426</v>
      </c>
      <c r="D15" s="660" t="s">
        <v>19</v>
      </c>
      <c r="E15" s="660">
        <v>48.24</v>
      </c>
      <c r="F15" s="660">
        <v>400</v>
      </c>
      <c r="G15" s="113" t="s">
        <v>4427</v>
      </c>
      <c r="H15" s="113" t="s">
        <v>4427</v>
      </c>
      <c r="I15" s="113" t="s">
        <v>303</v>
      </c>
      <c r="J15" s="660" t="s">
        <v>4428</v>
      </c>
      <c r="K15" s="661">
        <v>45433</v>
      </c>
      <c r="L15" s="660"/>
      <c r="M15" s="113" t="s">
        <v>14</v>
      </c>
      <c r="N15" s="661">
        <v>45798</v>
      </c>
      <c r="O15" s="660" t="s">
        <v>21</v>
      </c>
      <c r="P15" s="661">
        <v>46752</v>
      </c>
      <c r="Q15" s="660" t="s">
        <v>988</v>
      </c>
      <c r="R15" s="660" t="s">
        <v>988</v>
      </c>
      <c r="S15" s="660" t="s">
        <v>988</v>
      </c>
      <c r="T15" s="660"/>
      <c r="U15" s="660"/>
      <c r="V15" s="660"/>
      <c r="W15" s="660"/>
      <c r="X15" s="660"/>
      <c r="Y15" s="660"/>
    </row>
    <row r="16" spans="1:25" ht="66" customHeight="1" x14ac:dyDescent="0.2">
      <c r="A16" s="265">
        <v>3</v>
      </c>
      <c r="B16" s="660" t="s">
        <v>3175</v>
      </c>
      <c r="C16" s="660" t="s">
        <v>3176</v>
      </c>
      <c r="D16" s="660" t="s">
        <v>498</v>
      </c>
      <c r="E16" s="660">
        <v>203.197</v>
      </c>
      <c r="F16" s="660">
        <v>220</v>
      </c>
      <c r="G16" s="113" t="s">
        <v>3177</v>
      </c>
      <c r="H16" s="113" t="s">
        <v>3178</v>
      </c>
      <c r="I16" s="113" t="s">
        <v>303</v>
      </c>
      <c r="J16" s="660" t="s">
        <v>3179</v>
      </c>
      <c r="K16" s="661">
        <v>45454</v>
      </c>
      <c r="L16" s="660"/>
      <c r="M16" s="113" t="s">
        <v>14</v>
      </c>
      <c r="N16" s="661">
        <v>45819</v>
      </c>
      <c r="O16" s="660" t="s">
        <v>21</v>
      </c>
      <c r="P16" s="661">
        <v>47102</v>
      </c>
      <c r="Q16" s="660" t="s">
        <v>988</v>
      </c>
      <c r="R16" s="660" t="s">
        <v>988</v>
      </c>
      <c r="S16" s="660" t="s">
        <v>988</v>
      </c>
      <c r="T16" s="660"/>
      <c r="U16" s="660"/>
      <c r="V16" s="660"/>
      <c r="W16" s="660"/>
      <c r="X16" s="660"/>
      <c r="Y16" s="660"/>
    </row>
    <row r="17" spans="1:25" ht="66" customHeight="1" x14ac:dyDescent="0.2">
      <c r="A17" s="265">
        <v>4</v>
      </c>
      <c r="B17" s="654" t="s">
        <v>4418</v>
      </c>
      <c r="C17" s="660" t="s">
        <v>4419</v>
      </c>
      <c r="D17" s="660" t="s">
        <v>326</v>
      </c>
      <c r="E17" s="660">
        <v>699.42</v>
      </c>
      <c r="F17" s="660">
        <v>400</v>
      </c>
      <c r="G17" s="113" t="s">
        <v>4408</v>
      </c>
      <c r="H17" s="113" t="s">
        <v>4408</v>
      </c>
      <c r="I17" s="113" t="s">
        <v>303</v>
      </c>
      <c r="J17" s="660" t="s">
        <v>4423</v>
      </c>
      <c r="K17" s="661">
        <v>45475</v>
      </c>
      <c r="L17" s="660"/>
      <c r="M17" s="113" t="s">
        <v>14</v>
      </c>
      <c r="N17" s="657">
        <v>45475</v>
      </c>
      <c r="O17" s="660" t="s">
        <v>21</v>
      </c>
      <c r="P17" s="661">
        <v>46022</v>
      </c>
      <c r="Q17" s="660" t="s">
        <v>988</v>
      </c>
      <c r="R17" s="660" t="s">
        <v>988</v>
      </c>
      <c r="S17" s="660" t="s">
        <v>988</v>
      </c>
      <c r="T17" s="660"/>
      <c r="U17" s="660"/>
      <c r="V17" s="660"/>
      <c r="W17" s="660"/>
      <c r="X17" s="660"/>
      <c r="Y17" s="660"/>
    </row>
    <row r="18" spans="1:25" ht="66" customHeight="1" x14ac:dyDescent="0.2">
      <c r="A18" s="265">
        <v>5</v>
      </c>
      <c r="B18" s="653" t="s">
        <v>4420</v>
      </c>
      <c r="C18" s="660" t="s">
        <v>4421</v>
      </c>
      <c r="D18" s="660" t="s">
        <v>48</v>
      </c>
      <c r="E18" s="660">
        <v>350</v>
      </c>
      <c r="F18" s="660">
        <v>400</v>
      </c>
      <c r="G18" s="113" t="s">
        <v>4422</v>
      </c>
      <c r="H18" s="113" t="s">
        <v>4422</v>
      </c>
      <c r="I18" s="113" t="s">
        <v>303</v>
      </c>
      <c r="J18" s="660" t="s">
        <v>4424</v>
      </c>
      <c r="K18" s="661">
        <v>45481</v>
      </c>
      <c r="L18" s="660"/>
      <c r="M18" s="113" t="s">
        <v>14</v>
      </c>
      <c r="N18" s="657">
        <v>45481</v>
      </c>
      <c r="O18" s="660" t="s">
        <v>21</v>
      </c>
      <c r="P18" s="661">
        <v>47818</v>
      </c>
      <c r="Q18" s="660" t="s">
        <v>988</v>
      </c>
      <c r="R18" s="660" t="s">
        <v>988</v>
      </c>
      <c r="S18" s="660" t="s">
        <v>988</v>
      </c>
      <c r="T18" s="660"/>
      <c r="U18" s="660"/>
      <c r="V18" s="660"/>
      <c r="W18" s="660"/>
      <c r="X18" s="660"/>
      <c r="Y18" s="660"/>
    </row>
    <row r="19" spans="1:25" ht="66" customHeight="1" x14ac:dyDescent="0.2">
      <c r="A19" s="265">
        <v>6</v>
      </c>
      <c r="B19" s="653" t="s">
        <v>4753</v>
      </c>
      <c r="C19" s="660" t="s">
        <v>4754</v>
      </c>
      <c r="D19" s="660" t="s">
        <v>32</v>
      </c>
      <c r="E19" s="660">
        <v>98.747</v>
      </c>
      <c r="F19" s="660">
        <v>220</v>
      </c>
      <c r="G19" s="113" t="s">
        <v>4755</v>
      </c>
      <c r="H19" s="113" t="s">
        <v>4755</v>
      </c>
      <c r="I19" s="113" t="s">
        <v>303</v>
      </c>
      <c r="J19" s="660" t="s">
        <v>4756</v>
      </c>
      <c r="K19" s="661">
        <v>45488</v>
      </c>
      <c r="L19" s="660"/>
      <c r="M19" s="113" t="s">
        <v>14</v>
      </c>
      <c r="N19" s="657">
        <v>45853</v>
      </c>
      <c r="O19" s="660" t="s">
        <v>21</v>
      </c>
      <c r="P19" s="661">
        <v>46387</v>
      </c>
      <c r="Q19" s="660" t="s">
        <v>988</v>
      </c>
      <c r="R19" s="660" t="s">
        <v>988</v>
      </c>
      <c r="S19" s="660" t="s">
        <v>988</v>
      </c>
      <c r="T19" s="660"/>
      <c r="U19" s="660"/>
      <c r="V19" s="660"/>
      <c r="W19" s="660"/>
      <c r="X19" s="660"/>
      <c r="Y19" s="660"/>
    </row>
    <row r="20" spans="1:25" ht="66" customHeight="1" x14ac:dyDescent="0.2">
      <c r="A20" s="265">
        <v>7</v>
      </c>
      <c r="B20" s="653" t="s">
        <v>5265</v>
      </c>
      <c r="C20" s="660" t="s">
        <v>5266</v>
      </c>
      <c r="D20" s="660" t="s">
        <v>298</v>
      </c>
      <c r="E20" s="660">
        <v>202.44</v>
      </c>
      <c r="F20" s="660">
        <v>220</v>
      </c>
      <c r="G20" s="113" t="s">
        <v>5267</v>
      </c>
      <c r="H20" s="113" t="s">
        <v>5267</v>
      </c>
      <c r="I20" s="113" t="s">
        <v>303</v>
      </c>
      <c r="J20" s="660" t="s">
        <v>5268</v>
      </c>
      <c r="K20" s="661">
        <v>45509</v>
      </c>
      <c r="L20" s="660"/>
      <c r="M20" s="113" t="s">
        <v>14</v>
      </c>
      <c r="N20" s="657">
        <v>45509</v>
      </c>
      <c r="O20" s="660" t="s">
        <v>21</v>
      </c>
      <c r="P20" s="661">
        <v>46387</v>
      </c>
      <c r="Q20" s="660" t="s">
        <v>988</v>
      </c>
      <c r="R20" s="660" t="s">
        <v>988</v>
      </c>
      <c r="S20" s="660" t="s">
        <v>988</v>
      </c>
      <c r="T20" s="660"/>
      <c r="U20" s="660"/>
      <c r="V20" s="660"/>
      <c r="W20" s="660"/>
      <c r="X20" s="660"/>
      <c r="Y20" s="660"/>
    </row>
    <row r="21" spans="1:25" ht="66" customHeight="1" x14ac:dyDescent="0.2">
      <c r="A21" s="265">
        <v>8</v>
      </c>
      <c r="B21" s="660" t="s">
        <v>5863</v>
      </c>
      <c r="C21" s="660" t="s">
        <v>5864</v>
      </c>
      <c r="D21" s="660" t="s">
        <v>27</v>
      </c>
      <c r="E21" s="660">
        <v>228.06800000000001</v>
      </c>
      <c r="F21" s="660">
        <v>220</v>
      </c>
      <c r="G21" s="113" t="s">
        <v>5865</v>
      </c>
      <c r="H21" s="113" t="s">
        <v>5866</v>
      </c>
      <c r="I21" s="113" t="s">
        <v>303</v>
      </c>
      <c r="J21" s="660" t="s">
        <v>5867</v>
      </c>
      <c r="K21" s="661">
        <v>45533</v>
      </c>
      <c r="L21" s="660"/>
      <c r="M21" s="113" t="s">
        <v>14</v>
      </c>
      <c r="N21" s="661">
        <v>45898</v>
      </c>
      <c r="O21" s="660" t="s">
        <v>21</v>
      </c>
      <c r="P21" s="661">
        <v>46387</v>
      </c>
      <c r="Q21" s="660" t="s">
        <v>988</v>
      </c>
      <c r="R21" s="660" t="s">
        <v>988</v>
      </c>
      <c r="S21" s="660" t="s">
        <v>988</v>
      </c>
      <c r="T21" s="660"/>
      <c r="U21" s="660"/>
      <c r="V21" s="660"/>
      <c r="W21" s="660"/>
      <c r="X21" s="660"/>
      <c r="Y21" s="660"/>
    </row>
    <row r="22" spans="1:25" ht="66" customHeight="1" x14ac:dyDescent="0.2">
      <c r="A22" s="265">
        <v>9</v>
      </c>
      <c r="B22" s="660" t="s">
        <v>5878</v>
      </c>
      <c r="C22" s="660" t="s">
        <v>5879</v>
      </c>
      <c r="D22" s="660" t="s">
        <v>5880</v>
      </c>
      <c r="E22" s="660">
        <v>98.617000000000004</v>
      </c>
      <c r="F22" s="660">
        <v>110</v>
      </c>
      <c r="G22" s="113" t="s">
        <v>5881</v>
      </c>
      <c r="H22" s="113" t="s">
        <v>5881</v>
      </c>
      <c r="I22" s="113" t="s">
        <v>303</v>
      </c>
      <c r="J22" s="660" t="s">
        <v>5882</v>
      </c>
      <c r="K22" s="661">
        <v>45558</v>
      </c>
      <c r="L22" s="660"/>
      <c r="M22" s="113" t="s">
        <v>14</v>
      </c>
      <c r="N22" s="661">
        <v>45923</v>
      </c>
      <c r="O22" s="660" t="s">
        <v>21</v>
      </c>
      <c r="P22" s="661">
        <v>46387</v>
      </c>
      <c r="Q22" s="660" t="s">
        <v>988</v>
      </c>
      <c r="R22" s="660" t="s">
        <v>988</v>
      </c>
      <c r="S22" s="660" t="s">
        <v>988</v>
      </c>
      <c r="T22" s="660"/>
      <c r="U22" s="660"/>
      <c r="V22" s="660"/>
      <c r="W22" s="660"/>
      <c r="X22" s="660"/>
      <c r="Y22" s="660"/>
    </row>
    <row r="23" spans="1:25" ht="66" customHeight="1" x14ac:dyDescent="0.2">
      <c r="A23" s="265">
        <v>10</v>
      </c>
      <c r="B23" s="660" t="s">
        <v>6540</v>
      </c>
      <c r="C23" s="660" t="s">
        <v>6541</v>
      </c>
      <c r="D23" s="660" t="s">
        <v>83</v>
      </c>
      <c r="E23" s="660">
        <v>34.270000000000003</v>
      </c>
      <c r="F23" s="660">
        <v>110</v>
      </c>
      <c r="G23" s="113" t="s">
        <v>6542</v>
      </c>
      <c r="H23" s="113" t="s">
        <v>6543</v>
      </c>
      <c r="I23" s="113" t="s">
        <v>303</v>
      </c>
      <c r="J23" s="660" t="s">
        <v>6544</v>
      </c>
      <c r="K23" s="661">
        <v>45562</v>
      </c>
      <c r="L23" s="660"/>
      <c r="M23" s="113" t="s">
        <v>14</v>
      </c>
      <c r="N23" s="661">
        <v>45927</v>
      </c>
      <c r="O23" s="660" t="s">
        <v>21</v>
      </c>
      <c r="P23" s="661">
        <v>46022</v>
      </c>
      <c r="Q23" s="660" t="s">
        <v>988</v>
      </c>
      <c r="R23" s="660" t="s">
        <v>988</v>
      </c>
      <c r="S23" s="660" t="s">
        <v>988</v>
      </c>
      <c r="T23" s="660"/>
      <c r="U23" s="660"/>
      <c r="V23" s="660"/>
      <c r="W23" s="660"/>
      <c r="X23" s="660"/>
      <c r="Y23" s="660"/>
    </row>
    <row r="24" spans="1:25" ht="66" customHeight="1" x14ac:dyDescent="0.2">
      <c r="A24" s="265">
        <v>11</v>
      </c>
      <c r="B24" s="660" t="s">
        <v>5868</v>
      </c>
      <c r="C24" s="660" t="s">
        <v>5869</v>
      </c>
      <c r="D24" s="660" t="s">
        <v>5870</v>
      </c>
      <c r="E24" s="660">
        <v>51.289000000000001</v>
      </c>
      <c r="F24" s="660">
        <v>110</v>
      </c>
      <c r="G24" s="113" t="s">
        <v>5871</v>
      </c>
      <c r="H24" s="113" t="s">
        <v>5872</v>
      </c>
      <c r="I24" s="113" t="s">
        <v>303</v>
      </c>
      <c r="J24" s="660" t="s">
        <v>5873</v>
      </c>
      <c r="K24" s="661">
        <v>45567</v>
      </c>
      <c r="L24" s="660"/>
      <c r="M24" s="113" t="s">
        <v>14</v>
      </c>
      <c r="N24" s="661">
        <v>45932</v>
      </c>
      <c r="O24" s="660" t="s">
        <v>21</v>
      </c>
      <c r="P24" s="661">
        <v>46387</v>
      </c>
      <c r="Q24" s="660" t="s">
        <v>988</v>
      </c>
      <c r="R24" s="660" t="s">
        <v>988</v>
      </c>
      <c r="S24" s="660" t="s">
        <v>988</v>
      </c>
      <c r="T24" s="660"/>
      <c r="U24" s="660"/>
      <c r="V24" s="660"/>
      <c r="W24" s="660"/>
      <c r="X24" s="660"/>
      <c r="Y24" s="660"/>
    </row>
    <row r="25" spans="1:25" ht="66" customHeight="1" x14ac:dyDescent="0.2">
      <c r="A25" s="265">
        <v>12</v>
      </c>
      <c r="B25" s="113" t="s">
        <v>6551</v>
      </c>
      <c r="C25" s="660" t="s">
        <v>6552</v>
      </c>
      <c r="D25" s="660" t="s">
        <v>741</v>
      </c>
      <c r="E25" s="963">
        <v>252.25</v>
      </c>
      <c r="F25" s="660">
        <v>110</v>
      </c>
      <c r="G25" s="113" t="s">
        <v>7010</v>
      </c>
      <c r="H25" s="113" t="s">
        <v>6553</v>
      </c>
      <c r="I25" s="113" t="s">
        <v>303</v>
      </c>
      <c r="J25" s="660" t="s">
        <v>6554</v>
      </c>
      <c r="K25" s="661">
        <v>45596</v>
      </c>
      <c r="L25" s="660"/>
      <c r="M25" s="113" t="s">
        <v>14</v>
      </c>
      <c r="N25" s="661">
        <v>45961</v>
      </c>
      <c r="O25" s="660" t="s">
        <v>21</v>
      </c>
      <c r="P25" s="661">
        <v>47088</v>
      </c>
      <c r="Q25" s="660" t="s">
        <v>988</v>
      </c>
      <c r="R25" s="660" t="s">
        <v>988</v>
      </c>
      <c r="S25" s="660" t="s">
        <v>988</v>
      </c>
      <c r="T25" s="660"/>
      <c r="U25" s="660"/>
      <c r="V25" s="660"/>
      <c r="W25" s="660"/>
      <c r="X25" s="660"/>
      <c r="Y25" s="660"/>
    </row>
    <row r="26" spans="1:25" s="965" customFormat="1" ht="66" customHeight="1" x14ac:dyDescent="0.2">
      <c r="A26" s="265">
        <v>13</v>
      </c>
      <c r="B26" s="660" t="s">
        <v>6536</v>
      </c>
      <c r="C26" s="660" t="s">
        <v>6535</v>
      </c>
      <c r="D26" s="660" t="s">
        <v>498</v>
      </c>
      <c r="E26" s="964">
        <v>114.514</v>
      </c>
      <c r="F26" s="660">
        <v>220</v>
      </c>
      <c r="G26" s="113" t="s">
        <v>6537</v>
      </c>
      <c r="H26" s="113" t="s">
        <v>6538</v>
      </c>
      <c r="I26" s="113" t="s">
        <v>303</v>
      </c>
      <c r="J26" s="660" t="s">
        <v>6539</v>
      </c>
      <c r="K26" s="661">
        <v>45602</v>
      </c>
      <c r="L26" s="660"/>
      <c r="M26" s="113" t="s">
        <v>14</v>
      </c>
      <c r="N26" s="661">
        <v>45967</v>
      </c>
      <c r="O26" s="660" t="s">
        <v>21</v>
      </c>
      <c r="P26" s="661">
        <v>46752</v>
      </c>
      <c r="Q26" s="660" t="s">
        <v>988</v>
      </c>
      <c r="R26" s="660" t="s">
        <v>988</v>
      </c>
      <c r="S26" s="660" t="s">
        <v>988</v>
      </c>
      <c r="T26" s="660"/>
      <c r="U26" s="660"/>
      <c r="V26" s="660"/>
      <c r="W26" s="660"/>
      <c r="X26" s="660"/>
      <c r="Y26" s="660"/>
    </row>
    <row r="27" spans="1:25" ht="66" customHeight="1" x14ac:dyDescent="0.2">
      <c r="A27" s="265">
        <v>14</v>
      </c>
      <c r="B27" s="660" t="s">
        <v>7001</v>
      </c>
      <c r="C27" s="660" t="s">
        <v>7002</v>
      </c>
      <c r="D27" s="660" t="s">
        <v>327</v>
      </c>
      <c r="E27" s="963">
        <v>101.069</v>
      </c>
      <c r="F27" s="660">
        <v>400</v>
      </c>
      <c r="G27" s="113" t="s">
        <v>7009</v>
      </c>
      <c r="H27" s="113" t="s">
        <v>7008</v>
      </c>
      <c r="I27" s="113" t="s">
        <v>303</v>
      </c>
      <c r="J27" s="660" t="s">
        <v>7013</v>
      </c>
      <c r="K27" s="661">
        <v>45609</v>
      </c>
      <c r="L27" s="660"/>
      <c r="M27" s="113" t="s">
        <v>14</v>
      </c>
      <c r="N27" s="661">
        <v>45974</v>
      </c>
      <c r="O27" s="660" t="s">
        <v>21</v>
      </c>
      <c r="P27" s="661">
        <v>46386</v>
      </c>
      <c r="Q27" s="660" t="s">
        <v>988</v>
      </c>
      <c r="R27" s="660" t="s">
        <v>988</v>
      </c>
      <c r="S27" s="660" t="s">
        <v>988</v>
      </c>
      <c r="T27" s="660"/>
      <c r="U27" s="660"/>
      <c r="V27" s="660"/>
      <c r="W27" s="660"/>
      <c r="X27" s="660"/>
      <c r="Y27" s="660"/>
    </row>
    <row r="28" spans="1:25" ht="66" customHeight="1" x14ac:dyDescent="0.2">
      <c r="A28" s="265">
        <v>15</v>
      </c>
      <c r="B28" s="660" t="s">
        <v>7003</v>
      </c>
      <c r="C28" s="660" t="s">
        <v>7004</v>
      </c>
      <c r="D28" s="660" t="s">
        <v>187</v>
      </c>
      <c r="E28" s="963">
        <v>72.739999999999995</v>
      </c>
      <c r="F28" s="660">
        <v>220</v>
      </c>
      <c r="G28" s="113" t="s">
        <v>7011</v>
      </c>
      <c r="H28" s="113" t="s">
        <v>7007</v>
      </c>
      <c r="I28" s="113" t="s">
        <v>303</v>
      </c>
      <c r="J28" s="660" t="s">
        <v>7014</v>
      </c>
      <c r="K28" s="661">
        <v>45625</v>
      </c>
      <c r="L28" s="660"/>
      <c r="M28" s="113" t="s">
        <v>14</v>
      </c>
      <c r="N28" s="661">
        <v>45990</v>
      </c>
      <c r="O28" s="660" t="s">
        <v>21</v>
      </c>
      <c r="P28" s="661">
        <v>46203</v>
      </c>
      <c r="Q28" s="660" t="s">
        <v>988</v>
      </c>
      <c r="R28" s="660" t="s">
        <v>988</v>
      </c>
      <c r="S28" s="660" t="s">
        <v>988</v>
      </c>
      <c r="T28" s="660"/>
      <c r="U28" s="660"/>
      <c r="V28" s="660"/>
      <c r="W28" s="660"/>
      <c r="X28" s="660"/>
      <c r="Y28" s="660"/>
    </row>
    <row r="29" spans="1:25" ht="66" customHeight="1" x14ac:dyDescent="0.2">
      <c r="A29" s="265">
        <v>16</v>
      </c>
      <c r="B29" s="113" t="s">
        <v>7005</v>
      </c>
      <c r="C29" s="660" t="s">
        <v>7006</v>
      </c>
      <c r="D29" s="660" t="s">
        <v>187</v>
      </c>
      <c r="E29" s="963">
        <v>72.739999999999995</v>
      </c>
      <c r="F29" s="660">
        <v>220</v>
      </c>
      <c r="G29" s="113" t="s">
        <v>7012</v>
      </c>
      <c r="H29" s="113" t="s">
        <v>7007</v>
      </c>
      <c r="I29" s="113" t="s">
        <v>303</v>
      </c>
      <c r="J29" s="660" t="s">
        <v>7015</v>
      </c>
      <c r="K29" s="661">
        <v>45625</v>
      </c>
      <c r="L29" s="660"/>
      <c r="M29" s="113" t="s">
        <v>14</v>
      </c>
      <c r="N29" s="661">
        <v>45990</v>
      </c>
      <c r="O29" s="660" t="s">
        <v>21</v>
      </c>
      <c r="P29" s="661">
        <v>46203</v>
      </c>
      <c r="Q29" s="660" t="s">
        <v>988</v>
      </c>
      <c r="R29" s="660" t="s">
        <v>988</v>
      </c>
      <c r="S29" s="660" t="s">
        <v>988</v>
      </c>
      <c r="T29" s="660"/>
      <c r="U29" s="660"/>
      <c r="V29" s="660"/>
      <c r="W29" s="660"/>
      <c r="X29" s="660"/>
      <c r="Y29" s="660"/>
    </row>
    <row r="30" spans="1:25" ht="66" customHeight="1" x14ac:dyDescent="0.2">
      <c r="A30" s="265">
        <v>17</v>
      </c>
      <c r="B30" s="113" t="s">
        <v>7694</v>
      </c>
      <c r="C30" s="660" t="s">
        <v>7693</v>
      </c>
      <c r="D30" s="660" t="s">
        <v>234</v>
      </c>
      <c r="E30" s="963">
        <v>119.3</v>
      </c>
      <c r="F30" s="660">
        <v>400</v>
      </c>
      <c r="G30" s="113" t="s">
        <v>7695</v>
      </c>
      <c r="H30" s="113" t="s">
        <v>7696</v>
      </c>
      <c r="I30" s="113" t="s">
        <v>303</v>
      </c>
      <c r="J30" s="660" t="s">
        <v>7692</v>
      </c>
      <c r="K30" s="661">
        <v>45636</v>
      </c>
      <c r="L30" s="660"/>
      <c r="M30" s="113" t="s">
        <v>14</v>
      </c>
      <c r="N30" s="661">
        <v>46001</v>
      </c>
      <c r="O30" s="660" t="s">
        <v>21</v>
      </c>
      <c r="P30" s="661">
        <v>45931</v>
      </c>
      <c r="Q30" s="660" t="s">
        <v>988</v>
      </c>
      <c r="R30" s="660" t="s">
        <v>988</v>
      </c>
      <c r="S30" s="660" t="s">
        <v>988</v>
      </c>
      <c r="T30" s="660"/>
      <c r="U30" s="660"/>
      <c r="V30" s="660"/>
      <c r="W30" s="660"/>
      <c r="X30" s="660"/>
      <c r="Y30" s="660"/>
    </row>
    <row r="31" spans="1:25" ht="66" customHeight="1" x14ac:dyDescent="0.2">
      <c r="A31" s="265">
        <v>18</v>
      </c>
      <c r="B31" s="113" t="s">
        <v>7708</v>
      </c>
      <c r="C31" s="660" t="s">
        <v>7709</v>
      </c>
      <c r="D31" s="660" t="s">
        <v>27</v>
      </c>
      <c r="E31" s="966">
        <v>98.796999999999997</v>
      </c>
      <c r="F31" s="660">
        <v>110</v>
      </c>
      <c r="G31" s="113" t="s">
        <v>7710</v>
      </c>
      <c r="H31" s="113" t="s">
        <v>7710</v>
      </c>
      <c r="I31" s="113" t="s">
        <v>303</v>
      </c>
      <c r="J31" s="660" t="s">
        <v>7711</v>
      </c>
      <c r="K31" s="661">
        <v>45638</v>
      </c>
      <c r="L31" s="660"/>
      <c r="M31" s="113" t="s">
        <v>14</v>
      </c>
      <c r="N31" s="661">
        <v>46003</v>
      </c>
      <c r="O31" s="660" t="s">
        <v>21</v>
      </c>
      <c r="P31" s="661">
        <v>46020</v>
      </c>
      <c r="Q31" s="660" t="s">
        <v>988</v>
      </c>
      <c r="R31" s="660" t="s">
        <v>988</v>
      </c>
      <c r="S31" s="660" t="s">
        <v>988</v>
      </c>
      <c r="T31" s="660"/>
      <c r="U31" s="660"/>
      <c r="V31" s="660"/>
      <c r="W31" s="660"/>
      <c r="X31" s="660"/>
      <c r="Y31" s="660"/>
    </row>
    <row r="32" spans="1:25" s="676" customFormat="1" ht="66" customHeight="1" x14ac:dyDescent="0.2">
      <c r="A32" s="630">
        <v>19</v>
      </c>
      <c r="B32" s="654" t="s">
        <v>7897</v>
      </c>
      <c r="C32" s="653" t="s">
        <v>7898</v>
      </c>
      <c r="D32" s="653" t="s">
        <v>62</v>
      </c>
      <c r="E32" s="967">
        <v>118.43600000000001</v>
      </c>
      <c r="F32" s="653">
        <v>110</v>
      </c>
      <c r="G32" s="654" t="s">
        <v>7899</v>
      </c>
      <c r="H32" s="654" t="s">
        <v>7899</v>
      </c>
      <c r="I32" s="654" t="s">
        <v>303</v>
      </c>
      <c r="J32" s="653" t="s">
        <v>7900</v>
      </c>
      <c r="K32" s="657">
        <v>45650</v>
      </c>
      <c r="L32" s="653"/>
      <c r="M32" s="654" t="s">
        <v>14</v>
      </c>
      <c r="N32" s="657">
        <v>45650</v>
      </c>
      <c r="O32" s="653" t="s">
        <v>21</v>
      </c>
      <c r="P32" s="657">
        <v>46387</v>
      </c>
      <c r="Q32" s="653" t="s">
        <v>988</v>
      </c>
      <c r="R32" s="653" t="s">
        <v>988</v>
      </c>
      <c r="S32" s="653" t="s">
        <v>988</v>
      </c>
      <c r="T32" s="653"/>
      <c r="U32" s="653"/>
      <c r="V32" s="653"/>
      <c r="W32" s="653"/>
      <c r="X32" s="653"/>
      <c r="Y32" s="653"/>
    </row>
    <row r="33" spans="1:25" ht="66" customHeight="1" x14ac:dyDescent="0.2">
      <c r="A33" s="265">
        <v>20</v>
      </c>
      <c r="B33" s="337" t="s">
        <v>9617</v>
      </c>
      <c r="C33" s="685" t="s">
        <v>9618</v>
      </c>
      <c r="D33" s="685" t="s">
        <v>234</v>
      </c>
      <c r="E33" s="968">
        <v>397.82400000000001</v>
      </c>
      <c r="F33" s="685">
        <v>400</v>
      </c>
      <c r="G33" s="337" t="s">
        <v>9652</v>
      </c>
      <c r="H33" s="337" t="s">
        <v>9652</v>
      </c>
      <c r="I33" s="337" t="s">
        <v>303</v>
      </c>
      <c r="J33" s="969" t="s">
        <v>9646</v>
      </c>
      <c r="K33" s="955">
        <v>45680</v>
      </c>
      <c r="L33" s="685"/>
      <c r="M33" s="337" t="s">
        <v>14</v>
      </c>
      <c r="N33" s="955">
        <v>46045</v>
      </c>
      <c r="O33" s="685" t="s">
        <v>21</v>
      </c>
      <c r="P33" s="955">
        <v>46387</v>
      </c>
      <c r="Q33" s="685" t="s">
        <v>988</v>
      </c>
      <c r="R33" s="685" t="s">
        <v>988</v>
      </c>
      <c r="S33" s="685" t="s">
        <v>988</v>
      </c>
      <c r="T33" s="685"/>
      <c r="U33" s="685"/>
      <c r="V33" s="685"/>
      <c r="W33" s="685"/>
      <c r="X33" s="685"/>
      <c r="Y33" s="685"/>
    </row>
    <row r="34" spans="1:25" ht="66" customHeight="1" x14ac:dyDescent="0.2">
      <c r="A34" s="265">
        <v>21</v>
      </c>
      <c r="B34" s="113" t="s">
        <v>9619</v>
      </c>
      <c r="C34" s="660" t="s">
        <v>9620</v>
      </c>
      <c r="D34" s="660" t="s">
        <v>1706</v>
      </c>
      <c r="E34" s="966">
        <v>79</v>
      </c>
      <c r="F34" s="660">
        <v>110</v>
      </c>
      <c r="G34" s="113" t="s">
        <v>9621</v>
      </c>
      <c r="H34" s="113" t="s">
        <v>9621</v>
      </c>
      <c r="I34" s="113" t="s">
        <v>303</v>
      </c>
      <c r="J34" s="969" t="s">
        <v>9622</v>
      </c>
      <c r="K34" s="661">
        <v>45680</v>
      </c>
      <c r="L34" s="660"/>
      <c r="M34" s="113" t="s">
        <v>14</v>
      </c>
      <c r="N34" s="661">
        <v>46045</v>
      </c>
      <c r="O34" s="660" t="s">
        <v>21</v>
      </c>
      <c r="P34" s="661">
        <v>46204</v>
      </c>
      <c r="Q34" s="660" t="s">
        <v>988</v>
      </c>
      <c r="R34" s="660" t="s">
        <v>988</v>
      </c>
      <c r="S34" s="660" t="s">
        <v>988</v>
      </c>
      <c r="T34" s="660"/>
      <c r="U34" s="660"/>
      <c r="V34" s="660"/>
      <c r="W34" s="660"/>
      <c r="X34" s="660"/>
      <c r="Y34" s="660"/>
    </row>
    <row r="35" spans="1:25" ht="66" customHeight="1" x14ac:dyDescent="0.2">
      <c r="A35" s="265">
        <v>22</v>
      </c>
      <c r="B35" s="113" t="s">
        <v>9634</v>
      </c>
      <c r="C35" s="660" t="s">
        <v>9635</v>
      </c>
      <c r="D35" s="660" t="s">
        <v>83</v>
      </c>
      <c r="E35" s="966">
        <v>334.67</v>
      </c>
      <c r="F35" s="660">
        <v>400</v>
      </c>
      <c r="G35" s="113" t="s">
        <v>9637</v>
      </c>
      <c r="H35" s="113" t="s">
        <v>9638</v>
      </c>
      <c r="I35" s="113" t="s">
        <v>303</v>
      </c>
      <c r="J35" s="969" t="s">
        <v>9636</v>
      </c>
      <c r="K35" s="661">
        <v>45716</v>
      </c>
      <c r="L35" s="660"/>
      <c r="M35" s="113" t="s">
        <v>14</v>
      </c>
      <c r="N35" s="661">
        <v>46081</v>
      </c>
      <c r="O35" s="660" t="s">
        <v>21</v>
      </c>
      <c r="P35" s="661">
        <v>46371</v>
      </c>
      <c r="Q35" s="660" t="s">
        <v>988</v>
      </c>
      <c r="R35" s="660" t="s">
        <v>988</v>
      </c>
      <c r="S35" s="660" t="s">
        <v>988</v>
      </c>
      <c r="T35" s="660"/>
      <c r="U35" s="660"/>
      <c r="V35" s="660"/>
      <c r="W35" s="660"/>
      <c r="X35" s="660"/>
      <c r="Y35" s="660"/>
    </row>
    <row r="36" spans="1:25" ht="66" customHeight="1" x14ac:dyDescent="0.2">
      <c r="A36" s="265">
        <v>23</v>
      </c>
      <c r="B36" s="113" t="s">
        <v>9647</v>
      </c>
      <c r="C36" s="660" t="s">
        <v>9648</v>
      </c>
      <c r="D36" s="660" t="s">
        <v>48</v>
      </c>
      <c r="E36" s="966">
        <v>87.856999999999999</v>
      </c>
      <c r="F36" s="660">
        <v>110</v>
      </c>
      <c r="G36" s="113" t="s">
        <v>9649</v>
      </c>
      <c r="H36" s="113" t="s">
        <v>9650</v>
      </c>
      <c r="I36" s="113" t="s">
        <v>303</v>
      </c>
      <c r="J36" s="969" t="s">
        <v>9651</v>
      </c>
      <c r="K36" s="661">
        <v>45670</v>
      </c>
      <c r="L36" s="660"/>
      <c r="M36" s="113" t="s">
        <v>14</v>
      </c>
      <c r="N36" s="661">
        <v>46035</v>
      </c>
      <c r="O36" s="660" t="s">
        <v>21</v>
      </c>
      <c r="P36" s="661">
        <v>45931</v>
      </c>
      <c r="Q36" s="660" t="s">
        <v>988</v>
      </c>
      <c r="R36" s="660" t="s">
        <v>988</v>
      </c>
      <c r="S36" s="660" t="s">
        <v>988</v>
      </c>
      <c r="T36" s="660"/>
      <c r="U36" s="660"/>
      <c r="V36" s="660"/>
      <c r="W36" s="660"/>
      <c r="X36" s="660"/>
      <c r="Y36" s="660"/>
    </row>
    <row r="37" spans="1:25" ht="66" customHeight="1" x14ac:dyDescent="0.2">
      <c r="A37" s="265">
        <v>24</v>
      </c>
      <c r="B37" s="113" t="s">
        <v>10622</v>
      </c>
      <c r="C37" s="660" t="s">
        <v>10623</v>
      </c>
      <c r="D37" s="660" t="s">
        <v>1689</v>
      </c>
      <c r="E37" s="660">
        <v>47.87</v>
      </c>
      <c r="F37" s="660">
        <v>110</v>
      </c>
      <c r="G37" s="113" t="s">
        <v>10624</v>
      </c>
      <c r="H37" s="113" t="s">
        <v>10625</v>
      </c>
      <c r="I37" s="113" t="s">
        <v>303</v>
      </c>
      <c r="J37" s="969" t="s">
        <v>10626</v>
      </c>
      <c r="K37" s="661">
        <v>45695</v>
      </c>
      <c r="L37" s="970"/>
      <c r="M37" s="113" t="s">
        <v>14</v>
      </c>
      <c r="N37" s="661">
        <v>46060</v>
      </c>
      <c r="O37" s="660" t="s">
        <v>21</v>
      </c>
      <c r="P37" s="661">
        <v>46023</v>
      </c>
      <c r="Q37" s="660" t="s">
        <v>988</v>
      </c>
      <c r="R37" s="660" t="s">
        <v>988</v>
      </c>
      <c r="S37" s="660" t="s">
        <v>988</v>
      </c>
      <c r="T37" s="660"/>
      <c r="U37" s="660"/>
      <c r="V37" s="660"/>
      <c r="W37" s="660"/>
      <c r="X37" s="660"/>
      <c r="Y37" s="660"/>
    </row>
    <row r="38" spans="1:25" ht="66" customHeight="1" x14ac:dyDescent="0.2">
      <c r="A38" s="265">
        <v>25</v>
      </c>
      <c r="B38" s="113" t="s">
        <v>10629</v>
      </c>
      <c r="C38" s="660" t="s">
        <v>10630</v>
      </c>
      <c r="D38" s="660" t="s">
        <v>298</v>
      </c>
      <c r="E38" s="660">
        <v>199.7</v>
      </c>
      <c r="F38" s="660">
        <v>110</v>
      </c>
      <c r="G38" s="113" t="s">
        <v>10631</v>
      </c>
      <c r="H38" s="113" t="s">
        <v>10631</v>
      </c>
      <c r="I38" s="113" t="s">
        <v>303</v>
      </c>
      <c r="J38" s="969" t="s">
        <v>10632</v>
      </c>
      <c r="K38" s="661">
        <v>45721</v>
      </c>
      <c r="L38" s="970"/>
      <c r="M38" s="113" t="s">
        <v>14</v>
      </c>
      <c r="N38" s="661">
        <v>46086</v>
      </c>
      <c r="O38" s="660" t="s">
        <v>21</v>
      </c>
      <c r="P38" s="661">
        <v>46357</v>
      </c>
      <c r="Q38" s="660" t="s">
        <v>988</v>
      </c>
      <c r="R38" s="660" t="s">
        <v>988</v>
      </c>
      <c r="S38" s="660" t="s">
        <v>988</v>
      </c>
      <c r="T38" s="660"/>
      <c r="U38" s="660"/>
      <c r="V38" s="660"/>
      <c r="W38" s="660"/>
      <c r="X38" s="660"/>
      <c r="Y38" s="660"/>
    </row>
    <row r="39" spans="1:25" ht="13.5" thickBot="1" x14ac:dyDescent="0.25">
      <c r="A39" s="513"/>
      <c r="B39" s="971"/>
      <c r="C39" s="513"/>
      <c r="D39" s="513"/>
      <c r="E39" s="585">
        <f>SUM(E15:E37)</f>
        <v>3911.355</v>
      </c>
      <c r="F39" s="513"/>
      <c r="G39" s="971"/>
      <c r="H39" s="971"/>
      <c r="I39" s="971"/>
      <c r="J39" s="513"/>
      <c r="K39" s="972"/>
      <c r="L39" s="513"/>
      <c r="M39" s="971"/>
      <c r="N39" s="972"/>
      <c r="O39" s="513"/>
      <c r="P39" s="972"/>
      <c r="Q39" s="513"/>
      <c r="R39" s="513"/>
      <c r="S39" s="513"/>
      <c r="T39" s="513"/>
      <c r="U39" s="513"/>
      <c r="V39" s="513"/>
      <c r="W39" s="513"/>
      <c r="X39" s="513"/>
      <c r="Y39" s="513"/>
    </row>
    <row r="40" spans="1:25" ht="72.75" customHeight="1" thickBot="1" x14ac:dyDescent="0.25">
      <c r="A40" s="393">
        <v>1</v>
      </c>
      <c r="B40" s="973" t="s">
        <v>8778</v>
      </c>
      <c r="C40" s="974" t="s">
        <v>8779</v>
      </c>
      <c r="D40" s="974" t="s">
        <v>327</v>
      </c>
      <c r="E40" s="974">
        <v>7</v>
      </c>
      <c r="F40" s="974">
        <v>20</v>
      </c>
      <c r="G40" s="975" t="s">
        <v>8780</v>
      </c>
      <c r="H40" s="975" t="s">
        <v>8781</v>
      </c>
      <c r="I40" s="975" t="s">
        <v>7461</v>
      </c>
      <c r="J40" s="974" t="s">
        <v>8782</v>
      </c>
      <c r="K40" s="976">
        <v>45653</v>
      </c>
      <c r="L40" s="974" t="s">
        <v>308</v>
      </c>
      <c r="M40" s="974" t="s">
        <v>285</v>
      </c>
      <c r="N40" s="976">
        <v>46018</v>
      </c>
      <c r="O40" s="974" t="s">
        <v>12</v>
      </c>
      <c r="P40" s="974">
        <v>2025</v>
      </c>
      <c r="Q40" s="974" t="s">
        <v>26</v>
      </c>
      <c r="R40" s="974" t="s">
        <v>26</v>
      </c>
      <c r="S40" s="974" t="s">
        <v>26</v>
      </c>
      <c r="T40" s="974"/>
      <c r="U40" s="974"/>
      <c r="V40" s="974"/>
      <c r="W40" s="974"/>
      <c r="X40" s="974"/>
      <c r="Y40" s="977"/>
    </row>
    <row r="41" spans="1:25" ht="13.5" thickBot="1" x14ac:dyDescent="0.25">
      <c r="A41" s="978"/>
      <c r="B41" s="979"/>
      <c r="C41" s="979"/>
      <c r="D41" s="729"/>
      <c r="E41" s="199">
        <f>SUM(E40)</f>
        <v>7</v>
      </c>
      <c r="F41" s="978"/>
      <c r="G41" s="978"/>
      <c r="H41" s="978"/>
      <c r="I41" s="978"/>
      <c r="J41" s="978"/>
      <c r="K41" s="978"/>
      <c r="L41" s="978"/>
      <c r="M41" s="978"/>
      <c r="N41" s="978"/>
      <c r="O41" s="978"/>
      <c r="P41" s="978"/>
      <c r="Q41" s="978"/>
      <c r="R41" s="978"/>
      <c r="S41" s="978"/>
      <c r="T41" s="978"/>
      <c r="U41" s="978"/>
      <c r="V41" s="978"/>
      <c r="W41" s="978"/>
      <c r="X41" s="978"/>
      <c r="Y41" s="978"/>
    </row>
    <row r="42" spans="1:25" ht="58.5" customHeight="1" thickBot="1" x14ac:dyDescent="0.25">
      <c r="A42" s="393">
        <v>1</v>
      </c>
      <c r="B42" s="795" t="s">
        <v>3783</v>
      </c>
      <c r="C42" s="796" t="s">
        <v>3784</v>
      </c>
      <c r="D42" s="795" t="s">
        <v>271</v>
      </c>
      <c r="E42" s="795">
        <v>54</v>
      </c>
      <c r="F42" s="795">
        <v>110</v>
      </c>
      <c r="G42" s="796" t="s">
        <v>3785</v>
      </c>
      <c r="H42" s="797" t="s">
        <v>3786</v>
      </c>
      <c r="I42" s="796" t="s">
        <v>2178</v>
      </c>
      <c r="J42" s="980">
        <v>20315387</v>
      </c>
      <c r="K42" s="798">
        <v>45463</v>
      </c>
      <c r="L42" s="795" t="s">
        <v>412</v>
      </c>
      <c r="M42" s="795" t="s">
        <v>2179</v>
      </c>
      <c r="N42" s="798">
        <v>45828</v>
      </c>
      <c r="O42" s="795" t="s">
        <v>12</v>
      </c>
      <c r="P42" s="795">
        <v>2025</v>
      </c>
      <c r="Q42" s="795" t="s">
        <v>26</v>
      </c>
      <c r="R42" s="795" t="s">
        <v>26</v>
      </c>
      <c r="S42" s="795" t="s">
        <v>26</v>
      </c>
      <c r="T42" s="795"/>
      <c r="U42" s="795"/>
      <c r="V42" s="795"/>
      <c r="W42" s="795"/>
      <c r="X42" s="795"/>
      <c r="Y42" s="800"/>
    </row>
    <row r="43" spans="1:25" ht="13.5" thickBot="1" x14ac:dyDescent="0.25">
      <c r="A43" s="981"/>
      <c r="B43" s="764"/>
      <c r="C43" s="764"/>
      <c r="D43" s="764"/>
      <c r="E43" s="207">
        <f>SUM(E42)</f>
        <v>54</v>
      </c>
      <c r="F43" s="764"/>
      <c r="G43" s="764"/>
      <c r="H43" s="764"/>
      <c r="I43" s="764"/>
      <c r="J43" s="764"/>
      <c r="K43" s="764"/>
      <c r="L43" s="764"/>
      <c r="M43" s="764"/>
      <c r="N43" s="764"/>
      <c r="O43" s="764"/>
      <c r="P43" s="764"/>
      <c r="Q43" s="764"/>
      <c r="R43" s="764"/>
      <c r="S43" s="764"/>
      <c r="T43" s="764"/>
      <c r="U43" s="764"/>
      <c r="V43" s="764"/>
      <c r="W43" s="764"/>
      <c r="X43" s="764"/>
      <c r="Y43" s="982"/>
    </row>
    <row r="50" spans="11:11" x14ac:dyDescent="0.2">
      <c r="K50" s="905"/>
    </row>
  </sheetData>
  <sheetProtection password="B234" sheet="1" objects="1" scenarios="1" formatCells="0" formatColumns="0" formatRows="0" insertColumns="0" insertRows="0" insertHyperlinks="0" deleteColumns="0" deleteRows="0" sort="0" autoFilter="0" pivotTables="0"/>
  <mergeCells count="12">
    <mergeCell ref="C12:F12"/>
    <mergeCell ref="C1:E1"/>
    <mergeCell ref="C2:F2"/>
    <mergeCell ref="C3:F3"/>
    <mergeCell ref="C4:F4"/>
    <mergeCell ref="C5:F5"/>
    <mergeCell ref="C6:F6"/>
    <mergeCell ref="C7:F7"/>
    <mergeCell ref="C8:F8"/>
    <mergeCell ref="C9:F9"/>
    <mergeCell ref="C10:F10"/>
    <mergeCell ref="C11:F11"/>
  </mergeCells>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zoomScale="80" zoomScaleNormal="80" workbookViewId="0">
      <selection activeCell="R34" sqref="R34"/>
    </sheetView>
  </sheetViews>
  <sheetFormatPr defaultRowHeight="12.75" x14ac:dyDescent="0.2"/>
  <cols>
    <col min="2" max="2" width="14.7109375" customWidth="1"/>
    <col min="3" max="3" width="26.85546875" bestFit="1" customWidth="1"/>
    <col min="5" max="5" width="9.85546875" bestFit="1" customWidth="1"/>
    <col min="6" max="6" width="18.7109375" customWidth="1"/>
    <col min="7" max="7" width="9.5703125" bestFit="1" customWidth="1"/>
    <col min="8" max="8" width="12.85546875" bestFit="1" customWidth="1"/>
    <col min="9" max="9" width="8.7109375" bestFit="1" customWidth="1"/>
    <col min="10" max="10" width="7.85546875" bestFit="1" customWidth="1"/>
    <col min="11" max="11" width="13.85546875" bestFit="1" customWidth="1"/>
    <col min="13" max="13" width="10.7109375" bestFit="1" customWidth="1"/>
    <col min="14" max="14" width="9.28515625" bestFit="1" customWidth="1"/>
    <col min="15" max="15" width="6.42578125" bestFit="1" customWidth="1"/>
    <col min="16" max="16" width="9.85546875" bestFit="1" customWidth="1"/>
    <col min="17" max="18" width="19.85546875" bestFit="1" customWidth="1"/>
    <col min="19" max="19" width="10.28515625" bestFit="1" customWidth="1"/>
    <col min="20" max="20" width="11.7109375" bestFit="1" customWidth="1"/>
    <col min="21" max="21" width="15.85546875" customWidth="1"/>
    <col min="22" max="22" width="14.140625" bestFit="1" customWidth="1"/>
    <col min="23" max="23" width="11.140625" customWidth="1"/>
    <col min="24" max="24" width="13.7109375" bestFit="1" customWidth="1"/>
    <col min="25" max="25" width="19.5703125" bestFit="1" customWidth="1"/>
  </cols>
  <sheetData>
    <row r="1" spans="1:25" s="3" customFormat="1" ht="13.5" thickBot="1" x14ac:dyDescent="0.25">
      <c r="A1" s="1"/>
      <c r="B1" s="2"/>
      <c r="C1" s="1175"/>
      <c r="D1" s="1175"/>
      <c r="E1" s="1175"/>
      <c r="G1" s="15"/>
      <c r="H1" s="6"/>
      <c r="J1" s="1"/>
      <c r="K1" s="12"/>
      <c r="L1" s="1"/>
      <c r="M1" s="4"/>
      <c r="N1" s="2"/>
      <c r="O1" s="1"/>
    </row>
    <row r="2" spans="1:25" s="3" customFormat="1" ht="15" customHeight="1" x14ac:dyDescent="0.2">
      <c r="A2" s="1"/>
      <c r="B2" s="40" t="s">
        <v>0</v>
      </c>
      <c r="C2" s="1145" t="s">
        <v>11522</v>
      </c>
      <c r="D2" s="1146"/>
      <c r="E2" s="1146"/>
      <c r="F2" s="1147"/>
      <c r="G2" s="15"/>
      <c r="H2" s="6"/>
      <c r="J2" s="1"/>
      <c r="K2" s="12"/>
      <c r="L2" s="1"/>
      <c r="M2" s="4"/>
      <c r="N2" s="2"/>
      <c r="O2" s="1"/>
    </row>
    <row r="3" spans="1:25" s="3" customFormat="1" ht="15" customHeight="1" thickBot="1" x14ac:dyDescent="0.25">
      <c r="A3" s="1"/>
      <c r="B3" s="38" t="s">
        <v>198</v>
      </c>
      <c r="C3" s="1143" t="s">
        <v>209</v>
      </c>
      <c r="D3" s="1143"/>
      <c r="E3" s="1143"/>
      <c r="F3" s="1144"/>
      <c r="G3" s="15"/>
      <c r="H3" s="6"/>
      <c r="J3" s="1"/>
      <c r="K3" s="12"/>
      <c r="L3" s="1"/>
      <c r="M3" s="4"/>
      <c r="N3" s="2"/>
      <c r="O3" s="1"/>
    </row>
    <row r="4" spans="1:25" s="3" customFormat="1" ht="15" customHeight="1" x14ac:dyDescent="0.2">
      <c r="A4" s="1"/>
      <c r="B4" s="41"/>
      <c r="C4" s="1141" t="s">
        <v>9653</v>
      </c>
      <c r="D4" s="1141"/>
      <c r="E4" s="1141"/>
      <c r="F4" s="1142"/>
      <c r="G4" s="15"/>
      <c r="H4" s="6"/>
      <c r="J4" s="1"/>
      <c r="K4" s="12"/>
      <c r="L4" s="1"/>
      <c r="M4" s="4"/>
      <c r="N4" s="2"/>
      <c r="O4" s="1"/>
    </row>
    <row r="5" spans="1:25" s="3" customFormat="1" ht="15" customHeight="1" x14ac:dyDescent="0.2">
      <c r="A5" s="1"/>
      <c r="B5" s="25"/>
      <c r="C5" s="1139" t="s">
        <v>196</v>
      </c>
      <c r="D5" s="1139"/>
      <c r="E5" s="1139"/>
      <c r="F5" s="1140"/>
      <c r="G5" s="15"/>
      <c r="H5" s="6"/>
      <c r="J5" s="1"/>
      <c r="K5" s="12"/>
      <c r="L5" s="1"/>
      <c r="M5" s="4"/>
      <c r="N5" s="2"/>
      <c r="O5" s="1"/>
    </row>
    <row r="6" spans="1:25" s="3" customFormat="1" ht="15" customHeight="1" x14ac:dyDescent="0.2">
      <c r="A6" s="1"/>
      <c r="B6" s="26"/>
      <c r="C6" s="1137" t="s">
        <v>197</v>
      </c>
      <c r="D6" s="1137"/>
      <c r="E6" s="1137"/>
      <c r="F6" s="1138"/>
      <c r="G6" s="15"/>
      <c r="H6" s="6"/>
      <c r="J6" s="1"/>
      <c r="K6" s="12"/>
      <c r="L6" s="1"/>
      <c r="M6" s="4"/>
      <c r="N6" s="2"/>
      <c r="O6" s="1"/>
    </row>
    <row r="7" spans="1:25" s="3" customFormat="1" ht="15" customHeight="1" x14ac:dyDescent="0.2">
      <c r="A7" s="1"/>
      <c r="B7" s="27"/>
      <c r="C7" s="1131" t="s">
        <v>193</v>
      </c>
      <c r="D7" s="1131"/>
      <c r="E7" s="1131"/>
      <c r="F7" s="1132"/>
      <c r="G7" s="15"/>
      <c r="H7" s="6"/>
      <c r="J7" s="1"/>
      <c r="K7" s="12"/>
      <c r="L7" s="1"/>
      <c r="M7" s="4"/>
      <c r="N7" s="2"/>
      <c r="O7" s="1"/>
    </row>
    <row r="8" spans="1:25" s="3" customFormat="1" x14ac:dyDescent="0.2">
      <c r="A8" s="1"/>
      <c r="B8" s="24"/>
      <c r="C8" s="1133" t="s">
        <v>194</v>
      </c>
      <c r="D8" s="1133"/>
      <c r="E8" s="1133"/>
      <c r="F8" s="1134"/>
      <c r="G8" s="15"/>
      <c r="H8" s="6"/>
      <c r="J8" s="1"/>
      <c r="K8" s="12"/>
      <c r="L8" s="1"/>
      <c r="M8" s="4"/>
      <c r="N8" s="2"/>
      <c r="O8" s="1"/>
    </row>
    <row r="9" spans="1:25" s="3" customFormat="1" x14ac:dyDescent="0.2">
      <c r="A9" s="1"/>
      <c r="B9" s="28"/>
      <c r="C9" s="1135" t="s">
        <v>195</v>
      </c>
      <c r="D9" s="1135"/>
      <c r="E9" s="1135"/>
      <c r="F9" s="1136"/>
      <c r="G9" s="15"/>
      <c r="H9" s="6"/>
      <c r="J9" s="1"/>
      <c r="K9" s="12"/>
      <c r="L9" s="1"/>
      <c r="M9" s="4"/>
      <c r="N9" s="2"/>
      <c r="O9" s="1"/>
    </row>
    <row r="10" spans="1:25" s="3" customFormat="1" x14ac:dyDescent="0.2">
      <c r="A10" s="1"/>
      <c r="B10" s="29"/>
      <c r="C10" s="1129" t="s">
        <v>10600</v>
      </c>
      <c r="D10" s="1129"/>
      <c r="E10" s="1129"/>
      <c r="F10" s="1130"/>
      <c r="G10" s="15"/>
      <c r="H10" s="6"/>
      <c r="J10" s="1"/>
      <c r="K10" s="12"/>
      <c r="L10" s="1"/>
      <c r="M10" s="4"/>
      <c r="N10" s="2"/>
      <c r="O10" s="1"/>
    </row>
    <row r="11" spans="1:25" s="3" customFormat="1" x14ac:dyDescent="0.2">
      <c r="A11" s="1"/>
      <c r="B11" s="30"/>
      <c r="C11" s="1125" t="s">
        <v>10601</v>
      </c>
      <c r="D11" s="1125"/>
      <c r="E11" s="1125"/>
      <c r="F11" s="1126"/>
      <c r="G11" s="15"/>
      <c r="H11" s="6"/>
      <c r="J11" s="1"/>
      <c r="K11" s="12"/>
      <c r="L11" s="1"/>
      <c r="M11" s="4"/>
      <c r="N11" s="2"/>
      <c r="O11" s="1"/>
    </row>
    <row r="12" spans="1:25" s="3" customFormat="1" ht="13.5" thickBot="1" x14ac:dyDescent="0.25">
      <c r="A12" s="1"/>
      <c r="B12" s="31"/>
      <c r="C12" s="1127" t="s">
        <v>10602</v>
      </c>
      <c r="D12" s="1127"/>
      <c r="E12" s="1127"/>
      <c r="F12" s="1128"/>
      <c r="G12" s="15"/>
      <c r="H12" s="6"/>
      <c r="J12" s="1"/>
      <c r="K12" s="12"/>
      <c r="L12" s="1"/>
      <c r="M12" s="4"/>
      <c r="N12" s="2"/>
      <c r="O12" s="1"/>
    </row>
    <row r="13" spans="1:25" s="3" customFormat="1" ht="13.5" thickBot="1" x14ac:dyDescent="0.25">
      <c r="A13" s="1"/>
      <c r="B13" s="52"/>
      <c r="C13" s="50"/>
      <c r="D13" s="50"/>
      <c r="E13" s="50"/>
      <c r="F13" s="51"/>
      <c r="G13" s="15"/>
      <c r="H13" s="6"/>
      <c r="J13" s="1"/>
      <c r="K13" s="12"/>
      <c r="L13" s="1"/>
      <c r="M13" s="4"/>
      <c r="N13" s="2"/>
      <c r="O13" s="1"/>
    </row>
    <row r="14" spans="1:25" s="3" customFormat="1" ht="59.25" customHeight="1" thickBot="1" x14ac:dyDescent="0.25">
      <c r="A14" s="46" t="s">
        <v>249</v>
      </c>
      <c r="B14" s="32" t="s">
        <v>2</v>
      </c>
      <c r="C14" s="32" t="s">
        <v>31</v>
      </c>
      <c r="D14" s="32" t="s">
        <v>199</v>
      </c>
      <c r="E14" s="32" t="s">
        <v>243</v>
      </c>
      <c r="F14" s="32" t="s">
        <v>3</v>
      </c>
      <c r="G14" s="32" t="s">
        <v>4</v>
      </c>
      <c r="H14" s="32" t="s">
        <v>5</v>
      </c>
      <c r="I14" s="32" t="s">
        <v>6</v>
      </c>
      <c r="J14" s="32" t="s">
        <v>7</v>
      </c>
      <c r="K14" s="33" t="s">
        <v>200</v>
      </c>
      <c r="L14" s="32" t="s">
        <v>9</v>
      </c>
      <c r="M14" s="32" t="s">
        <v>201</v>
      </c>
      <c r="N14" s="32" t="s">
        <v>202</v>
      </c>
      <c r="O14" s="32" t="s">
        <v>10</v>
      </c>
      <c r="P14" s="32" t="s">
        <v>206</v>
      </c>
      <c r="Q14" s="32" t="s">
        <v>203</v>
      </c>
      <c r="R14" s="32" t="s">
        <v>204</v>
      </c>
      <c r="S14" s="32" t="s">
        <v>208</v>
      </c>
      <c r="T14" s="32" t="s">
        <v>205</v>
      </c>
      <c r="U14" s="32" t="s">
        <v>248</v>
      </c>
      <c r="V14" s="32" t="s">
        <v>246</v>
      </c>
      <c r="W14" s="32" t="s">
        <v>207</v>
      </c>
      <c r="X14" s="32" t="s">
        <v>244</v>
      </c>
      <c r="Y14" s="34" t="s">
        <v>245</v>
      </c>
    </row>
  </sheetData>
  <sheetProtection password="B234" sheet="1" objects="1" scenarios="1" formatCells="0" formatColumns="0" formatRows="0" insertColumns="0" insertRows="0" insertHyperlinks="0" deleteColumns="0" deleteRows="0" sort="0" autoFilter="0" pivotTables="0"/>
  <mergeCells count="12">
    <mergeCell ref="C11:F11"/>
    <mergeCell ref="C12:F12"/>
    <mergeCell ref="C6:F6"/>
    <mergeCell ref="C7:F7"/>
    <mergeCell ref="C8:F8"/>
    <mergeCell ref="C9:F9"/>
    <mergeCell ref="C10:F10"/>
    <mergeCell ref="C1:E1"/>
    <mergeCell ref="C2:F2"/>
    <mergeCell ref="C3:F3"/>
    <mergeCell ref="C4:F4"/>
    <mergeCell ref="C5:F5"/>
  </mergeCells>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zoomScale="80" zoomScaleNormal="80" workbookViewId="0">
      <selection activeCell="C58" sqref="C58"/>
    </sheetView>
  </sheetViews>
  <sheetFormatPr defaultColWidth="8.85546875" defaultRowHeight="12.75" x14ac:dyDescent="0.2"/>
  <cols>
    <col min="1" max="1" width="3.5703125" style="639" bestFit="1" customWidth="1"/>
    <col min="2" max="2" width="30.42578125" style="639" customWidth="1"/>
    <col min="3" max="3" width="41.7109375" style="639" customWidth="1"/>
    <col min="4" max="4" width="33.42578125" style="639" customWidth="1"/>
    <col min="5" max="6" width="12.85546875" style="639" customWidth="1"/>
    <col min="7" max="7" width="9.5703125" style="639" customWidth="1"/>
    <col min="8" max="8" width="22.5703125" style="639" customWidth="1"/>
    <col min="9" max="9" width="49.140625" style="639" customWidth="1"/>
    <col min="10" max="10" width="19.140625" style="639" customWidth="1"/>
    <col min="11" max="11" width="17.28515625" style="639" customWidth="1"/>
    <col min="12" max="12" width="15.7109375" style="639" bestFit="1" customWidth="1"/>
    <col min="13" max="14" width="21.28515625" style="639" bestFit="1" customWidth="1"/>
    <col min="15" max="15" width="27.140625" style="639" customWidth="1"/>
    <col min="16" max="16" width="15.140625" style="639" customWidth="1"/>
    <col min="17" max="17" width="12.42578125" style="639" bestFit="1" customWidth="1"/>
    <col min="18" max="19" width="19.85546875" style="639" bestFit="1" customWidth="1"/>
    <col min="20" max="20" width="17.7109375" style="639" customWidth="1"/>
    <col min="21" max="21" width="15.140625" style="639" bestFit="1" customWidth="1"/>
    <col min="22" max="22" width="16.5703125" style="639" bestFit="1" customWidth="1"/>
    <col min="23" max="23" width="15.85546875" style="639" customWidth="1"/>
    <col min="24" max="24" width="11.28515625" style="639" bestFit="1" customWidth="1"/>
    <col min="25" max="25" width="13.7109375" style="639" bestFit="1" customWidth="1"/>
    <col min="26" max="26" width="19.5703125" style="639" bestFit="1" customWidth="1"/>
    <col min="27" max="16384" width="8.85546875" style="639"/>
  </cols>
  <sheetData>
    <row r="1" spans="1:26" ht="13.5" thickBot="1" x14ac:dyDescent="0.25">
      <c r="A1" s="637"/>
      <c r="B1" s="637"/>
      <c r="C1" s="638"/>
      <c r="D1" s="1124"/>
      <c r="E1" s="1124"/>
      <c r="F1" s="1124"/>
      <c r="H1" s="392"/>
      <c r="I1" s="640"/>
      <c r="K1" s="637"/>
      <c r="L1" s="641"/>
      <c r="M1" s="637"/>
      <c r="N1" s="642"/>
      <c r="O1" s="638"/>
      <c r="P1" s="637"/>
    </row>
    <row r="2" spans="1:26" ht="15" customHeight="1" x14ac:dyDescent="0.2">
      <c r="A2" s="637"/>
      <c r="B2" s="40" t="s">
        <v>0</v>
      </c>
      <c r="C2" s="1145" t="s">
        <v>11522</v>
      </c>
      <c r="D2" s="1146"/>
      <c r="E2" s="1146"/>
      <c r="F2" s="1147"/>
      <c r="H2" s="392"/>
      <c r="I2" s="640"/>
      <c r="K2" s="637"/>
      <c r="L2" s="641"/>
      <c r="M2" s="637"/>
      <c r="N2" s="642"/>
      <c r="O2" s="638"/>
      <c r="P2" s="637"/>
    </row>
    <row r="3" spans="1:26" ht="15" customHeight="1" thickBot="1" x14ac:dyDescent="0.25">
      <c r="A3" s="637"/>
      <c r="B3" s="38" t="s">
        <v>198</v>
      </c>
      <c r="C3" s="1143" t="s">
        <v>209</v>
      </c>
      <c r="D3" s="1143"/>
      <c r="E3" s="1143"/>
      <c r="F3" s="1144"/>
      <c r="H3" s="392"/>
      <c r="I3" s="640"/>
      <c r="K3" s="637"/>
      <c r="L3" s="641"/>
      <c r="M3" s="637"/>
      <c r="N3" s="642"/>
      <c r="O3" s="638"/>
      <c r="P3" s="637"/>
    </row>
    <row r="4" spans="1:26" ht="15" customHeight="1" x14ac:dyDescent="0.25">
      <c r="A4" s="637"/>
      <c r="B4" s="643"/>
      <c r="C4" s="1141" t="s">
        <v>9653</v>
      </c>
      <c r="D4" s="1141"/>
      <c r="E4" s="1141"/>
      <c r="F4" s="1142"/>
      <c r="H4" s="392"/>
      <c r="I4" s="640"/>
      <c r="K4" s="637"/>
      <c r="L4" s="641"/>
      <c r="M4" s="637"/>
      <c r="N4" s="642"/>
      <c r="O4" s="638"/>
      <c r="P4" s="637"/>
    </row>
    <row r="5" spans="1:26" ht="15" customHeight="1" x14ac:dyDescent="0.2">
      <c r="A5" s="637"/>
      <c r="B5" s="644"/>
      <c r="C5" s="1139" t="s">
        <v>196</v>
      </c>
      <c r="D5" s="1139"/>
      <c r="E5" s="1139"/>
      <c r="F5" s="1140"/>
      <c r="H5" s="392"/>
      <c r="I5" s="640"/>
      <c r="K5" s="637"/>
      <c r="L5" s="641"/>
      <c r="M5" s="637"/>
      <c r="N5" s="642"/>
      <c r="O5" s="638"/>
      <c r="P5" s="637"/>
    </row>
    <row r="6" spans="1:26" ht="15" customHeight="1" x14ac:dyDescent="0.2">
      <c r="A6" s="637"/>
      <c r="B6" s="645"/>
      <c r="C6" s="1137" t="s">
        <v>197</v>
      </c>
      <c r="D6" s="1137"/>
      <c r="E6" s="1137"/>
      <c r="F6" s="1138"/>
      <c r="H6" s="392"/>
      <c r="I6" s="640"/>
      <c r="K6" s="637"/>
      <c r="L6" s="641"/>
      <c r="M6" s="637"/>
      <c r="N6" s="642"/>
      <c r="O6" s="638"/>
      <c r="P6" s="637"/>
    </row>
    <row r="7" spans="1:26" ht="15" customHeight="1" x14ac:dyDescent="0.2">
      <c r="A7" s="637"/>
      <c r="B7" s="646"/>
      <c r="C7" s="1131" t="s">
        <v>193</v>
      </c>
      <c r="D7" s="1131"/>
      <c r="E7" s="1131"/>
      <c r="F7" s="1132"/>
      <c r="H7" s="392"/>
      <c r="I7" s="640"/>
      <c r="K7" s="637"/>
      <c r="L7" s="641"/>
      <c r="M7" s="637"/>
      <c r="N7" s="642"/>
      <c r="O7" s="638"/>
      <c r="P7" s="637"/>
    </row>
    <row r="8" spans="1:26" x14ac:dyDescent="0.2">
      <c r="A8" s="637"/>
      <c r="B8" s="647"/>
      <c r="C8" s="1133" t="s">
        <v>194</v>
      </c>
      <c r="D8" s="1133"/>
      <c r="E8" s="1133"/>
      <c r="F8" s="1134"/>
      <c r="H8" s="392"/>
      <c r="I8" s="640"/>
      <c r="K8" s="637"/>
      <c r="L8" s="641"/>
      <c r="M8" s="637"/>
      <c r="N8" s="642"/>
      <c r="O8" s="638"/>
      <c r="P8" s="637"/>
    </row>
    <row r="9" spans="1:26" x14ac:dyDescent="0.2">
      <c r="A9" s="637"/>
      <c r="B9" s="648"/>
      <c r="C9" s="1135" t="s">
        <v>195</v>
      </c>
      <c r="D9" s="1135"/>
      <c r="E9" s="1135"/>
      <c r="F9" s="1136"/>
      <c r="H9" s="392"/>
      <c r="I9" s="640"/>
      <c r="K9" s="637"/>
      <c r="L9" s="641"/>
      <c r="M9" s="637"/>
      <c r="N9" s="642"/>
      <c r="O9" s="638"/>
      <c r="P9" s="637"/>
    </row>
    <row r="10" spans="1:26" x14ac:dyDescent="0.2">
      <c r="A10" s="637"/>
      <c r="B10" s="649"/>
      <c r="C10" s="1129" t="s">
        <v>10600</v>
      </c>
      <c r="D10" s="1129"/>
      <c r="E10" s="1129"/>
      <c r="F10" s="1130"/>
      <c r="H10" s="392"/>
      <c r="I10" s="640"/>
      <c r="K10" s="637"/>
      <c r="L10" s="641"/>
      <c r="M10" s="637"/>
      <c r="N10" s="642"/>
      <c r="O10" s="638"/>
      <c r="P10" s="637"/>
    </row>
    <row r="11" spans="1:26" x14ac:dyDescent="0.2">
      <c r="A11" s="637"/>
      <c r="B11" s="650"/>
      <c r="C11" s="1125" t="s">
        <v>10601</v>
      </c>
      <c r="D11" s="1125"/>
      <c r="E11" s="1125"/>
      <c r="F11" s="1126"/>
      <c r="H11" s="392"/>
      <c r="I11" s="640"/>
      <c r="K11" s="637"/>
      <c r="L11" s="641"/>
      <c r="M11" s="637"/>
      <c r="N11" s="642"/>
      <c r="O11" s="638"/>
      <c r="P11" s="637"/>
    </row>
    <row r="12" spans="1:26" ht="13.5" thickBot="1" x14ac:dyDescent="0.25">
      <c r="A12" s="637"/>
      <c r="B12" s="651"/>
      <c r="C12" s="1127" t="s">
        <v>10602</v>
      </c>
      <c r="D12" s="1127"/>
      <c r="E12" s="1127"/>
      <c r="F12" s="1128"/>
      <c r="H12" s="392"/>
      <c r="I12" s="640"/>
      <c r="K12" s="637"/>
      <c r="L12" s="641"/>
      <c r="M12" s="637"/>
      <c r="N12" s="642"/>
      <c r="O12" s="638"/>
      <c r="P12" s="637"/>
    </row>
    <row r="13" spans="1:26" ht="13.5" thickBot="1" x14ac:dyDescent="0.25">
      <c r="A13" s="637"/>
      <c r="B13" s="652"/>
      <c r="C13" s="57"/>
      <c r="D13" s="58"/>
      <c r="E13" s="14"/>
      <c r="F13" s="14"/>
      <c r="H13" s="392"/>
      <c r="I13" s="640"/>
      <c r="K13" s="637"/>
      <c r="L13" s="641"/>
      <c r="M13" s="637"/>
      <c r="N13" s="642"/>
      <c r="O13" s="638"/>
      <c r="P13" s="637"/>
    </row>
    <row r="14" spans="1:26" ht="58.5" customHeight="1" thickBot="1" x14ac:dyDescent="0.25">
      <c r="A14" s="102" t="s">
        <v>1</v>
      </c>
      <c r="B14" s="103" t="s">
        <v>81</v>
      </c>
      <c r="C14" s="103" t="s">
        <v>218</v>
      </c>
      <c r="D14" s="103" t="s">
        <v>212</v>
      </c>
      <c r="E14" s="103" t="s">
        <v>199</v>
      </c>
      <c r="F14" s="103" t="s">
        <v>243</v>
      </c>
      <c r="G14" s="103" t="s">
        <v>3</v>
      </c>
      <c r="H14" s="103" t="s">
        <v>4</v>
      </c>
      <c r="I14" s="103" t="s">
        <v>5</v>
      </c>
      <c r="J14" s="103" t="s">
        <v>6</v>
      </c>
      <c r="K14" s="103" t="s">
        <v>7</v>
      </c>
      <c r="L14" s="104" t="s">
        <v>200</v>
      </c>
      <c r="M14" s="103" t="s">
        <v>9</v>
      </c>
      <c r="N14" s="103" t="s">
        <v>201</v>
      </c>
      <c r="O14" s="103" t="s">
        <v>202</v>
      </c>
      <c r="P14" s="103" t="s">
        <v>10</v>
      </c>
      <c r="Q14" s="103" t="s">
        <v>206</v>
      </c>
      <c r="R14" s="103" t="s">
        <v>203</v>
      </c>
      <c r="S14" s="103" t="s">
        <v>204</v>
      </c>
      <c r="T14" s="103" t="s">
        <v>208</v>
      </c>
      <c r="U14" s="103" t="s">
        <v>205</v>
      </c>
      <c r="V14" s="103" t="s">
        <v>248</v>
      </c>
      <c r="W14" s="103" t="s">
        <v>246</v>
      </c>
      <c r="X14" s="103" t="s">
        <v>207</v>
      </c>
      <c r="Y14" s="103" t="s">
        <v>244</v>
      </c>
      <c r="Z14" s="105" t="s">
        <v>245</v>
      </c>
    </row>
    <row r="15" spans="1:26" ht="24.95" customHeight="1" x14ac:dyDescent="0.2">
      <c r="A15" s="179">
        <v>1</v>
      </c>
      <c r="B15" s="983" t="s">
        <v>220</v>
      </c>
      <c r="C15" s="81" t="s">
        <v>63</v>
      </c>
      <c r="D15" s="81" t="s">
        <v>64</v>
      </c>
      <c r="E15" s="983" t="s">
        <v>18</v>
      </c>
      <c r="F15" s="983">
        <v>330</v>
      </c>
      <c r="G15" s="983">
        <v>400</v>
      </c>
      <c r="H15" s="81" t="s">
        <v>65</v>
      </c>
      <c r="I15" s="81" t="s">
        <v>66</v>
      </c>
      <c r="J15" s="984" t="s">
        <v>60</v>
      </c>
      <c r="K15" s="81">
        <v>17</v>
      </c>
      <c r="L15" s="985" t="s">
        <v>67</v>
      </c>
      <c r="M15" s="985" t="s">
        <v>69</v>
      </c>
      <c r="N15" s="985"/>
      <c r="O15" s="986" t="s">
        <v>68</v>
      </c>
      <c r="P15" s="81" t="s">
        <v>21</v>
      </c>
      <c r="Q15" s="81" t="s">
        <v>70</v>
      </c>
      <c r="R15" s="81"/>
      <c r="S15" s="81"/>
      <c r="T15" s="987"/>
      <c r="U15" s="987"/>
      <c r="V15" s="987"/>
      <c r="W15" s="987"/>
      <c r="X15" s="987"/>
      <c r="Y15" s="987"/>
      <c r="Z15" s="988"/>
    </row>
    <row r="16" spans="1:26" ht="24.95" customHeight="1" x14ac:dyDescent="0.2">
      <c r="A16" s="179">
        <v>2</v>
      </c>
      <c r="B16" s="660" t="s">
        <v>221</v>
      </c>
      <c r="C16" s="113" t="s">
        <v>63</v>
      </c>
      <c r="D16" s="113" t="s">
        <v>71</v>
      </c>
      <c r="E16" s="660" t="s">
        <v>18</v>
      </c>
      <c r="F16" s="660">
        <v>330</v>
      </c>
      <c r="G16" s="660">
        <v>400</v>
      </c>
      <c r="H16" s="113" t="s">
        <v>65</v>
      </c>
      <c r="I16" s="113" t="s">
        <v>72</v>
      </c>
      <c r="J16" s="989" t="s">
        <v>60</v>
      </c>
      <c r="K16" s="113">
        <v>18</v>
      </c>
      <c r="L16" s="990" t="s">
        <v>67</v>
      </c>
      <c r="M16" s="990" t="s">
        <v>69</v>
      </c>
      <c r="N16" s="990"/>
      <c r="O16" s="991" t="s">
        <v>68</v>
      </c>
      <c r="P16" s="113" t="s">
        <v>21</v>
      </c>
      <c r="Q16" s="113" t="s">
        <v>70</v>
      </c>
      <c r="R16" s="113"/>
      <c r="S16" s="113"/>
      <c r="T16" s="970"/>
      <c r="U16" s="970"/>
      <c r="V16" s="970"/>
      <c r="W16" s="970"/>
      <c r="X16" s="970"/>
      <c r="Y16" s="970"/>
      <c r="Z16" s="992"/>
    </row>
    <row r="17" spans="1:26" ht="24.95" customHeight="1" x14ac:dyDescent="0.2">
      <c r="A17" s="179">
        <v>3</v>
      </c>
      <c r="B17" s="660" t="s">
        <v>221</v>
      </c>
      <c r="C17" s="113" t="s">
        <v>63</v>
      </c>
      <c r="D17" s="113" t="s">
        <v>73</v>
      </c>
      <c r="E17" s="660" t="s">
        <v>18</v>
      </c>
      <c r="F17" s="660">
        <v>330</v>
      </c>
      <c r="G17" s="660">
        <v>400</v>
      </c>
      <c r="H17" s="113" t="s">
        <v>65</v>
      </c>
      <c r="I17" s="113" t="s">
        <v>74</v>
      </c>
      <c r="J17" s="989" t="s">
        <v>60</v>
      </c>
      <c r="K17" s="113">
        <v>19</v>
      </c>
      <c r="L17" s="990" t="s">
        <v>67</v>
      </c>
      <c r="M17" s="990" t="s">
        <v>69</v>
      </c>
      <c r="N17" s="990"/>
      <c r="O17" s="991" t="s">
        <v>68</v>
      </c>
      <c r="P17" s="113" t="s">
        <v>21</v>
      </c>
      <c r="Q17" s="113" t="s">
        <v>70</v>
      </c>
      <c r="R17" s="113"/>
      <c r="S17" s="113"/>
      <c r="T17" s="970"/>
      <c r="U17" s="970"/>
      <c r="V17" s="970"/>
      <c r="W17" s="970"/>
      <c r="X17" s="970"/>
      <c r="Y17" s="970"/>
      <c r="Z17" s="992"/>
    </row>
    <row r="18" spans="1:26" ht="24.95" customHeight="1" x14ac:dyDescent="0.2">
      <c r="A18" s="179">
        <v>4</v>
      </c>
      <c r="B18" s="660" t="s">
        <v>221</v>
      </c>
      <c r="C18" s="113" t="s">
        <v>63</v>
      </c>
      <c r="D18" s="113" t="s">
        <v>75</v>
      </c>
      <c r="E18" s="660" t="s">
        <v>18</v>
      </c>
      <c r="F18" s="660">
        <v>330</v>
      </c>
      <c r="G18" s="660">
        <v>400</v>
      </c>
      <c r="H18" s="113" t="s">
        <v>65</v>
      </c>
      <c r="I18" s="113" t="s">
        <v>76</v>
      </c>
      <c r="J18" s="989" t="s">
        <v>60</v>
      </c>
      <c r="K18" s="113">
        <v>20</v>
      </c>
      <c r="L18" s="990" t="s">
        <v>67</v>
      </c>
      <c r="M18" s="990" t="s">
        <v>69</v>
      </c>
      <c r="N18" s="990"/>
      <c r="O18" s="991" t="s">
        <v>77</v>
      </c>
      <c r="P18" s="113" t="s">
        <v>21</v>
      </c>
      <c r="Q18" s="113" t="s">
        <v>70</v>
      </c>
      <c r="R18" s="113"/>
      <c r="S18" s="113"/>
      <c r="T18" s="970"/>
      <c r="U18" s="970"/>
      <c r="V18" s="970"/>
      <c r="W18" s="970"/>
      <c r="X18" s="970"/>
      <c r="Y18" s="970"/>
      <c r="Z18" s="992"/>
    </row>
    <row r="19" spans="1:26" ht="24.95" customHeight="1" x14ac:dyDescent="0.2">
      <c r="A19" s="179">
        <v>5</v>
      </c>
      <c r="B19" s="660" t="s">
        <v>221</v>
      </c>
      <c r="C19" s="113" t="s">
        <v>63</v>
      </c>
      <c r="D19" s="113" t="s">
        <v>78</v>
      </c>
      <c r="E19" s="660" t="s">
        <v>18</v>
      </c>
      <c r="F19" s="660">
        <v>330</v>
      </c>
      <c r="G19" s="660">
        <v>400</v>
      </c>
      <c r="H19" s="113" t="s">
        <v>65</v>
      </c>
      <c r="I19" s="113" t="s">
        <v>79</v>
      </c>
      <c r="J19" s="989" t="s">
        <v>60</v>
      </c>
      <c r="K19" s="113">
        <v>21</v>
      </c>
      <c r="L19" s="990" t="s">
        <v>67</v>
      </c>
      <c r="M19" s="990" t="s">
        <v>69</v>
      </c>
      <c r="N19" s="990"/>
      <c r="O19" s="991" t="s">
        <v>68</v>
      </c>
      <c r="P19" s="113" t="s">
        <v>21</v>
      </c>
      <c r="Q19" s="113" t="s">
        <v>70</v>
      </c>
      <c r="R19" s="113"/>
      <c r="S19" s="113"/>
      <c r="T19" s="970"/>
      <c r="U19" s="970"/>
      <c r="V19" s="970"/>
      <c r="W19" s="970"/>
      <c r="X19" s="970"/>
      <c r="Y19" s="970"/>
      <c r="Z19" s="992"/>
    </row>
    <row r="20" spans="1:26" ht="24.95" customHeight="1" x14ac:dyDescent="0.2">
      <c r="A20" s="179">
        <v>6</v>
      </c>
      <c r="B20" s="660" t="s">
        <v>221</v>
      </c>
      <c r="C20" s="113" t="s">
        <v>63</v>
      </c>
      <c r="D20" s="113" t="s">
        <v>219</v>
      </c>
      <c r="E20" s="660" t="s">
        <v>18</v>
      </c>
      <c r="F20" s="660">
        <v>330</v>
      </c>
      <c r="G20" s="660">
        <v>400</v>
      </c>
      <c r="H20" s="113" t="s">
        <v>65</v>
      </c>
      <c r="I20" s="113" t="s">
        <v>80</v>
      </c>
      <c r="J20" s="989" t="s">
        <v>60</v>
      </c>
      <c r="K20" s="113">
        <v>22</v>
      </c>
      <c r="L20" s="990" t="s">
        <v>67</v>
      </c>
      <c r="M20" s="990" t="s">
        <v>69</v>
      </c>
      <c r="N20" s="990"/>
      <c r="O20" s="991" t="s">
        <v>68</v>
      </c>
      <c r="P20" s="113" t="s">
        <v>21</v>
      </c>
      <c r="Q20" s="113" t="s">
        <v>70</v>
      </c>
      <c r="R20" s="113"/>
      <c r="S20" s="113"/>
      <c r="T20" s="970"/>
      <c r="U20" s="970"/>
      <c r="V20" s="970"/>
      <c r="W20" s="970"/>
      <c r="X20" s="970"/>
      <c r="Y20" s="970"/>
      <c r="Z20" s="992"/>
    </row>
    <row r="21" spans="1:26" ht="24.95" customHeight="1" x14ac:dyDescent="0.2">
      <c r="A21" s="179">
        <v>7</v>
      </c>
      <c r="B21" s="660" t="s">
        <v>222</v>
      </c>
      <c r="C21" s="113" t="s">
        <v>82</v>
      </c>
      <c r="D21" s="113" t="s">
        <v>86</v>
      </c>
      <c r="E21" s="660" t="s">
        <v>83</v>
      </c>
      <c r="F21" s="660">
        <v>100</v>
      </c>
      <c r="G21" s="660">
        <v>220</v>
      </c>
      <c r="H21" s="113" t="s">
        <v>84</v>
      </c>
      <c r="I21" s="113" t="s">
        <v>85</v>
      </c>
      <c r="J21" s="989" t="s">
        <v>60</v>
      </c>
      <c r="K21" s="113">
        <v>37</v>
      </c>
      <c r="L21" s="990" t="s">
        <v>104</v>
      </c>
      <c r="M21" s="990"/>
      <c r="N21" s="990"/>
      <c r="O21" s="113" t="s">
        <v>105</v>
      </c>
      <c r="P21" s="113" t="s">
        <v>21</v>
      </c>
      <c r="Q21" s="113" t="s">
        <v>107</v>
      </c>
      <c r="R21" s="113"/>
      <c r="S21" s="113"/>
      <c r="T21" s="970"/>
      <c r="U21" s="970"/>
      <c r="V21" s="970"/>
      <c r="W21" s="970"/>
      <c r="X21" s="970"/>
      <c r="Y21" s="970"/>
      <c r="Z21" s="992"/>
    </row>
    <row r="22" spans="1:26" ht="24.95" customHeight="1" x14ac:dyDescent="0.2">
      <c r="A22" s="179">
        <v>8</v>
      </c>
      <c r="B22" s="660" t="s">
        <v>222</v>
      </c>
      <c r="C22" s="113" t="s">
        <v>82</v>
      </c>
      <c r="D22" s="113" t="s">
        <v>87</v>
      </c>
      <c r="E22" s="660" t="s">
        <v>83</v>
      </c>
      <c r="F22" s="660">
        <v>100</v>
      </c>
      <c r="G22" s="660">
        <v>110</v>
      </c>
      <c r="H22" s="113" t="s">
        <v>84</v>
      </c>
      <c r="I22" s="113" t="s">
        <v>88</v>
      </c>
      <c r="J22" s="989" t="s">
        <v>60</v>
      </c>
      <c r="K22" s="113">
        <v>38</v>
      </c>
      <c r="L22" s="990" t="s">
        <v>104</v>
      </c>
      <c r="M22" s="990"/>
      <c r="N22" s="990"/>
      <c r="O22" s="113" t="s">
        <v>105</v>
      </c>
      <c r="P22" s="113" t="s">
        <v>21</v>
      </c>
      <c r="Q22" s="113" t="s">
        <v>107</v>
      </c>
      <c r="R22" s="113"/>
      <c r="S22" s="113"/>
      <c r="T22" s="970"/>
      <c r="U22" s="970"/>
      <c r="V22" s="970"/>
      <c r="W22" s="970"/>
      <c r="X22" s="970"/>
      <c r="Y22" s="970"/>
      <c r="Z22" s="992"/>
    </row>
    <row r="23" spans="1:26" ht="24.95" customHeight="1" x14ac:dyDescent="0.2">
      <c r="A23" s="179">
        <v>9</v>
      </c>
      <c r="B23" s="660" t="s">
        <v>222</v>
      </c>
      <c r="C23" s="113" t="s">
        <v>82</v>
      </c>
      <c r="D23" s="113" t="s">
        <v>89</v>
      </c>
      <c r="E23" s="660" t="s">
        <v>83</v>
      </c>
      <c r="F23" s="660">
        <v>100</v>
      </c>
      <c r="G23" s="660">
        <v>110</v>
      </c>
      <c r="H23" s="113" t="s">
        <v>84</v>
      </c>
      <c r="I23" s="113" t="s">
        <v>88</v>
      </c>
      <c r="J23" s="989" t="s">
        <v>60</v>
      </c>
      <c r="K23" s="113">
        <v>39</v>
      </c>
      <c r="L23" s="990" t="s">
        <v>104</v>
      </c>
      <c r="M23" s="990"/>
      <c r="N23" s="990"/>
      <c r="O23" s="113" t="s">
        <v>105</v>
      </c>
      <c r="P23" s="113" t="s">
        <v>21</v>
      </c>
      <c r="Q23" s="113" t="s">
        <v>107</v>
      </c>
      <c r="R23" s="113"/>
      <c r="S23" s="113"/>
      <c r="T23" s="970"/>
      <c r="U23" s="970"/>
      <c r="V23" s="970"/>
      <c r="W23" s="970"/>
      <c r="X23" s="970"/>
      <c r="Y23" s="970"/>
      <c r="Z23" s="992"/>
    </row>
    <row r="24" spans="1:26" ht="24.95" customHeight="1" x14ac:dyDescent="0.2">
      <c r="A24" s="179">
        <v>10</v>
      </c>
      <c r="B24" s="660" t="s">
        <v>222</v>
      </c>
      <c r="C24" s="113" t="s">
        <v>82</v>
      </c>
      <c r="D24" s="113" t="s">
        <v>90</v>
      </c>
      <c r="E24" s="660" t="s">
        <v>83</v>
      </c>
      <c r="F24" s="660">
        <v>210</v>
      </c>
      <c r="G24" s="660">
        <v>220</v>
      </c>
      <c r="H24" s="113" t="s">
        <v>84</v>
      </c>
      <c r="I24" s="113" t="s">
        <v>91</v>
      </c>
      <c r="J24" s="989" t="s">
        <v>60</v>
      </c>
      <c r="K24" s="113">
        <v>40</v>
      </c>
      <c r="L24" s="990" t="s">
        <v>104</v>
      </c>
      <c r="M24" s="990"/>
      <c r="N24" s="990"/>
      <c r="O24" s="113" t="s">
        <v>105</v>
      </c>
      <c r="P24" s="113" t="s">
        <v>21</v>
      </c>
      <c r="Q24" s="113" t="s">
        <v>107</v>
      </c>
      <c r="R24" s="113"/>
      <c r="S24" s="113"/>
      <c r="T24" s="970"/>
      <c r="U24" s="970"/>
      <c r="V24" s="970"/>
      <c r="W24" s="970"/>
      <c r="X24" s="970"/>
      <c r="Y24" s="970"/>
      <c r="Z24" s="992"/>
    </row>
    <row r="25" spans="1:26" ht="24.95" customHeight="1" x14ac:dyDescent="0.2">
      <c r="A25" s="179">
        <v>11</v>
      </c>
      <c r="B25" s="660" t="s">
        <v>221</v>
      </c>
      <c r="C25" s="991" t="s">
        <v>92</v>
      </c>
      <c r="D25" s="951" t="s">
        <v>93</v>
      </c>
      <c r="E25" s="991" t="s">
        <v>30</v>
      </c>
      <c r="F25" s="991">
        <v>150</v>
      </c>
      <c r="G25" s="991">
        <v>220</v>
      </c>
      <c r="H25" s="991" t="s">
        <v>94</v>
      </c>
      <c r="I25" s="991" t="s">
        <v>95</v>
      </c>
      <c r="J25" s="989" t="s">
        <v>60</v>
      </c>
      <c r="K25" s="993">
        <v>42</v>
      </c>
      <c r="L25" s="991" t="s">
        <v>104</v>
      </c>
      <c r="M25" s="991"/>
      <c r="N25" s="991"/>
      <c r="O25" s="994" t="s">
        <v>108</v>
      </c>
      <c r="P25" s="113" t="s">
        <v>21</v>
      </c>
      <c r="Q25" s="991" t="s">
        <v>107</v>
      </c>
      <c r="R25" s="113"/>
      <c r="S25" s="113"/>
      <c r="T25" s="970"/>
      <c r="U25" s="995" t="s">
        <v>110</v>
      </c>
      <c r="V25" s="995" t="s">
        <v>52</v>
      </c>
      <c r="W25" s="995" t="s">
        <v>52</v>
      </c>
      <c r="X25" s="970"/>
      <c r="Y25" s="970"/>
      <c r="Z25" s="992"/>
    </row>
    <row r="26" spans="1:26" ht="24.95" customHeight="1" x14ac:dyDescent="0.2">
      <c r="A26" s="179">
        <v>12</v>
      </c>
      <c r="B26" s="660" t="s">
        <v>221</v>
      </c>
      <c r="C26" s="991" t="s">
        <v>92</v>
      </c>
      <c r="D26" s="113" t="s">
        <v>96</v>
      </c>
      <c r="E26" s="991" t="s">
        <v>30</v>
      </c>
      <c r="F26" s="660">
        <v>235</v>
      </c>
      <c r="G26" s="660">
        <v>220</v>
      </c>
      <c r="H26" s="113" t="s">
        <v>97</v>
      </c>
      <c r="I26" s="113" t="s">
        <v>98</v>
      </c>
      <c r="J26" s="989" t="s">
        <v>60</v>
      </c>
      <c r="K26" s="113">
        <v>43</v>
      </c>
      <c r="L26" s="990" t="s">
        <v>104</v>
      </c>
      <c r="M26" s="990"/>
      <c r="N26" s="990"/>
      <c r="O26" s="994" t="s">
        <v>109</v>
      </c>
      <c r="P26" s="113" t="s">
        <v>21</v>
      </c>
      <c r="Q26" s="991" t="s">
        <v>107</v>
      </c>
      <c r="R26" s="113"/>
      <c r="S26" s="113"/>
      <c r="T26" s="970"/>
      <c r="U26" s="970"/>
      <c r="V26" s="970"/>
      <c r="W26" s="970"/>
      <c r="X26" s="970"/>
      <c r="Y26" s="970"/>
      <c r="Z26" s="992"/>
    </row>
    <row r="27" spans="1:26" ht="24.95" customHeight="1" x14ac:dyDescent="0.2">
      <c r="A27" s="179">
        <v>13</v>
      </c>
      <c r="B27" s="660" t="s">
        <v>221</v>
      </c>
      <c r="C27" s="991" t="s">
        <v>92</v>
      </c>
      <c r="D27" s="113" t="s">
        <v>100</v>
      </c>
      <c r="E27" s="991" t="s">
        <v>30</v>
      </c>
      <c r="F27" s="660">
        <v>210</v>
      </c>
      <c r="G27" s="660">
        <v>220</v>
      </c>
      <c r="H27" s="113" t="s">
        <v>97</v>
      </c>
      <c r="I27" s="113" t="s">
        <v>99</v>
      </c>
      <c r="J27" s="989" t="s">
        <v>60</v>
      </c>
      <c r="K27" s="113">
        <v>45</v>
      </c>
      <c r="L27" s="990" t="s">
        <v>104</v>
      </c>
      <c r="M27" s="990"/>
      <c r="N27" s="990"/>
      <c r="O27" s="113" t="s">
        <v>105</v>
      </c>
      <c r="P27" s="113" t="s">
        <v>21</v>
      </c>
      <c r="Q27" s="991" t="s">
        <v>107</v>
      </c>
      <c r="R27" s="113"/>
      <c r="S27" s="113"/>
      <c r="T27" s="970"/>
      <c r="U27" s="970"/>
      <c r="V27" s="970"/>
      <c r="W27" s="970"/>
      <c r="X27" s="970"/>
      <c r="Y27" s="970"/>
      <c r="Z27" s="992"/>
    </row>
    <row r="28" spans="1:26" ht="24.95" customHeight="1" x14ac:dyDescent="0.2">
      <c r="A28" s="179">
        <v>14</v>
      </c>
      <c r="B28" s="660" t="s">
        <v>221</v>
      </c>
      <c r="C28" s="991" t="s">
        <v>92</v>
      </c>
      <c r="D28" s="113" t="s">
        <v>101</v>
      </c>
      <c r="E28" s="991" t="s">
        <v>30</v>
      </c>
      <c r="F28" s="660">
        <v>210</v>
      </c>
      <c r="G28" s="660">
        <v>220</v>
      </c>
      <c r="H28" s="113" t="s">
        <v>97</v>
      </c>
      <c r="I28" s="113" t="s">
        <v>99</v>
      </c>
      <c r="J28" s="989" t="s">
        <v>60</v>
      </c>
      <c r="K28" s="113">
        <v>46</v>
      </c>
      <c r="L28" s="990" t="s">
        <v>104</v>
      </c>
      <c r="M28" s="990"/>
      <c r="N28" s="990"/>
      <c r="O28" s="113" t="s">
        <v>105</v>
      </c>
      <c r="P28" s="113" t="s">
        <v>21</v>
      </c>
      <c r="Q28" s="991" t="s">
        <v>107</v>
      </c>
      <c r="R28" s="113"/>
      <c r="S28" s="113"/>
      <c r="T28" s="970"/>
      <c r="U28" s="970"/>
      <c r="V28" s="970"/>
      <c r="W28" s="970"/>
      <c r="X28" s="970"/>
      <c r="Y28" s="970"/>
      <c r="Z28" s="992"/>
    </row>
    <row r="29" spans="1:26" ht="24.95" customHeight="1" x14ac:dyDescent="0.2">
      <c r="A29" s="179">
        <v>15</v>
      </c>
      <c r="B29" s="660" t="s">
        <v>221</v>
      </c>
      <c r="C29" s="991" t="s">
        <v>92</v>
      </c>
      <c r="D29" s="113" t="s">
        <v>102</v>
      </c>
      <c r="E29" s="991" t="s">
        <v>30</v>
      </c>
      <c r="F29" s="660">
        <v>210</v>
      </c>
      <c r="G29" s="660">
        <v>220</v>
      </c>
      <c r="H29" s="113" t="s">
        <v>97</v>
      </c>
      <c r="I29" s="113" t="s">
        <v>99</v>
      </c>
      <c r="J29" s="989" t="s">
        <v>60</v>
      </c>
      <c r="K29" s="113">
        <v>47</v>
      </c>
      <c r="L29" s="990" t="s">
        <v>104</v>
      </c>
      <c r="M29" s="990"/>
      <c r="N29" s="990"/>
      <c r="O29" s="113" t="s">
        <v>105</v>
      </c>
      <c r="P29" s="113" t="s">
        <v>21</v>
      </c>
      <c r="Q29" s="991" t="s">
        <v>107</v>
      </c>
      <c r="R29" s="113"/>
      <c r="S29" s="113"/>
      <c r="T29" s="970"/>
      <c r="U29" s="970"/>
      <c r="V29" s="970"/>
      <c r="W29" s="970"/>
      <c r="X29" s="970"/>
      <c r="Y29" s="970"/>
      <c r="Z29" s="992"/>
    </row>
    <row r="30" spans="1:26" ht="24.95" customHeight="1" x14ac:dyDescent="0.2">
      <c r="A30" s="179">
        <v>16</v>
      </c>
      <c r="B30" s="660" t="s">
        <v>221</v>
      </c>
      <c r="C30" s="991" t="s">
        <v>92</v>
      </c>
      <c r="D30" s="113" t="s">
        <v>103</v>
      </c>
      <c r="E30" s="991" t="s">
        <v>30</v>
      </c>
      <c r="F30" s="660">
        <v>210</v>
      </c>
      <c r="G30" s="660">
        <v>220</v>
      </c>
      <c r="H30" s="113" t="s">
        <v>97</v>
      </c>
      <c r="I30" s="113" t="s">
        <v>99</v>
      </c>
      <c r="J30" s="989" t="s">
        <v>60</v>
      </c>
      <c r="K30" s="113">
        <v>48</v>
      </c>
      <c r="L30" s="990" t="s">
        <v>104</v>
      </c>
      <c r="M30" s="990"/>
      <c r="N30" s="990"/>
      <c r="O30" s="113" t="s">
        <v>105</v>
      </c>
      <c r="P30" s="113" t="s">
        <v>21</v>
      </c>
      <c r="Q30" s="991" t="s">
        <v>107</v>
      </c>
      <c r="R30" s="113"/>
      <c r="S30" s="113"/>
      <c r="T30" s="970"/>
      <c r="U30" s="970"/>
      <c r="V30" s="970"/>
      <c r="W30" s="970"/>
      <c r="X30" s="970"/>
      <c r="Y30" s="970"/>
      <c r="Z30" s="992"/>
    </row>
    <row r="31" spans="1:26" ht="24.95" customHeight="1" x14ac:dyDescent="0.2">
      <c r="A31" s="179">
        <v>17</v>
      </c>
      <c r="B31" s="660" t="s">
        <v>221</v>
      </c>
      <c r="C31" s="113" t="s">
        <v>63</v>
      </c>
      <c r="D31" s="113" t="s">
        <v>111</v>
      </c>
      <c r="E31" s="660" t="s">
        <v>27</v>
      </c>
      <c r="F31" s="660">
        <v>315</v>
      </c>
      <c r="G31" s="660">
        <v>220</v>
      </c>
      <c r="H31" s="113" t="s">
        <v>112</v>
      </c>
      <c r="I31" s="113" t="s">
        <v>113</v>
      </c>
      <c r="J31" s="989" t="s">
        <v>60</v>
      </c>
      <c r="K31" s="113">
        <v>53</v>
      </c>
      <c r="L31" s="990" t="s">
        <v>115</v>
      </c>
      <c r="M31" s="990"/>
      <c r="N31" s="990"/>
      <c r="O31" s="991" t="s">
        <v>116</v>
      </c>
      <c r="P31" s="113" t="s">
        <v>21</v>
      </c>
      <c r="Q31" s="113" t="s">
        <v>70</v>
      </c>
      <c r="R31" s="113"/>
      <c r="S31" s="113"/>
      <c r="T31" s="970"/>
      <c r="U31" s="970"/>
      <c r="V31" s="970"/>
      <c r="W31" s="970"/>
      <c r="X31" s="970"/>
      <c r="Y31" s="970"/>
      <c r="Z31" s="992"/>
    </row>
    <row r="32" spans="1:26" ht="24.95" customHeight="1" x14ac:dyDescent="0.2">
      <c r="A32" s="179">
        <v>18</v>
      </c>
      <c r="B32" s="660" t="s">
        <v>221</v>
      </c>
      <c r="C32" s="113" t="s">
        <v>63</v>
      </c>
      <c r="D32" s="113" t="s">
        <v>114</v>
      </c>
      <c r="E32" s="660" t="s">
        <v>27</v>
      </c>
      <c r="F32" s="660">
        <v>315</v>
      </c>
      <c r="G32" s="660">
        <v>220</v>
      </c>
      <c r="H32" s="113" t="s">
        <v>112</v>
      </c>
      <c r="I32" s="113" t="s">
        <v>113</v>
      </c>
      <c r="J32" s="989" t="s">
        <v>60</v>
      </c>
      <c r="K32" s="113">
        <v>54</v>
      </c>
      <c r="L32" s="990" t="s">
        <v>115</v>
      </c>
      <c r="M32" s="990"/>
      <c r="N32" s="990"/>
      <c r="O32" s="113" t="s">
        <v>105</v>
      </c>
      <c r="P32" s="113" t="s">
        <v>21</v>
      </c>
      <c r="Q32" s="113" t="s">
        <v>70</v>
      </c>
      <c r="R32" s="113"/>
      <c r="S32" s="113"/>
      <c r="T32" s="970"/>
      <c r="U32" s="970"/>
      <c r="V32" s="970"/>
      <c r="W32" s="970"/>
      <c r="X32" s="970"/>
      <c r="Y32" s="970"/>
      <c r="Z32" s="992"/>
    </row>
    <row r="33" spans="1:28" ht="24.95" customHeight="1" x14ac:dyDescent="0.2">
      <c r="A33" s="179">
        <v>19</v>
      </c>
      <c r="B33" s="660" t="s">
        <v>221</v>
      </c>
      <c r="C33" s="113" t="s">
        <v>63</v>
      </c>
      <c r="D33" s="113" t="s">
        <v>117</v>
      </c>
      <c r="E33" s="660" t="s">
        <v>27</v>
      </c>
      <c r="F33" s="660">
        <v>330</v>
      </c>
      <c r="G33" s="660">
        <v>400</v>
      </c>
      <c r="H33" s="113" t="s">
        <v>118</v>
      </c>
      <c r="I33" s="113" t="s">
        <v>119</v>
      </c>
      <c r="J33" s="989" t="s">
        <v>60</v>
      </c>
      <c r="K33" s="113">
        <v>65</v>
      </c>
      <c r="L33" s="990" t="s">
        <v>124</v>
      </c>
      <c r="M33" s="990" t="s">
        <v>69</v>
      </c>
      <c r="N33" s="990"/>
      <c r="O33" s="113" t="s">
        <v>105</v>
      </c>
      <c r="P33" s="113" t="s">
        <v>21</v>
      </c>
      <c r="Q33" s="113" t="s">
        <v>70</v>
      </c>
      <c r="R33" s="113"/>
      <c r="S33" s="113"/>
      <c r="T33" s="970"/>
      <c r="U33" s="970"/>
      <c r="V33" s="970"/>
      <c r="W33" s="970"/>
      <c r="X33" s="970"/>
      <c r="Y33" s="970"/>
      <c r="Z33" s="992"/>
    </row>
    <row r="34" spans="1:28" ht="24.95" customHeight="1" x14ac:dyDescent="0.2">
      <c r="A34" s="179">
        <v>20</v>
      </c>
      <c r="B34" s="660" t="s">
        <v>221</v>
      </c>
      <c r="C34" s="113" t="s">
        <v>63</v>
      </c>
      <c r="D34" s="113" t="s">
        <v>120</v>
      </c>
      <c r="E34" s="660" t="s">
        <v>27</v>
      </c>
      <c r="F34" s="660">
        <v>330</v>
      </c>
      <c r="G34" s="660">
        <v>400</v>
      </c>
      <c r="H34" s="113" t="s">
        <v>118</v>
      </c>
      <c r="I34" s="113" t="s">
        <v>119</v>
      </c>
      <c r="J34" s="989" t="s">
        <v>60</v>
      </c>
      <c r="K34" s="113">
        <v>66</v>
      </c>
      <c r="L34" s="990" t="s">
        <v>124</v>
      </c>
      <c r="M34" s="990" t="s">
        <v>69</v>
      </c>
      <c r="N34" s="990"/>
      <c r="O34" s="113" t="s">
        <v>105</v>
      </c>
      <c r="P34" s="113" t="s">
        <v>21</v>
      </c>
      <c r="Q34" s="113" t="s">
        <v>70</v>
      </c>
      <c r="R34" s="113"/>
      <c r="S34" s="113"/>
      <c r="T34" s="970"/>
      <c r="U34" s="970"/>
      <c r="V34" s="970"/>
      <c r="W34" s="970"/>
      <c r="X34" s="970"/>
      <c r="Y34" s="970"/>
      <c r="Z34" s="992"/>
    </row>
    <row r="35" spans="1:28" ht="24.95" customHeight="1" x14ac:dyDescent="0.2">
      <c r="A35" s="179">
        <v>21</v>
      </c>
      <c r="B35" s="660" t="s">
        <v>221</v>
      </c>
      <c r="C35" s="113" t="s">
        <v>63</v>
      </c>
      <c r="D35" s="113" t="s">
        <v>121</v>
      </c>
      <c r="E35" s="660" t="s">
        <v>27</v>
      </c>
      <c r="F35" s="660">
        <v>330</v>
      </c>
      <c r="G35" s="660">
        <v>400</v>
      </c>
      <c r="H35" s="113" t="s">
        <v>118</v>
      </c>
      <c r="I35" s="113" t="s">
        <v>119</v>
      </c>
      <c r="J35" s="989" t="s">
        <v>60</v>
      </c>
      <c r="K35" s="113">
        <v>67</v>
      </c>
      <c r="L35" s="990" t="s">
        <v>124</v>
      </c>
      <c r="M35" s="990" t="s">
        <v>69</v>
      </c>
      <c r="N35" s="990"/>
      <c r="O35" s="113" t="s">
        <v>105</v>
      </c>
      <c r="P35" s="113" t="s">
        <v>21</v>
      </c>
      <c r="Q35" s="113" t="s">
        <v>70</v>
      </c>
      <c r="R35" s="113"/>
      <c r="S35" s="113"/>
      <c r="T35" s="970"/>
      <c r="U35" s="970"/>
      <c r="V35" s="970"/>
      <c r="W35" s="970"/>
      <c r="X35" s="970"/>
      <c r="Y35" s="970"/>
      <c r="Z35" s="992"/>
    </row>
    <row r="36" spans="1:28" ht="24.95" customHeight="1" x14ac:dyDescent="0.2">
      <c r="A36" s="179">
        <v>22</v>
      </c>
      <c r="B36" s="660" t="s">
        <v>221</v>
      </c>
      <c r="C36" s="113" t="s">
        <v>63</v>
      </c>
      <c r="D36" s="113" t="s">
        <v>122</v>
      </c>
      <c r="E36" s="660" t="s">
        <v>27</v>
      </c>
      <c r="F36" s="660">
        <v>330</v>
      </c>
      <c r="G36" s="660">
        <v>400</v>
      </c>
      <c r="H36" s="113" t="s">
        <v>118</v>
      </c>
      <c r="I36" s="113" t="s">
        <v>119</v>
      </c>
      <c r="J36" s="989" t="s">
        <v>60</v>
      </c>
      <c r="K36" s="113">
        <v>68</v>
      </c>
      <c r="L36" s="990" t="s">
        <v>124</v>
      </c>
      <c r="M36" s="990" t="s">
        <v>69</v>
      </c>
      <c r="N36" s="990"/>
      <c r="O36" s="113" t="s">
        <v>105</v>
      </c>
      <c r="P36" s="113" t="s">
        <v>21</v>
      </c>
      <c r="Q36" s="113" t="s">
        <v>70</v>
      </c>
      <c r="R36" s="113"/>
      <c r="S36" s="113"/>
      <c r="T36" s="970"/>
      <c r="U36" s="970"/>
      <c r="V36" s="970"/>
      <c r="W36" s="970"/>
      <c r="X36" s="970"/>
      <c r="Y36" s="970"/>
      <c r="Z36" s="992"/>
    </row>
    <row r="37" spans="1:28" ht="24.95" customHeight="1" x14ac:dyDescent="0.2">
      <c r="A37" s="179">
        <v>23</v>
      </c>
      <c r="B37" s="660" t="s">
        <v>222</v>
      </c>
      <c r="C37" s="113" t="s">
        <v>63</v>
      </c>
      <c r="D37" s="113" t="s">
        <v>137</v>
      </c>
      <c r="E37" s="660" t="s">
        <v>13</v>
      </c>
      <c r="F37" s="660">
        <v>227</v>
      </c>
      <c r="G37" s="660">
        <v>220</v>
      </c>
      <c r="H37" s="113" t="s">
        <v>61</v>
      </c>
      <c r="I37" s="113" t="s">
        <v>123</v>
      </c>
      <c r="J37" s="989" t="s">
        <v>60</v>
      </c>
      <c r="K37" s="113">
        <v>118</v>
      </c>
      <c r="L37" s="990" t="s">
        <v>139</v>
      </c>
      <c r="M37" s="990" t="s">
        <v>69</v>
      </c>
      <c r="N37" s="990"/>
      <c r="O37" s="991" t="s">
        <v>140</v>
      </c>
      <c r="P37" s="113" t="s">
        <v>21</v>
      </c>
      <c r="Q37" s="113" t="s">
        <v>70</v>
      </c>
      <c r="R37" s="113"/>
      <c r="S37" s="113"/>
      <c r="T37" s="970"/>
      <c r="U37" s="970"/>
      <c r="V37" s="970"/>
      <c r="W37" s="970"/>
      <c r="X37" s="970"/>
      <c r="Y37" s="970"/>
      <c r="Z37" s="992"/>
    </row>
    <row r="38" spans="1:28" ht="24.95" customHeight="1" x14ac:dyDescent="0.2">
      <c r="A38" s="179">
        <v>24</v>
      </c>
      <c r="B38" s="660" t="s">
        <v>222</v>
      </c>
      <c r="C38" s="113" t="s">
        <v>63</v>
      </c>
      <c r="D38" s="113" t="s">
        <v>138</v>
      </c>
      <c r="E38" s="660" t="s">
        <v>13</v>
      </c>
      <c r="F38" s="660">
        <v>210</v>
      </c>
      <c r="G38" s="660">
        <v>220</v>
      </c>
      <c r="H38" s="113" t="s">
        <v>61</v>
      </c>
      <c r="I38" s="113" t="s">
        <v>123</v>
      </c>
      <c r="J38" s="989" t="s">
        <v>60</v>
      </c>
      <c r="K38" s="113">
        <v>119</v>
      </c>
      <c r="L38" s="990" t="s">
        <v>139</v>
      </c>
      <c r="M38" s="990" t="s">
        <v>69</v>
      </c>
      <c r="N38" s="990"/>
      <c r="O38" s="991" t="s">
        <v>141</v>
      </c>
      <c r="P38" s="113" t="s">
        <v>21</v>
      </c>
      <c r="Q38" s="113" t="s">
        <v>70</v>
      </c>
      <c r="R38" s="113"/>
      <c r="S38" s="113"/>
      <c r="T38" s="970"/>
      <c r="U38" s="970"/>
      <c r="V38" s="970"/>
      <c r="W38" s="970"/>
      <c r="X38" s="970"/>
      <c r="Y38" s="970"/>
      <c r="Z38" s="992"/>
    </row>
    <row r="39" spans="1:28" ht="24.95" customHeight="1" x14ac:dyDescent="0.2">
      <c r="A39" s="179">
        <v>25</v>
      </c>
      <c r="B39" s="660" t="s">
        <v>211</v>
      </c>
      <c r="C39" s="113" t="s">
        <v>125</v>
      </c>
      <c r="D39" s="113" t="s">
        <v>126</v>
      </c>
      <c r="E39" s="660" t="s">
        <v>62</v>
      </c>
      <c r="F39" s="660">
        <v>706.5</v>
      </c>
      <c r="G39" s="660">
        <v>400</v>
      </c>
      <c r="H39" s="113" t="s">
        <v>127</v>
      </c>
      <c r="I39" s="113" t="s">
        <v>128</v>
      </c>
      <c r="J39" s="989" t="s">
        <v>60</v>
      </c>
      <c r="K39" s="113">
        <v>3</v>
      </c>
      <c r="L39" s="990" t="s">
        <v>129</v>
      </c>
      <c r="M39" s="990"/>
      <c r="N39" s="990"/>
      <c r="O39" s="113" t="s">
        <v>105</v>
      </c>
      <c r="P39" s="113" t="s">
        <v>21</v>
      </c>
      <c r="Q39" s="113" t="s">
        <v>70</v>
      </c>
      <c r="R39" s="113"/>
      <c r="S39" s="113"/>
      <c r="T39" s="970"/>
      <c r="U39" s="970"/>
      <c r="V39" s="970"/>
      <c r="W39" s="970"/>
      <c r="X39" s="970"/>
      <c r="Y39" s="970"/>
      <c r="Z39" s="992"/>
    </row>
    <row r="40" spans="1:28" ht="24.95" customHeight="1" x14ac:dyDescent="0.2">
      <c r="A40" s="179">
        <v>26</v>
      </c>
      <c r="B40" s="660" t="s">
        <v>286</v>
      </c>
      <c r="C40" s="113" t="s">
        <v>287</v>
      </c>
      <c r="D40" s="113" t="s">
        <v>332</v>
      </c>
      <c r="E40" s="660" t="s">
        <v>288</v>
      </c>
      <c r="F40" s="660">
        <v>209</v>
      </c>
      <c r="G40" s="660">
        <v>220</v>
      </c>
      <c r="H40" s="113" t="s">
        <v>289</v>
      </c>
      <c r="I40" s="113" t="s">
        <v>290</v>
      </c>
      <c r="J40" s="989" t="s">
        <v>60</v>
      </c>
      <c r="K40" s="113">
        <v>154</v>
      </c>
      <c r="L40" s="990">
        <v>44119</v>
      </c>
      <c r="M40" s="990"/>
      <c r="N40" s="990"/>
      <c r="O40" s="113" t="s">
        <v>6533</v>
      </c>
      <c r="P40" s="113" t="s">
        <v>21</v>
      </c>
      <c r="Q40" s="113" t="s">
        <v>70</v>
      </c>
      <c r="R40" s="113"/>
      <c r="S40" s="113"/>
      <c r="T40" s="970"/>
      <c r="U40" s="970"/>
      <c r="V40" s="970"/>
      <c r="W40" s="970"/>
      <c r="X40" s="970"/>
      <c r="Y40" s="970"/>
      <c r="Z40" s="992"/>
    </row>
    <row r="41" spans="1:28" ht="24.95" customHeight="1" x14ac:dyDescent="0.2">
      <c r="A41" s="179">
        <v>27</v>
      </c>
      <c r="B41" s="660" t="s">
        <v>286</v>
      </c>
      <c r="C41" s="113" t="s">
        <v>287</v>
      </c>
      <c r="D41" s="113" t="s">
        <v>333</v>
      </c>
      <c r="E41" s="660" t="s">
        <v>288</v>
      </c>
      <c r="F41" s="660">
        <v>153.5</v>
      </c>
      <c r="G41" s="660">
        <v>220</v>
      </c>
      <c r="H41" s="113" t="s">
        <v>289</v>
      </c>
      <c r="I41" s="113" t="s">
        <v>290</v>
      </c>
      <c r="J41" s="989" t="s">
        <v>60</v>
      </c>
      <c r="K41" s="113">
        <v>155</v>
      </c>
      <c r="L41" s="990">
        <v>45582</v>
      </c>
      <c r="M41" s="990"/>
      <c r="N41" s="990"/>
      <c r="O41" s="113" t="s">
        <v>6534</v>
      </c>
      <c r="P41" s="113" t="s">
        <v>21</v>
      </c>
      <c r="Q41" s="113" t="s">
        <v>70</v>
      </c>
      <c r="R41" s="113"/>
      <c r="S41" s="113"/>
      <c r="T41" s="970"/>
      <c r="U41" s="970"/>
      <c r="V41" s="970"/>
      <c r="W41" s="970"/>
      <c r="X41" s="970"/>
      <c r="Y41" s="970"/>
      <c r="Z41" s="992"/>
    </row>
    <row r="42" spans="1:28" ht="24.95" customHeight="1" x14ac:dyDescent="0.2">
      <c r="A42" s="179">
        <v>28</v>
      </c>
      <c r="B42" s="660" t="s">
        <v>286</v>
      </c>
      <c r="C42" s="996" t="s">
        <v>376</v>
      </c>
      <c r="D42" s="113" t="s">
        <v>377</v>
      </c>
      <c r="E42" s="660" t="s">
        <v>378</v>
      </c>
      <c r="F42" s="660">
        <v>140.04</v>
      </c>
      <c r="G42" s="660">
        <v>220</v>
      </c>
      <c r="H42" s="113" t="s">
        <v>379</v>
      </c>
      <c r="I42" s="113" t="s">
        <v>380</v>
      </c>
      <c r="J42" s="989" t="s">
        <v>60</v>
      </c>
      <c r="K42" s="113" t="s">
        <v>381</v>
      </c>
      <c r="L42" s="990">
        <v>44851</v>
      </c>
      <c r="M42" s="990"/>
      <c r="N42" s="990"/>
      <c r="O42" s="113" t="s">
        <v>105</v>
      </c>
      <c r="P42" s="113" t="s">
        <v>21</v>
      </c>
      <c r="Q42" s="113" t="s">
        <v>382</v>
      </c>
      <c r="R42" s="337"/>
      <c r="S42" s="337"/>
      <c r="T42" s="997"/>
      <c r="U42" s="997"/>
      <c r="V42" s="997"/>
      <c r="W42" s="997"/>
      <c r="X42" s="997"/>
      <c r="Y42" s="997"/>
      <c r="Z42" s="998"/>
    </row>
    <row r="43" spans="1:28" ht="29.25" customHeight="1" thickBot="1" x14ac:dyDescent="0.25">
      <c r="A43" s="248">
        <v>29</v>
      </c>
      <c r="B43" s="999" t="s">
        <v>286</v>
      </c>
      <c r="C43" s="1000" t="s">
        <v>1117</v>
      </c>
      <c r="D43" s="1001" t="s">
        <v>1118</v>
      </c>
      <c r="E43" s="999" t="s">
        <v>30</v>
      </c>
      <c r="F43" s="1002">
        <v>1677.12</v>
      </c>
      <c r="G43" s="999">
        <v>220</v>
      </c>
      <c r="H43" s="1001" t="s">
        <v>97</v>
      </c>
      <c r="I43" s="583" t="s">
        <v>1119</v>
      </c>
      <c r="J43" s="1003" t="s">
        <v>60</v>
      </c>
      <c r="K43" s="583">
        <v>11</v>
      </c>
      <c r="L43" s="1004">
        <v>45328</v>
      </c>
      <c r="M43" s="1004"/>
      <c r="N43" s="1004"/>
      <c r="O43" s="1001" t="s">
        <v>105</v>
      </c>
      <c r="P43" s="1001" t="s">
        <v>21</v>
      </c>
      <c r="Q43" s="1001" t="s">
        <v>382</v>
      </c>
      <c r="R43" s="583"/>
      <c r="S43" s="583"/>
      <c r="T43" s="1005"/>
      <c r="U43" s="1005"/>
      <c r="V43" s="1005"/>
      <c r="W43" s="1005"/>
      <c r="X43" s="1005"/>
      <c r="Y43" s="1005"/>
      <c r="Z43" s="1006"/>
    </row>
    <row r="44" spans="1:28" x14ac:dyDescent="0.2">
      <c r="A44" s="101"/>
      <c r="B44" s="818"/>
      <c r="C44" s="384"/>
      <c r="D44" s="384"/>
      <c r="E44" s="818"/>
      <c r="F44" s="818"/>
      <c r="G44" s="818"/>
      <c r="H44" s="384"/>
      <c r="I44" s="384"/>
      <c r="J44" s="906"/>
      <c r="K44" s="384"/>
      <c r="L44" s="1007"/>
      <c r="M44" s="1007"/>
      <c r="N44" s="1007"/>
      <c r="O44" s="384"/>
      <c r="P44" s="384"/>
      <c r="Q44" s="384"/>
      <c r="R44" s="384"/>
      <c r="S44" s="384"/>
      <c r="T44" s="63"/>
      <c r="U44" s="63"/>
      <c r="V44" s="63"/>
      <c r="W44" s="63"/>
      <c r="X44" s="63"/>
      <c r="Y44" s="63"/>
      <c r="Z44" s="1008"/>
    </row>
    <row r="45" spans="1:28" ht="25.5" x14ac:dyDescent="0.2">
      <c r="A45" s="179">
        <v>1</v>
      </c>
      <c r="B45" s="390" t="s">
        <v>993</v>
      </c>
      <c r="C45" s="390" t="s">
        <v>5354</v>
      </c>
      <c r="D45" s="118" t="s">
        <v>5355</v>
      </c>
      <c r="E45" s="390" t="s">
        <v>425</v>
      </c>
      <c r="F45" s="390">
        <v>1.2</v>
      </c>
      <c r="G45" s="390">
        <v>20</v>
      </c>
      <c r="H45" s="390" t="s">
        <v>427</v>
      </c>
      <c r="I45" s="390" t="s">
        <v>270</v>
      </c>
      <c r="J45" s="390" t="s">
        <v>180</v>
      </c>
      <c r="K45" s="390">
        <v>1005699414</v>
      </c>
      <c r="L45" s="391">
        <v>45478</v>
      </c>
      <c r="M45" s="390" t="s">
        <v>52</v>
      </c>
      <c r="N45" s="390" t="s">
        <v>305</v>
      </c>
      <c r="O45" s="391">
        <v>45843</v>
      </c>
      <c r="P45" s="390" t="s">
        <v>21</v>
      </c>
      <c r="Q45" s="390" t="s">
        <v>468</v>
      </c>
      <c r="R45" s="390"/>
      <c r="S45" s="390"/>
      <c r="T45" s="390"/>
      <c r="U45" s="390"/>
      <c r="V45" s="390"/>
      <c r="W45" s="390"/>
      <c r="X45" s="390"/>
      <c r="Y45" s="390">
        <v>0</v>
      </c>
      <c r="Z45" s="390">
        <v>1.2</v>
      </c>
    </row>
    <row r="46" spans="1:28" ht="43.5" customHeight="1" x14ac:dyDescent="0.2">
      <c r="A46" s="179">
        <v>2</v>
      </c>
      <c r="B46" s="390" t="s">
        <v>993</v>
      </c>
      <c r="C46" s="390" t="s">
        <v>8643</v>
      </c>
      <c r="D46" s="118" t="s">
        <v>8644</v>
      </c>
      <c r="E46" s="118" t="s">
        <v>8645</v>
      </c>
      <c r="F46" s="390">
        <v>2.3460000000000001</v>
      </c>
      <c r="G46" s="390">
        <v>6</v>
      </c>
      <c r="H46" s="390" t="s">
        <v>8646</v>
      </c>
      <c r="I46" s="390">
        <v>6</v>
      </c>
      <c r="J46" s="390" t="s">
        <v>180</v>
      </c>
      <c r="K46" s="390"/>
      <c r="L46" s="390"/>
      <c r="M46" s="390"/>
      <c r="N46" s="390" t="s">
        <v>6172</v>
      </c>
      <c r="O46" s="390" t="s">
        <v>52</v>
      </c>
      <c r="P46" s="390"/>
      <c r="Q46" s="391"/>
      <c r="R46" s="390"/>
      <c r="S46" s="391"/>
      <c r="T46" s="390"/>
      <c r="U46" s="390"/>
      <c r="V46" s="390" t="s">
        <v>52</v>
      </c>
      <c r="W46" s="390"/>
      <c r="X46" s="390"/>
      <c r="Y46" s="390"/>
      <c r="Z46" s="390"/>
      <c r="AA46" s="392"/>
      <c r="AB46" s="392"/>
    </row>
    <row r="47" spans="1:28" ht="24.95" customHeight="1" x14ac:dyDescent="0.2"/>
  </sheetData>
  <sheetProtection password="B234" sheet="1" objects="1" scenarios="1" formatCells="0" formatColumns="0" formatRows="0" insertColumns="0" insertRows="0" insertHyperlinks="0" deleteColumns="0" deleteRows="0" sort="0" autoFilter="0" pivotTables="0"/>
  <mergeCells count="12">
    <mergeCell ref="C6:F6"/>
    <mergeCell ref="D1:F1"/>
    <mergeCell ref="C2:F2"/>
    <mergeCell ref="C3:F3"/>
    <mergeCell ref="C4:F4"/>
    <mergeCell ref="C5:F5"/>
    <mergeCell ref="C12:F12"/>
    <mergeCell ref="C7:F7"/>
    <mergeCell ref="C8:F8"/>
    <mergeCell ref="C9:F9"/>
    <mergeCell ref="C10:F10"/>
    <mergeCell ref="C11:F11"/>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zoomScale="65" zoomScaleNormal="80" workbookViewId="0">
      <selection activeCell="AA21" sqref="AA21"/>
    </sheetView>
  </sheetViews>
  <sheetFormatPr defaultColWidth="8.85546875" defaultRowHeight="12.75" x14ac:dyDescent="0.2"/>
  <cols>
    <col min="1" max="1" width="3.5703125" style="639" customWidth="1"/>
    <col min="2" max="2" width="18.7109375" style="639" customWidth="1"/>
    <col min="3" max="3" width="18.85546875" style="639" customWidth="1"/>
    <col min="4" max="4" width="17.28515625" style="639" customWidth="1"/>
    <col min="5" max="5" width="13.85546875" style="639" customWidth="1"/>
    <col min="6" max="6" width="17.85546875" style="639" customWidth="1"/>
    <col min="7" max="7" width="11.28515625" style="639" customWidth="1"/>
    <col min="8" max="8" width="32.5703125" style="639" customWidth="1"/>
    <col min="9" max="9" width="14.85546875" style="639" customWidth="1"/>
    <col min="10" max="10" width="12.28515625" style="639" customWidth="1"/>
    <col min="11" max="11" width="11.28515625" style="639" customWidth="1"/>
    <col min="12" max="12" width="9.140625" style="639" bestFit="1" customWidth="1"/>
    <col min="13" max="13" width="11.28515625" style="639" customWidth="1"/>
    <col min="14" max="14" width="12.28515625" style="639" customWidth="1"/>
    <col min="15" max="15" width="10.140625" style="639" customWidth="1"/>
    <col min="16" max="16" width="12.28515625" style="639" customWidth="1"/>
    <col min="17" max="17" width="10.140625" style="639" bestFit="1" customWidth="1"/>
    <col min="18" max="18" width="13.42578125" style="639" customWidth="1"/>
    <col min="19" max="19" width="12.28515625" style="639" customWidth="1"/>
    <col min="20" max="20" width="14.28515625" style="639" customWidth="1"/>
    <col min="21" max="21" width="8.140625" style="639" customWidth="1"/>
    <col min="22" max="22" width="28.28515625" style="639" customWidth="1"/>
    <col min="23" max="16384" width="8.85546875" style="639"/>
  </cols>
  <sheetData>
    <row r="1" spans="1:21" ht="13.5" thickBot="1" x14ac:dyDescent="0.25"/>
    <row r="2" spans="1:21" ht="12.75" customHeight="1" x14ac:dyDescent="0.2">
      <c r="A2" s="637"/>
      <c r="B2" s="40" t="s">
        <v>0</v>
      </c>
      <c r="C2" s="1145" t="s">
        <v>11522</v>
      </c>
      <c r="D2" s="1146"/>
      <c r="E2" s="1146"/>
      <c r="F2" s="1147"/>
    </row>
    <row r="3" spans="1:21" ht="13.5" customHeight="1" thickBot="1" x14ac:dyDescent="0.25">
      <c r="A3" s="637"/>
      <c r="B3" s="38" t="s">
        <v>198</v>
      </c>
      <c r="C3" s="1143" t="s">
        <v>209</v>
      </c>
      <c r="D3" s="1143"/>
      <c r="E3" s="1143"/>
      <c r="F3" s="1144"/>
    </row>
    <row r="4" spans="1:21" ht="15.75" x14ac:dyDescent="0.25">
      <c r="A4" s="637"/>
      <c r="B4" s="643"/>
      <c r="C4" s="1141" t="s">
        <v>9653</v>
      </c>
      <c r="D4" s="1141"/>
      <c r="E4" s="1141"/>
      <c r="F4" s="1142"/>
    </row>
    <row r="5" spans="1:21" x14ac:dyDescent="0.2">
      <c r="A5" s="637"/>
      <c r="B5" s="644"/>
      <c r="C5" s="1139" t="s">
        <v>196</v>
      </c>
      <c r="D5" s="1139"/>
      <c r="E5" s="1139"/>
      <c r="F5" s="1140"/>
    </row>
    <row r="6" spans="1:21" x14ac:dyDescent="0.2">
      <c r="A6" s="637"/>
      <c r="B6" s="645"/>
      <c r="C6" s="1137" t="s">
        <v>197</v>
      </c>
      <c r="D6" s="1137"/>
      <c r="E6" s="1137"/>
      <c r="F6" s="1138"/>
    </row>
    <row r="7" spans="1:21" x14ac:dyDescent="0.2">
      <c r="A7" s="637"/>
      <c r="B7" s="646"/>
      <c r="C7" s="1131" t="s">
        <v>193</v>
      </c>
      <c r="D7" s="1131"/>
      <c r="E7" s="1131"/>
      <c r="F7" s="1132"/>
    </row>
    <row r="8" spans="1:21" x14ac:dyDescent="0.2">
      <c r="A8" s="637"/>
      <c r="B8" s="647"/>
      <c r="C8" s="1133" t="s">
        <v>194</v>
      </c>
      <c r="D8" s="1133"/>
      <c r="E8" s="1133"/>
      <c r="F8" s="1134"/>
    </row>
    <row r="9" spans="1:21" x14ac:dyDescent="0.2">
      <c r="A9" s="637"/>
      <c r="B9" s="648"/>
      <c r="C9" s="1135" t="s">
        <v>195</v>
      </c>
      <c r="D9" s="1135"/>
      <c r="E9" s="1135"/>
      <c r="F9" s="1136"/>
    </row>
    <row r="10" spans="1:21" x14ac:dyDescent="0.2">
      <c r="A10" s="637"/>
      <c r="B10" s="649"/>
      <c r="C10" s="1129" t="s">
        <v>10600</v>
      </c>
      <c r="D10" s="1129"/>
      <c r="E10" s="1129"/>
      <c r="F10" s="1130"/>
    </row>
    <row r="11" spans="1:21" x14ac:dyDescent="0.2">
      <c r="A11" s="637"/>
      <c r="B11" s="650"/>
      <c r="C11" s="1125" t="s">
        <v>10601</v>
      </c>
      <c r="D11" s="1125"/>
      <c r="E11" s="1125"/>
      <c r="F11" s="1126"/>
    </row>
    <row r="12" spans="1:21" ht="13.5" thickBot="1" x14ac:dyDescent="0.25">
      <c r="A12" s="637"/>
      <c r="B12" s="651"/>
      <c r="C12" s="1127" t="s">
        <v>10602</v>
      </c>
      <c r="D12" s="1127"/>
      <c r="E12" s="1127"/>
      <c r="F12" s="1128"/>
    </row>
    <row r="13" spans="1:21" ht="13.5" thickBot="1" x14ac:dyDescent="0.25">
      <c r="A13" s="637"/>
      <c r="B13" s="49"/>
      <c r="C13" s="54"/>
      <c r="D13" s="54"/>
      <c r="E13" s="55"/>
      <c r="F13" s="56"/>
    </row>
    <row r="14" spans="1:21" ht="65.25" customHeight="1" thickBot="1" x14ac:dyDescent="0.25">
      <c r="A14" s="46" t="s">
        <v>1</v>
      </c>
      <c r="B14" s="32" t="s">
        <v>130</v>
      </c>
      <c r="C14" s="32" t="s">
        <v>213</v>
      </c>
      <c r="D14" s="32" t="s">
        <v>214</v>
      </c>
      <c r="E14" s="32" t="s">
        <v>243</v>
      </c>
      <c r="F14" s="32" t="s">
        <v>3</v>
      </c>
      <c r="G14" s="32" t="s">
        <v>4</v>
      </c>
      <c r="H14" s="32" t="s">
        <v>5</v>
      </c>
      <c r="I14" s="32" t="s">
        <v>6</v>
      </c>
      <c r="J14" s="32" t="s">
        <v>7</v>
      </c>
      <c r="K14" s="32" t="s">
        <v>8</v>
      </c>
      <c r="L14" s="32" t="s">
        <v>9</v>
      </c>
      <c r="M14" s="32" t="s">
        <v>216</v>
      </c>
      <c r="N14" s="32" t="s">
        <v>202</v>
      </c>
      <c r="O14" s="32" t="s">
        <v>10</v>
      </c>
      <c r="P14" s="32" t="s">
        <v>136</v>
      </c>
      <c r="Q14" s="32" t="s">
        <v>207</v>
      </c>
      <c r="R14" s="32" t="s">
        <v>205</v>
      </c>
      <c r="S14" s="32" t="s">
        <v>248</v>
      </c>
      <c r="T14" s="32" t="s">
        <v>247</v>
      </c>
      <c r="U14" s="34" t="s">
        <v>9</v>
      </c>
    </row>
    <row r="15" spans="1:21" ht="65.25" customHeight="1" x14ac:dyDescent="0.2">
      <c r="A15" s="78">
        <v>1</v>
      </c>
      <c r="B15" s="986" t="s">
        <v>226</v>
      </c>
      <c r="C15" s="986" t="s">
        <v>227</v>
      </c>
      <c r="D15" s="986" t="s">
        <v>30</v>
      </c>
      <c r="E15" s="986">
        <v>100</v>
      </c>
      <c r="F15" s="986">
        <v>110</v>
      </c>
      <c r="G15" s="986" t="s">
        <v>30</v>
      </c>
      <c r="H15" s="986" t="s">
        <v>228</v>
      </c>
      <c r="I15" s="1112" t="s">
        <v>60</v>
      </c>
      <c r="J15" s="81">
        <v>7</v>
      </c>
      <c r="K15" s="1113">
        <v>43377</v>
      </c>
      <c r="L15" s="81" t="s">
        <v>105</v>
      </c>
      <c r="M15" s="81" t="s">
        <v>49</v>
      </c>
      <c r="N15" s="1113">
        <v>43742</v>
      </c>
      <c r="O15" s="81" t="s">
        <v>21</v>
      </c>
      <c r="P15" s="81"/>
      <c r="Q15" s="81"/>
      <c r="R15" s="81"/>
      <c r="S15" s="81"/>
      <c r="T15" s="81"/>
      <c r="U15" s="1114"/>
    </row>
    <row r="16" spans="1:21" ht="51" x14ac:dyDescent="0.2">
      <c r="A16" s="60">
        <v>2</v>
      </c>
      <c r="B16" s="991" t="s">
        <v>92</v>
      </c>
      <c r="C16" s="113" t="s">
        <v>131</v>
      </c>
      <c r="D16" s="991" t="s">
        <v>30</v>
      </c>
      <c r="E16" s="113">
        <v>29.4</v>
      </c>
      <c r="F16" s="113">
        <v>110</v>
      </c>
      <c r="G16" s="113" t="s">
        <v>97</v>
      </c>
      <c r="H16" s="113" t="s">
        <v>132</v>
      </c>
      <c r="I16" s="654" t="s">
        <v>60</v>
      </c>
      <c r="J16" s="113">
        <v>71</v>
      </c>
      <c r="K16" s="990" t="s">
        <v>135</v>
      </c>
      <c r="L16" s="113" t="s">
        <v>105</v>
      </c>
      <c r="M16" s="990" t="s">
        <v>106</v>
      </c>
      <c r="N16" s="113" t="s">
        <v>52</v>
      </c>
      <c r="O16" s="113" t="s">
        <v>21</v>
      </c>
      <c r="P16" s="991" t="s">
        <v>107</v>
      </c>
      <c r="Q16" s="951"/>
      <c r="R16" s="951"/>
      <c r="S16" s="951"/>
      <c r="T16" s="951"/>
      <c r="U16" s="1115"/>
    </row>
    <row r="17" spans="1:21" ht="51" x14ac:dyDescent="0.2">
      <c r="A17" s="60">
        <v>3</v>
      </c>
      <c r="B17" s="991" t="s">
        <v>92</v>
      </c>
      <c r="C17" s="113" t="s">
        <v>133</v>
      </c>
      <c r="D17" s="991" t="s">
        <v>30</v>
      </c>
      <c r="E17" s="113">
        <v>29.44</v>
      </c>
      <c r="F17" s="113">
        <v>110</v>
      </c>
      <c r="G17" s="113" t="s">
        <v>97</v>
      </c>
      <c r="H17" s="113" t="s">
        <v>132</v>
      </c>
      <c r="I17" s="654" t="s">
        <v>60</v>
      </c>
      <c r="J17" s="113">
        <v>72</v>
      </c>
      <c r="K17" s="990" t="s">
        <v>135</v>
      </c>
      <c r="L17" s="113" t="s">
        <v>105</v>
      </c>
      <c r="M17" s="990" t="s">
        <v>106</v>
      </c>
      <c r="N17" s="113" t="s">
        <v>52</v>
      </c>
      <c r="O17" s="113" t="s">
        <v>21</v>
      </c>
      <c r="P17" s="991" t="s">
        <v>107</v>
      </c>
      <c r="Q17" s="951"/>
      <c r="R17" s="951"/>
      <c r="S17" s="951"/>
      <c r="T17" s="951"/>
      <c r="U17" s="1115"/>
    </row>
    <row r="18" spans="1:21" ht="55.5" customHeight="1" x14ac:dyDescent="0.2">
      <c r="A18" s="60">
        <v>4</v>
      </c>
      <c r="B18" s="991" t="s">
        <v>92</v>
      </c>
      <c r="C18" s="113" t="s">
        <v>134</v>
      </c>
      <c r="D18" s="991" t="s">
        <v>30</v>
      </c>
      <c r="E18" s="113">
        <v>36.799999999999997</v>
      </c>
      <c r="F18" s="113">
        <v>110</v>
      </c>
      <c r="G18" s="113" t="s">
        <v>97</v>
      </c>
      <c r="H18" s="113" t="s">
        <v>132</v>
      </c>
      <c r="I18" s="654" t="s">
        <v>60</v>
      </c>
      <c r="J18" s="113">
        <v>73</v>
      </c>
      <c r="K18" s="990" t="s">
        <v>135</v>
      </c>
      <c r="L18" s="113" t="s">
        <v>105</v>
      </c>
      <c r="M18" s="990" t="s">
        <v>106</v>
      </c>
      <c r="N18" s="113" t="s">
        <v>52</v>
      </c>
      <c r="O18" s="113" t="s">
        <v>21</v>
      </c>
      <c r="P18" s="991" t="s">
        <v>107</v>
      </c>
      <c r="Q18" s="951"/>
      <c r="R18" s="951"/>
      <c r="S18" s="951"/>
      <c r="T18" s="951"/>
      <c r="U18" s="1115"/>
    </row>
    <row r="19" spans="1:21" ht="35.1" customHeight="1" x14ac:dyDescent="0.2">
      <c r="A19" s="60">
        <v>5</v>
      </c>
      <c r="B19" s="113" t="s">
        <v>232</v>
      </c>
      <c r="C19" s="113" t="s">
        <v>233</v>
      </c>
      <c r="D19" s="113" t="s">
        <v>234</v>
      </c>
      <c r="E19" s="113">
        <v>460</v>
      </c>
      <c r="F19" s="1116" t="s">
        <v>235</v>
      </c>
      <c r="G19" s="113" t="s">
        <v>142</v>
      </c>
      <c r="H19" s="113" t="s">
        <v>236</v>
      </c>
      <c r="I19" s="654" t="s">
        <v>60</v>
      </c>
      <c r="J19" s="113">
        <v>9</v>
      </c>
      <c r="K19" s="113" t="s">
        <v>146</v>
      </c>
      <c r="L19" s="113"/>
      <c r="M19" s="113"/>
      <c r="N19" s="113"/>
      <c r="O19" s="113" t="s">
        <v>21</v>
      </c>
      <c r="P19" s="991" t="s">
        <v>107</v>
      </c>
      <c r="Q19" s="951"/>
      <c r="R19" s="951"/>
      <c r="S19" s="951"/>
      <c r="T19" s="951"/>
      <c r="U19" s="1115"/>
    </row>
    <row r="20" spans="1:21" ht="35.1" customHeight="1" x14ac:dyDescent="0.2">
      <c r="A20" s="60">
        <v>6</v>
      </c>
      <c r="B20" s="113" t="s">
        <v>237</v>
      </c>
      <c r="C20" s="113" t="s">
        <v>238</v>
      </c>
      <c r="D20" s="113" t="s">
        <v>28</v>
      </c>
      <c r="E20" s="113">
        <v>148.47</v>
      </c>
      <c r="F20" s="113">
        <v>110</v>
      </c>
      <c r="G20" s="113" t="s">
        <v>143</v>
      </c>
      <c r="H20" s="113" t="s">
        <v>151</v>
      </c>
      <c r="I20" s="654" t="s">
        <v>60</v>
      </c>
      <c r="J20" s="113">
        <v>3</v>
      </c>
      <c r="K20" s="113" t="s">
        <v>147</v>
      </c>
      <c r="L20" s="113"/>
      <c r="M20" s="113"/>
      <c r="N20" s="113"/>
      <c r="O20" s="113" t="s">
        <v>21</v>
      </c>
      <c r="P20" s="991" t="s">
        <v>107</v>
      </c>
      <c r="Q20" s="951"/>
      <c r="R20" s="951"/>
      <c r="S20" s="951"/>
      <c r="T20" s="951"/>
      <c r="U20" s="1115"/>
    </row>
    <row r="21" spans="1:21" ht="35.1" customHeight="1" x14ac:dyDescent="0.2">
      <c r="A21" s="60">
        <v>7</v>
      </c>
      <c r="B21" s="113" t="s">
        <v>237</v>
      </c>
      <c r="C21" s="113" t="s">
        <v>239</v>
      </c>
      <c r="D21" s="113" t="s">
        <v>28</v>
      </c>
      <c r="E21" s="113">
        <v>112.562</v>
      </c>
      <c r="F21" s="113">
        <v>110</v>
      </c>
      <c r="G21" s="113" t="s">
        <v>143</v>
      </c>
      <c r="H21" s="113" t="s">
        <v>3180</v>
      </c>
      <c r="I21" s="654" t="s">
        <v>60</v>
      </c>
      <c r="J21" s="113">
        <v>7</v>
      </c>
      <c r="K21" s="113" t="s">
        <v>148</v>
      </c>
      <c r="L21" s="113"/>
      <c r="M21" s="113"/>
      <c r="N21" s="113"/>
      <c r="O21" s="113" t="s">
        <v>21</v>
      </c>
      <c r="P21" s="991" t="s">
        <v>107</v>
      </c>
      <c r="Q21" s="951"/>
      <c r="R21" s="951"/>
      <c r="S21" s="951"/>
      <c r="T21" s="951"/>
      <c r="U21" s="1115"/>
    </row>
    <row r="22" spans="1:21" ht="46.5" customHeight="1" x14ac:dyDescent="0.2">
      <c r="A22" s="60">
        <v>8</v>
      </c>
      <c r="B22" s="113" t="s">
        <v>145</v>
      </c>
      <c r="C22" s="113" t="s">
        <v>240</v>
      </c>
      <c r="D22" s="113" t="s">
        <v>56</v>
      </c>
      <c r="E22" s="113">
        <v>10</v>
      </c>
      <c r="F22" s="113">
        <v>220</v>
      </c>
      <c r="G22" s="113" t="s">
        <v>144</v>
      </c>
      <c r="H22" s="113" t="s">
        <v>150</v>
      </c>
      <c r="I22" s="654" t="s">
        <v>60</v>
      </c>
      <c r="J22" s="113">
        <v>2</v>
      </c>
      <c r="K22" s="113" t="s">
        <v>149</v>
      </c>
      <c r="L22" s="113"/>
      <c r="M22" s="113"/>
      <c r="N22" s="113"/>
      <c r="O22" s="113" t="s">
        <v>21</v>
      </c>
      <c r="P22" s="991" t="s">
        <v>107</v>
      </c>
      <c r="Q22" s="1117"/>
      <c r="R22" s="1117"/>
      <c r="S22" s="1117"/>
      <c r="T22" s="1117"/>
      <c r="U22" s="1118"/>
    </row>
    <row r="23" spans="1:21" ht="69" customHeight="1" thickBot="1" x14ac:dyDescent="0.25">
      <c r="A23" s="109">
        <v>9</v>
      </c>
      <c r="B23" s="583" t="s">
        <v>990</v>
      </c>
      <c r="C23" s="583" t="s">
        <v>992</v>
      </c>
      <c r="D23" s="583" t="s">
        <v>28</v>
      </c>
      <c r="E23" s="583">
        <v>112.562</v>
      </c>
      <c r="F23" s="583">
        <v>110</v>
      </c>
      <c r="G23" s="583" t="s">
        <v>143</v>
      </c>
      <c r="H23" s="583" t="s">
        <v>991</v>
      </c>
      <c r="I23" s="1119" t="s">
        <v>60</v>
      </c>
      <c r="J23" s="583">
        <v>81</v>
      </c>
      <c r="K23" s="1120">
        <v>45282</v>
      </c>
      <c r="L23" s="583"/>
      <c r="M23" s="583" t="s">
        <v>49</v>
      </c>
      <c r="N23" s="1120">
        <v>45648</v>
      </c>
      <c r="O23" s="583" t="s">
        <v>21</v>
      </c>
      <c r="P23" s="1121" t="s">
        <v>107</v>
      </c>
      <c r="Q23" s="1122"/>
      <c r="R23" s="1122"/>
      <c r="S23" s="1122"/>
      <c r="T23" s="1122"/>
      <c r="U23" s="1123"/>
    </row>
    <row r="24" spans="1:21" s="659" customFormat="1" x14ac:dyDescent="0.2"/>
    <row r="25" spans="1:21" s="659" customFormat="1" x14ac:dyDescent="0.2"/>
    <row r="26" spans="1:21" ht="52.5" customHeight="1" x14ac:dyDescent="0.2"/>
    <row r="28" spans="1:21" ht="15" customHeight="1" x14ac:dyDescent="0.2"/>
    <row r="35" spans="4:4" x14ac:dyDescent="0.2">
      <c r="D35" s="58"/>
    </row>
  </sheetData>
  <sheetProtection password="B234" sheet="1" objects="1" scenarios="1" formatCells="0" formatColumns="0" formatRows="0" insertColumns="0" insertRows="0" insertHyperlinks="0" deleteColumns="0" deleteRows="0" sort="0" autoFilter="0" pivotTables="0"/>
  <mergeCells count="11">
    <mergeCell ref="C7:F7"/>
    <mergeCell ref="C2:F2"/>
    <mergeCell ref="C3:F3"/>
    <mergeCell ref="C4:F4"/>
    <mergeCell ref="C5:F5"/>
    <mergeCell ref="C6:F6"/>
    <mergeCell ref="C9:F9"/>
    <mergeCell ref="C10:F10"/>
    <mergeCell ref="C11:F11"/>
    <mergeCell ref="C12:F12"/>
    <mergeCell ref="C8:F8"/>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zoomScale="80" zoomScaleNormal="80" workbookViewId="0">
      <selection activeCell="C2" sqref="C2:D2"/>
    </sheetView>
  </sheetViews>
  <sheetFormatPr defaultRowHeight="12.75" x14ac:dyDescent="0.2"/>
  <cols>
    <col min="1" max="1" width="3.85546875" customWidth="1"/>
    <col min="2" max="2" width="18.5703125" customWidth="1"/>
    <col min="3" max="3" width="23.7109375" customWidth="1"/>
    <col min="4" max="4" width="29.7109375" customWidth="1"/>
    <col min="5" max="5" width="12.5703125" customWidth="1"/>
    <col min="6" max="6" width="7.140625" customWidth="1"/>
    <col min="7" max="7" width="16.7109375" customWidth="1"/>
    <col min="8" max="8" width="33.5703125" customWidth="1"/>
    <col min="9" max="9" width="14.5703125" customWidth="1"/>
    <col min="10" max="10" width="7.85546875" bestFit="1" customWidth="1"/>
    <col min="11" max="11" width="13.42578125" customWidth="1"/>
    <col min="12" max="12" width="8.42578125" bestFit="1" customWidth="1"/>
    <col min="13" max="13" width="13" customWidth="1"/>
    <col min="14" max="14" width="13.42578125" customWidth="1"/>
    <col min="15" max="15" width="15.140625" customWidth="1"/>
    <col min="16" max="16" width="10.7109375" customWidth="1"/>
    <col min="17" max="17" width="12.42578125" customWidth="1"/>
    <col min="18" max="18" width="14.7109375" customWidth="1"/>
    <col min="19" max="19" width="12.85546875" customWidth="1"/>
    <col min="21" max="21" width="19.85546875" customWidth="1"/>
  </cols>
  <sheetData>
    <row r="1" spans="1:20" ht="13.5" thickBot="1" x14ac:dyDescent="0.25">
      <c r="C1" s="1194"/>
      <c r="D1" s="1194"/>
    </row>
    <row r="2" spans="1:20" ht="12.75" customHeight="1" x14ac:dyDescent="0.2">
      <c r="A2" s="1"/>
      <c r="B2" s="40" t="s">
        <v>0</v>
      </c>
      <c r="C2" s="1179">
        <v>44280</v>
      </c>
      <c r="D2" s="1195"/>
    </row>
    <row r="3" spans="1:20" ht="13.5" customHeight="1" thickBot="1" x14ac:dyDescent="0.25">
      <c r="A3" s="1"/>
      <c r="B3" s="38" t="s">
        <v>198</v>
      </c>
      <c r="C3" s="1196" t="s">
        <v>209</v>
      </c>
      <c r="D3" s="1197"/>
    </row>
    <row r="4" spans="1:20" ht="15.75" thickBot="1" x14ac:dyDescent="0.25">
      <c r="A4" s="1"/>
      <c r="B4" s="72"/>
      <c r="C4" s="1198" t="s">
        <v>192</v>
      </c>
      <c r="D4" s="1199"/>
    </row>
    <row r="5" spans="1:20" ht="13.5" thickBot="1" x14ac:dyDescent="0.25">
      <c r="A5" s="1"/>
      <c r="B5" s="52"/>
      <c r="C5" s="57"/>
      <c r="D5" s="58"/>
    </row>
    <row r="6" spans="1:20" ht="84" customHeight="1" x14ac:dyDescent="0.2">
      <c r="A6" s="78" t="s">
        <v>1</v>
      </c>
      <c r="B6" s="82" t="s">
        <v>217</v>
      </c>
      <c r="C6" s="82" t="s">
        <v>215</v>
      </c>
      <c r="D6" s="82" t="s">
        <v>214</v>
      </c>
      <c r="E6" s="82" t="s">
        <v>243</v>
      </c>
      <c r="F6" s="82" t="s">
        <v>3</v>
      </c>
      <c r="G6" s="82" t="s">
        <v>4</v>
      </c>
      <c r="H6" s="82" t="s">
        <v>5</v>
      </c>
      <c r="I6" s="82" t="s">
        <v>6</v>
      </c>
      <c r="J6" s="82" t="s">
        <v>7</v>
      </c>
      <c r="K6" s="82" t="s">
        <v>200</v>
      </c>
      <c r="L6" s="82" t="s">
        <v>9</v>
      </c>
      <c r="M6" s="82" t="s">
        <v>216</v>
      </c>
      <c r="N6" s="82" t="s">
        <v>202</v>
      </c>
      <c r="O6" s="82" t="s">
        <v>10</v>
      </c>
      <c r="P6" s="82" t="s">
        <v>136</v>
      </c>
      <c r="Q6" s="82" t="s">
        <v>205</v>
      </c>
      <c r="R6" s="82" t="s">
        <v>248</v>
      </c>
      <c r="S6" s="82" t="s">
        <v>247</v>
      </c>
      <c r="T6" s="83" t="s">
        <v>29</v>
      </c>
    </row>
    <row r="7" spans="1:20" ht="51" x14ac:dyDescent="0.2">
      <c r="A7" s="60">
        <v>1</v>
      </c>
      <c r="B7" s="11" t="s">
        <v>153</v>
      </c>
      <c r="C7" s="11" t="s">
        <v>154</v>
      </c>
      <c r="D7" s="11" t="s">
        <v>48</v>
      </c>
      <c r="E7" s="11">
        <v>156.90100000000001</v>
      </c>
      <c r="F7" s="11">
        <v>110</v>
      </c>
      <c r="G7" s="11" t="s">
        <v>155</v>
      </c>
      <c r="H7" s="11" t="s">
        <v>156</v>
      </c>
      <c r="I7" s="20" t="s">
        <v>60</v>
      </c>
      <c r="J7" s="11">
        <v>19</v>
      </c>
      <c r="K7" s="11" t="s">
        <v>55</v>
      </c>
      <c r="L7" s="11"/>
      <c r="M7" s="23" t="s">
        <v>210</v>
      </c>
      <c r="N7" s="11"/>
      <c r="O7" s="11" t="s">
        <v>21</v>
      </c>
      <c r="P7" s="21" t="s">
        <v>107</v>
      </c>
      <c r="Q7" s="21" t="s">
        <v>52</v>
      </c>
      <c r="R7" s="21" t="s">
        <v>52</v>
      </c>
      <c r="S7" s="21" t="s">
        <v>52</v>
      </c>
      <c r="T7" s="67" t="s">
        <v>52</v>
      </c>
    </row>
    <row r="8" spans="1:20" ht="38.25" x14ac:dyDescent="0.2">
      <c r="A8" s="60">
        <v>2</v>
      </c>
      <c r="B8" s="11" t="s">
        <v>241</v>
      </c>
      <c r="C8" s="11" t="s">
        <v>164</v>
      </c>
      <c r="D8" s="11" t="s">
        <v>16</v>
      </c>
      <c r="E8" s="11">
        <v>0.97970000000000002</v>
      </c>
      <c r="F8" s="11">
        <v>220</v>
      </c>
      <c r="G8" s="11" t="s">
        <v>165</v>
      </c>
      <c r="H8" s="11" t="s">
        <v>166</v>
      </c>
      <c r="I8" s="20" t="s">
        <v>60</v>
      </c>
      <c r="J8" s="11">
        <v>31</v>
      </c>
      <c r="K8" s="70">
        <v>40976</v>
      </c>
      <c r="L8" s="11"/>
      <c r="M8" s="11"/>
      <c r="N8" s="11"/>
      <c r="O8" s="11" t="s">
        <v>21</v>
      </c>
      <c r="P8" s="21" t="s">
        <v>107</v>
      </c>
      <c r="Q8" s="21">
        <v>3</v>
      </c>
      <c r="R8" s="21" t="s">
        <v>167</v>
      </c>
      <c r="S8" s="21">
        <v>0.97970000000000002</v>
      </c>
      <c r="T8" s="67" t="s">
        <v>52</v>
      </c>
    </row>
    <row r="9" spans="1:20" ht="120.75" customHeight="1" x14ac:dyDescent="0.2">
      <c r="A9" s="60">
        <v>3</v>
      </c>
      <c r="B9" s="59" t="s">
        <v>223</v>
      </c>
      <c r="C9" s="13" t="s">
        <v>229</v>
      </c>
      <c r="D9" s="21" t="s">
        <v>15</v>
      </c>
      <c r="E9" s="21" t="s">
        <v>106</v>
      </c>
      <c r="F9" s="21">
        <v>110</v>
      </c>
      <c r="G9" s="21" t="s">
        <v>224</v>
      </c>
      <c r="H9" s="21" t="s">
        <v>225</v>
      </c>
      <c r="I9" s="11" t="s">
        <v>60</v>
      </c>
      <c r="J9" s="22">
        <v>4</v>
      </c>
      <c r="K9" s="23">
        <v>43238</v>
      </c>
      <c r="L9" s="21" t="s">
        <v>169</v>
      </c>
      <c r="M9" s="23" t="s">
        <v>210</v>
      </c>
      <c r="N9" s="23">
        <v>43603</v>
      </c>
      <c r="O9" s="13" t="s">
        <v>21</v>
      </c>
      <c r="P9" s="17"/>
      <c r="Q9" s="47"/>
      <c r="R9" s="47"/>
      <c r="S9" s="47"/>
      <c r="T9" s="68"/>
    </row>
    <row r="10" spans="1:20" ht="125.25" customHeight="1" x14ac:dyDescent="0.2">
      <c r="A10" s="60">
        <v>4</v>
      </c>
      <c r="B10" s="59" t="s">
        <v>230</v>
      </c>
      <c r="C10" s="13" t="s">
        <v>229</v>
      </c>
      <c r="D10" s="59" t="s">
        <v>27</v>
      </c>
      <c r="E10" s="13" t="s">
        <v>106</v>
      </c>
      <c r="F10" s="13">
        <v>110</v>
      </c>
      <c r="G10" s="59" t="s">
        <v>27</v>
      </c>
      <c r="H10" s="13" t="s">
        <v>231</v>
      </c>
      <c r="I10" s="11" t="s">
        <v>60</v>
      </c>
      <c r="J10" s="22">
        <v>1</v>
      </c>
      <c r="K10" s="23">
        <v>43510</v>
      </c>
      <c r="L10" s="21" t="s">
        <v>169</v>
      </c>
      <c r="M10" s="23" t="s">
        <v>210</v>
      </c>
      <c r="N10" s="23">
        <v>43875</v>
      </c>
      <c r="O10" s="13" t="s">
        <v>21</v>
      </c>
      <c r="P10" s="17"/>
      <c r="Q10" s="47"/>
      <c r="R10" s="47"/>
      <c r="S10" s="47"/>
      <c r="T10" s="68"/>
    </row>
    <row r="11" spans="1:20" ht="76.5" x14ac:dyDescent="0.2">
      <c r="A11" s="60">
        <v>5</v>
      </c>
      <c r="B11" s="59" t="s">
        <v>255</v>
      </c>
      <c r="C11" s="13" t="s">
        <v>229</v>
      </c>
      <c r="D11" s="59" t="s">
        <v>20</v>
      </c>
      <c r="E11" s="13" t="s">
        <v>106</v>
      </c>
      <c r="F11" s="13">
        <v>110</v>
      </c>
      <c r="G11" s="59" t="s">
        <v>256</v>
      </c>
      <c r="H11" s="13" t="s">
        <v>257</v>
      </c>
      <c r="I11" s="11" t="s">
        <v>60</v>
      </c>
      <c r="J11" s="22">
        <v>3</v>
      </c>
      <c r="K11" s="23">
        <v>43651</v>
      </c>
      <c r="L11" s="21" t="s">
        <v>169</v>
      </c>
      <c r="M11" s="23" t="s">
        <v>210</v>
      </c>
      <c r="N11" s="23">
        <v>44017</v>
      </c>
      <c r="O11" s="13" t="s">
        <v>21</v>
      </c>
      <c r="P11" s="17"/>
      <c r="Q11" s="47"/>
      <c r="R11" s="47"/>
      <c r="S11" s="47"/>
      <c r="T11" s="68"/>
    </row>
    <row r="12" spans="1:20" ht="63.75" x14ac:dyDescent="0.2">
      <c r="A12" s="60">
        <v>6</v>
      </c>
      <c r="B12" s="59" t="s">
        <v>259</v>
      </c>
      <c r="C12" s="13" t="s">
        <v>229</v>
      </c>
      <c r="D12" s="59" t="s">
        <v>16</v>
      </c>
      <c r="E12" s="13" t="s">
        <v>106</v>
      </c>
      <c r="F12" s="13">
        <v>110</v>
      </c>
      <c r="G12" s="59" t="s">
        <v>260</v>
      </c>
      <c r="H12" s="13" t="s">
        <v>261</v>
      </c>
      <c r="I12" s="11" t="s">
        <v>60</v>
      </c>
      <c r="J12" s="22">
        <v>4</v>
      </c>
      <c r="K12" s="23">
        <v>43699</v>
      </c>
      <c r="L12" s="21" t="s">
        <v>169</v>
      </c>
      <c r="M12" s="23" t="s">
        <v>210</v>
      </c>
      <c r="N12" s="23">
        <v>44065</v>
      </c>
      <c r="O12" s="13" t="s">
        <v>21</v>
      </c>
      <c r="P12" s="17"/>
      <c r="Q12" s="47"/>
      <c r="R12" s="47"/>
      <c r="S12" s="47"/>
      <c r="T12" s="68"/>
    </row>
    <row r="13" spans="1:20" ht="85.5" customHeight="1" thickBot="1" x14ac:dyDescent="0.25">
      <c r="A13" s="61">
        <v>7</v>
      </c>
      <c r="B13" s="86" t="s">
        <v>255</v>
      </c>
      <c r="C13" s="69" t="s">
        <v>229</v>
      </c>
      <c r="D13" s="86" t="s">
        <v>44</v>
      </c>
      <c r="E13" s="69" t="s">
        <v>106</v>
      </c>
      <c r="F13" s="69">
        <v>110</v>
      </c>
      <c r="G13" s="86" t="s">
        <v>44</v>
      </c>
      <c r="H13" s="69" t="s">
        <v>258</v>
      </c>
      <c r="I13" s="66" t="s">
        <v>60</v>
      </c>
      <c r="J13" s="87">
        <v>5</v>
      </c>
      <c r="K13" s="88">
        <v>43699</v>
      </c>
      <c r="L13" s="71" t="s">
        <v>169</v>
      </c>
      <c r="M13" s="88" t="s">
        <v>210</v>
      </c>
      <c r="N13" s="88">
        <v>44065</v>
      </c>
      <c r="O13" s="69" t="s">
        <v>21</v>
      </c>
      <c r="P13" s="89"/>
      <c r="Q13" s="90"/>
      <c r="R13" s="90"/>
      <c r="S13" s="90"/>
      <c r="T13" s="91"/>
    </row>
  </sheetData>
  <sheetProtection formatCells="0" formatColumns="0" formatRows="0" insertColumns="0" insertRows="0" insertHyperlinks="0" deleteColumns="0" deleteRows="0" sort="0" autoFilter="0" pivotTables="0"/>
  <mergeCells count="4">
    <mergeCell ref="C1:D1"/>
    <mergeCell ref="C2:D2"/>
    <mergeCell ref="C3:D3"/>
    <mergeCell ref="C4:D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Eolian</vt:lpstr>
      <vt:lpstr>Hidro</vt:lpstr>
      <vt:lpstr>Biomasa</vt:lpstr>
      <vt:lpstr>Biogaz</vt:lpstr>
      <vt:lpstr>Cogenerare</vt:lpstr>
      <vt:lpstr>Fotovoltaic</vt:lpstr>
      <vt:lpstr>Termo (centrale clasice)</vt:lpstr>
      <vt:lpstr>Surse Mixte</vt:lpstr>
      <vt:lpstr>Instalatie Stocare</vt:lpstr>
      <vt:lpstr>Geotermal</vt:lpstr>
      <vt:lpstr>Producatori clasici</vt:lpstr>
      <vt:lpstr>Consumatori</vt:lpstr>
      <vt:lpstr>Lucrari generate de OD</vt:lpstr>
      <vt:lpstr>Eolian!_Hlk103158258</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dan.vrabie</dc:creator>
  <cp:lastModifiedBy>Cristian Dinica</cp:lastModifiedBy>
  <cp:lastPrinted>2011-02-04T10:36:41Z</cp:lastPrinted>
  <dcterms:created xsi:type="dcterms:W3CDTF">2010-10-21T12:01:51Z</dcterms:created>
  <dcterms:modified xsi:type="dcterms:W3CDTF">2025-04-11T10:20:24Z</dcterms:modified>
</cp:coreProperties>
</file>