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40" windowWidth="20730" windowHeight="6285" tabRatio="907"/>
  </bookViews>
  <sheets>
    <sheet name="MachetaResults" sheetId="1361" r:id="rId1"/>
    <sheet name="Avaliable ATC" sheetId="746" r:id="rId2"/>
  </sheets>
  <calcPr calcId="145621"/>
</workbook>
</file>

<file path=xl/calcChain.xml><?xml version="1.0" encoding="utf-8"?>
<calcChain xmlns="http://schemas.openxmlformats.org/spreadsheetml/2006/main">
  <c r="N30" i="746" l="1"/>
  <c r="N29" i="746"/>
  <c r="N28" i="746"/>
  <c r="N27" i="746"/>
  <c r="N26" i="746"/>
  <c r="N25" i="746"/>
  <c r="N24" i="746"/>
  <c r="N23" i="746"/>
  <c r="N22" i="746"/>
  <c r="N21" i="746"/>
  <c r="N20" i="746"/>
  <c r="N19" i="746"/>
  <c r="N18" i="746"/>
  <c r="N17" i="746"/>
  <c r="N16" i="746"/>
  <c r="N15" i="746"/>
  <c r="N14" i="746"/>
  <c r="N13" i="746"/>
  <c r="N12" i="746"/>
  <c r="N11" i="746"/>
  <c r="N10" i="746"/>
  <c r="N9" i="746"/>
  <c r="N8" i="746"/>
  <c r="N7" i="746"/>
  <c r="N6" i="746"/>
  <c r="N5" i="746"/>
  <c r="K5" i="746"/>
  <c r="AY53" i="1361"/>
  <c r="AY49" i="1361"/>
  <c r="AY43" i="1361"/>
  <c r="AY33" i="1361"/>
  <c r="AY22" i="1361"/>
  <c r="AY15" i="1361"/>
  <c r="AU53" i="1361"/>
  <c r="AU49" i="1361"/>
  <c r="AU43" i="1361"/>
  <c r="AU33" i="1361"/>
  <c r="AU22" i="1361"/>
  <c r="AU15" i="1361"/>
  <c r="AQ53" i="1361"/>
  <c r="AQ49" i="1361"/>
  <c r="AQ43" i="1361"/>
  <c r="AQ33" i="1361"/>
  <c r="AQ22" i="1361"/>
  <c r="AQ15" i="1361"/>
  <c r="AM53" i="1361"/>
  <c r="AM49" i="1361"/>
  <c r="AM43" i="1361"/>
  <c r="AM33" i="1361"/>
  <c r="AM22" i="1361"/>
  <c r="AM15" i="1361"/>
  <c r="AI53" i="1361"/>
  <c r="AI49" i="1361"/>
  <c r="AI43" i="1361"/>
  <c r="AI33" i="1361"/>
  <c r="AI22" i="1361"/>
  <c r="AI15" i="1361"/>
  <c r="AE53" i="1361"/>
  <c r="AE49" i="1361"/>
  <c r="AE43" i="1361"/>
  <c r="AE33" i="1361"/>
  <c r="AE22" i="1361"/>
  <c r="AE15" i="1361"/>
  <c r="AA53" i="1361"/>
  <c r="AA49" i="1361"/>
  <c r="AA43" i="1361"/>
  <c r="AA33" i="1361"/>
  <c r="AA22" i="1361"/>
  <c r="AA15" i="1361"/>
  <c r="W53" i="1361"/>
  <c r="W49" i="1361"/>
  <c r="W43" i="1361"/>
  <c r="W33" i="1361"/>
  <c r="W22" i="1361"/>
  <c r="W15" i="1361"/>
  <c r="S53" i="1361"/>
  <c r="S49" i="1361"/>
  <c r="S43" i="1361"/>
  <c r="S33" i="1361"/>
  <c r="S22" i="1361"/>
  <c r="S15" i="1361"/>
  <c r="O53" i="1361"/>
  <c r="O49" i="1361"/>
  <c r="O43" i="1361"/>
  <c r="O33" i="1361"/>
  <c r="O22" i="1361"/>
  <c r="O15" i="1361"/>
  <c r="K49" i="1361"/>
  <c r="K43" i="1361"/>
  <c r="K33" i="1361"/>
  <c r="K22" i="1361"/>
  <c r="K15" i="1361"/>
  <c r="G49" i="1361"/>
  <c r="G43" i="1361"/>
  <c r="G33" i="1361"/>
  <c r="G22" i="1361"/>
  <c r="G15" i="1361"/>
  <c r="C53" i="1361"/>
  <c r="C49" i="1361"/>
  <c r="C43" i="1361"/>
  <c r="C33" i="1361"/>
  <c r="C22" i="1361"/>
  <c r="C15" i="1361"/>
  <c r="N31" i="746" l="1"/>
  <c r="K30" i="746"/>
  <c r="K29" i="746"/>
  <c r="K28" i="746"/>
  <c r="K27" i="746"/>
  <c r="K26" i="746"/>
  <c r="K25" i="746"/>
  <c r="K24" i="746"/>
  <c r="K23" i="746"/>
  <c r="K22" i="746"/>
  <c r="K21" i="746"/>
  <c r="K20" i="746"/>
  <c r="K19" i="746"/>
  <c r="K18" i="746"/>
  <c r="K17" i="746"/>
  <c r="K16" i="746"/>
  <c r="K15" i="746"/>
  <c r="K14" i="746"/>
  <c r="K13" i="746"/>
  <c r="K12" i="746"/>
  <c r="H30" i="746"/>
  <c r="D30" i="746"/>
  <c r="H29" i="746"/>
  <c r="D29" i="746"/>
  <c r="H28" i="746"/>
  <c r="D28" i="746"/>
  <c r="H27" i="746"/>
  <c r="D27" i="746"/>
  <c r="H26" i="746"/>
  <c r="D26" i="746"/>
  <c r="H25" i="746"/>
  <c r="D25" i="746"/>
  <c r="H24" i="746"/>
  <c r="D24" i="746"/>
  <c r="H23" i="746"/>
  <c r="D23" i="746"/>
  <c r="H22" i="746"/>
  <c r="D22" i="746"/>
  <c r="H21" i="746"/>
  <c r="D21" i="746"/>
  <c r="H20" i="746"/>
  <c r="D20" i="746"/>
  <c r="H19" i="746"/>
  <c r="D19" i="746"/>
  <c r="H18" i="746"/>
  <c r="D18" i="746"/>
  <c r="H17" i="746"/>
  <c r="D17" i="746"/>
  <c r="H16" i="746"/>
  <c r="D16" i="746"/>
  <c r="H15" i="746"/>
  <c r="D15" i="746"/>
  <c r="H14" i="746"/>
  <c r="D14" i="746"/>
  <c r="H13" i="746"/>
  <c r="D13" i="746"/>
  <c r="H12" i="746"/>
  <c r="D12" i="746"/>
  <c r="H11" i="746"/>
  <c r="D11" i="746"/>
  <c r="H10" i="746"/>
  <c r="D10" i="746"/>
  <c r="H9" i="746"/>
  <c r="D9" i="746"/>
  <c r="H8" i="746"/>
  <c r="D8" i="746"/>
  <c r="H7" i="746"/>
  <c r="D7" i="746"/>
  <c r="H6" i="746"/>
  <c r="D6" i="746"/>
  <c r="H5" i="746"/>
  <c r="K6" i="746" l="1"/>
  <c r="K7" i="746"/>
  <c r="K8" i="746"/>
  <c r="K9" i="746"/>
  <c r="K10" i="746"/>
  <c r="K11" i="746"/>
</calcChain>
</file>

<file path=xl/sharedStrings.xml><?xml version="1.0" encoding="utf-8"?>
<sst xmlns="http://schemas.openxmlformats.org/spreadsheetml/2006/main" count="1408" uniqueCount="114">
  <si>
    <t>Participant</t>
  </si>
  <si>
    <t>[MW]</t>
  </si>
  <si>
    <t>IMPORT</t>
  </si>
  <si>
    <t>[EUR/MWh]</t>
  </si>
  <si>
    <t>BULGARIA</t>
  </si>
  <si>
    <t>11XDANSKECOM---P</t>
  </si>
  <si>
    <t>11XELPETRAENERG0</t>
  </si>
  <si>
    <t>11XIGET--------D</t>
  </si>
  <si>
    <t>GEN-I d.o.o</t>
  </si>
  <si>
    <t>32X0011001003141</t>
  </si>
  <si>
    <t>GROUP TRANS ENERGY</t>
  </si>
  <si>
    <t>TTC</t>
  </si>
  <si>
    <t>TRM</t>
  </si>
  <si>
    <t>NTC</t>
  </si>
  <si>
    <t>AAC</t>
  </si>
  <si>
    <t>ATC</t>
  </si>
  <si>
    <t>EXPORT</t>
  </si>
  <si>
    <t>11XSTATKRAFT001N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</si>
  <si>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</si>
  <si>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</si>
  <si>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</si>
  <si>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</si>
  <si>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</si>
  <si>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</si>
  <si>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</si>
  <si>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</si>
  <si>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>Bulgaria -&gt; Romania (BG-RO)</t>
  </si>
  <si>
    <t>Serbia -&gt; Romania (RS-RO)</t>
  </si>
  <si>
    <t>Romania -&gt; Bulgaria (RO-BG)</t>
  </si>
  <si>
    <t>Romania -&gt; Serbia (RO-RS)</t>
  </si>
  <si>
    <t>Romania -&gt; Ukraine  (RO -UA)</t>
  </si>
  <si>
    <t>SERBIA</t>
  </si>
  <si>
    <t>15X-MVM--------B</t>
  </si>
  <si>
    <t>IMPORT (RS-RO)</t>
  </si>
  <si>
    <t>EXPORT (RO-RS)</t>
  </si>
  <si>
    <t>UKRAINE</t>
  </si>
  <si>
    <t>AXPO ENERGY</t>
  </si>
  <si>
    <t>30XROEGL-------B</t>
  </si>
  <si>
    <t>11XEDFTRADING--G</t>
  </si>
  <si>
    <t>Total Allocated Capacity</t>
  </si>
  <si>
    <t>28X-INTERENERGO8</t>
  </si>
  <si>
    <t>INTERENERGO</t>
  </si>
  <si>
    <t>Direction</t>
  </si>
  <si>
    <t>11XDISAM-------V</t>
  </si>
  <si>
    <t>32X001100100373M</t>
  </si>
  <si>
    <t>30XRONEPTUN----Z</t>
  </si>
  <si>
    <t>13XVERBUND1234-P</t>
  </si>
  <si>
    <t>30XRONISPETROL-T</t>
  </si>
  <si>
    <t>Available transfer capacity on the tie-lines of the Romanian Power System with its neighbouring Systems</t>
  </si>
  <si>
    <t>Total [Euro]</t>
  </si>
  <si>
    <t>EXPORT (RO-UA)</t>
  </si>
  <si>
    <t>IMPORT (BG-RO)</t>
  </si>
  <si>
    <t>EXPORT (RO-BG)</t>
  </si>
  <si>
    <t>IMPORT (UA-RO)</t>
  </si>
  <si>
    <t>Unit Price [Euro/MWh]</t>
  </si>
  <si>
    <t>nr zile</t>
  </si>
  <si>
    <t xml:space="preserve"> AUCTION DATE and deadline for bidding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</si>
  <si>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</si>
  <si>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>Ukraine -&gt; Romania (UA-RO)</t>
  </si>
  <si>
    <t>ATC = 160</t>
  </si>
  <si>
    <t>ATC = 150</t>
  </si>
  <si>
    <t>ATC = 650</t>
  </si>
  <si>
    <t>ATC = 0</t>
  </si>
  <si>
    <t>EDF Trading Limited</t>
  </si>
  <si>
    <t>ELPETRA ENERGY EAD</t>
  </si>
  <si>
    <t>ELPETRA ENERGY Ltd.</t>
  </si>
  <si>
    <t>Energi Danmark A/S</t>
  </si>
  <si>
    <t>NEPTUN SA</t>
  </si>
  <si>
    <t>NIS PETROL SRL</t>
  </si>
  <si>
    <t>VERBUND Trading GmbH</t>
  </si>
  <si>
    <t>32X001100100434S</t>
  </si>
  <si>
    <t>DANSKE COMMODITIES</t>
  </si>
  <si>
    <t>MVM PARTNER RZT</t>
  </si>
  <si>
    <t>STATKRAFT</t>
  </si>
  <si>
    <t>ENERGO-PRO TRADING</t>
  </si>
  <si>
    <t>ATC = 50</t>
  </si>
  <si>
    <t>ATC = 200</t>
  </si>
  <si>
    <t>01.04.2018</t>
  </si>
  <si>
    <t>11-13.04.2018</t>
  </si>
  <si>
    <t>14-15.04.2018</t>
  </si>
  <si>
    <t>16-19.04.2018</t>
  </si>
  <si>
    <t>20.04.2018</t>
  </si>
  <si>
    <t>21-22.04.2018</t>
  </si>
  <si>
    <t>23-27.04.2018</t>
  </si>
  <si>
    <t>28-29.04.2018</t>
  </si>
  <si>
    <t>30.04.2018</t>
  </si>
  <si>
    <t>02-03.04.2018</t>
  </si>
  <si>
    <t>04.04.2018</t>
  </si>
  <si>
    <t>05-06.04.2018</t>
  </si>
  <si>
    <t>07-10.04.2018</t>
  </si>
  <si>
    <t>APRILIE 2018</t>
  </si>
  <si>
    <t>01-31.04.2018</t>
  </si>
  <si>
    <t>02-06.04.2018</t>
  </si>
  <si>
    <t>07-22.04.2018</t>
  </si>
  <si>
    <t>28-30.04.2018</t>
  </si>
  <si>
    <t>07-30.04.2018</t>
  </si>
  <si>
    <t>CROSS BORDER CAPACITY ALLOCATION AUCTION RESULTS for the period of:
01.04.2018</t>
  </si>
  <si>
    <t>CROSS BORDER CAPACITY ALLOCATION AUCTION RESULTS for the period of:
02-03.04.2018</t>
  </si>
  <si>
    <t>CROSS BORDER CAPACITY ALLOCATION AUCTION RESULTS for the period of:
04.04.2018</t>
  </si>
  <si>
    <t>CROSS BORDER CAPACITY ALLOCATION AUCTION RESULTS for the period of:
05-06.04.2018</t>
  </si>
  <si>
    <t>CROSS BORDER CAPACITY ALLOCATION AUCTION RESULTS for the period of:
07-10.04.2018</t>
  </si>
  <si>
    <t>CROSS BORDER CAPACITY ALLOCATION AUCTION RESULTS for the period of:
11-13.04.2018</t>
  </si>
  <si>
    <t>CROSS BORDER CAPACITY ALLOCATION AUCTION RESULTS for the period of:
14-15.04.2018</t>
  </si>
  <si>
    <t>CROSS BORDER CAPACITY ALLOCATION AUCTION RESULTS for the period of:
16-19.04.2018</t>
  </si>
  <si>
    <t>CROSS BORDER CAPACITY ALLOCATION AUCTION RESULTS for the period of:
20.04.2018</t>
  </si>
  <si>
    <t>CROSS BORDER CAPACITY ALLOCATION AUCTION RESULTS for the period of:
21-22.04.2018</t>
  </si>
  <si>
    <t>CROSS BORDER CAPACITY ALLOCATION AUCTION RESULTS for the period of:
23-27.04.2018</t>
  </si>
  <si>
    <t>CROSS BORDER CAPACITY ALLOCATION AUCTION RESULTS for the period of:
28-29.04.2018</t>
  </si>
  <si>
    <t>CROSS BORDER CAPACITY ALLOCATION AUCTION RESULTS for the period of:
30.04.2018</t>
  </si>
  <si>
    <t>NOTE: The deadline for transferring capacities for the month of APRIL is 25 MARCH 2018, 12:00(RO). _x000D_
The transfers are to be operated by the participants in the DAMAS platform and the corresponding annex for the transfer is to be sent  by email to: contracte.alocare@transelectrica.ro</t>
  </si>
  <si>
    <t>ATC = 120</t>
  </si>
  <si>
    <t>ATC = 250</t>
  </si>
  <si>
    <t>ATC = 550</t>
  </si>
  <si>
    <t>ATC =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</si>
</sst>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4"/>
      <name val="Arial"/>
      <family val="2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0"/>
      <color theme="0"/>
      <name val="Arial"/>
      <family val="2"/>
    </font>
    <font>
      <sz val="12"/>
      <name val="Arial"/>
      <family val="2"/>
      <charset val="238"/>
    </font>
    <font>
      <b/>
      <sz val="22"/>
      <color indexed="10"/>
      <name val="Arial"/>
      <family val="2"/>
      <charset val="238"/>
    </font>
    <font>
      <b/>
      <sz val="12"/>
      <color rgb="FFFF0000"/>
      <name val="Arial"/>
      <family val="2"/>
    </font>
    <font>
      <b/>
      <sz val="12"/>
      <color rgb="FFFF000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8" fillId="3" borderId="0" applyNumberFormat="0" applyBorder="0" applyAlignment="0" applyProtection="0"/>
    <xf numFmtId="0" fontId="6" fillId="7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6" fillId="7" borderId="1" applyNumberFormat="0" applyAlignment="0" applyProtection="0"/>
    <xf numFmtId="0" fontId="2" fillId="22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4" borderId="0" applyNumberFormat="0" applyBorder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2" fillId="0" borderId="0"/>
    <xf numFmtId="0" fontId="2" fillId="0" borderId="0"/>
    <xf numFmtId="0" fontId="2" fillId="22" borderId="7" applyNumberFormat="0" applyFont="0" applyAlignment="0" applyProtection="0"/>
    <xf numFmtId="0" fontId="17" fillId="0" borderId="9" applyNumberFormat="0" applyFill="0" applyAlignment="0" applyProtection="0"/>
    <xf numFmtId="0" fontId="15" fillId="20" borderId="8" applyNumberFormat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5" fillId="0" borderId="0"/>
    <xf numFmtId="0" fontId="24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</cellStyleXfs>
  <cellXfs count="152">
    <xf numFmtId="0" fontId="0" fillId="0" borderId="0" xfId="0"/>
    <xf numFmtId="0" fontId="2" fillId="0" borderId="0" xfId="0" applyFont="1"/>
    <xf numFmtId="0" fontId="1" fillId="35" borderId="19" xfId="86" applyFont="1" applyFill="1" applyBorder="1" applyAlignment="1">
      <alignment horizontal="center" vertical="center" wrapText="1"/>
    </xf>
    <xf numFmtId="0" fontId="1" fillId="36" borderId="32" xfId="86" applyFont="1" applyFill="1" applyBorder="1" applyAlignment="1">
      <alignment horizontal="center" vertical="center" wrapText="1"/>
    </xf>
    <xf numFmtId="0" fontId="1" fillId="37" borderId="32" xfId="86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0" xfId="0" applyFont="1"/>
    <xf numFmtId="0" fontId="28" fillId="35" borderId="10" xfId="0" applyFont="1" applyFill="1" applyBorder="1" applyAlignment="1">
      <alignment horizontal="center" vertical="center"/>
    </xf>
    <xf numFmtId="0" fontId="28" fillId="36" borderId="10" xfId="0" applyFont="1" applyFill="1" applyBorder="1" applyAlignment="1">
      <alignment horizontal="center" vertical="center"/>
    </xf>
    <xf numFmtId="0" fontId="3" fillId="0" borderId="0" xfId="0" applyFont="1"/>
    <xf numFmtId="0" fontId="32" fillId="0" borderId="12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15" xfId="0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vertical="center" wrapText="1"/>
    </xf>
    <xf numFmtId="0" fontId="1" fillId="24" borderId="28" xfId="0" applyFont="1" applyFill="1" applyBorder="1" applyAlignment="1">
      <alignment horizontal="center" vertical="center" wrapText="1"/>
    </xf>
    <xf numFmtId="49" fontId="1" fillId="24" borderId="23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" fontId="34" fillId="0" borderId="39" xfId="0" applyNumberFormat="1" applyFont="1" applyFill="1" applyBorder="1" applyAlignment="1">
      <alignment horizontal="center" vertical="center" wrapText="1"/>
    </xf>
    <xf numFmtId="4" fontId="35" fillId="0" borderId="17" xfId="0" applyNumberFormat="1" applyFont="1" applyFill="1" applyBorder="1" applyAlignment="1">
      <alignment horizontal="center" wrapText="1"/>
    </xf>
    <xf numFmtId="0" fontId="1" fillId="25" borderId="28" xfId="0" applyFont="1" applyFill="1" applyBorder="1" applyAlignment="1">
      <alignment horizontal="center" vertical="center" wrapText="1"/>
    </xf>
    <xf numFmtId="49" fontId="1" fillId="25" borderId="23" xfId="0" applyNumberFormat="1" applyFont="1" applyFill="1" applyBorder="1" applyAlignment="1">
      <alignment horizontal="center" vertical="center" wrapText="1"/>
    </xf>
    <xf numFmtId="1" fontId="34" fillId="0" borderId="29" xfId="0" applyNumberFormat="1" applyFont="1" applyFill="1" applyBorder="1" applyAlignment="1">
      <alignment horizontal="center" vertical="center" wrapText="1"/>
    </xf>
    <xf numFmtId="0" fontId="1" fillId="30" borderId="28" xfId="0" applyFont="1" applyFill="1" applyBorder="1" applyAlignment="1">
      <alignment horizontal="center" vertical="center" wrapText="1"/>
    </xf>
    <xf numFmtId="49" fontId="1" fillId="30" borderId="23" xfId="0" applyNumberFormat="1" applyFont="1" applyFill="1" applyBorder="1" applyAlignment="1">
      <alignment horizontal="center" vertical="center" wrapText="1"/>
    </xf>
    <xf numFmtId="1" fontId="34" fillId="0" borderId="41" xfId="0" applyNumberFormat="1" applyFont="1" applyFill="1" applyBorder="1" applyAlignment="1">
      <alignment horizontal="center" vertical="center" wrapText="1"/>
    </xf>
    <xf numFmtId="0" fontId="1" fillId="38" borderId="28" xfId="0" applyFont="1" applyFill="1" applyBorder="1" applyAlignment="1">
      <alignment horizontal="center" vertical="center" wrapText="1"/>
    </xf>
    <xf numFmtId="49" fontId="1" fillId="38" borderId="23" xfId="0" applyNumberFormat="1" applyFont="1" applyFill="1" applyBorder="1" applyAlignment="1">
      <alignment horizontal="center" vertical="center" wrapText="1"/>
    </xf>
    <xf numFmtId="4" fontId="35" fillId="0" borderId="33" xfId="0" applyNumberFormat="1" applyFont="1" applyFill="1" applyBorder="1" applyAlignment="1">
      <alignment horizontal="center" wrapText="1"/>
    </xf>
    <xf numFmtId="0" fontId="1" fillId="26" borderId="28" xfId="0" applyFont="1" applyFill="1" applyBorder="1" applyAlignment="1">
      <alignment horizontal="center" vertical="center" wrapText="1"/>
    </xf>
    <xf numFmtId="49" fontId="1" fillId="26" borderId="23" xfId="0" applyNumberFormat="1" applyFont="1" applyFill="1" applyBorder="1" applyAlignment="1">
      <alignment horizontal="center" vertical="center" wrapText="1"/>
    </xf>
    <xf numFmtId="1" fontId="34" fillId="0" borderId="44" xfId="0" applyNumberFormat="1" applyFont="1" applyFill="1" applyBorder="1" applyAlignment="1">
      <alignment horizontal="center" vertical="center" wrapText="1"/>
    </xf>
    <xf numFmtId="4" fontId="35" fillId="0" borderId="10" xfId="0" applyNumberFormat="1" applyFont="1" applyFill="1" applyBorder="1" applyAlignment="1">
      <alignment horizontal="center" wrapText="1"/>
    </xf>
    <xf numFmtId="49" fontId="1" fillId="27" borderId="10" xfId="0" applyNumberFormat="1" applyFont="1" applyFill="1" applyBorder="1" applyAlignment="1">
      <alignment horizontal="center" vertical="center" wrapText="1"/>
    </xf>
    <xf numFmtId="1" fontId="36" fillId="28" borderId="12" xfId="0" applyNumberFormat="1" applyFont="1" applyFill="1" applyBorder="1" applyAlignment="1">
      <alignment horizontal="center" vertical="center" wrapText="1"/>
    </xf>
    <xf numFmtId="4" fontId="36" fillId="28" borderId="12" xfId="0" applyNumberFormat="1" applyFont="1" applyFill="1" applyBorder="1" applyAlignment="1">
      <alignment horizontal="center" vertical="center" wrapText="1"/>
    </xf>
    <xf numFmtId="0" fontId="31" fillId="31" borderId="21" xfId="90" applyFont="1" applyFill="1" applyBorder="1" applyAlignment="1">
      <alignment horizontal="center" vertical="center" wrapText="1"/>
    </xf>
    <xf numFmtId="0" fontId="31" fillId="31" borderId="22" xfId="90" applyFont="1" applyFill="1" applyBorder="1" applyAlignment="1">
      <alignment horizontal="center" vertical="center" wrapText="1"/>
    </xf>
    <xf numFmtId="0" fontId="31" fillId="0" borderId="0" xfId="0" applyFont="1"/>
    <xf numFmtId="0" fontId="0" fillId="0" borderId="0" xfId="0" applyAlignment="1">
      <alignment horizontal="center" vertical="center" wrapText="1"/>
    </xf>
    <xf numFmtId="0" fontId="28" fillId="36" borderId="12" xfId="0" applyFont="1" applyFill="1" applyBorder="1" applyAlignment="1">
      <alignment horizontal="center" vertical="center"/>
    </xf>
    <xf numFmtId="0" fontId="28" fillId="35" borderId="12" xfId="0" applyFont="1" applyFill="1" applyBorder="1" applyAlignment="1">
      <alignment horizontal="center" vertical="center"/>
    </xf>
    <xf numFmtId="0" fontId="28" fillId="37" borderId="31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0" fillId="39" borderId="0" xfId="0" applyFill="1" applyAlignment="1">
      <alignment horizontal="center" vertical="center" wrapText="1"/>
    </xf>
    <xf numFmtId="0" fontId="2" fillId="39" borderId="10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28" fillId="37" borderId="10" xfId="0" applyFont="1" applyFill="1" applyBorder="1" applyAlignment="1">
      <alignment horizontal="center" vertical="center"/>
    </xf>
    <xf numFmtId="0" fontId="3" fillId="30" borderId="46" xfId="90" applyFont="1" applyFill="1" applyBorder="1" applyAlignment="1">
      <alignment vertical="center" textRotation="90"/>
    </xf>
    <xf numFmtId="0" fontId="3" fillId="25" borderId="19" xfId="90" applyFont="1" applyFill="1" applyBorder="1" applyAlignment="1">
      <alignment horizontal="center" vertical="center"/>
    </xf>
    <xf numFmtId="17" fontId="3" fillId="25" borderId="20" xfId="0" applyNumberFormat="1" applyFont="1" applyFill="1" applyBorder="1" applyAlignment="1">
      <alignment horizontal="center" vertical="center"/>
    </xf>
    <xf numFmtId="0" fontId="2" fillId="25" borderId="21" xfId="90" applyFont="1" applyFill="1" applyBorder="1" applyAlignment="1">
      <alignment horizontal="center" vertical="center"/>
    </xf>
    <xf numFmtId="0" fontId="31" fillId="32" borderId="22" xfId="90" applyFont="1" applyFill="1" applyBorder="1" applyAlignment="1">
      <alignment horizontal="center" vertical="center"/>
    </xf>
    <xf numFmtId="0" fontId="3" fillId="30" borderId="47" xfId="90" applyFont="1" applyFill="1" applyBorder="1" applyAlignment="1">
      <alignment vertical="center" textRotation="90"/>
    </xf>
    <xf numFmtId="14" fontId="3" fillId="25" borderId="48" xfId="0" applyNumberFormat="1" applyFont="1" applyFill="1" applyBorder="1" applyAlignment="1">
      <alignment horizontal="center" vertical="center"/>
    </xf>
    <xf numFmtId="0" fontId="2" fillId="25" borderId="26" xfId="90" applyFont="1" applyFill="1" applyBorder="1" applyAlignment="1">
      <alignment horizontal="center" vertical="center"/>
    </xf>
    <xf numFmtId="0" fontId="2" fillId="25" borderId="26" xfId="90" applyNumberFormat="1" applyFont="1" applyFill="1" applyBorder="1" applyAlignment="1">
      <alignment horizontal="center" vertical="center"/>
    </xf>
    <xf numFmtId="0" fontId="31" fillId="25" borderId="49" xfId="90" applyFont="1" applyFill="1" applyBorder="1" applyAlignment="1">
      <alignment horizontal="center" vertical="center"/>
    </xf>
    <xf numFmtId="14" fontId="3" fillId="25" borderId="50" xfId="0" applyNumberFormat="1" applyFont="1" applyFill="1" applyBorder="1" applyAlignment="1">
      <alignment horizontal="center" vertical="center"/>
    </xf>
    <xf numFmtId="0" fontId="2" fillId="25" borderId="10" xfId="90" applyFont="1" applyFill="1" applyBorder="1" applyAlignment="1">
      <alignment horizontal="center" vertical="center"/>
    </xf>
    <xf numFmtId="0" fontId="2" fillId="25" borderId="10" xfId="90" applyNumberFormat="1" applyFont="1" applyFill="1" applyBorder="1" applyAlignment="1">
      <alignment horizontal="center" vertical="center"/>
    </xf>
    <xf numFmtId="0" fontId="31" fillId="25" borderId="51" xfId="90" applyFont="1" applyFill="1" applyBorder="1" applyAlignment="1">
      <alignment horizontal="center" vertical="center"/>
    </xf>
    <xf numFmtId="14" fontId="3" fillId="25" borderId="52" xfId="0" applyNumberFormat="1" applyFont="1" applyFill="1" applyBorder="1" applyAlignment="1">
      <alignment horizontal="center" vertical="center"/>
    </xf>
    <xf numFmtId="0" fontId="2" fillId="25" borderId="53" xfId="90" applyFont="1" applyFill="1" applyBorder="1" applyAlignment="1">
      <alignment horizontal="center" vertical="center"/>
    </xf>
    <xf numFmtId="0" fontId="2" fillId="25" borderId="53" xfId="90" applyNumberFormat="1" applyFont="1" applyFill="1" applyBorder="1" applyAlignment="1">
      <alignment horizontal="center" vertical="center"/>
    </xf>
    <xf numFmtId="0" fontId="31" fillId="25" borderId="54" xfId="90" applyFont="1" applyFill="1" applyBorder="1" applyAlignment="1">
      <alignment horizontal="center" vertical="center"/>
    </xf>
    <xf numFmtId="0" fontId="3" fillId="30" borderId="55" xfId="90" applyFont="1" applyFill="1" applyBorder="1" applyAlignment="1">
      <alignment vertical="center" textRotation="90"/>
    </xf>
    <xf numFmtId="0" fontId="3" fillId="33" borderId="46" xfId="90" applyFont="1" applyFill="1" applyBorder="1" applyAlignment="1">
      <alignment vertical="center" textRotation="90"/>
    </xf>
    <xf numFmtId="0" fontId="3" fillId="34" borderId="56" xfId="90" applyFont="1" applyFill="1" applyBorder="1" applyAlignment="1">
      <alignment horizontal="center" vertical="center"/>
    </xf>
    <xf numFmtId="14" fontId="3" fillId="34" borderId="28" xfId="0" applyNumberFormat="1" applyFont="1" applyFill="1" applyBorder="1" applyAlignment="1">
      <alignment horizontal="center" vertical="center"/>
    </xf>
    <xf numFmtId="0" fontId="2" fillId="34" borderId="23" xfId="90" applyNumberFormat="1" applyFont="1" applyFill="1" applyBorder="1" applyAlignment="1">
      <alignment horizontal="center" vertical="center"/>
    </xf>
    <xf numFmtId="0" fontId="31" fillId="34" borderId="24" xfId="90" applyFont="1" applyFill="1" applyBorder="1" applyAlignment="1">
      <alignment horizontal="center" vertical="center"/>
    </xf>
    <xf numFmtId="0" fontId="3" fillId="33" borderId="47" xfId="90" applyFont="1" applyFill="1" applyBorder="1" applyAlignment="1">
      <alignment vertical="center" textRotation="90"/>
    </xf>
    <xf numFmtId="14" fontId="3" fillId="34" borderId="48" xfId="0" applyNumberFormat="1" applyFont="1" applyFill="1" applyBorder="1" applyAlignment="1">
      <alignment horizontal="center" vertical="center"/>
    </xf>
    <xf numFmtId="0" fontId="2" fillId="34" borderId="26" xfId="90" applyFont="1" applyFill="1" applyBorder="1" applyAlignment="1">
      <alignment horizontal="center" vertical="center"/>
    </xf>
    <xf numFmtId="0" fontId="31" fillId="34" borderId="49" xfId="90" applyFont="1" applyFill="1" applyBorder="1" applyAlignment="1">
      <alignment horizontal="center" vertical="center"/>
    </xf>
    <xf numFmtId="14" fontId="3" fillId="34" borderId="50" xfId="0" applyNumberFormat="1" applyFont="1" applyFill="1" applyBorder="1" applyAlignment="1">
      <alignment horizontal="center" vertical="center"/>
    </xf>
    <xf numFmtId="0" fontId="2" fillId="34" borderId="10" xfId="90" applyFont="1" applyFill="1" applyBorder="1" applyAlignment="1">
      <alignment horizontal="center" vertical="center"/>
    </xf>
    <xf numFmtId="0" fontId="31" fillId="34" borderId="51" xfId="90" applyFont="1" applyFill="1" applyBorder="1" applyAlignment="1">
      <alignment horizontal="center" vertical="center"/>
    </xf>
    <xf numFmtId="14" fontId="3" fillId="34" borderId="18" xfId="0" applyNumberFormat="1" applyFont="1" applyFill="1" applyBorder="1" applyAlignment="1">
      <alignment horizontal="center" vertical="center"/>
    </xf>
    <xf numFmtId="0" fontId="2" fillId="34" borderId="12" xfId="90" applyFont="1" applyFill="1" applyBorder="1" applyAlignment="1">
      <alignment horizontal="center" vertical="center"/>
    </xf>
    <xf numFmtId="0" fontId="31" fillId="34" borderId="13" xfId="90" applyFont="1" applyFill="1" applyBorder="1" applyAlignment="1">
      <alignment horizontal="center" vertical="center"/>
    </xf>
    <xf numFmtId="14" fontId="3" fillId="34" borderId="52" xfId="0" applyNumberFormat="1" applyFont="1" applyFill="1" applyBorder="1" applyAlignment="1">
      <alignment horizontal="center" vertical="center"/>
    </xf>
    <xf numFmtId="0" fontId="2" fillId="34" borderId="53" xfId="90" applyFont="1" applyFill="1" applyBorder="1" applyAlignment="1">
      <alignment horizontal="center" vertical="center"/>
    </xf>
    <xf numFmtId="0" fontId="31" fillId="34" borderId="54" xfId="90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1" fillId="27" borderId="10" xfId="0" applyFont="1" applyFill="1" applyBorder="1" applyAlignment="1">
      <alignment horizontal="center" vertical="center" wrapText="1"/>
    </xf>
    <xf numFmtId="4" fontId="3" fillId="0" borderId="39" xfId="0" applyNumberFormat="1" applyFont="1" applyFill="1" applyBorder="1" applyAlignment="1">
      <alignment horizontal="center" vertical="center"/>
    </xf>
    <xf numFmtId="0" fontId="1" fillId="39" borderId="10" xfId="0" applyFont="1" applyFill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0" fillId="0" borderId="10" xfId="0" applyFont="1" applyFill="1" applyBorder="1" applyAlignment="1">
      <alignment horizontal="center" vertical="center"/>
    </xf>
    <xf numFmtId="4" fontId="2" fillId="0" borderId="0" xfId="0" applyNumberFormat="1" applyFont="1"/>
    <xf numFmtId="0" fontId="1" fillId="29" borderId="0" xfId="0" applyNumberFormat="1" applyFont="1" applyFill="1" applyBorder="1" applyAlignment="1">
      <alignment horizontal="center" vertical="center" wrapText="1"/>
    </xf>
    <xf numFmtId="0" fontId="1" fillId="28" borderId="12" xfId="0" applyFont="1" applyFill="1" applyBorder="1" applyAlignment="1">
      <alignment horizontal="center" vertical="center" wrapText="1"/>
    </xf>
    <xf numFmtId="0" fontId="1" fillId="28" borderId="39" xfId="0" applyFont="1" applyFill="1" applyBorder="1" applyAlignment="1">
      <alignment horizontal="center" vertical="center" wrapText="1"/>
    </xf>
    <xf numFmtId="49" fontId="36" fillId="28" borderId="31" xfId="0" applyNumberFormat="1" applyFont="1" applyFill="1" applyBorder="1" applyAlignment="1">
      <alignment horizontal="center" vertical="center" wrapText="1"/>
    </xf>
    <xf numFmtId="49" fontId="36" fillId="28" borderId="34" xfId="0" applyNumberFormat="1" applyFont="1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horizontal="center" vertical="center" wrapText="1"/>
    </xf>
    <xf numFmtId="49" fontId="34" fillId="0" borderId="27" xfId="0" applyNumberFormat="1" applyFont="1" applyFill="1" applyBorder="1" applyAlignment="1">
      <alignment horizontal="center" vertical="center" wrapText="1"/>
    </xf>
    <xf numFmtId="49" fontId="34" fillId="0" borderId="39" xfId="0" applyNumberFormat="1" applyFont="1" applyFill="1" applyBorder="1" applyAlignment="1">
      <alignment horizontal="center" vertical="center" wrapText="1"/>
    </xf>
    <xf numFmtId="0" fontId="1" fillId="28" borderId="10" xfId="0" applyFont="1" applyFill="1" applyBorder="1" applyAlignment="1">
      <alignment horizontal="center" vertical="center" wrapText="1"/>
    </xf>
    <xf numFmtId="0" fontId="1" fillId="26" borderId="32" xfId="0" applyFont="1" applyFill="1" applyBorder="1" applyAlignment="1">
      <alignment horizontal="center" vertical="center" wrapText="1"/>
    </xf>
    <xf numFmtId="0" fontId="1" fillId="26" borderId="38" xfId="0" applyFont="1" applyFill="1" applyBorder="1" applyAlignment="1">
      <alignment horizontal="center" vertical="center" wrapText="1"/>
    </xf>
    <xf numFmtId="49" fontId="34" fillId="0" borderId="40" xfId="0" applyNumberFormat="1" applyFont="1" applyFill="1" applyBorder="1" applyAlignment="1">
      <alignment horizontal="center" vertical="center" wrapText="1"/>
    </xf>
    <xf numFmtId="49" fontId="34" fillId="0" borderId="41" xfId="0" applyNumberFormat="1" applyFont="1" applyFill="1" applyBorder="1" applyAlignment="1">
      <alignment horizontal="center" vertical="center" wrapText="1"/>
    </xf>
    <xf numFmtId="4" fontId="1" fillId="0" borderId="12" xfId="0" applyNumberFormat="1" applyFont="1" applyFill="1" applyBorder="1" applyAlignment="1">
      <alignment horizontal="center" wrapText="1"/>
    </xf>
    <xf numFmtId="4" fontId="1" fillId="0" borderId="39" xfId="0" applyNumberFormat="1" applyFont="1" applyFill="1" applyBorder="1" applyAlignment="1">
      <alignment horizontal="center" wrapText="1"/>
    </xf>
    <xf numFmtId="0" fontId="1" fillId="38" borderId="32" xfId="0" applyFont="1" applyFill="1" applyBorder="1" applyAlignment="1">
      <alignment horizontal="center" vertical="center" wrapText="1"/>
    </xf>
    <xf numFmtId="0" fontId="1" fillId="38" borderId="38" xfId="0" applyFont="1" applyFill="1" applyBorder="1" applyAlignment="1">
      <alignment horizontal="center" vertical="center" wrapText="1"/>
    </xf>
    <xf numFmtId="49" fontId="34" fillId="0" borderId="43" xfId="0" applyNumberFormat="1" applyFont="1" applyFill="1" applyBorder="1" applyAlignment="1">
      <alignment horizontal="center" vertical="center" wrapText="1"/>
    </xf>
    <xf numFmtId="49" fontId="34" fillId="0" borderId="42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wrapText="1"/>
    </xf>
    <xf numFmtId="0" fontId="1" fillId="30" borderId="23" xfId="0" applyFont="1" applyFill="1" applyBorder="1" applyAlignment="1">
      <alignment horizontal="center" vertical="center" wrapText="1"/>
    </xf>
    <xf numFmtId="0" fontId="1" fillId="30" borderId="24" xfId="0" applyFont="1" applyFill="1" applyBorder="1" applyAlignment="1">
      <alignment horizontal="center" vertical="center" wrapText="1"/>
    </xf>
    <xf numFmtId="49" fontId="34" fillId="0" borderId="25" xfId="0" applyNumberFormat="1" applyFont="1" applyFill="1" applyBorder="1" applyAlignment="1">
      <alignment horizontal="center" vertical="center" wrapText="1"/>
    </xf>
    <xf numFmtId="49" fontId="34" fillId="0" borderId="29" xfId="0" applyNumberFormat="1" applyFont="1" applyFill="1" applyBorder="1" applyAlignment="1">
      <alignment horizontal="center" vertical="center" wrapText="1"/>
    </xf>
    <xf numFmtId="0" fontId="1" fillId="30" borderId="36" xfId="0" applyFont="1" applyFill="1" applyBorder="1" applyAlignment="1">
      <alignment horizontal="center" vertical="center" wrapText="1"/>
    </xf>
    <xf numFmtId="0" fontId="1" fillId="30" borderId="11" xfId="0" applyFont="1" applyFill="1" applyBorder="1" applyAlignment="1">
      <alignment horizontal="center" vertical="center" wrapText="1"/>
    </xf>
    <xf numFmtId="0" fontId="1" fillId="30" borderId="37" xfId="0" applyFont="1" applyFill="1" applyBorder="1" applyAlignment="1">
      <alignment horizontal="center" vertical="center" wrapText="1"/>
    </xf>
    <xf numFmtId="1" fontId="37" fillId="0" borderId="0" xfId="0" applyNumberFormat="1" applyFont="1" applyFill="1" applyBorder="1" applyAlignment="1">
      <alignment horizontal="center" vertical="center"/>
    </xf>
    <xf numFmtId="49" fontId="37" fillId="0" borderId="0" xfId="0" applyNumberFormat="1" applyFont="1" applyFill="1" applyBorder="1" applyAlignment="1">
      <alignment horizontal="center" vertical="center"/>
    </xf>
    <xf numFmtId="0" fontId="1" fillId="25" borderId="23" xfId="0" applyFont="1" applyFill="1" applyBorder="1" applyAlignment="1">
      <alignment horizontal="center" vertical="center" wrapText="1"/>
    </xf>
    <xf numFmtId="0" fontId="1" fillId="25" borderId="24" xfId="0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wrapText="1"/>
    </xf>
    <xf numFmtId="0" fontId="1" fillId="24" borderId="32" xfId="0" applyFont="1" applyFill="1" applyBorder="1" applyAlignment="1">
      <alignment horizontal="center" vertical="center" wrapText="1"/>
    </xf>
    <xf numFmtId="0" fontId="1" fillId="24" borderId="38" xfId="0" applyFont="1" applyFill="1" applyBorder="1" applyAlignment="1">
      <alignment horizontal="center" vertical="center" wrapText="1"/>
    </xf>
    <xf numFmtId="0" fontId="32" fillId="0" borderId="18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0" fontId="3" fillId="34" borderId="46" xfId="90" applyFont="1" applyFill="1" applyBorder="1" applyAlignment="1">
      <alignment horizontal="center" vertical="center"/>
    </xf>
    <xf numFmtId="0" fontId="3" fillId="34" borderId="47" xfId="90" applyFont="1" applyFill="1" applyBorder="1" applyAlignment="1">
      <alignment horizontal="center" vertical="center"/>
    </xf>
    <xf numFmtId="0" fontId="3" fillId="34" borderId="55" xfId="90" applyFont="1" applyFill="1" applyBorder="1" applyAlignment="1">
      <alignment horizontal="center" vertical="center"/>
    </xf>
    <xf numFmtId="0" fontId="30" fillId="40" borderId="30" xfId="0" applyFont="1" applyFill="1" applyBorder="1" applyAlignment="1">
      <alignment horizontal="center" vertical="center" wrapText="1"/>
    </xf>
    <xf numFmtId="0" fontId="30" fillId="40" borderId="35" xfId="0" applyFont="1" applyFill="1" applyBorder="1" applyAlignment="1">
      <alignment horizontal="center" vertical="center" wrapText="1"/>
    </xf>
    <xf numFmtId="14" fontId="30" fillId="40" borderId="10" xfId="0" applyNumberFormat="1" applyFont="1" applyFill="1" applyBorder="1" applyAlignment="1">
      <alignment horizontal="center" vertical="center" wrapText="1"/>
    </xf>
    <xf numFmtId="0" fontId="30" fillId="40" borderId="10" xfId="0" applyFont="1" applyFill="1" applyBorder="1" applyAlignment="1">
      <alignment horizontal="center" vertical="center" wrapText="1"/>
    </xf>
    <xf numFmtId="0" fontId="38" fillId="40" borderId="10" xfId="0" applyFont="1" applyFill="1" applyBorder="1" applyAlignment="1">
      <alignment horizontal="center" vertical="center"/>
    </xf>
    <xf numFmtId="49" fontId="39" fillId="0" borderId="45" xfId="90" quotePrefix="1" applyNumberFormat="1" applyFont="1" applyBorder="1" applyAlignment="1">
      <alignment horizontal="center" vertical="center"/>
    </xf>
    <xf numFmtId="0" fontId="29" fillId="0" borderId="44" xfId="90" applyFont="1" applyBorder="1" applyAlignment="1">
      <alignment horizontal="center" vertical="center"/>
    </xf>
    <xf numFmtId="0" fontId="29" fillId="0" borderId="0" xfId="90" applyFont="1" applyBorder="1" applyAlignment="1">
      <alignment horizontal="center" vertical="center"/>
    </xf>
    <xf numFmtId="0" fontId="1" fillId="31" borderId="20" xfId="90" applyFont="1" applyFill="1" applyBorder="1" applyAlignment="1">
      <alignment horizontal="center" vertical="center" wrapText="1"/>
    </xf>
    <xf numFmtId="0" fontId="1" fillId="31" borderId="21" xfId="90" applyFont="1" applyFill="1" applyBorder="1" applyAlignment="1">
      <alignment horizontal="center" vertical="center" wrapText="1"/>
    </xf>
    <xf numFmtId="0" fontId="3" fillId="25" borderId="46" xfId="90" applyFont="1" applyFill="1" applyBorder="1" applyAlignment="1">
      <alignment horizontal="center" vertical="center"/>
    </xf>
    <xf numFmtId="0" fontId="3" fillId="25" borderId="47" xfId="90" applyFont="1" applyFill="1" applyBorder="1" applyAlignment="1">
      <alignment horizontal="center" vertical="center"/>
    </xf>
    <xf numFmtId="0" fontId="3" fillId="25" borderId="55" xfId="90" applyFont="1" applyFill="1" applyBorder="1" applyAlignment="1">
      <alignment horizontal="center" vertical="center"/>
    </xf>
    <xf numFmtId="0" fontId="3" fillId="25" borderId="19" xfId="90" applyFont="1" applyFill="1" applyBorder="1" applyAlignment="1">
      <alignment horizontal="center" vertical="center"/>
    </xf>
    <xf numFmtId="0" fontId="3" fillId="25" borderId="25" xfId="90" applyFont="1" applyFill="1" applyBorder="1" applyAlignment="1">
      <alignment horizontal="center" vertical="center"/>
    </xf>
    <xf numFmtId="0" fontId="3" fillId="25" borderId="43" xfId="90" applyFont="1" applyFill="1" applyBorder="1" applyAlignment="1">
      <alignment horizontal="center" vertical="center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54"/>
  <sheetViews>
    <sheetView tabSelected="1" topLeftCell="U1" zoomScale="64" zoomScaleNormal="64" workbookViewId="0">
      <pane ySplit="3" topLeftCell="A16" activePane="bottomLeft" state="frozen"/>
      <selection pane="bottomLeft" activeCell="A54" sqref="A54:BB54"/>
    </sheetView>
  </sheetViews>
  <sheetFormatPr defaultRowHeight="12.75" x14ac:dyDescent="0.2"/>
  <cols>
    <col min="1" max="120" width="20.7109375" customWidth="1"/>
  </cols>
  <sheetData>
    <row r="1" spans="1:52" x14ac:dyDescent="0.2">
      <c r="A1" s="125" t="s">
        <v>77</v>
      </c>
      <c r="B1" s="125"/>
      <c r="C1" s="125"/>
      <c r="D1" s="125"/>
      <c r="E1" s="125" t="s">
        <v>86</v>
      </c>
      <c r="F1" s="125"/>
      <c r="G1" s="125"/>
      <c r="H1" s="125"/>
      <c r="I1" s="125" t="s">
        <v>87</v>
      </c>
      <c r="J1" s="125"/>
      <c r="K1" s="125"/>
      <c r="L1" s="125"/>
      <c r="M1" s="125" t="s">
        <v>88</v>
      </c>
      <c r="N1" s="125"/>
      <c r="O1" s="125"/>
      <c r="P1" s="125"/>
      <c r="Q1" s="125" t="s">
        <v>89</v>
      </c>
      <c r="R1" s="125"/>
      <c r="S1" s="125"/>
      <c r="T1" s="125"/>
      <c r="U1" s="125" t="s">
        <v>78</v>
      </c>
      <c r="V1" s="125"/>
      <c r="W1" s="125"/>
      <c r="X1" s="125"/>
      <c r="Y1" s="125" t="s">
        <v>79</v>
      </c>
      <c r="Z1" s="125"/>
      <c r="AA1" s="125"/>
      <c r="AB1" s="125"/>
      <c r="AC1" s="125" t="s">
        <v>80</v>
      </c>
      <c r="AD1" s="125"/>
      <c r="AE1" s="125"/>
      <c r="AF1" s="125"/>
      <c r="AG1" s="125" t="s">
        <v>81</v>
      </c>
      <c r="AH1" s="125"/>
      <c r="AI1" s="125"/>
      <c r="AJ1" s="125"/>
      <c r="AK1" s="125" t="s">
        <v>82</v>
      </c>
      <c r="AL1" s="125"/>
      <c r="AM1" s="125"/>
      <c r="AN1" s="125"/>
      <c r="AO1" s="125" t="s">
        <v>83</v>
      </c>
      <c r="AP1" s="125"/>
      <c r="AQ1" s="125"/>
      <c r="AR1" s="125"/>
      <c r="AS1" s="125" t="s">
        <v>84</v>
      </c>
      <c r="AT1" s="125"/>
      <c r="AU1" s="125"/>
      <c r="AV1" s="125"/>
      <c r="AW1" s="125" t="s">
        <v>85</v>
      </c>
      <c r="AX1" s="125"/>
      <c r="AY1" s="125"/>
      <c r="AZ1" s="125"/>
    </row>
    <row r="2" spans="1:52" x14ac:dyDescent="0.2">
      <c r="A2" s="124">
        <v>1</v>
      </c>
      <c r="B2" s="124"/>
      <c r="C2" s="124"/>
      <c r="D2" s="124"/>
      <c r="E2" s="124">
        <v>2</v>
      </c>
      <c r="F2" s="124"/>
      <c r="G2" s="124"/>
      <c r="H2" s="124"/>
      <c r="I2" s="124">
        <v>1</v>
      </c>
      <c r="J2" s="124"/>
      <c r="K2" s="124"/>
      <c r="L2" s="124"/>
      <c r="M2" s="124">
        <v>2</v>
      </c>
      <c r="N2" s="124"/>
      <c r="O2" s="124"/>
      <c r="P2" s="124"/>
      <c r="Q2" s="124">
        <v>4</v>
      </c>
      <c r="R2" s="124"/>
      <c r="S2" s="124"/>
      <c r="T2" s="124"/>
      <c r="U2" s="124">
        <v>3</v>
      </c>
      <c r="V2" s="124"/>
      <c r="W2" s="124"/>
      <c r="X2" s="124"/>
      <c r="Y2" s="124">
        <v>2</v>
      </c>
      <c r="Z2" s="124"/>
      <c r="AA2" s="124"/>
      <c r="AB2" s="124"/>
      <c r="AC2" s="124">
        <v>4</v>
      </c>
      <c r="AD2" s="124"/>
      <c r="AE2" s="124"/>
      <c r="AF2" s="124"/>
      <c r="AG2" s="124">
        <v>1</v>
      </c>
      <c r="AH2" s="124"/>
      <c r="AI2" s="124"/>
      <c r="AJ2" s="124"/>
      <c r="AK2" s="124">
        <v>2</v>
      </c>
      <c r="AL2" s="124"/>
      <c r="AM2" s="124"/>
      <c r="AN2" s="124"/>
      <c r="AO2" s="124">
        <v>5</v>
      </c>
      <c r="AP2" s="124"/>
      <c r="AQ2" s="124"/>
      <c r="AR2" s="124"/>
      <c r="AS2" s="124">
        <v>2</v>
      </c>
      <c r="AT2" s="124"/>
      <c r="AU2" s="124"/>
      <c r="AV2" s="124"/>
      <c r="AW2" s="124">
        <v>1</v>
      </c>
      <c r="AX2" s="124"/>
      <c r="AY2" s="124"/>
      <c r="AZ2" s="124"/>
    </row>
    <row r="3" spans="1:52" ht="35.1" customHeight="1" x14ac:dyDescent="0.2">
      <c r="A3" s="121" t="s">
        <v>96</v>
      </c>
      <c r="B3" s="122"/>
      <c r="C3" s="122"/>
      <c r="D3" s="123"/>
      <c r="E3" s="121" t="s">
        <v>97</v>
      </c>
      <c r="F3" s="122"/>
      <c r="G3" s="122"/>
      <c r="H3" s="123"/>
      <c r="I3" s="121" t="s">
        <v>98</v>
      </c>
      <c r="J3" s="122"/>
      <c r="K3" s="122"/>
      <c r="L3" s="123"/>
      <c r="M3" s="121" t="s">
        <v>99</v>
      </c>
      <c r="N3" s="122"/>
      <c r="O3" s="122"/>
      <c r="P3" s="123"/>
      <c r="Q3" s="121" t="s">
        <v>100</v>
      </c>
      <c r="R3" s="122"/>
      <c r="S3" s="122"/>
      <c r="T3" s="123"/>
      <c r="U3" s="121" t="s">
        <v>101</v>
      </c>
      <c r="V3" s="122"/>
      <c r="W3" s="122"/>
      <c r="X3" s="123"/>
      <c r="Y3" s="121" t="s">
        <v>102</v>
      </c>
      <c r="Z3" s="122"/>
      <c r="AA3" s="122"/>
      <c r="AB3" s="123"/>
      <c r="AC3" s="121" t="s">
        <v>103</v>
      </c>
      <c r="AD3" s="122"/>
      <c r="AE3" s="122"/>
      <c r="AF3" s="123"/>
      <c r="AG3" s="121" t="s">
        <v>104</v>
      </c>
      <c r="AH3" s="122"/>
      <c r="AI3" s="122"/>
      <c r="AJ3" s="123"/>
      <c r="AK3" s="121" t="s">
        <v>105</v>
      </c>
      <c r="AL3" s="122"/>
      <c r="AM3" s="122"/>
      <c r="AN3" s="123"/>
      <c r="AO3" s="121" t="s">
        <v>106</v>
      </c>
      <c r="AP3" s="122"/>
      <c r="AQ3" s="122"/>
      <c r="AR3" s="123"/>
      <c r="AS3" s="121" t="s">
        <v>107</v>
      </c>
      <c r="AT3" s="122"/>
      <c r="AU3" s="122"/>
      <c r="AV3" s="123"/>
      <c r="AW3" s="121" t="s">
        <v>108</v>
      </c>
      <c r="AX3" s="122"/>
      <c r="AY3" s="122"/>
      <c r="AZ3" s="123"/>
    </row>
    <row r="4" spans="1:52" ht="13.5" thickBot="1" x14ac:dyDescent="0.25">
      <c r="A4" s="131" t="s">
        <v>0</v>
      </c>
      <c r="B4" s="132"/>
      <c r="C4" s="11" t="s">
        <v>18</v>
      </c>
      <c r="D4" s="12" t="s">
        <v>19</v>
      </c>
      <c r="E4" s="131" t="s">
        <v>0</v>
      </c>
      <c r="F4" s="132"/>
      <c r="G4" s="11" t="s">
        <v>18</v>
      </c>
      <c r="H4" s="12" t="s">
        <v>19</v>
      </c>
      <c r="I4" s="131" t="s">
        <v>0</v>
      </c>
      <c r="J4" s="132"/>
      <c r="K4" s="11" t="s">
        <v>18</v>
      </c>
      <c r="L4" s="12" t="s">
        <v>19</v>
      </c>
      <c r="M4" s="131" t="s">
        <v>0</v>
      </c>
      <c r="N4" s="132"/>
      <c r="O4" s="11" t="s">
        <v>18</v>
      </c>
      <c r="P4" s="12" t="s">
        <v>19</v>
      </c>
      <c r="Q4" s="131" t="s">
        <v>0</v>
      </c>
      <c r="R4" s="132"/>
      <c r="S4" s="11" t="s">
        <v>18</v>
      </c>
      <c r="T4" s="12" t="s">
        <v>19</v>
      </c>
      <c r="U4" s="131" t="s">
        <v>0</v>
      </c>
      <c r="V4" s="132"/>
      <c r="W4" s="11" t="s">
        <v>18</v>
      </c>
      <c r="X4" s="12" t="s">
        <v>19</v>
      </c>
      <c r="Y4" s="131" t="s">
        <v>0</v>
      </c>
      <c r="Z4" s="132"/>
      <c r="AA4" s="11" t="s">
        <v>18</v>
      </c>
      <c r="AB4" s="12" t="s">
        <v>19</v>
      </c>
      <c r="AC4" s="131" t="s">
        <v>0</v>
      </c>
      <c r="AD4" s="132"/>
      <c r="AE4" s="11" t="s">
        <v>18</v>
      </c>
      <c r="AF4" s="12" t="s">
        <v>19</v>
      </c>
      <c r="AG4" s="131" t="s">
        <v>0</v>
      </c>
      <c r="AH4" s="132"/>
      <c r="AI4" s="11" t="s">
        <v>18</v>
      </c>
      <c r="AJ4" s="12" t="s">
        <v>19</v>
      </c>
      <c r="AK4" s="131" t="s">
        <v>0</v>
      </c>
      <c r="AL4" s="132"/>
      <c r="AM4" s="11" t="s">
        <v>18</v>
      </c>
      <c r="AN4" s="12" t="s">
        <v>19</v>
      </c>
      <c r="AO4" s="131" t="s">
        <v>0</v>
      </c>
      <c r="AP4" s="132"/>
      <c r="AQ4" s="11" t="s">
        <v>18</v>
      </c>
      <c r="AR4" s="12" t="s">
        <v>19</v>
      </c>
      <c r="AS4" s="131" t="s">
        <v>0</v>
      </c>
      <c r="AT4" s="132"/>
      <c r="AU4" s="11" t="s">
        <v>18</v>
      </c>
      <c r="AV4" s="12" t="s">
        <v>19</v>
      </c>
      <c r="AW4" s="131" t="s">
        <v>0</v>
      </c>
      <c r="AX4" s="132"/>
      <c r="AY4" s="11" t="s">
        <v>18</v>
      </c>
      <c r="AZ4" s="12" t="s">
        <v>19</v>
      </c>
    </row>
    <row r="5" spans="1:52" ht="14.25" thickTop="1" thickBot="1" x14ac:dyDescent="0.25">
      <c r="A5" s="13" t="s">
        <v>20</v>
      </c>
      <c r="B5" s="14" t="s">
        <v>21</v>
      </c>
      <c r="C5" s="15" t="s">
        <v>1</v>
      </c>
      <c r="D5" s="16" t="s">
        <v>3</v>
      </c>
      <c r="E5" s="13" t="s">
        <v>20</v>
      </c>
      <c r="F5" s="14" t="s">
        <v>21</v>
      </c>
      <c r="G5" s="15" t="s">
        <v>1</v>
      </c>
      <c r="H5" s="16" t="s">
        <v>3</v>
      </c>
      <c r="I5" s="13" t="s">
        <v>20</v>
      </c>
      <c r="J5" s="14" t="s">
        <v>21</v>
      </c>
      <c r="K5" s="15" t="s">
        <v>1</v>
      </c>
      <c r="L5" s="16" t="s">
        <v>3</v>
      </c>
      <c r="M5" s="13" t="s">
        <v>20</v>
      </c>
      <c r="N5" s="14" t="s">
        <v>21</v>
      </c>
      <c r="O5" s="15" t="s">
        <v>1</v>
      </c>
      <c r="P5" s="16" t="s">
        <v>3</v>
      </c>
      <c r="Q5" s="13" t="s">
        <v>20</v>
      </c>
      <c r="R5" s="14" t="s">
        <v>21</v>
      </c>
      <c r="S5" s="15" t="s">
        <v>1</v>
      </c>
      <c r="T5" s="16" t="s">
        <v>3</v>
      </c>
      <c r="U5" s="13" t="s">
        <v>20</v>
      </c>
      <c r="V5" s="14" t="s">
        <v>21</v>
      </c>
      <c r="W5" s="15" t="s">
        <v>1</v>
      </c>
      <c r="X5" s="16" t="s">
        <v>3</v>
      </c>
      <c r="Y5" s="13" t="s">
        <v>20</v>
      </c>
      <c r="Z5" s="14" t="s">
        <v>21</v>
      </c>
      <c r="AA5" s="15" t="s">
        <v>1</v>
      </c>
      <c r="AB5" s="16" t="s">
        <v>3</v>
      </c>
      <c r="AC5" s="13" t="s">
        <v>20</v>
      </c>
      <c r="AD5" s="14" t="s">
        <v>21</v>
      </c>
      <c r="AE5" s="15" t="s">
        <v>1</v>
      </c>
      <c r="AF5" s="16" t="s">
        <v>3</v>
      </c>
      <c r="AG5" s="13" t="s">
        <v>20</v>
      </c>
      <c r="AH5" s="14" t="s">
        <v>21</v>
      </c>
      <c r="AI5" s="15" t="s">
        <v>1</v>
      </c>
      <c r="AJ5" s="16" t="s">
        <v>3</v>
      </c>
      <c r="AK5" s="13" t="s">
        <v>20</v>
      </c>
      <c r="AL5" s="14" t="s">
        <v>21</v>
      </c>
      <c r="AM5" s="15" t="s">
        <v>1</v>
      </c>
      <c r="AN5" s="16" t="s">
        <v>3</v>
      </c>
      <c r="AO5" s="13" t="s">
        <v>20</v>
      </c>
      <c r="AP5" s="14" t="s">
        <v>21</v>
      </c>
      <c r="AQ5" s="15" t="s">
        <v>1</v>
      </c>
      <c r="AR5" s="16" t="s">
        <v>3</v>
      </c>
      <c r="AS5" s="13" t="s">
        <v>20</v>
      </c>
      <c r="AT5" s="14" t="s">
        <v>21</v>
      </c>
      <c r="AU5" s="15" t="s">
        <v>1</v>
      </c>
      <c r="AV5" s="16" t="s">
        <v>3</v>
      </c>
      <c r="AW5" s="13" t="s">
        <v>20</v>
      </c>
      <c r="AX5" s="14" t="s">
        <v>21</v>
      </c>
      <c r="AY5" s="15" t="s">
        <v>1</v>
      </c>
      <c r="AZ5" s="16" t="s">
        <v>3</v>
      </c>
    </row>
    <row r="6" spans="1:52" x14ac:dyDescent="0.2">
      <c r="A6" s="17" t="s">
        <v>4</v>
      </c>
      <c r="B6" s="18" t="s">
        <v>51</v>
      </c>
      <c r="C6" s="129" t="s">
        <v>59</v>
      </c>
      <c r="D6" s="130"/>
      <c r="E6" s="17" t="s">
        <v>4</v>
      </c>
      <c r="F6" s="18" t="s">
        <v>51</v>
      </c>
      <c r="G6" s="129" t="s">
        <v>59</v>
      </c>
      <c r="H6" s="130"/>
      <c r="I6" s="17" t="s">
        <v>4</v>
      </c>
      <c r="J6" s="18" t="s">
        <v>51</v>
      </c>
      <c r="K6" s="129" t="s">
        <v>59</v>
      </c>
      <c r="L6" s="130"/>
      <c r="M6" s="17" t="s">
        <v>4</v>
      </c>
      <c r="N6" s="18" t="s">
        <v>51</v>
      </c>
      <c r="O6" s="129" t="s">
        <v>59</v>
      </c>
      <c r="P6" s="130"/>
      <c r="Q6" s="17" t="s">
        <v>4</v>
      </c>
      <c r="R6" s="18" t="s">
        <v>51</v>
      </c>
      <c r="S6" s="129" t="s">
        <v>59</v>
      </c>
      <c r="T6" s="130"/>
      <c r="U6" s="17" t="s">
        <v>4</v>
      </c>
      <c r="V6" s="18" t="s">
        <v>51</v>
      </c>
      <c r="W6" s="129" t="s">
        <v>59</v>
      </c>
      <c r="X6" s="130"/>
      <c r="Y6" s="17" t="s">
        <v>4</v>
      </c>
      <c r="Z6" s="18" t="s">
        <v>51</v>
      </c>
      <c r="AA6" s="129" t="s">
        <v>59</v>
      </c>
      <c r="AB6" s="130"/>
      <c r="AC6" s="17" t="s">
        <v>4</v>
      </c>
      <c r="AD6" s="18" t="s">
        <v>51</v>
      </c>
      <c r="AE6" s="129" t="s">
        <v>59</v>
      </c>
      <c r="AF6" s="130"/>
      <c r="AG6" s="17" t="s">
        <v>4</v>
      </c>
      <c r="AH6" s="18" t="s">
        <v>51</v>
      </c>
      <c r="AI6" s="129" t="s">
        <v>59</v>
      </c>
      <c r="AJ6" s="130"/>
      <c r="AK6" s="17" t="s">
        <v>4</v>
      </c>
      <c r="AL6" s="18" t="s">
        <v>51</v>
      </c>
      <c r="AM6" s="129" t="s">
        <v>59</v>
      </c>
      <c r="AN6" s="130"/>
      <c r="AO6" s="17" t="s">
        <v>4</v>
      </c>
      <c r="AP6" s="18" t="s">
        <v>51</v>
      </c>
      <c r="AQ6" s="129" t="s">
        <v>59</v>
      </c>
      <c r="AR6" s="130"/>
      <c r="AS6" s="17" t="s">
        <v>4</v>
      </c>
      <c r="AT6" s="18" t="s">
        <v>51</v>
      </c>
      <c r="AU6" s="129" t="s">
        <v>59</v>
      </c>
      <c r="AV6" s="130"/>
      <c r="AW6" s="17" t="s">
        <v>4</v>
      </c>
      <c r="AX6" s="18" t="s">
        <v>51</v>
      </c>
      <c r="AY6" s="129" t="s">
        <v>59</v>
      </c>
      <c r="AZ6" s="130"/>
    </row>
    <row r="7" spans="1:52" ht="25.5" x14ac:dyDescent="0.2">
      <c r="A7" s="41" t="s">
        <v>6</v>
      </c>
      <c r="B7" s="41" t="s">
        <v>65</v>
      </c>
      <c r="C7" s="41">
        <v>10</v>
      </c>
      <c r="D7" s="128"/>
      <c r="E7" s="41" t="s">
        <v>6</v>
      </c>
      <c r="F7" s="41" t="s">
        <v>65</v>
      </c>
      <c r="G7" s="41">
        <v>10</v>
      </c>
      <c r="H7" s="128"/>
      <c r="I7" s="41" t="s">
        <v>6</v>
      </c>
      <c r="J7" s="41" t="s">
        <v>65</v>
      </c>
      <c r="K7" s="41">
        <v>10</v>
      </c>
      <c r="L7" s="128"/>
      <c r="M7" s="41" t="s">
        <v>6</v>
      </c>
      <c r="N7" s="41" t="s">
        <v>65</v>
      </c>
      <c r="O7" s="41">
        <v>10</v>
      </c>
      <c r="P7" s="128"/>
      <c r="Q7" s="41" t="s">
        <v>6</v>
      </c>
      <c r="R7" s="41" t="s">
        <v>65</v>
      </c>
      <c r="S7" s="41">
        <v>10</v>
      </c>
      <c r="T7" s="128"/>
      <c r="U7" s="41" t="s">
        <v>6</v>
      </c>
      <c r="V7" s="41" t="s">
        <v>65</v>
      </c>
      <c r="W7" s="41">
        <v>10</v>
      </c>
      <c r="X7" s="128"/>
      <c r="Y7" s="41" t="s">
        <v>6</v>
      </c>
      <c r="Z7" s="41" t="s">
        <v>65</v>
      </c>
      <c r="AA7" s="41">
        <v>10</v>
      </c>
      <c r="AB7" s="128"/>
      <c r="AC7" s="41" t="s">
        <v>6</v>
      </c>
      <c r="AD7" s="41" t="s">
        <v>65</v>
      </c>
      <c r="AE7" s="41">
        <v>10</v>
      </c>
      <c r="AF7" s="128"/>
      <c r="AG7" s="41" t="s">
        <v>6</v>
      </c>
      <c r="AH7" s="41" t="s">
        <v>65</v>
      </c>
      <c r="AI7" s="41">
        <v>10</v>
      </c>
      <c r="AJ7" s="128"/>
      <c r="AK7" s="41" t="s">
        <v>6</v>
      </c>
      <c r="AL7" s="41" t="s">
        <v>65</v>
      </c>
      <c r="AM7" s="41">
        <v>10</v>
      </c>
      <c r="AN7" s="128"/>
      <c r="AO7" s="41" t="s">
        <v>6</v>
      </c>
      <c r="AP7" s="41" t="s">
        <v>65</v>
      </c>
      <c r="AQ7" s="41">
        <v>10</v>
      </c>
      <c r="AR7" s="128"/>
      <c r="AS7" s="41" t="s">
        <v>6</v>
      </c>
      <c r="AT7" s="41" t="s">
        <v>65</v>
      </c>
      <c r="AU7" s="41">
        <v>10</v>
      </c>
      <c r="AV7" s="128"/>
      <c r="AW7" s="41" t="s">
        <v>6</v>
      </c>
      <c r="AX7" s="41" t="s">
        <v>65</v>
      </c>
      <c r="AY7" s="41">
        <v>10</v>
      </c>
      <c r="AZ7" s="128"/>
    </row>
    <row r="8" spans="1:52" ht="25.5" x14ac:dyDescent="0.2">
      <c r="A8" s="41" t="s">
        <v>5</v>
      </c>
      <c r="B8" s="41" t="s">
        <v>71</v>
      </c>
      <c r="C8" s="41">
        <v>49</v>
      </c>
      <c r="D8" s="128"/>
      <c r="E8" s="41" t="s">
        <v>5</v>
      </c>
      <c r="F8" s="41" t="s">
        <v>71</v>
      </c>
      <c r="G8" s="41">
        <v>49</v>
      </c>
      <c r="H8" s="128"/>
      <c r="I8" s="41" t="s">
        <v>5</v>
      </c>
      <c r="J8" s="41" t="s">
        <v>71</v>
      </c>
      <c r="K8" s="41">
        <v>49</v>
      </c>
      <c r="L8" s="128"/>
      <c r="M8" s="41" t="s">
        <v>5</v>
      </c>
      <c r="N8" s="41" t="s">
        <v>71</v>
      </c>
      <c r="O8" s="41">
        <v>49</v>
      </c>
      <c r="P8" s="128"/>
      <c r="Q8" s="41" t="s">
        <v>5</v>
      </c>
      <c r="R8" s="41" t="s">
        <v>71</v>
      </c>
      <c r="S8" s="41">
        <v>49</v>
      </c>
      <c r="T8" s="128"/>
      <c r="U8" s="41" t="s">
        <v>5</v>
      </c>
      <c r="V8" s="41" t="s">
        <v>71</v>
      </c>
      <c r="W8" s="41">
        <v>49</v>
      </c>
      <c r="X8" s="128"/>
      <c r="Y8" s="41" t="s">
        <v>5</v>
      </c>
      <c r="Z8" s="41" t="s">
        <v>71</v>
      </c>
      <c r="AA8" s="41">
        <v>49</v>
      </c>
      <c r="AB8" s="128"/>
      <c r="AC8" s="41" t="s">
        <v>5</v>
      </c>
      <c r="AD8" s="41" t="s">
        <v>71</v>
      </c>
      <c r="AE8" s="41">
        <v>49</v>
      </c>
      <c r="AF8" s="128"/>
      <c r="AG8" s="41" t="s">
        <v>5</v>
      </c>
      <c r="AH8" s="41" t="s">
        <v>71</v>
      </c>
      <c r="AI8" s="41">
        <v>49</v>
      </c>
      <c r="AJ8" s="128"/>
      <c r="AK8" s="41" t="s">
        <v>5</v>
      </c>
      <c r="AL8" s="41" t="s">
        <v>71</v>
      </c>
      <c r="AM8" s="41">
        <v>49</v>
      </c>
      <c r="AN8" s="128"/>
      <c r="AO8" s="41" t="s">
        <v>5</v>
      </c>
      <c r="AP8" s="41" t="s">
        <v>71</v>
      </c>
      <c r="AQ8" s="41">
        <v>49</v>
      </c>
      <c r="AR8" s="128"/>
      <c r="AS8" s="41" t="s">
        <v>5</v>
      </c>
      <c r="AT8" s="41" t="s">
        <v>71</v>
      </c>
      <c r="AU8" s="41">
        <v>49</v>
      </c>
      <c r="AV8" s="128"/>
      <c r="AW8" s="41" t="s">
        <v>5</v>
      </c>
      <c r="AX8" s="41" t="s">
        <v>71</v>
      </c>
      <c r="AY8" s="41">
        <v>49</v>
      </c>
      <c r="AZ8" s="128"/>
    </row>
    <row r="9" spans="1:52" x14ac:dyDescent="0.2">
      <c r="A9" s="41" t="s">
        <v>38</v>
      </c>
      <c r="B9" s="41" t="s">
        <v>63</v>
      </c>
      <c r="C9" s="41">
        <v>10</v>
      </c>
      <c r="D9" s="128"/>
      <c r="E9" s="41" t="s">
        <v>38</v>
      </c>
      <c r="F9" s="41" t="s">
        <v>63</v>
      </c>
      <c r="G9" s="41">
        <v>10</v>
      </c>
      <c r="H9" s="128"/>
      <c r="I9" s="41" t="s">
        <v>38</v>
      </c>
      <c r="J9" s="41" t="s">
        <v>63</v>
      </c>
      <c r="K9" s="41">
        <v>10</v>
      </c>
      <c r="L9" s="128"/>
      <c r="M9" s="41" t="s">
        <v>38</v>
      </c>
      <c r="N9" s="41" t="s">
        <v>63</v>
      </c>
      <c r="O9" s="41">
        <v>10</v>
      </c>
      <c r="P9" s="128"/>
      <c r="Q9" s="41" t="s">
        <v>38</v>
      </c>
      <c r="R9" s="41" t="s">
        <v>63</v>
      </c>
      <c r="S9" s="41">
        <v>10</v>
      </c>
      <c r="T9" s="128"/>
      <c r="U9" s="41" t="s">
        <v>38</v>
      </c>
      <c r="V9" s="41" t="s">
        <v>63</v>
      </c>
      <c r="W9" s="41">
        <v>10</v>
      </c>
      <c r="X9" s="128"/>
      <c r="Y9" s="41" t="s">
        <v>38</v>
      </c>
      <c r="Z9" s="41" t="s">
        <v>63</v>
      </c>
      <c r="AA9" s="41">
        <v>10</v>
      </c>
      <c r="AB9" s="128"/>
      <c r="AC9" s="41" t="s">
        <v>38</v>
      </c>
      <c r="AD9" s="41" t="s">
        <v>63</v>
      </c>
      <c r="AE9" s="41">
        <v>10</v>
      </c>
      <c r="AF9" s="128"/>
      <c r="AG9" s="41" t="s">
        <v>38</v>
      </c>
      <c r="AH9" s="41" t="s">
        <v>63</v>
      </c>
      <c r="AI9" s="41">
        <v>10</v>
      </c>
      <c r="AJ9" s="128"/>
      <c r="AK9" s="41" t="s">
        <v>38</v>
      </c>
      <c r="AL9" s="41" t="s">
        <v>63</v>
      </c>
      <c r="AM9" s="41">
        <v>10</v>
      </c>
      <c r="AN9" s="128"/>
      <c r="AO9" s="41" t="s">
        <v>38</v>
      </c>
      <c r="AP9" s="41" t="s">
        <v>63</v>
      </c>
      <c r="AQ9" s="41">
        <v>10</v>
      </c>
      <c r="AR9" s="128"/>
      <c r="AS9" s="41" t="s">
        <v>38</v>
      </c>
      <c r="AT9" s="41" t="s">
        <v>63</v>
      </c>
      <c r="AU9" s="41">
        <v>10</v>
      </c>
      <c r="AV9" s="128"/>
      <c r="AW9" s="41" t="s">
        <v>38</v>
      </c>
      <c r="AX9" s="41" t="s">
        <v>63</v>
      </c>
      <c r="AY9" s="41">
        <v>10</v>
      </c>
      <c r="AZ9" s="128"/>
    </row>
    <row r="10" spans="1:52" x14ac:dyDescent="0.2">
      <c r="A10" s="41" t="s">
        <v>7</v>
      </c>
      <c r="B10" s="41" t="s">
        <v>8</v>
      </c>
      <c r="C10" s="41">
        <v>50</v>
      </c>
      <c r="D10" s="128"/>
      <c r="E10" s="41" t="s">
        <v>7</v>
      </c>
      <c r="F10" s="41" t="s">
        <v>8</v>
      </c>
      <c r="G10" s="41">
        <v>50</v>
      </c>
      <c r="H10" s="128"/>
      <c r="I10" s="41" t="s">
        <v>7</v>
      </c>
      <c r="J10" s="41" t="s">
        <v>8</v>
      </c>
      <c r="K10" s="41">
        <v>50</v>
      </c>
      <c r="L10" s="128"/>
      <c r="M10" s="41" t="s">
        <v>7</v>
      </c>
      <c r="N10" s="41" t="s">
        <v>8</v>
      </c>
      <c r="O10" s="41">
        <v>50</v>
      </c>
      <c r="P10" s="128"/>
      <c r="Q10" s="41" t="s">
        <v>7</v>
      </c>
      <c r="R10" s="41" t="s">
        <v>8</v>
      </c>
      <c r="S10" s="41">
        <v>50</v>
      </c>
      <c r="T10" s="128"/>
      <c r="U10" s="41" t="s">
        <v>7</v>
      </c>
      <c r="V10" s="41" t="s">
        <v>8</v>
      </c>
      <c r="W10" s="41">
        <v>50</v>
      </c>
      <c r="X10" s="128"/>
      <c r="Y10" s="41" t="s">
        <v>7</v>
      </c>
      <c r="Z10" s="41" t="s">
        <v>8</v>
      </c>
      <c r="AA10" s="41">
        <v>50</v>
      </c>
      <c r="AB10" s="128"/>
      <c r="AC10" s="41" t="s">
        <v>7</v>
      </c>
      <c r="AD10" s="41" t="s">
        <v>8</v>
      </c>
      <c r="AE10" s="41">
        <v>50</v>
      </c>
      <c r="AF10" s="128"/>
      <c r="AG10" s="41" t="s">
        <v>7</v>
      </c>
      <c r="AH10" s="41" t="s">
        <v>8</v>
      </c>
      <c r="AI10" s="41">
        <v>50</v>
      </c>
      <c r="AJ10" s="128"/>
      <c r="AK10" s="41" t="s">
        <v>7</v>
      </c>
      <c r="AL10" s="41" t="s">
        <v>8</v>
      </c>
      <c r="AM10" s="41">
        <v>50</v>
      </c>
      <c r="AN10" s="128"/>
      <c r="AO10" s="41" t="s">
        <v>7</v>
      </c>
      <c r="AP10" s="41" t="s">
        <v>8</v>
      </c>
      <c r="AQ10" s="41">
        <v>50</v>
      </c>
      <c r="AR10" s="128"/>
      <c r="AS10" s="41" t="s">
        <v>7</v>
      </c>
      <c r="AT10" s="41" t="s">
        <v>8</v>
      </c>
      <c r="AU10" s="41">
        <v>50</v>
      </c>
      <c r="AV10" s="128"/>
      <c r="AW10" s="41" t="s">
        <v>7</v>
      </c>
      <c r="AX10" s="41" t="s">
        <v>8</v>
      </c>
      <c r="AY10" s="41">
        <v>50</v>
      </c>
      <c r="AZ10" s="128"/>
    </row>
    <row r="11" spans="1:52" x14ac:dyDescent="0.2">
      <c r="A11" s="41" t="s">
        <v>17</v>
      </c>
      <c r="B11" s="41" t="s">
        <v>73</v>
      </c>
      <c r="C11" s="41">
        <v>16</v>
      </c>
      <c r="D11" s="128"/>
      <c r="E11" s="41" t="s">
        <v>17</v>
      </c>
      <c r="F11" s="41" t="s">
        <v>73</v>
      </c>
      <c r="G11" s="41">
        <v>16</v>
      </c>
      <c r="H11" s="128"/>
      <c r="I11" s="41" t="s">
        <v>17</v>
      </c>
      <c r="J11" s="41" t="s">
        <v>73</v>
      </c>
      <c r="K11" s="41">
        <v>16</v>
      </c>
      <c r="L11" s="128"/>
      <c r="M11" s="41" t="s">
        <v>17</v>
      </c>
      <c r="N11" s="41" t="s">
        <v>73</v>
      </c>
      <c r="O11" s="41">
        <v>16</v>
      </c>
      <c r="P11" s="128"/>
      <c r="Q11" s="41" t="s">
        <v>17</v>
      </c>
      <c r="R11" s="41" t="s">
        <v>73</v>
      </c>
      <c r="S11" s="41">
        <v>16</v>
      </c>
      <c r="T11" s="128"/>
      <c r="U11" s="41" t="s">
        <v>17</v>
      </c>
      <c r="V11" s="41" t="s">
        <v>73</v>
      </c>
      <c r="W11" s="41">
        <v>16</v>
      </c>
      <c r="X11" s="128"/>
      <c r="Y11" s="41" t="s">
        <v>17</v>
      </c>
      <c r="Z11" s="41" t="s">
        <v>73</v>
      </c>
      <c r="AA11" s="41">
        <v>16</v>
      </c>
      <c r="AB11" s="128"/>
      <c r="AC11" s="41" t="s">
        <v>17</v>
      </c>
      <c r="AD11" s="41" t="s">
        <v>73</v>
      </c>
      <c r="AE11" s="41">
        <v>16</v>
      </c>
      <c r="AF11" s="128"/>
      <c r="AG11" s="41" t="s">
        <v>17</v>
      </c>
      <c r="AH11" s="41" t="s">
        <v>73</v>
      </c>
      <c r="AI11" s="41">
        <v>16</v>
      </c>
      <c r="AJ11" s="128"/>
      <c r="AK11" s="41" t="s">
        <v>17</v>
      </c>
      <c r="AL11" s="41" t="s">
        <v>73</v>
      </c>
      <c r="AM11" s="41">
        <v>16</v>
      </c>
      <c r="AN11" s="128"/>
      <c r="AO11" s="41" t="s">
        <v>17</v>
      </c>
      <c r="AP11" s="41" t="s">
        <v>73</v>
      </c>
      <c r="AQ11" s="41">
        <v>16</v>
      </c>
      <c r="AR11" s="128"/>
      <c r="AS11" s="41" t="s">
        <v>17</v>
      </c>
      <c r="AT11" s="41" t="s">
        <v>73</v>
      </c>
      <c r="AU11" s="41">
        <v>16</v>
      </c>
      <c r="AV11" s="128"/>
      <c r="AW11" s="41" t="s">
        <v>17</v>
      </c>
      <c r="AX11" s="41" t="s">
        <v>73</v>
      </c>
      <c r="AY11" s="41">
        <v>16</v>
      </c>
      <c r="AZ11" s="128"/>
    </row>
    <row r="12" spans="1:52" x14ac:dyDescent="0.2">
      <c r="A12" s="41" t="s">
        <v>32</v>
      </c>
      <c r="B12" s="41" t="s">
        <v>72</v>
      </c>
      <c r="C12" s="41">
        <v>10</v>
      </c>
      <c r="D12" s="128"/>
      <c r="E12" s="41" t="s">
        <v>32</v>
      </c>
      <c r="F12" s="41" t="s">
        <v>72</v>
      </c>
      <c r="G12" s="41">
        <v>10</v>
      </c>
      <c r="H12" s="128"/>
      <c r="I12" s="41" t="s">
        <v>32</v>
      </c>
      <c r="J12" s="41" t="s">
        <v>72</v>
      </c>
      <c r="K12" s="41">
        <v>10</v>
      </c>
      <c r="L12" s="128"/>
      <c r="M12" s="41" t="s">
        <v>32</v>
      </c>
      <c r="N12" s="41" t="s">
        <v>72</v>
      </c>
      <c r="O12" s="41">
        <v>10</v>
      </c>
      <c r="P12" s="128"/>
      <c r="Q12" s="41" t="s">
        <v>32</v>
      </c>
      <c r="R12" s="41" t="s">
        <v>72</v>
      </c>
      <c r="S12" s="41">
        <v>10</v>
      </c>
      <c r="T12" s="128"/>
      <c r="U12" s="41" t="s">
        <v>32</v>
      </c>
      <c r="V12" s="41" t="s">
        <v>72</v>
      </c>
      <c r="W12" s="41">
        <v>10</v>
      </c>
      <c r="X12" s="128"/>
      <c r="Y12" s="41" t="s">
        <v>32</v>
      </c>
      <c r="Z12" s="41" t="s">
        <v>72</v>
      </c>
      <c r="AA12" s="41">
        <v>10</v>
      </c>
      <c r="AB12" s="128"/>
      <c r="AC12" s="41" t="s">
        <v>32</v>
      </c>
      <c r="AD12" s="41" t="s">
        <v>72</v>
      </c>
      <c r="AE12" s="41">
        <v>10</v>
      </c>
      <c r="AF12" s="128"/>
      <c r="AG12" s="41" t="s">
        <v>32</v>
      </c>
      <c r="AH12" s="41" t="s">
        <v>72</v>
      </c>
      <c r="AI12" s="41">
        <v>10</v>
      </c>
      <c r="AJ12" s="128"/>
      <c r="AK12" s="41" t="s">
        <v>32</v>
      </c>
      <c r="AL12" s="41" t="s">
        <v>72</v>
      </c>
      <c r="AM12" s="41">
        <v>10</v>
      </c>
      <c r="AN12" s="128"/>
      <c r="AO12" s="41" t="s">
        <v>32</v>
      </c>
      <c r="AP12" s="41" t="s">
        <v>72</v>
      </c>
      <c r="AQ12" s="41">
        <v>10</v>
      </c>
      <c r="AR12" s="128"/>
      <c r="AS12" s="41" t="s">
        <v>32</v>
      </c>
      <c r="AT12" s="41" t="s">
        <v>72</v>
      </c>
      <c r="AU12" s="41">
        <v>10</v>
      </c>
      <c r="AV12" s="128"/>
      <c r="AW12" s="41" t="s">
        <v>32</v>
      </c>
      <c r="AX12" s="41" t="s">
        <v>72</v>
      </c>
      <c r="AY12" s="41">
        <v>10</v>
      </c>
      <c r="AZ12" s="128"/>
    </row>
    <row r="13" spans="1:52" ht="25.5" x14ac:dyDescent="0.2">
      <c r="A13" s="41" t="s">
        <v>44</v>
      </c>
      <c r="B13" s="41" t="s">
        <v>74</v>
      </c>
      <c r="C13" s="41">
        <v>10</v>
      </c>
      <c r="D13" s="128"/>
      <c r="E13" s="41" t="s">
        <v>44</v>
      </c>
      <c r="F13" s="41" t="s">
        <v>74</v>
      </c>
      <c r="G13" s="41">
        <v>10</v>
      </c>
      <c r="H13" s="128"/>
      <c r="I13" s="41" t="s">
        <v>44</v>
      </c>
      <c r="J13" s="41" t="s">
        <v>74</v>
      </c>
      <c r="K13" s="41">
        <v>10</v>
      </c>
      <c r="L13" s="128"/>
      <c r="M13" s="41" t="s">
        <v>44</v>
      </c>
      <c r="N13" s="41" t="s">
        <v>74</v>
      </c>
      <c r="O13" s="41">
        <v>10</v>
      </c>
      <c r="P13" s="128"/>
      <c r="Q13" s="41" t="s">
        <v>44</v>
      </c>
      <c r="R13" s="41" t="s">
        <v>74</v>
      </c>
      <c r="S13" s="41">
        <v>10</v>
      </c>
      <c r="T13" s="128"/>
      <c r="U13" s="41" t="s">
        <v>44</v>
      </c>
      <c r="V13" s="41" t="s">
        <v>74</v>
      </c>
      <c r="W13" s="41">
        <v>10</v>
      </c>
      <c r="X13" s="128"/>
      <c r="Y13" s="41" t="s">
        <v>44</v>
      </c>
      <c r="Z13" s="41" t="s">
        <v>74</v>
      </c>
      <c r="AA13" s="41">
        <v>10</v>
      </c>
      <c r="AB13" s="128"/>
      <c r="AC13" s="41" t="s">
        <v>44</v>
      </c>
      <c r="AD13" s="41" t="s">
        <v>74</v>
      </c>
      <c r="AE13" s="41">
        <v>10</v>
      </c>
      <c r="AF13" s="128"/>
      <c r="AG13" s="41" t="s">
        <v>44</v>
      </c>
      <c r="AH13" s="41" t="s">
        <v>74</v>
      </c>
      <c r="AI13" s="41">
        <v>10</v>
      </c>
      <c r="AJ13" s="128"/>
      <c r="AK13" s="41" t="s">
        <v>44</v>
      </c>
      <c r="AL13" s="41" t="s">
        <v>74</v>
      </c>
      <c r="AM13" s="41">
        <v>10</v>
      </c>
      <c r="AN13" s="128"/>
      <c r="AO13" s="41" t="s">
        <v>44</v>
      </c>
      <c r="AP13" s="41" t="s">
        <v>74</v>
      </c>
      <c r="AQ13" s="41">
        <v>10</v>
      </c>
      <c r="AR13" s="128"/>
      <c r="AS13" s="41" t="s">
        <v>44</v>
      </c>
      <c r="AT13" s="41" t="s">
        <v>74</v>
      </c>
      <c r="AU13" s="41">
        <v>10</v>
      </c>
      <c r="AV13" s="128"/>
      <c r="AW13" s="41" t="s">
        <v>44</v>
      </c>
      <c r="AX13" s="41" t="s">
        <v>74</v>
      </c>
      <c r="AY13" s="41">
        <v>10</v>
      </c>
      <c r="AZ13" s="128"/>
    </row>
    <row r="14" spans="1:52" ht="25.5" x14ac:dyDescent="0.2">
      <c r="A14" s="41" t="s">
        <v>9</v>
      </c>
      <c r="B14" s="41" t="s">
        <v>10</v>
      </c>
      <c r="C14" s="41">
        <v>5</v>
      </c>
      <c r="D14" s="128"/>
      <c r="E14" s="41" t="s">
        <v>9</v>
      </c>
      <c r="F14" s="41" t="s">
        <v>10</v>
      </c>
      <c r="G14" s="41">
        <v>5</v>
      </c>
      <c r="H14" s="128"/>
      <c r="I14" s="41" t="s">
        <v>9</v>
      </c>
      <c r="J14" s="41" t="s">
        <v>10</v>
      </c>
      <c r="K14" s="41">
        <v>5</v>
      </c>
      <c r="L14" s="128"/>
      <c r="M14" s="41" t="s">
        <v>9</v>
      </c>
      <c r="N14" s="41" t="s">
        <v>10</v>
      </c>
      <c r="O14" s="41">
        <v>5</v>
      </c>
      <c r="P14" s="128"/>
      <c r="Q14" s="41" t="s">
        <v>9</v>
      </c>
      <c r="R14" s="41" t="s">
        <v>10</v>
      </c>
      <c r="S14" s="41">
        <v>5</v>
      </c>
      <c r="T14" s="128"/>
      <c r="U14" s="41" t="s">
        <v>9</v>
      </c>
      <c r="V14" s="41" t="s">
        <v>10</v>
      </c>
      <c r="W14" s="41">
        <v>5</v>
      </c>
      <c r="X14" s="128"/>
      <c r="Y14" s="41" t="s">
        <v>9</v>
      </c>
      <c r="Z14" s="41" t="s">
        <v>10</v>
      </c>
      <c r="AA14" s="41">
        <v>5</v>
      </c>
      <c r="AB14" s="128"/>
      <c r="AC14" s="41" t="s">
        <v>9</v>
      </c>
      <c r="AD14" s="41" t="s">
        <v>10</v>
      </c>
      <c r="AE14" s="41">
        <v>5</v>
      </c>
      <c r="AF14" s="128"/>
      <c r="AG14" s="41" t="s">
        <v>9</v>
      </c>
      <c r="AH14" s="41" t="s">
        <v>10</v>
      </c>
      <c r="AI14" s="41">
        <v>5</v>
      </c>
      <c r="AJ14" s="128"/>
      <c r="AK14" s="41" t="s">
        <v>9</v>
      </c>
      <c r="AL14" s="41" t="s">
        <v>10</v>
      </c>
      <c r="AM14" s="41">
        <v>5</v>
      </c>
      <c r="AN14" s="128"/>
      <c r="AO14" s="41" t="s">
        <v>9</v>
      </c>
      <c r="AP14" s="41" t="s">
        <v>10</v>
      </c>
      <c r="AQ14" s="41">
        <v>5</v>
      </c>
      <c r="AR14" s="128"/>
      <c r="AS14" s="41" t="s">
        <v>9</v>
      </c>
      <c r="AT14" s="41" t="s">
        <v>10</v>
      </c>
      <c r="AU14" s="41">
        <v>5</v>
      </c>
      <c r="AV14" s="128"/>
      <c r="AW14" s="41" t="s">
        <v>9</v>
      </c>
      <c r="AX14" s="41" t="s">
        <v>10</v>
      </c>
      <c r="AY14" s="41">
        <v>5</v>
      </c>
      <c r="AZ14" s="128"/>
    </row>
    <row r="15" spans="1:52" ht="13.5" thickBot="1" x14ac:dyDescent="0.25">
      <c r="A15" s="103" t="s">
        <v>39</v>
      </c>
      <c r="B15" s="104"/>
      <c r="C15" s="20">
        <f>SUM(C7:C14)</f>
        <v>160</v>
      </c>
      <c r="D15" s="21">
        <v>0.4</v>
      </c>
      <c r="E15" s="103" t="s">
        <v>39</v>
      </c>
      <c r="F15" s="104"/>
      <c r="G15" s="20">
        <f>SUM(G7:G14)</f>
        <v>160</v>
      </c>
      <c r="H15" s="21">
        <v>0.4</v>
      </c>
      <c r="I15" s="103" t="s">
        <v>39</v>
      </c>
      <c r="J15" s="104"/>
      <c r="K15" s="20">
        <f>SUM(K7:K14)</f>
        <v>160</v>
      </c>
      <c r="L15" s="21">
        <v>0.4</v>
      </c>
      <c r="M15" s="103" t="s">
        <v>39</v>
      </c>
      <c r="N15" s="104"/>
      <c r="O15" s="20">
        <f>SUM(O7:O14)</f>
        <v>160</v>
      </c>
      <c r="P15" s="21">
        <v>0.4</v>
      </c>
      <c r="Q15" s="103" t="s">
        <v>39</v>
      </c>
      <c r="R15" s="104"/>
      <c r="S15" s="20">
        <f>SUM(S7:S14)</f>
        <v>160</v>
      </c>
      <c r="T15" s="21">
        <v>0.4</v>
      </c>
      <c r="U15" s="103" t="s">
        <v>39</v>
      </c>
      <c r="V15" s="104"/>
      <c r="W15" s="20">
        <f>SUM(W7:W14)</f>
        <v>160</v>
      </c>
      <c r="X15" s="21">
        <v>0.4</v>
      </c>
      <c r="Y15" s="103" t="s">
        <v>39</v>
      </c>
      <c r="Z15" s="104"/>
      <c r="AA15" s="20">
        <f>SUM(AA7:AA14)</f>
        <v>160</v>
      </c>
      <c r="AB15" s="21">
        <v>0.4</v>
      </c>
      <c r="AC15" s="103" t="s">
        <v>39</v>
      </c>
      <c r="AD15" s="104"/>
      <c r="AE15" s="20">
        <f>SUM(AE7:AE14)</f>
        <v>160</v>
      </c>
      <c r="AF15" s="21">
        <v>0.4</v>
      </c>
      <c r="AG15" s="103" t="s">
        <v>39</v>
      </c>
      <c r="AH15" s="104"/>
      <c r="AI15" s="20">
        <f>SUM(AI7:AI14)</f>
        <v>160</v>
      </c>
      <c r="AJ15" s="21">
        <v>0.4</v>
      </c>
      <c r="AK15" s="103" t="s">
        <v>39</v>
      </c>
      <c r="AL15" s="104"/>
      <c r="AM15" s="20">
        <f>SUM(AM7:AM14)</f>
        <v>160</v>
      </c>
      <c r="AN15" s="21">
        <v>0.4</v>
      </c>
      <c r="AO15" s="103" t="s">
        <v>39</v>
      </c>
      <c r="AP15" s="104"/>
      <c r="AQ15" s="20">
        <f>SUM(AQ7:AQ14)</f>
        <v>160</v>
      </c>
      <c r="AR15" s="21">
        <v>0.4</v>
      </c>
      <c r="AS15" s="103" t="s">
        <v>39</v>
      </c>
      <c r="AT15" s="104"/>
      <c r="AU15" s="20">
        <f>SUM(AU7:AU14)</f>
        <v>160</v>
      </c>
      <c r="AV15" s="21">
        <v>0.4</v>
      </c>
      <c r="AW15" s="103" t="s">
        <v>39</v>
      </c>
      <c r="AX15" s="104"/>
      <c r="AY15" s="20">
        <f>SUM(AY7:AY14)</f>
        <v>160</v>
      </c>
      <c r="AZ15" s="21">
        <v>0.4</v>
      </c>
    </row>
    <row r="16" spans="1:52" x14ac:dyDescent="0.2">
      <c r="A16" s="22" t="s">
        <v>4</v>
      </c>
      <c r="B16" s="23" t="s">
        <v>52</v>
      </c>
      <c r="C16" s="126" t="s">
        <v>110</v>
      </c>
      <c r="D16" s="127"/>
      <c r="E16" s="22" t="s">
        <v>4</v>
      </c>
      <c r="F16" s="23" t="s">
        <v>52</v>
      </c>
      <c r="G16" s="126" t="s">
        <v>110</v>
      </c>
      <c r="H16" s="127"/>
      <c r="I16" s="22" t="s">
        <v>4</v>
      </c>
      <c r="J16" s="23" t="s">
        <v>52</v>
      </c>
      <c r="K16" s="126" t="s">
        <v>110</v>
      </c>
      <c r="L16" s="127"/>
      <c r="M16" s="22" t="s">
        <v>4</v>
      </c>
      <c r="N16" s="23" t="s">
        <v>52</v>
      </c>
      <c r="O16" s="126" t="s">
        <v>110</v>
      </c>
      <c r="P16" s="127"/>
      <c r="Q16" s="22" t="s">
        <v>4</v>
      </c>
      <c r="R16" s="23" t="s">
        <v>52</v>
      </c>
      <c r="S16" s="126" t="s">
        <v>110</v>
      </c>
      <c r="T16" s="127"/>
      <c r="U16" s="22" t="s">
        <v>4</v>
      </c>
      <c r="V16" s="23" t="s">
        <v>52</v>
      </c>
      <c r="W16" s="126" t="s">
        <v>110</v>
      </c>
      <c r="X16" s="127"/>
      <c r="Y16" s="22" t="s">
        <v>4</v>
      </c>
      <c r="Z16" s="23" t="s">
        <v>52</v>
      </c>
      <c r="AA16" s="126" t="s">
        <v>110</v>
      </c>
      <c r="AB16" s="127"/>
      <c r="AC16" s="22" t="s">
        <v>4</v>
      </c>
      <c r="AD16" s="23" t="s">
        <v>52</v>
      </c>
      <c r="AE16" s="126" t="s">
        <v>110</v>
      </c>
      <c r="AF16" s="127"/>
      <c r="AG16" s="22" t="s">
        <v>4</v>
      </c>
      <c r="AH16" s="23" t="s">
        <v>52</v>
      </c>
      <c r="AI16" s="126" t="s">
        <v>110</v>
      </c>
      <c r="AJ16" s="127"/>
      <c r="AK16" s="22" t="s">
        <v>4</v>
      </c>
      <c r="AL16" s="23" t="s">
        <v>52</v>
      </c>
      <c r="AM16" s="126" t="s">
        <v>110</v>
      </c>
      <c r="AN16" s="127"/>
      <c r="AO16" s="22" t="s">
        <v>4</v>
      </c>
      <c r="AP16" s="23" t="s">
        <v>52</v>
      </c>
      <c r="AQ16" s="126" t="s">
        <v>110</v>
      </c>
      <c r="AR16" s="127"/>
      <c r="AS16" s="22" t="s">
        <v>4</v>
      </c>
      <c r="AT16" s="23" t="s">
        <v>52</v>
      </c>
      <c r="AU16" s="126" t="s">
        <v>110</v>
      </c>
      <c r="AV16" s="127"/>
      <c r="AW16" s="22" t="s">
        <v>4</v>
      </c>
      <c r="AX16" s="23" t="s">
        <v>52</v>
      </c>
      <c r="AY16" s="126" t="s">
        <v>110</v>
      </c>
      <c r="AZ16" s="127"/>
    </row>
    <row r="17" spans="1:52" ht="25.5" x14ac:dyDescent="0.2">
      <c r="A17" s="41" t="s">
        <v>5</v>
      </c>
      <c r="B17" s="41" t="s">
        <v>71</v>
      </c>
      <c r="C17" s="41">
        <v>46</v>
      </c>
      <c r="D17" s="105"/>
      <c r="E17" s="41" t="s">
        <v>5</v>
      </c>
      <c r="F17" s="41" t="s">
        <v>71</v>
      </c>
      <c r="G17" s="41">
        <v>46</v>
      </c>
      <c r="H17" s="105"/>
      <c r="I17" s="41" t="s">
        <v>5</v>
      </c>
      <c r="J17" s="41" t="s">
        <v>71</v>
      </c>
      <c r="K17" s="41">
        <v>46</v>
      </c>
      <c r="L17" s="105"/>
      <c r="M17" s="41" t="s">
        <v>5</v>
      </c>
      <c r="N17" s="41" t="s">
        <v>71</v>
      </c>
      <c r="O17" s="41">
        <v>46</v>
      </c>
      <c r="P17" s="105"/>
      <c r="Q17" s="41" t="s">
        <v>5</v>
      </c>
      <c r="R17" s="41" t="s">
        <v>71</v>
      </c>
      <c r="S17" s="41">
        <v>46</v>
      </c>
      <c r="T17" s="105"/>
      <c r="U17" s="41" t="s">
        <v>5</v>
      </c>
      <c r="V17" s="41" t="s">
        <v>71</v>
      </c>
      <c r="W17" s="41">
        <v>46</v>
      </c>
      <c r="X17" s="105"/>
      <c r="Y17" s="41" t="s">
        <v>5</v>
      </c>
      <c r="Z17" s="41" t="s">
        <v>71</v>
      </c>
      <c r="AA17" s="41">
        <v>46</v>
      </c>
      <c r="AB17" s="105"/>
      <c r="AC17" s="41" t="s">
        <v>5</v>
      </c>
      <c r="AD17" s="41" t="s">
        <v>71</v>
      </c>
      <c r="AE17" s="41">
        <v>46</v>
      </c>
      <c r="AF17" s="105"/>
      <c r="AG17" s="41" t="s">
        <v>5</v>
      </c>
      <c r="AH17" s="41" t="s">
        <v>71</v>
      </c>
      <c r="AI17" s="41">
        <v>46</v>
      </c>
      <c r="AJ17" s="105"/>
      <c r="AK17" s="41" t="s">
        <v>5</v>
      </c>
      <c r="AL17" s="41" t="s">
        <v>71</v>
      </c>
      <c r="AM17" s="41">
        <v>46</v>
      </c>
      <c r="AN17" s="105"/>
      <c r="AO17" s="41" t="s">
        <v>5</v>
      </c>
      <c r="AP17" s="41" t="s">
        <v>71</v>
      </c>
      <c r="AQ17" s="41">
        <v>46</v>
      </c>
      <c r="AR17" s="105"/>
      <c r="AS17" s="41" t="s">
        <v>5</v>
      </c>
      <c r="AT17" s="41" t="s">
        <v>71</v>
      </c>
      <c r="AU17" s="41">
        <v>46</v>
      </c>
      <c r="AV17" s="105"/>
      <c r="AW17" s="41" t="s">
        <v>5</v>
      </c>
      <c r="AX17" s="41" t="s">
        <v>71</v>
      </c>
      <c r="AY17" s="41">
        <v>46</v>
      </c>
      <c r="AZ17" s="105"/>
    </row>
    <row r="18" spans="1:52" x14ac:dyDescent="0.2">
      <c r="A18" s="41" t="s">
        <v>7</v>
      </c>
      <c r="B18" s="41" t="s">
        <v>8</v>
      </c>
      <c r="C18" s="41">
        <v>50</v>
      </c>
      <c r="D18" s="105"/>
      <c r="E18" s="41" t="s">
        <v>7</v>
      </c>
      <c r="F18" s="41" t="s">
        <v>8</v>
      </c>
      <c r="G18" s="41">
        <v>50</v>
      </c>
      <c r="H18" s="105"/>
      <c r="I18" s="41" t="s">
        <v>7</v>
      </c>
      <c r="J18" s="41" t="s">
        <v>8</v>
      </c>
      <c r="K18" s="41">
        <v>50</v>
      </c>
      <c r="L18" s="105"/>
      <c r="M18" s="41" t="s">
        <v>7</v>
      </c>
      <c r="N18" s="41" t="s">
        <v>8</v>
      </c>
      <c r="O18" s="41">
        <v>50</v>
      </c>
      <c r="P18" s="105"/>
      <c r="Q18" s="41" t="s">
        <v>7</v>
      </c>
      <c r="R18" s="41" t="s">
        <v>8</v>
      </c>
      <c r="S18" s="41">
        <v>50</v>
      </c>
      <c r="T18" s="105"/>
      <c r="U18" s="41" t="s">
        <v>7</v>
      </c>
      <c r="V18" s="41" t="s">
        <v>8</v>
      </c>
      <c r="W18" s="41">
        <v>50</v>
      </c>
      <c r="X18" s="105"/>
      <c r="Y18" s="41" t="s">
        <v>7</v>
      </c>
      <c r="Z18" s="41" t="s">
        <v>8</v>
      </c>
      <c r="AA18" s="41">
        <v>50</v>
      </c>
      <c r="AB18" s="105"/>
      <c r="AC18" s="41" t="s">
        <v>7</v>
      </c>
      <c r="AD18" s="41" t="s">
        <v>8</v>
      </c>
      <c r="AE18" s="41">
        <v>50</v>
      </c>
      <c r="AF18" s="105"/>
      <c r="AG18" s="41" t="s">
        <v>7</v>
      </c>
      <c r="AH18" s="41" t="s">
        <v>8</v>
      </c>
      <c r="AI18" s="41">
        <v>50</v>
      </c>
      <c r="AJ18" s="105"/>
      <c r="AK18" s="41" t="s">
        <v>7</v>
      </c>
      <c r="AL18" s="41" t="s">
        <v>8</v>
      </c>
      <c r="AM18" s="41">
        <v>50</v>
      </c>
      <c r="AN18" s="105"/>
      <c r="AO18" s="41" t="s">
        <v>7</v>
      </c>
      <c r="AP18" s="41" t="s">
        <v>8</v>
      </c>
      <c r="AQ18" s="41">
        <v>50</v>
      </c>
      <c r="AR18" s="105"/>
      <c r="AS18" s="41" t="s">
        <v>7</v>
      </c>
      <c r="AT18" s="41" t="s">
        <v>8</v>
      </c>
      <c r="AU18" s="41">
        <v>50</v>
      </c>
      <c r="AV18" s="105"/>
      <c r="AW18" s="41" t="s">
        <v>7</v>
      </c>
      <c r="AX18" s="41" t="s">
        <v>8</v>
      </c>
      <c r="AY18" s="41">
        <v>50</v>
      </c>
      <c r="AZ18" s="105"/>
    </row>
    <row r="19" spans="1:52" x14ac:dyDescent="0.2">
      <c r="A19" s="41" t="s">
        <v>17</v>
      </c>
      <c r="B19" s="41" t="s">
        <v>73</v>
      </c>
      <c r="C19" s="41">
        <v>9</v>
      </c>
      <c r="D19" s="105"/>
      <c r="E19" s="41" t="s">
        <v>17</v>
      </c>
      <c r="F19" s="41" t="s">
        <v>73</v>
      </c>
      <c r="G19" s="41">
        <v>9</v>
      </c>
      <c r="H19" s="105"/>
      <c r="I19" s="41" t="s">
        <v>17</v>
      </c>
      <c r="J19" s="41" t="s">
        <v>73</v>
      </c>
      <c r="K19" s="41">
        <v>9</v>
      </c>
      <c r="L19" s="105"/>
      <c r="M19" s="41" t="s">
        <v>17</v>
      </c>
      <c r="N19" s="41" t="s">
        <v>73</v>
      </c>
      <c r="O19" s="41">
        <v>9</v>
      </c>
      <c r="P19" s="105"/>
      <c r="Q19" s="41" t="s">
        <v>17</v>
      </c>
      <c r="R19" s="41" t="s">
        <v>73</v>
      </c>
      <c r="S19" s="41">
        <v>9</v>
      </c>
      <c r="T19" s="105"/>
      <c r="U19" s="41" t="s">
        <v>17</v>
      </c>
      <c r="V19" s="41" t="s">
        <v>73</v>
      </c>
      <c r="W19" s="41">
        <v>9</v>
      </c>
      <c r="X19" s="105"/>
      <c r="Y19" s="41" t="s">
        <v>17</v>
      </c>
      <c r="Z19" s="41" t="s">
        <v>73</v>
      </c>
      <c r="AA19" s="41">
        <v>9</v>
      </c>
      <c r="AB19" s="105"/>
      <c r="AC19" s="41" t="s">
        <v>17</v>
      </c>
      <c r="AD19" s="41" t="s">
        <v>73</v>
      </c>
      <c r="AE19" s="41">
        <v>9</v>
      </c>
      <c r="AF19" s="105"/>
      <c r="AG19" s="41" t="s">
        <v>17</v>
      </c>
      <c r="AH19" s="41" t="s">
        <v>73</v>
      </c>
      <c r="AI19" s="41">
        <v>9</v>
      </c>
      <c r="AJ19" s="105"/>
      <c r="AK19" s="41" t="s">
        <v>17</v>
      </c>
      <c r="AL19" s="41" t="s">
        <v>73</v>
      </c>
      <c r="AM19" s="41">
        <v>9</v>
      </c>
      <c r="AN19" s="105"/>
      <c r="AO19" s="41" t="s">
        <v>17</v>
      </c>
      <c r="AP19" s="41" t="s">
        <v>73</v>
      </c>
      <c r="AQ19" s="41">
        <v>9</v>
      </c>
      <c r="AR19" s="105"/>
      <c r="AS19" s="41" t="s">
        <v>17</v>
      </c>
      <c r="AT19" s="41" t="s">
        <v>73</v>
      </c>
      <c r="AU19" s="41">
        <v>9</v>
      </c>
      <c r="AV19" s="105"/>
      <c r="AW19" s="41" t="s">
        <v>17</v>
      </c>
      <c r="AX19" s="41" t="s">
        <v>73</v>
      </c>
      <c r="AY19" s="41">
        <v>9</v>
      </c>
      <c r="AZ19" s="105"/>
    </row>
    <row r="20" spans="1:52" ht="25.5" x14ac:dyDescent="0.2">
      <c r="A20" s="41" t="s">
        <v>44</v>
      </c>
      <c r="B20" s="41" t="s">
        <v>74</v>
      </c>
      <c r="C20" s="41">
        <v>10</v>
      </c>
      <c r="D20" s="105"/>
      <c r="E20" s="41" t="s">
        <v>44</v>
      </c>
      <c r="F20" s="41" t="s">
        <v>74</v>
      </c>
      <c r="G20" s="41">
        <v>10</v>
      </c>
      <c r="H20" s="105"/>
      <c r="I20" s="41" t="s">
        <v>44</v>
      </c>
      <c r="J20" s="41" t="s">
        <v>74</v>
      </c>
      <c r="K20" s="41">
        <v>10</v>
      </c>
      <c r="L20" s="105"/>
      <c r="M20" s="41" t="s">
        <v>44</v>
      </c>
      <c r="N20" s="41" t="s">
        <v>74</v>
      </c>
      <c r="O20" s="41">
        <v>10</v>
      </c>
      <c r="P20" s="105"/>
      <c r="Q20" s="41" t="s">
        <v>44</v>
      </c>
      <c r="R20" s="41" t="s">
        <v>74</v>
      </c>
      <c r="S20" s="41">
        <v>10</v>
      </c>
      <c r="T20" s="105"/>
      <c r="U20" s="41" t="s">
        <v>44</v>
      </c>
      <c r="V20" s="41" t="s">
        <v>74</v>
      </c>
      <c r="W20" s="41">
        <v>10</v>
      </c>
      <c r="X20" s="105"/>
      <c r="Y20" s="41" t="s">
        <v>44</v>
      </c>
      <c r="Z20" s="41" t="s">
        <v>74</v>
      </c>
      <c r="AA20" s="41">
        <v>10</v>
      </c>
      <c r="AB20" s="105"/>
      <c r="AC20" s="41" t="s">
        <v>44</v>
      </c>
      <c r="AD20" s="41" t="s">
        <v>74</v>
      </c>
      <c r="AE20" s="41">
        <v>10</v>
      </c>
      <c r="AF20" s="105"/>
      <c r="AG20" s="41" t="s">
        <v>44</v>
      </c>
      <c r="AH20" s="41" t="s">
        <v>74</v>
      </c>
      <c r="AI20" s="41">
        <v>10</v>
      </c>
      <c r="AJ20" s="105"/>
      <c r="AK20" s="41" t="s">
        <v>44</v>
      </c>
      <c r="AL20" s="41" t="s">
        <v>74</v>
      </c>
      <c r="AM20" s="41">
        <v>10</v>
      </c>
      <c r="AN20" s="105"/>
      <c r="AO20" s="41" t="s">
        <v>44</v>
      </c>
      <c r="AP20" s="41" t="s">
        <v>74</v>
      </c>
      <c r="AQ20" s="41">
        <v>10</v>
      </c>
      <c r="AR20" s="105"/>
      <c r="AS20" s="41" t="s">
        <v>44</v>
      </c>
      <c r="AT20" s="41" t="s">
        <v>74</v>
      </c>
      <c r="AU20" s="41">
        <v>10</v>
      </c>
      <c r="AV20" s="105"/>
      <c r="AW20" s="41" t="s">
        <v>44</v>
      </c>
      <c r="AX20" s="41" t="s">
        <v>74</v>
      </c>
      <c r="AY20" s="41">
        <v>10</v>
      </c>
      <c r="AZ20" s="105"/>
    </row>
    <row r="21" spans="1:52" ht="25.5" x14ac:dyDescent="0.2">
      <c r="A21" s="41" t="s">
        <v>9</v>
      </c>
      <c r="B21" s="41" t="s">
        <v>10</v>
      </c>
      <c r="C21" s="41">
        <v>5</v>
      </c>
      <c r="D21" s="105"/>
      <c r="E21" s="41" t="s">
        <v>9</v>
      </c>
      <c r="F21" s="41" t="s">
        <v>10</v>
      </c>
      <c r="G21" s="41">
        <v>5</v>
      </c>
      <c r="H21" s="105"/>
      <c r="I21" s="41" t="s">
        <v>9</v>
      </c>
      <c r="J21" s="41" t="s">
        <v>10</v>
      </c>
      <c r="K21" s="41">
        <v>5</v>
      </c>
      <c r="L21" s="105"/>
      <c r="M21" s="41" t="s">
        <v>9</v>
      </c>
      <c r="N21" s="41" t="s">
        <v>10</v>
      </c>
      <c r="O21" s="41">
        <v>5</v>
      </c>
      <c r="P21" s="105"/>
      <c r="Q21" s="41" t="s">
        <v>9</v>
      </c>
      <c r="R21" s="41" t="s">
        <v>10</v>
      </c>
      <c r="S21" s="41">
        <v>5</v>
      </c>
      <c r="T21" s="105"/>
      <c r="U21" s="41" t="s">
        <v>9</v>
      </c>
      <c r="V21" s="41" t="s">
        <v>10</v>
      </c>
      <c r="W21" s="41">
        <v>5</v>
      </c>
      <c r="X21" s="105"/>
      <c r="Y21" s="41" t="s">
        <v>9</v>
      </c>
      <c r="Z21" s="41" t="s">
        <v>10</v>
      </c>
      <c r="AA21" s="41">
        <v>5</v>
      </c>
      <c r="AB21" s="105"/>
      <c r="AC21" s="41" t="s">
        <v>9</v>
      </c>
      <c r="AD21" s="41" t="s">
        <v>10</v>
      </c>
      <c r="AE21" s="41">
        <v>5</v>
      </c>
      <c r="AF21" s="105"/>
      <c r="AG21" s="41" t="s">
        <v>9</v>
      </c>
      <c r="AH21" s="41" t="s">
        <v>10</v>
      </c>
      <c r="AI21" s="41">
        <v>5</v>
      </c>
      <c r="AJ21" s="105"/>
      <c r="AK21" s="41" t="s">
        <v>9</v>
      </c>
      <c r="AL21" s="41" t="s">
        <v>10</v>
      </c>
      <c r="AM21" s="41">
        <v>5</v>
      </c>
      <c r="AN21" s="105"/>
      <c r="AO21" s="41" t="s">
        <v>9</v>
      </c>
      <c r="AP21" s="41" t="s">
        <v>10</v>
      </c>
      <c r="AQ21" s="41">
        <v>5</v>
      </c>
      <c r="AR21" s="105"/>
      <c r="AS21" s="41" t="s">
        <v>9</v>
      </c>
      <c r="AT21" s="41" t="s">
        <v>10</v>
      </c>
      <c r="AU21" s="41">
        <v>5</v>
      </c>
      <c r="AV21" s="105"/>
      <c r="AW21" s="41" t="s">
        <v>9</v>
      </c>
      <c r="AX21" s="41" t="s">
        <v>10</v>
      </c>
      <c r="AY21" s="41">
        <v>5</v>
      </c>
      <c r="AZ21" s="105"/>
    </row>
    <row r="22" spans="1:52" ht="13.5" thickBot="1" x14ac:dyDescent="0.25">
      <c r="A22" s="119" t="s">
        <v>39</v>
      </c>
      <c r="B22" s="120"/>
      <c r="C22" s="24">
        <f>SUM(C17:C21)</f>
        <v>120</v>
      </c>
      <c r="D22" s="21">
        <v>1.92</v>
      </c>
      <c r="E22" s="119" t="s">
        <v>39</v>
      </c>
      <c r="F22" s="120"/>
      <c r="G22" s="24">
        <f>SUM(G17:G21)</f>
        <v>120</v>
      </c>
      <c r="H22" s="21">
        <v>1.92</v>
      </c>
      <c r="I22" s="119" t="s">
        <v>39</v>
      </c>
      <c r="J22" s="120"/>
      <c r="K22" s="24">
        <f>SUM(K17:K21)</f>
        <v>120</v>
      </c>
      <c r="L22" s="21">
        <v>1.92</v>
      </c>
      <c r="M22" s="119" t="s">
        <v>39</v>
      </c>
      <c r="N22" s="120"/>
      <c r="O22" s="24">
        <f>SUM(O17:O21)</f>
        <v>120</v>
      </c>
      <c r="P22" s="21">
        <v>1.92</v>
      </c>
      <c r="Q22" s="119" t="s">
        <v>39</v>
      </c>
      <c r="R22" s="120"/>
      <c r="S22" s="24">
        <f>SUM(S17:S21)</f>
        <v>120</v>
      </c>
      <c r="T22" s="21">
        <v>1.92</v>
      </c>
      <c r="U22" s="119" t="s">
        <v>39</v>
      </c>
      <c r="V22" s="120"/>
      <c r="W22" s="24">
        <f>SUM(W17:W21)</f>
        <v>120</v>
      </c>
      <c r="X22" s="21">
        <v>1.92</v>
      </c>
      <c r="Y22" s="119" t="s">
        <v>39</v>
      </c>
      <c r="Z22" s="120"/>
      <c r="AA22" s="24">
        <f>SUM(AA17:AA21)</f>
        <v>120</v>
      </c>
      <c r="AB22" s="21">
        <v>1.92</v>
      </c>
      <c r="AC22" s="119" t="s">
        <v>39</v>
      </c>
      <c r="AD22" s="120"/>
      <c r="AE22" s="24">
        <f>SUM(AE17:AE21)</f>
        <v>120</v>
      </c>
      <c r="AF22" s="21">
        <v>1.92</v>
      </c>
      <c r="AG22" s="119" t="s">
        <v>39</v>
      </c>
      <c r="AH22" s="120"/>
      <c r="AI22" s="24">
        <f>SUM(AI17:AI21)</f>
        <v>120</v>
      </c>
      <c r="AJ22" s="21">
        <v>1.92</v>
      </c>
      <c r="AK22" s="119" t="s">
        <v>39</v>
      </c>
      <c r="AL22" s="120"/>
      <c r="AM22" s="24">
        <f>SUM(AM17:AM21)</f>
        <v>120</v>
      </c>
      <c r="AN22" s="21">
        <v>1.92</v>
      </c>
      <c r="AO22" s="119" t="s">
        <v>39</v>
      </c>
      <c r="AP22" s="120"/>
      <c r="AQ22" s="24">
        <f>SUM(AQ17:AQ21)</f>
        <v>120</v>
      </c>
      <c r="AR22" s="21">
        <v>1.92</v>
      </c>
      <c r="AS22" s="119" t="s">
        <v>39</v>
      </c>
      <c r="AT22" s="120"/>
      <c r="AU22" s="24">
        <f>SUM(AU17:AU21)</f>
        <v>120</v>
      </c>
      <c r="AV22" s="21">
        <v>1.92</v>
      </c>
      <c r="AW22" s="119" t="s">
        <v>39</v>
      </c>
      <c r="AX22" s="120"/>
      <c r="AY22" s="24">
        <f>SUM(AY17:AY21)</f>
        <v>120</v>
      </c>
      <c r="AZ22" s="21">
        <v>1.92</v>
      </c>
    </row>
    <row r="23" spans="1:52" x14ac:dyDescent="0.2">
      <c r="A23" s="25" t="s">
        <v>31</v>
      </c>
      <c r="B23" s="26" t="s">
        <v>33</v>
      </c>
      <c r="C23" s="117" t="s">
        <v>61</v>
      </c>
      <c r="D23" s="118"/>
      <c r="E23" s="25" t="s">
        <v>31</v>
      </c>
      <c r="F23" s="26" t="s">
        <v>33</v>
      </c>
      <c r="G23" s="117">
        <v>250</v>
      </c>
      <c r="H23" s="118"/>
      <c r="I23" s="25" t="s">
        <v>31</v>
      </c>
      <c r="J23" s="26" t="s">
        <v>33</v>
      </c>
      <c r="K23" s="117" t="s">
        <v>111</v>
      </c>
      <c r="L23" s="118"/>
      <c r="M23" s="25" t="s">
        <v>31</v>
      </c>
      <c r="N23" s="26" t="s">
        <v>33</v>
      </c>
      <c r="O23" s="117" t="s">
        <v>111</v>
      </c>
      <c r="P23" s="118"/>
      <c r="Q23" s="25" t="s">
        <v>31</v>
      </c>
      <c r="R23" s="26" t="s">
        <v>33</v>
      </c>
      <c r="S23" s="117" t="s">
        <v>61</v>
      </c>
      <c r="T23" s="118"/>
      <c r="U23" s="25" t="s">
        <v>31</v>
      </c>
      <c r="V23" s="26" t="s">
        <v>33</v>
      </c>
      <c r="W23" s="117" t="s">
        <v>61</v>
      </c>
      <c r="X23" s="118"/>
      <c r="Y23" s="25" t="s">
        <v>31</v>
      </c>
      <c r="Z23" s="26" t="s">
        <v>33</v>
      </c>
      <c r="AA23" s="117" t="s">
        <v>61</v>
      </c>
      <c r="AB23" s="118"/>
      <c r="AC23" s="25" t="s">
        <v>31</v>
      </c>
      <c r="AD23" s="26" t="s">
        <v>33</v>
      </c>
      <c r="AE23" s="117" t="s">
        <v>61</v>
      </c>
      <c r="AF23" s="118"/>
      <c r="AG23" s="25" t="s">
        <v>31</v>
      </c>
      <c r="AH23" s="26" t="s">
        <v>33</v>
      </c>
      <c r="AI23" s="117" t="s">
        <v>61</v>
      </c>
      <c r="AJ23" s="118"/>
      <c r="AK23" s="25" t="s">
        <v>31</v>
      </c>
      <c r="AL23" s="26" t="s">
        <v>33</v>
      </c>
      <c r="AM23" s="117" t="s">
        <v>61</v>
      </c>
      <c r="AN23" s="118"/>
      <c r="AO23" s="25" t="s">
        <v>31</v>
      </c>
      <c r="AP23" s="26" t="s">
        <v>33</v>
      </c>
      <c r="AQ23" s="117" t="s">
        <v>112</v>
      </c>
      <c r="AR23" s="118"/>
      <c r="AS23" s="25" t="s">
        <v>31</v>
      </c>
      <c r="AT23" s="26" t="s">
        <v>33</v>
      </c>
      <c r="AU23" s="117" t="s">
        <v>61</v>
      </c>
      <c r="AV23" s="118"/>
      <c r="AW23" s="25" t="s">
        <v>31</v>
      </c>
      <c r="AX23" s="26" t="s">
        <v>33</v>
      </c>
      <c r="AY23" s="117" t="s">
        <v>61</v>
      </c>
      <c r="AZ23" s="118"/>
    </row>
    <row r="24" spans="1:52" ht="25.5" x14ac:dyDescent="0.2">
      <c r="A24" s="41" t="s">
        <v>5</v>
      </c>
      <c r="B24" s="41" t="s">
        <v>71</v>
      </c>
      <c r="C24" s="41">
        <v>19</v>
      </c>
      <c r="D24" s="116"/>
      <c r="E24" s="47" t="s">
        <v>5</v>
      </c>
      <c r="F24" s="47" t="s">
        <v>71</v>
      </c>
      <c r="G24" s="47">
        <v>0</v>
      </c>
      <c r="H24" s="116"/>
      <c r="I24" s="47" t="s">
        <v>5</v>
      </c>
      <c r="J24" s="47" t="s">
        <v>71</v>
      </c>
      <c r="K24" s="47">
        <v>0</v>
      </c>
      <c r="L24" s="116"/>
      <c r="M24" s="47" t="s">
        <v>5</v>
      </c>
      <c r="N24" s="47" t="s">
        <v>71</v>
      </c>
      <c r="O24" s="47">
        <v>0</v>
      </c>
      <c r="P24" s="116"/>
      <c r="Q24" s="41" t="s">
        <v>5</v>
      </c>
      <c r="R24" s="41" t="s">
        <v>71</v>
      </c>
      <c r="S24" s="41">
        <v>19</v>
      </c>
      <c r="T24" s="116"/>
      <c r="U24" s="41" t="s">
        <v>5</v>
      </c>
      <c r="V24" s="41" t="s">
        <v>71</v>
      </c>
      <c r="W24" s="41">
        <v>19</v>
      </c>
      <c r="X24" s="116"/>
      <c r="Y24" s="41" t="s">
        <v>5</v>
      </c>
      <c r="Z24" s="41" t="s">
        <v>71</v>
      </c>
      <c r="AA24" s="41">
        <v>19</v>
      </c>
      <c r="AB24" s="116"/>
      <c r="AC24" s="41" t="s">
        <v>5</v>
      </c>
      <c r="AD24" s="41" t="s">
        <v>71</v>
      </c>
      <c r="AE24" s="41">
        <v>19</v>
      </c>
      <c r="AF24" s="116"/>
      <c r="AG24" s="41" t="s">
        <v>5</v>
      </c>
      <c r="AH24" s="41" t="s">
        <v>71</v>
      </c>
      <c r="AI24" s="41">
        <v>19</v>
      </c>
      <c r="AJ24" s="116"/>
      <c r="AK24" s="41" t="s">
        <v>5</v>
      </c>
      <c r="AL24" s="41" t="s">
        <v>71</v>
      </c>
      <c r="AM24" s="41">
        <v>19</v>
      </c>
      <c r="AN24" s="116"/>
      <c r="AO24" s="41" t="s">
        <v>5</v>
      </c>
      <c r="AP24" s="41" t="s">
        <v>71</v>
      </c>
      <c r="AQ24" s="41">
        <v>19</v>
      </c>
      <c r="AR24" s="116"/>
      <c r="AS24" s="41" t="s">
        <v>5</v>
      </c>
      <c r="AT24" s="41" t="s">
        <v>71</v>
      </c>
      <c r="AU24" s="41">
        <v>19</v>
      </c>
      <c r="AV24" s="116"/>
      <c r="AW24" s="41" t="s">
        <v>5</v>
      </c>
      <c r="AX24" s="41" t="s">
        <v>71</v>
      </c>
      <c r="AY24" s="41">
        <v>19</v>
      </c>
      <c r="AZ24" s="116"/>
    </row>
    <row r="25" spans="1:52" x14ac:dyDescent="0.2">
      <c r="A25" s="41" t="s">
        <v>7</v>
      </c>
      <c r="B25" s="41" t="s">
        <v>8</v>
      </c>
      <c r="C25" s="41">
        <v>150</v>
      </c>
      <c r="D25" s="116"/>
      <c r="E25" s="41" t="s">
        <v>7</v>
      </c>
      <c r="F25" s="41" t="s">
        <v>8</v>
      </c>
      <c r="G25" s="41">
        <v>180</v>
      </c>
      <c r="H25" s="116"/>
      <c r="I25" s="41" t="s">
        <v>7</v>
      </c>
      <c r="J25" s="41" t="s">
        <v>8</v>
      </c>
      <c r="K25" s="41">
        <v>180</v>
      </c>
      <c r="L25" s="116"/>
      <c r="M25" s="41" t="s">
        <v>7</v>
      </c>
      <c r="N25" s="41" t="s">
        <v>8</v>
      </c>
      <c r="O25" s="41">
        <v>180</v>
      </c>
      <c r="P25" s="116"/>
      <c r="Q25" s="41" t="s">
        <v>7</v>
      </c>
      <c r="R25" s="41" t="s">
        <v>8</v>
      </c>
      <c r="S25" s="41">
        <v>190</v>
      </c>
      <c r="T25" s="116"/>
      <c r="U25" s="41" t="s">
        <v>7</v>
      </c>
      <c r="V25" s="41" t="s">
        <v>8</v>
      </c>
      <c r="W25" s="41">
        <v>190</v>
      </c>
      <c r="X25" s="116"/>
      <c r="Y25" s="41" t="s">
        <v>7</v>
      </c>
      <c r="Z25" s="41" t="s">
        <v>8</v>
      </c>
      <c r="AA25" s="41">
        <v>190</v>
      </c>
      <c r="AB25" s="116"/>
      <c r="AC25" s="41" t="s">
        <v>7</v>
      </c>
      <c r="AD25" s="41" t="s">
        <v>8</v>
      </c>
      <c r="AE25" s="41">
        <v>190</v>
      </c>
      <c r="AF25" s="116"/>
      <c r="AG25" s="41" t="s">
        <v>7</v>
      </c>
      <c r="AH25" s="41" t="s">
        <v>8</v>
      </c>
      <c r="AI25" s="41">
        <v>190</v>
      </c>
      <c r="AJ25" s="116"/>
      <c r="AK25" s="41" t="s">
        <v>7</v>
      </c>
      <c r="AL25" s="41" t="s">
        <v>8</v>
      </c>
      <c r="AM25" s="41">
        <v>190</v>
      </c>
      <c r="AN25" s="116"/>
      <c r="AO25" s="41" t="s">
        <v>7</v>
      </c>
      <c r="AP25" s="41" t="s">
        <v>8</v>
      </c>
      <c r="AQ25" s="41">
        <v>190</v>
      </c>
      <c r="AR25" s="116"/>
      <c r="AS25" s="41" t="s">
        <v>7</v>
      </c>
      <c r="AT25" s="41" t="s">
        <v>8</v>
      </c>
      <c r="AU25" s="41">
        <v>190</v>
      </c>
      <c r="AV25" s="116"/>
      <c r="AW25" s="41" t="s">
        <v>7</v>
      </c>
      <c r="AX25" s="41" t="s">
        <v>8</v>
      </c>
      <c r="AY25" s="41">
        <v>190</v>
      </c>
      <c r="AZ25" s="116"/>
    </row>
    <row r="26" spans="1:52" x14ac:dyDescent="0.2">
      <c r="A26" s="41" t="s">
        <v>17</v>
      </c>
      <c r="B26" s="41" t="s">
        <v>73</v>
      </c>
      <c r="C26" s="41">
        <v>59</v>
      </c>
      <c r="D26" s="116"/>
      <c r="E26" s="41" t="s">
        <v>17</v>
      </c>
      <c r="F26" s="41" t="s">
        <v>73</v>
      </c>
      <c r="G26" s="41">
        <v>19</v>
      </c>
      <c r="H26" s="116"/>
      <c r="I26" s="41" t="s">
        <v>17</v>
      </c>
      <c r="J26" s="41" t="s">
        <v>73</v>
      </c>
      <c r="K26" s="41">
        <v>19</v>
      </c>
      <c r="L26" s="116"/>
      <c r="M26" s="41" t="s">
        <v>17</v>
      </c>
      <c r="N26" s="41" t="s">
        <v>73</v>
      </c>
      <c r="O26" s="41">
        <v>19</v>
      </c>
      <c r="P26" s="116"/>
      <c r="Q26" s="41" t="s">
        <v>17</v>
      </c>
      <c r="R26" s="41" t="s">
        <v>73</v>
      </c>
      <c r="S26" s="41">
        <v>59</v>
      </c>
      <c r="T26" s="116"/>
      <c r="U26" s="41" t="s">
        <v>17</v>
      </c>
      <c r="V26" s="41" t="s">
        <v>73</v>
      </c>
      <c r="W26" s="41">
        <v>59</v>
      </c>
      <c r="X26" s="116"/>
      <c r="Y26" s="41" t="s">
        <v>17</v>
      </c>
      <c r="Z26" s="41" t="s">
        <v>73</v>
      </c>
      <c r="AA26" s="41">
        <v>59</v>
      </c>
      <c r="AB26" s="116"/>
      <c r="AC26" s="41" t="s">
        <v>17</v>
      </c>
      <c r="AD26" s="41" t="s">
        <v>73</v>
      </c>
      <c r="AE26" s="41">
        <v>59</v>
      </c>
      <c r="AF26" s="116"/>
      <c r="AG26" s="41" t="s">
        <v>17</v>
      </c>
      <c r="AH26" s="41" t="s">
        <v>73</v>
      </c>
      <c r="AI26" s="41">
        <v>59</v>
      </c>
      <c r="AJ26" s="116"/>
      <c r="AK26" s="41" t="s">
        <v>17</v>
      </c>
      <c r="AL26" s="41" t="s">
        <v>73</v>
      </c>
      <c r="AM26" s="41">
        <v>59</v>
      </c>
      <c r="AN26" s="116"/>
      <c r="AO26" s="41" t="s">
        <v>17</v>
      </c>
      <c r="AP26" s="41" t="s">
        <v>73</v>
      </c>
      <c r="AQ26" s="41">
        <v>59</v>
      </c>
      <c r="AR26" s="116"/>
      <c r="AS26" s="41" t="s">
        <v>17</v>
      </c>
      <c r="AT26" s="41" t="s">
        <v>73</v>
      </c>
      <c r="AU26" s="41">
        <v>59</v>
      </c>
      <c r="AV26" s="116"/>
      <c r="AW26" s="41" t="s">
        <v>17</v>
      </c>
      <c r="AX26" s="41" t="s">
        <v>73</v>
      </c>
      <c r="AY26" s="41">
        <v>59</v>
      </c>
      <c r="AZ26" s="116"/>
    </row>
    <row r="27" spans="1:52" x14ac:dyDescent="0.2">
      <c r="A27" s="41" t="s">
        <v>40</v>
      </c>
      <c r="B27" s="41" t="s">
        <v>41</v>
      </c>
      <c r="C27" s="41">
        <v>95</v>
      </c>
      <c r="D27" s="116"/>
      <c r="E27" s="41" t="s">
        <v>40</v>
      </c>
      <c r="F27" s="41" t="s">
        <v>41</v>
      </c>
      <c r="G27" s="41">
        <v>45</v>
      </c>
      <c r="H27" s="116"/>
      <c r="I27" s="41" t="s">
        <v>40</v>
      </c>
      <c r="J27" s="41" t="s">
        <v>41</v>
      </c>
      <c r="K27" s="41">
        <v>45</v>
      </c>
      <c r="L27" s="116"/>
      <c r="M27" s="41" t="s">
        <v>40</v>
      </c>
      <c r="N27" s="41" t="s">
        <v>41</v>
      </c>
      <c r="O27" s="41">
        <v>45</v>
      </c>
      <c r="P27" s="116"/>
      <c r="Q27" s="41" t="s">
        <v>40</v>
      </c>
      <c r="R27" s="41" t="s">
        <v>41</v>
      </c>
      <c r="S27" s="41">
        <v>95</v>
      </c>
      <c r="T27" s="116"/>
      <c r="U27" s="41" t="s">
        <v>40</v>
      </c>
      <c r="V27" s="41" t="s">
        <v>41</v>
      </c>
      <c r="W27" s="41">
        <v>95</v>
      </c>
      <c r="X27" s="116"/>
      <c r="Y27" s="41" t="s">
        <v>40</v>
      </c>
      <c r="Z27" s="41" t="s">
        <v>41</v>
      </c>
      <c r="AA27" s="41">
        <v>95</v>
      </c>
      <c r="AB27" s="116"/>
      <c r="AC27" s="41" t="s">
        <v>40</v>
      </c>
      <c r="AD27" s="41" t="s">
        <v>41</v>
      </c>
      <c r="AE27" s="41">
        <v>95</v>
      </c>
      <c r="AF27" s="116"/>
      <c r="AG27" s="41" t="s">
        <v>40</v>
      </c>
      <c r="AH27" s="41" t="s">
        <v>41</v>
      </c>
      <c r="AI27" s="41">
        <v>95</v>
      </c>
      <c r="AJ27" s="116"/>
      <c r="AK27" s="41" t="s">
        <v>40</v>
      </c>
      <c r="AL27" s="41" t="s">
        <v>41</v>
      </c>
      <c r="AM27" s="41">
        <v>95</v>
      </c>
      <c r="AN27" s="116"/>
      <c r="AO27" s="41" t="s">
        <v>40</v>
      </c>
      <c r="AP27" s="41" t="s">
        <v>41</v>
      </c>
      <c r="AQ27" s="41">
        <v>95</v>
      </c>
      <c r="AR27" s="116"/>
      <c r="AS27" s="41" t="s">
        <v>40</v>
      </c>
      <c r="AT27" s="41" t="s">
        <v>41</v>
      </c>
      <c r="AU27" s="41">
        <v>95</v>
      </c>
      <c r="AV27" s="116"/>
      <c r="AW27" s="41" t="s">
        <v>40</v>
      </c>
      <c r="AX27" s="41" t="s">
        <v>41</v>
      </c>
      <c r="AY27" s="41">
        <v>95</v>
      </c>
      <c r="AZ27" s="116"/>
    </row>
    <row r="28" spans="1:52" x14ac:dyDescent="0.2">
      <c r="A28" s="41" t="s">
        <v>32</v>
      </c>
      <c r="B28" s="41" t="s">
        <v>72</v>
      </c>
      <c r="C28" s="41">
        <v>25</v>
      </c>
      <c r="D28" s="116"/>
      <c r="E28" s="47" t="s">
        <v>32</v>
      </c>
      <c r="F28" s="47" t="s">
        <v>72</v>
      </c>
      <c r="G28" s="47">
        <v>0</v>
      </c>
      <c r="H28" s="116"/>
      <c r="I28" s="47" t="s">
        <v>32</v>
      </c>
      <c r="J28" s="47" t="s">
        <v>72</v>
      </c>
      <c r="K28" s="47">
        <v>0</v>
      </c>
      <c r="L28" s="116"/>
      <c r="M28" s="47" t="s">
        <v>32</v>
      </c>
      <c r="N28" s="47" t="s">
        <v>72</v>
      </c>
      <c r="O28" s="47">
        <v>0</v>
      </c>
      <c r="P28" s="116"/>
      <c r="Q28" s="41" t="s">
        <v>32</v>
      </c>
      <c r="R28" s="41" t="s">
        <v>72</v>
      </c>
      <c r="S28" s="41">
        <v>25</v>
      </c>
      <c r="T28" s="116"/>
      <c r="U28" s="41" t="s">
        <v>32</v>
      </c>
      <c r="V28" s="41" t="s">
        <v>72</v>
      </c>
      <c r="W28" s="41">
        <v>25</v>
      </c>
      <c r="X28" s="116"/>
      <c r="Y28" s="41" t="s">
        <v>32</v>
      </c>
      <c r="Z28" s="41" t="s">
        <v>72</v>
      </c>
      <c r="AA28" s="41">
        <v>25</v>
      </c>
      <c r="AB28" s="116"/>
      <c r="AC28" s="41" t="s">
        <v>32</v>
      </c>
      <c r="AD28" s="41" t="s">
        <v>72</v>
      </c>
      <c r="AE28" s="41">
        <v>25</v>
      </c>
      <c r="AF28" s="116"/>
      <c r="AG28" s="41" t="s">
        <v>32</v>
      </c>
      <c r="AH28" s="41" t="s">
        <v>72</v>
      </c>
      <c r="AI28" s="41">
        <v>25</v>
      </c>
      <c r="AJ28" s="116"/>
      <c r="AK28" s="41" t="s">
        <v>32</v>
      </c>
      <c r="AL28" s="41" t="s">
        <v>72</v>
      </c>
      <c r="AM28" s="41">
        <v>25</v>
      </c>
      <c r="AN28" s="116"/>
      <c r="AO28" s="41" t="s">
        <v>32</v>
      </c>
      <c r="AP28" s="41" t="s">
        <v>72</v>
      </c>
      <c r="AQ28" s="41">
        <v>25</v>
      </c>
      <c r="AR28" s="116"/>
      <c r="AS28" s="41" t="s">
        <v>32</v>
      </c>
      <c r="AT28" s="41" t="s">
        <v>72</v>
      </c>
      <c r="AU28" s="41">
        <v>25</v>
      </c>
      <c r="AV28" s="116"/>
      <c r="AW28" s="41" t="s">
        <v>32</v>
      </c>
      <c r="AX28" s="41" t="s">
        <v>72</v>
      </c>
      <c r="AY28" s="41">
        <v>25</v>
      </c>
      <c r="AZ28" s="116"/>
    </row>
    <row r="29" spans="1:52" ht="25.5" x14ac:dyDescent="0.2">
      <c r="A29" s="41" t="s">
        <v>44</v>
      </c>
      <c r="B29" s="41" t="s">
        <v>74</v>
      </c>
      <c r="C29" s="41">
        <v>5</v>
      </c>
      <c r="D29" s="116"/>
      <c r="E29" s="19" t="s">
        <v>44</v>
      </c>
      <c r="F29" s="19" t="s">
        <v>74</v>
      </c>
      <c r="G29" s="19">
        <v>1</v>
      </c>
      <c r="H29" s="116"/>
      <c r="I29" s="19" t="s">
        <v>44</v>
      </c>
      <c r="J29" s="19" t="s">
        <v>74</v>
      </c>
      <c r="K29" s="19">
        <v>1</v>
      </c>
      <c r="L29" s="116"/>
      <c r="M29" s="19" t="s">
        <v>44</v>
      </c>
      <c r="N29" s="19" t="s">
        <v>74</v>
      </c>
      <c r="O29" s="19">
        <v>1</v>
      </c>
      <c r="P29" s="116"/>
      <c r="Q29" s="41" t="s">
        <v>44</v>
      </c>
      <c r="R29" s="41" t="s">
        <v>74</v>
      </c>
      <c r="S29" s="41">
        <v>5</v>
      </c>
      <c r="T29" s="116"/>
      <c r="U29" s="41" t="s">
        <v>44</v>
      </c>
      <c r="V29" s="41" t="s">
        <v>74</v>
      </c>
      <c r="W29" s="41">
        <v>5</v>
      </c>
      <c r="X29" s="116"/>
      <c r="Y29" s="41" t="s">
        <v>44</v>
      </c>
      <c r="Z29" s="41" t="s">
        <v>74</v>
      </c>
      <c r="AA29" s="41">
        <v>5</v>
      </c>
      <c r="AB29" s="116"/>
      <c r="AC29" s="41" t="s">
        <v>44</v>
      </c>
      <c r="AD29" s="41" t="s">
        <v>74</v>
      </c>
      <c r="AE29" s="41">
        <v>5</v>
      </c>
      <c r="AF29" s="116"/>
      <c r="AG29" s="41" t="s">
        <v>44</v>
      </c>
      <c r="AH29" s="41" t="s">
        <v>74</v>
      </c>
      <c r="AI29" s="41">
        <v>5</v>
      </c>
      <c r="AJ29" s="116"/>
      <c r="AK29" s="41" t="s">
        <v>44</v>
      </c>
      <c r="AL29" s="41" t="s">
        <v>74</v>
      </c>
      <c r="AM29" s="41">
        <v>5</v>
      </c>
      <c r="AN29" s="116"/>
      <c r="AO29" s="41" t="s">
        <v>44</v>
      </c>
      <c r="AP29" s="41" t="s">
        <v>74</v>
      </c>
      <c r="AQ29" s="41">
        <v>5</v>
      </c>
      <c r="AR29" s="116"/>
      <c r="AS29" s="47" t="s">
        <v>44</v>
      </c>
      <c r="AT29" s="47" t="s">
        <v>74</v>
      </c>
      <c r="AU29" s="47">
        <v>0</v>
      </c>
      <c r="AV29" s="116"/>
      <c r="AW29" s="47" t="s">
        <v>44</v>
      </c>
      <c r="AX29" s="47" t="s">
        <v>74</v>
      </c>
      <c r="AY29" s="47">
        <v>0</v>
      </c>
      <c r="AZ29" s="116"/>
    </row>
    <row r="30" spans="1:52" ht="25.5" x14ac:dyDescent="0.2">
      <c r="A30" s="41" t="s">
        <v>70</v>
      </c>
      <c r="B30" s="41" t="s">
        <v>64</v>
      </c>
      <c r="C30" s="41">
        <v>5</v>
      </c>
      <c r="D30" s="116"/>
      <c r="E30" s="19" t="s">
        <v>70</v>
      </c>
      <c r="F30" s="19" t="s">
        <v>64</v>
      </c>
      <c r="G30" s="19">
        <v>5</v>
      </c>
      <c r="H30" s="116"/>
      <c r="I30" s="19" t="s">
        <v>70</v>
      </c>
      <c r="J30" s="19" t="s">
        <v>64</v>
      </c>
      <c r="K30" s="19">
        <v>5</v>
      </c>
      <c r="L30" s="116"/>
      <c r="M30" s="19" t="s">
        <v>70</v>
      </c>
      <c r="N30" s="19" t="s">
        <v>64</v>
      </c>
      <c r="O30" s="19">
        <v>5</v>
      </c>
      <c r="P30" s="116"/>
      <c r="Q30" s="41" t="s">
        <v>70</v>
      </c>
      <c r="R30" s="41" t="s">
        <v>64</v>
      </c>
      <c r="S30" s="41">
        <v>5</v>
      </c>
      <c r="T30" s="116"/>
      <c r="U30" s="41" t="s">
        <v>70</v>
      </c>
      <c r="V30" s="41" t="s">
        <v>64</v>
      </c>
      <c r="W30" s="41">
        <v>5</v>
      </c>
      <c r="X30" s="116"/>
      <c r="Y30" s="41" t="s">
        <v>70</v>
      </c>
      <c r="Z30" s="41" t="s">
        <v>64</v>
      </c>
      <c r="AA30" s="41">
        <v>5</v>
      </c>
      <c r="AB30" s="116"/>
      <c r="AC30" s="41" t="s">
        <v>70</v>
      </c>
      <c r="AD30" s="41" t="s">
        <v>64</v>
      </c>
      <c r="AE30" s="41">
        <v>5</v>
      </c>
      <c r="AF30" s="116"/>
      <c r="AG30" s="41" t="s">
        <v>70</v>
      </c>
      <c r="AH30" s="41" t="s">
        <v>64</v>
      </c>
      <c r="AI30" s="41">
        <v>5</v>
      </c>
      <c r="AJ30" s="116"/>
      <c r="AK30" s="41" t="s">
        <v>70</v>
      </c>
      <c r="AL30" s="41" t="s">
        <v>64</v>
      </c>
      <c r="AM30" s="41">
        <v>5</v>
      </c>
      <c r="AN30" s="116"/>
      <c r="AO30" s="41" t="s">
        <v>70</v>
      </c>
      <c r="AP30" s="41" t="s">
        <v>64</v>
      </c>
      <c r="AQ30" s="41">
        <v>5</v>
      </c>
      <c r="AR30" s="116"/>
      <c r="AS30" s="41" t="s">
        <v>70</v>
      </c>
      <c r="AT30" s="41" t="s">
        <v>64</v>
      </c>
      <c r="AU30" s="41">
        <v>5</v>
      </c>
      <c r="AV30" s="116"/>
      <c r="AW30" s="41" t="s">
        <v>70</v>
      </c>
      <c r="AX30" s="41" t="s">
        <v>64</v>
      </c>
      <c r="AY30" s="41">
        <v>5</v>
      </c>
      <c r="AZ30" s="116"/>
    </row>
    <row r="31" spans="1:52" x14ac:dyDescent="0.2">
      <c r="A31" s="41" t="s">
        <v>47</v>
      </c>
      <c r="B31" s="41" t="s">
        <v>68</v>
      </c>
      <c r="C31" s="41">
        <v>10</v>
      </c>
      <c r="D31" s="116"/>
      <c r="E31" s="48" t="s">
        <v>47</v>
      </c>
      <c r="F31" s="48" t="s">
        <v>68</v>
      </c>
      <c r="G31" s="48">
        <v>0</v>
      </c>
      <c r="H31" s="116"/>
      <c r="I31" s="48" t="s">
        <v>47</v>
      </c>
      <c r="J31" s="48" t="s">
        <v>68</v>
      </c>
      <c r="K31" s="48">
        <v>0</v>
      </c>
      <c r="L31" s="116"/>
      <c r="M31" s="48" t="s">
        <v>47</v>
      </c>
      <c r="N31" s="48" t="s">
        <v>68</v>
      </c>
      <c r="O31" s="48">
        <v>0</v>
      </c>
      <c r="P31" s="116"/>
      <c r="Q31" s="41" t="s">
        <v>47</v>
      </c>
      <c r="R31" s="41" t="s">
        <v>68</v>
      </c>
      <c r="S31" s="41">
        <v>10</v>
      </c>
      <c r="T31" s="116"/>
      <c r="U31" s="41" t="s">
        <v>47</v>
      </c>
      <c r="V31" s="41" t="s">
        <v>68</v>
      </c>
      <c r="W31" s="41">
        <v>10</v>
      </c>
      <c r="X31" s="116"/>
      <c r="Y31" s="41" t="s">
        <v>47</v>
      </c>
      <c r="Z31" s="41" t="s">
        <v>68</v>
      </c>
      <c r="AA31" s="41">
        <v>10</v>
      </c>
      <c r="AB31" s="116"/>
      <c r="AC31" s="41" t="s">
        <v>47</v>
      </c>
      <c r="AD31" s="41" t="s">
        <v>68</v>
      </c>
      <c r="AE31" s="41">
        <v>10</v>
      </c>
      <c r="AF31" s="116"/>
      <c r="AG31" s="41" t="s">
        <v>47</v>
      </c>
      <c r="AH31" s="41" t="s">
        <v>68</v>
      </c>
      <c r="AI31" s="41">
        <v>10</v>
      </c>
      <c r="AJ31" s="116"/>
      <c r="AK31" s="41" t="s">
        <v>47</v>
      </c>
      <c r="AL31" s="41" t="s">
        <v>68</v>
      </c>
      <c r="AM31" s="41">
        <v>10</v>
      </c>
      <c r="AN31" s="116"/>
      <c r="AO31" s="41" t="s">
        <v>47</v>
      </c>
      <c r="AP31" s="41" t="s">
        <v>68</v>
      </c>
      <c r="AQ31" s="41">
        <v>10</v>
      </c>
      <c r="AR31" s="116"/>
      <c r="AS31" s="41" t="s">
        <v>47</v>
      </c>
      <c r="AT31" s="41" t="s">
        <v>68</v>
      </c>
      <c r="AU31" s="41">
        <v>10</v>
      </c>
      <c r="AV31" s="116"/>
      <c r="AW31" s="41" t="s">
        <v>47</v>
      </c>
      <c r="AX31" s="41" t="s">
        <v>68</v>
      </c>
      <c r="AY31" s="41">
        <v>10</v>
      </c>
      <c r="AZ31" s="116"/>
    </row>
    <row r="32" spans="1:52" x14ac:dyDescent="0.2">
      <c r="A32" s="41" t="s">
        <v>43</v>
      </c>
      <c r="B32" s="41" t="s">
        <v>66</v>
      </c>
      <c r="C32" s="41">
        <v>50</v>
      </c>
      <c r="D32" s="116"/>
      <c r="E32" s="48" t="s">
        <v>43</v>
      </c>
      <c r="F32" s="48" t="s">
        <v>66</v>
      </c>
      <c r="G32" s="48">
        <v>0</v>
      </c>
      <c r="H32" s="116"/>
      <c r="I32" s="48" t="s">
        <v>43</v>
      </c>
      <c r="J32" s="48" t="s">
        <v>66</v>
      </c>
      <c r="K32" s="48">
        <v>0</v>
      </c>
      <c r="L32" s="116"/>
      <c r="M32" s="48" t="s">
        <v>43</v>
      </c>
      <c r="N32" s="48" t="s">
        <v>66</v>
      </c>
      <c r="O32" s="48">
        <v>0</v>
      </c>
      <c r="P32" s="116"/>
      <c r="Q32" s="41" t="s">
        <v>43</v>
      </c>
      <c r="R32" s="41" t="s">
        <v>66</v>
      </c>
      <c r="S32" s="41">
        <v>200</v>
      </c>
      <c r="T32" s="116"/>
      <c r="U32" s="41" t="s">
        <v>43</v>
      </c>
      <c r="V32" s="41" t="s">
        <v>66</v>
      </c>
      <c r="W32" s="41">
        <v>200</v>
      </c>
      <c r="X32" s="116"/>
      <c r="Y32" s="41" t="s">
        <v>43</v>
      </c>
      <c r="Z32" s="41" t="s">
        <v>66</v>
      </c>
      <c r="AA32" s="41">
        <v>200</v>
      </c>
      <c r="AB32" s="116"/>
      <c r="AC32" s="41" t="s">
        <v>43</v>
      </c>
      <c r="AD32" s="41" t="s">
        <v>66</v>
      </c>
      <c r="AE32" s="41">
        <v>200</v>
      </c>
      <c r="AF32" s="116"/>
      <c r="AG32" s="41" t="s">
        <v>43</v>
      </c>
      <c r="AH32" s="41" t="s">
        <v>66</v>
      </c>
      <c r="AI32" s="41">
        <v>200</v>
      </c>
      <c r="AJ32" s="116"/>
      <c r="AK32" s="41" t="s">
        <v>43</v>
      </c>
      <c r="AL32" s="41" t="s">
        <v>66</v>
      </c>
      <c r="AM32" s="41">
        <v>200</v>
      </c>
      <c r="AN32" s="116"/>
      <c r="AO32" s="41" t="s">
        <v>43</v>
      </c>
      <c r="AP32" s="41" t="s">
        <v>66</v>
      </c>
      <c r="AQ32" s="41">
        <v>75</v>
      </c>
      <c r="AR32" s="116"/>
      <c r="AS32" s="19" t="s">
        <v>43</v>
      </c>
      <c r="AT32" s="19" t="s">
        <v>66</v>
      </c>
      <c r="AU32" s="19">
        <v>150</v>
      </c>
      <c r="AV32" s="116"/>
      <c r="AW32" s="19" t="s">
        <v>43</v>
      </c>
      <c r="AX32" s="19" t="s">
        <v>66</v>
      </c>
      <c r="AY32" s="19">
        <v>150</v>
      </c>
      <c r="AZ32" s="116"/>
    </row>
    <row r="33" spans="1:52" ht="13.5" thickBot="1" x14ac:dyDescent="0.25">
      <c r="A33" s="114" t="s">
        <v>39</v>
      </c>
      <c r="B33" s="115"/>
      <c r="C33" s="27">
        <f>SUM(C24:C32)</f>
        <v>418</v>
      </c>
      <c r="D33" s="21">
        <v>0</v>
      </c>
      <c r="E33" s="114" t="s">
        <v>39</v>
      </c>
      <c r="F33" s="115"/>
      <c r="G33" s="27">
        <f>SUM(G24:G32)</f>
        <v>250</v>
      </c>
      <c r="H33" s="21">
        <v>0.1</v>
      </c>
      <c r="I33" s="114" t="s">
        <v>39</v>
      </c>
      <c r="J33" s="115"/>
      <c r="K33" s="27">
        <f>SUM(K24:K32)</f>
        <v>250</v>
      </c>
      <c r="L33" s="21">
        <v>0.1</v>
      </c>
      <c r="M33" s="114" t="s">
        <v>39</v>
      </c>
      <c r="N33" s="115"/>
      <c r="O33" s="27">
        <f>SUM(O24:O32)</f>
        <v>250</v>
      </c>
      <c r="P33" s="21">
        <v>0.1</v>
      </c>
      <c r="Q33" s="114" t="s">
        <v>39</v>
      </c>
      <c r="R33" s="115"/>
      <c r="S33" s="27">
        <f>SUM(S24:S32)</f>
        <v>608</v>
      </c>
      <c r="T33" s="21">
        <v>0</v>
      </c>
      <c r="U33" s="114" t="s">
        <v>39</v>
      </c>
      <c r="V33" s="115"/>
      <c r="W33" s="27">
        <f>SUM(W24:W32)</f>
        <v>608</v>
      </c>
      <c r="X33" s="21">
        <v>0</v>
      </c>
      <c r="Y33" s="114" t="s">
        <v>39</v>
      </c>
      <c r="Z33" s="115"/>
      <c r="AA33" s="27">
        <f>SUM(AA24:AA32)</f>
        <v>608</v>
      </c>
      <c r="AB33" s="21">
        <v>0</v>
      </c>
      <c r="AC33" s="114" t="s">
        <v>39</v>
      </c>
      <c r="AD33" s="115"/>
      <c r="AE33" s="27">
        <f>SUM(AE24:AE32)</f>
        <v>608</v>
      </c>
      <c r="AF33" s="21">
        <v>0</v>
      </c>
      <c r="AG33" s="114" t="s">
        <v>39</v>
      </c>
      <c r="AH33" s="115"/>
      <c r="AI33" s="27">
        <f>SUM(AI24:AI32)</f>
        <v>608</v>
      </c>
      <c r="AJ33" s="21">
        <v>0</v>
      </c>
      <c r="AK33" s="114" t="s">
        <v>39</v>
      </c>
      <c r="AL33" s="115"/>
      <c r="AM33" s="27">
        <f>SUM(AM24:AM32)</f>
        <v>608</v>
      </c>
      <c r="AN33" s="21">
        <v>0</v>
      </c>
      <c r="AO33" s="114" t="s">
        <v>39</v>
      </c>
      <c r="AP33" s="115"/>
      <c r="AQ33" s="27">
        <f>SUM(AQ24:AQ32)</f>
        <v>483</v>
      </c>
      <c r="AR33" s="21">
        <v>0</v>
      </c>
      <c r="AS33" s="114" t="s">
        <v>39</v>
      </c>
      <c r="AT33" s="115"/>
      <c r="AU33" s="27">
        <f>SUM(AU24:AU32)</f>
        <v>553</v>
      </c>
      <c r="AV33" s="21">
        <v>0</v>
      </c>
      <c r="AW33" s="114" t="s">
        <v>39</v>
      </c>
      <c r="AX33" s="115"/>
      <c r="AY33" s="27">
        <f>SUM(AY24:AY32)</f>
        <v>553</v>
      </c>
      <c r="AZ33" s="21">
        <v>0</v>
      </c>
    </row>
    <row r="34" spans="1:52" x14ac:dyDescent="0.2">
      <c r="A34" s="28" t="s">
        <v>31</v>
      </c>
      <c r="B34" s="29" t="s">
        <v>34</v>
      </c>
      <c r="C34" s="112" t="s">
        <v>76</v>
      </c>
      <c r="D34" s="113"/>
      <c r="E34" s="28" t="s">
        <v>31</v>
      </c>
      <c r="F34" s="29" t="s">
        <v>34</v>
      </c>
      <c r="G34" s="112" t="s">
        <v>60</v>
      </c>
      <c r="H34" s="113"/>
      <c r="I34" s="28" t="s">
        <v>31</v>
      </c>
      <c r="J34" s="29" t="s">
        <v>34</v>
      </c>
      <c r="K34" s="112" t="s">
        <v>75</v>
      </c>
      <c r="L34" s="113"/>
      <c r="M34" s="28" t="s">
        <v>31</v>
      </c>
      <c r="N34" s="29" t="s">
        <v>34</v>
      </c>
      <c r="O34" s="112" t="s">
        <v>111</v>
      </c>
      <c r="P34" s="113"/>
      <c r="Q34" s="28" t="s">
        <v>31</v>
      </c>
      <c r="R34" s="29" t="s">
        <v>34</v>
      </c>
      <c r="S34" s="112" t="s">
        <v>60</v>
      </c>
      <c r="T34" s="113"/>
      <c r="U34" s="28" t="s">
        <v>31</v>
      </c>
      <c r="V34" s="29" t="s">
        <v>34</v>
      </c>
      <c r="W34" s="112" t="s">
        <v>113</v>
      </c>
      <c r="X34" s="113"/>
      <c r="Y34" s="28" t="s">
        <v>31</v>
      </c>
      <c r="Z34" s="29" t="s">
        <v>34</v>
      </c>
      <c r="AA34" s="112" t="s">
        <v>60</v>
      </c>
      <c r="AB34" s="113"/>
      <c r="AC34" s="28" t="s">
        <v>31</v>
      </c>
      <c r="AD34" s="29" t="s">
        <v>34</v>
      </c>
      <c r="AE34" s="112" t="s">
        <v>113</v>
      </c>
      <c r="AF34" s="113"/>
      <c r="AG34" s="28" t="s">
        <v>31</v>
      </c>
      <c r="AH34" s="29" t="s">
        <v>34</v>
      </c>
      <c r="AI34" s="112"/>
      <c r="AJ34" s="113"/>
      <c r="AK34" s="28" t="s">
        <v>31</v>
      </c>
      <c r="AL34" s="29" t="s">
        <v>34</v>
      </c>
      <c r="AM34" s="112" t="s">
        <v>111</v>
      </c>
      <c r="AN34" s="113"/>
      <c r="AO34" s="28" t="s">
        <v>31</v>
      </c>
      <c r="AP34" s="29" t="s">
        <v>34</v>
      </c>
      <c r="AQ34" s="112" t="s">
        <v>75</v>
      </c>
      <c r="AR34" s="113"/>
      <c r="AS34" s="28" t="s">
        <v>31</v>
      </c>
      <c r="AT34" s="29" t="s">
        <v>34</v>
      </c>
      <c r="AU34" s="112" t="s">
        <v>113</v>
      </c>
      <c r="AV34" s="113"/>
      <c r="AW34" s="28" t="s">
        <v>31</v>
      </c>
      <c r="AX34" s="29" t="s">
        <v>34</v>
      </c>
      <c r="AY34" s="112" t="s">
        <v>60</v>
      </c>
      <c r="AZ34" s="113"/>
    </row>
    <row r="35" spans="1:52" ht="25.5" x14ac:dyDescent="0.2">
      <c r="A35" s="41" t="s">
        <v>5</v>
      </c>
      <c r="B35" s="41" t="s">
        <v>71</v>
      </c>
      <c r="C35" s="41">
        <v>9</v>
      </c>
      <c r="D35" s="110"/>
      <c r="E35" s="41" t="s">
        <v>5</v>
      </c>
      <c r="F35" s="41" t="s">
        <v>71</v>
      </c>
      <c r="G35" s="41">
        <v>59</v>
      </c>
      <c r="H35" s="110"/>
      <c r="I35" s="41" t="s">
        <v>5</v>
      </c>
      <c r="J35" s="41" t="s">
        <v>71</v>
      </c>
      <c r="K35" s="41">
        <v>10</v>
      </c>
      <c r="L35" s="110"/>
      <c r="M35" s="41" t="s">
        <v>5</v>
      </c>
      <c r="N35" s="41" t="s">
        <v>71</v>
      </c>
      <c r="O35" s="41">
        <v>59</v>
      </c>
      <c r="P35" s="110"/>
      <c r="Q35" s="41" t="s">
        <v>5</v>
      </c>
      <c r="R35" s="41" t="s">
        <v>71</v>
      </c>
      <c r="S35" s="41">
        <v>19</v>
      </c>
      <c r="T35" s="110"/>
      <c r="U35" s="41" t="s">
        <v>5</v>
      </c>
      <c r="V35" s="41" t="s">
        <v>71</v>
      </c>
      <c r="W35" s="41">
        <v>6</v>
      </c>
      <c r="X35" s="110"/>
      <c r="Y35" s="41" t="s">
        <v>5</v>
      </c>
      <c r="Z35" s="41" t="s">
        <v>71</v>
      </c>
      <c r="AA35" s="41">
        <v>9</v>
      </c>
      <c r="AB35" s="110"/>
      <c r="AC35" s="41" t="s">
        <v>5</v>
      </c>
      <c r="AD35" s="41" t="s">
        <v>71</v>
      </c>
      <c r="AE35" s="41">
        <v>6</v>
      </c>
      <c r="AF35" s="110"/>
      <c r="AG35" s="47" t="s">
        <v>5</v>
      </c>
      <c r="AH35" s="47" t="s">
        <v>71</v>
      </c>
      <c r="AI35" s="47">
        <v>0</v>
      </c>
      <c r="AJ35" s="110"/>
      <c r="AK35" s="41" t="s">
        <v>5</v>
      </c>
      <c r="AL35" s="41" t="s">
        <v>71</v>
      </c>
      <c r="AM35" s="41">
        <v>39</v>
      </c>
      <c r="AN35" s="110"/>
      <c r="AO35" s="47" t="s">
        <v>5</v>
      </c>
      <c r="AP35" s="47" t="s">
        <v>71</v>
      </c>
      <c r="AQ35" s="47">
        <v>0</v>
      </c>
      <c r="AR35" s="110"/>
      <c r="AS35" s="41" t="s">
        <v>5</v>
      </c>
      <c r="AT35" s="41" t="s">
        <v>71</v>
      </c>
      <c r="AU35" s="41">
        <v>33</v>
      </c>
      <c r="AV35" s="110"/>
      <c r="AW35" s="41" t="s">
        <v>5</v>
      </c>
      <c r="AX35" s="41" t="s">
        <v>71</v>
      </c>
      <c r="AY35" s="41">
        <v>69</v>
      </c>
      <c r="AZ35" s="110"/>
    </row>
    <row r="36" spans="1:52" x14ac:dyDescent="0.2">
      <c r="A36" s="41" t="s">
        <v>7</v>
      </c>
      <c r="B36" s="41" t="s">
        <v>8</v>
      </c>
      <c r="C36" s="41">
        <v>105</v>
      </c>
      <c r="D36" s="111"/>
      <c r="E36" s="41" t="s">
        <v>7</v>
      </c>
      <c r="F36" s="41" t="s">
        <v>8</v>
      </c>
      <c r="G36" s="41">
        <v>40</v>
      </c>
      <c r="H36" s="111"/>
      <c r="I36" s="47" t="s">
        <v>7</v>
      </c>
      <c r="J36" s="47" t="s">
        <v>8</v>
      </c>
      <c r="K36" s="47">
        <v>0</v>
      </c>
      <c r="L36" s="111"/>
      <c r="M36" s="41" t="s">
        <v>7</v>
      </c>
      <c r="N36" s="41" t="s">
        <v>8</v>
      </c>
      <c r="O36" s="41">
        <v>71</v>
      </c>
      <c r="P36" s="111"/>
      <c r="Q36" s="41" t="s">
        <v>7</v>
      </c>
      <c r="R36" s="41" t="s">
        <v>8</v>
      </c>
      <c r="S36" s="41">
        <v>75</v>
      </c>
      <c r="T36" s="111"/>
      <c r="U36" s="41" t="s">
        <v>7</v>
      </c>
      <c r="V36" s="41" t="s">
        <v>8</v>
      </c>
      <c r="W36" s="41">
        <v>49</v>
      </c>
      <c r="X36" s="111"/>
      <c r="Y36" s="41" t="s">
        <v>7</v>
      </c>
      <c r="Z36" s="41" t="s">
        <v>8</v>
      </c>
      <c r="AA36" s="41">
        <v>90</v>
      </c>
      <c r="AB36" s="111"/>
      <c r="AC36" s="41" t="s">
        <v>7</v>
      </c>
      <c r="AD36" s="41" t="s">
        <v>8</v>
      </c>
      <c r="AE36" s="41">
        <v>49</v>
      </c>
      <c r="AF36" s="111"/>
      <c r="AG36" s="41" t="s">
        <v>7</v>
      </c>
      <c r="AH36" s="41" t="s">
        <v>8</v>
      </c>
      <c r="AI36" s="41">
        <v>120</v>
      </c>
      <c r="AJ36" s="111"/>
      <c r="AK36" s="41" t="s">
        <v>7</v>
      </c>
      <c r="AL36" s="41" t="s">
        <v>8</v>
      </c>
      <c r="AM36" s="41">
        <v>101</v>
      </c>
      <c r="AN36" s="111"/>
      <c r="AO36" s="41" t="s">
        <v>7</v>
      </c>
      <c r="AP36" s="41" t="s">
        <v>8</v>
      </c>
      <c r="AQ36" s="41">
        <v>18</v>
      </c>
      <c r="AR36" s="111"/>
      <c r="AS36" s="41" t="s">
        <v>7</v>
      </c>
      <c r="AT36" s="41" t="s">
        <v>8</v>
      </c>
      <c r="AU36" s="41">
        <v>30</v>
      </c>
      <c r="AV36" s="111"/>
      <c r="AW36" s="41" t="s">
        <v>7</v>
      </c>
      <c r="AX36" s="41" t="s">
        <v>8</v>
      </c>
      <c r="AY36" s="41">
        <v>29</v>
      </c>
      <c r="AZ36" s="111"/>
    </row>
    <row r="37" spans="1:52" x14ac:dyDescent="0.2">
      <c r="A37" s="41" t="s">
        <v>17</v>
      </c>
      <c r="B37" s="41" t="s">
        <v>73</v>
      </c>
      <c r="C37" s="41">
        <v>10</v>
      </c>
      <c r="D37" s="111"/>
      <c r="E37" s="41" t="s">
        <v>17</v>
      </c>
      <c r="F37" s="41" t="s">
        <v>73</v>
      </c>
      <c r="G37" s="41">
        <v>10</v>
      </c>
      <c r="H37" s="111"/>
      <c r="I37" s="41" t="s">
        <v>17</v>
      </c>
      <c r="J37" s="41" t="s">
        <v>73</v>
      </c>
      <c r="K37" s="41">
        <v>5</v>
      </c>
      <c r="L37" s="111"/>
      <c r="M37" s="41" t="s">
        <v>17</v>
      </c>
      <c r="N37" s="41" t="s">
        <v>73</v>
      </c>
      <c r="O37" s="41">
        <v>15</v>
      </c>
      <c r="P37" s="111"/>
      <c r="Q37" s="41" t="s">
        <v>17</v>
      </c>
      <c r="R37" s="41" t="s">
        <v>73</v>
      </c>
      <c r="S37" s="41">
        <v>10</v>
      </c>
      <c r="T37" s="111"/>
      <c r="U37" s="41" t="s">
        <v>17</v>
      </c>
      <c r="V37" s="41" t="s">
        <v>73</v>
      </c>
      <c r="W37" s="41">
        <v>5</v>
      </c>
      <c r="X37" s="111"/>
      <c r="Y37" s="41" t="s">
        <v>17</v>
      </c>
      <c r="Z37" s="41" t="s">
        <v>73</v>
      </c>
      <c r="AA37" s="41">
        <v>10</v>
      </c>
      <c r="AB37" s="111"/>
      <c r="AC37" s="41" t="s">
        <v>17</v>
      </c>
      <c r="AD37" s="41" t="s">
        <v>73</v>
      </c>
      <c r="AE37" s="41">
        <v>5</v>
      </c>
      <c r="AF37" s="111"/>
      <c r="AG37" s="41" t="s">
        <v>17</v>
      </c>
      <c r="AH37" s="41" t="s">
        <v>73</v>
      </c>
      <c r="AI37" s="41">
        <v>10</v>
      </c>
      <c r="AJ37" s="111"/>
      <c r="AK37" s="41" t="s">
        <v>17</v>
      </c>
      <c r="AL37" s="41" t="s">
        <v>73</v>
      </c>
      <c r="AM37" s="41">
        <v>15</v>
      </c>
      <c r="AN37" s="111"/>
      <c r="AO37" s="41" t="s">
        <v>17</v>
      </c>
      <c r="AP37" s="41" t="s">
        <v>73</v>
      </c>
      <c r="AQ37" s="41">
        <v>5</v>
      </c>
      <c r="AR37" s="111"/>
      <c r="AS37" s="41" t="s">
        <v>17</v>
      </c>
      <c r="AT37" s="41" t="s">
        <v>73</v>
      </c>
      <c r="AU37" s="41">
        <v>5</v>
      </c>
      <c r="AV37" s="111"/>
      <c r="AW37" s="41" t="s">
        <v>17</v>
      </c>
      <c r="AX37" s="41" t="s">
        <v>73</v>
      </c>
      <c r="AY37" s="41">
        <v>10</v>
      </c>
      <c r="AZ37" s="111"/>
    </row>
    <row r="38" spans="1:52" x14ac:dyDescent="0.2">
      <c r="A38" s="41" t="s">
        <v>40</v>
      </c>
      <c r="B38" s="41" t="s">
        <v>41</v>
      </c>
      <c r="C38" s="41">
        <v>46</v>
      </c>
      <c r="D38" s="111"/>
      <c r="E38" s="41" t="s">
        <v>40</v>
      </c>
      <c r="F38" s="41" t="s">
        <v>41</v>
      </c>
      <c r="G38" s="41">
        <v>21</v>
      </c>
      <c r="H38" s="111"/>
      <c r="I38" s="41" t="s">
        <v>40</v>
      </c>
      <c r="J38" s="41" t="s">
        <v>41</v>
      </c>
      <c r="K38" s="41">
        <v>20</v>
      </c>
      <c r="L38" s="111"/>
      <c r="M38" s="41" t="s">
        <v>40</v>
      </c>
      <c r="N38" s="41" t="s">
        <v>41</v>
      </c>
      <c r="O38" s="41">
        <v>65</v>
      </c>
      <c r="P38" s="111"/>
      <c r="Q38" s="41" t="s">
        <v>40</v>
      </c>
      <c r="R38" s="41" t="s">
        <v>41</v>
      </c>
      <c r="S38" s="41">
        <v>20</v>
      </c>
      <c r="T38" s="111"/>
      <c r="U38" s="41" t="s">
        <v>40</v>
      </c>
      <c r="V38" s="41" t="s">
        <v>41</v>
      </c>
      <c r="W38" s="41">
        <v>20</v>
      </c>
      <c r="X38" s="111"/>
      <c r="Y38" s="41" t="s">
        <v>40</v>
      </c>
      <c r="Z38" s="41" t="s">
        <v>41</v>
      </c>
      <c r="AA38" s="41">
        <v>20</v>
      </c>
      <c r="AB38" s="111"/>
      <c r="AC38" s="41" t="s">
        <v>40</v>
      </c>
      <c r="AD38" s="41" t="s">
        <v>41</v>
      </c>
      <c r="AE38" s="41">
        <v>20</v>
      </c>
      <c r="AF38" s="111"/>
      <c r="AG38" s="41" t="s">
        <v>40</v>
      </c>
      <c r="AH38" s="41" t="s">
        <v>41</v>
      </c>
      <c r="AI38" s="41">
        <v>40</v>
      </c>
      <c r="AJ38" s="111"/>
      <c r="AK38" s="41" t="s">
        <v>40</v>
      </c>
      <c r="AL38" s="41" t="s">
        <v>41</v>
      </c>
      <c r="AM38" s="41">
        <v>55</v>
      </c>
      <c r="AN38" s="111"/>
      <c r="AO38" s="41" t="s">
        <v>40</v>
      </c>
      <c r="AP38" s="41" t="s">
        <v>41</v>
      </c>
      <c r="AQ38" s="41">
        <v>20</v>
      </c>
      <c r="AR38" s="111"/>
      <c r="AS38" s="41" t="s">
        <v>40</v>
      </c>
      <c r="AT38" s="41" t="s">
        <v>41</v>
      </c>
      <c r="AU38" s="41">
        <v>20</v>
      </c>
      <c r="AV38" s="111"/>
      <c r="AW38" s="41" t="s">
        <v>40</v>
      </c>
      <c r="AX38" s="41" t="s">
        <v>41</v>
      </c>
      <c r="AY38" s="41">
        <v>20</v>
      </c>
      <c r="AZ38" s="111"/>
    </row>
    <row r="39" spans="1:52" ht="25.5" x14ac:dyDescent="0.2">
      <c r="A39" s="41" t="s">
        <v>46</v>
      </c>
      <c r="B39" s="41" t="s">
        <v>69</v>
      </c>
      <c r="C39" s="41">
        <v>10</v>
      </c>
      <c r="D39" s="111"/>
      <c r="E39" s="47" t="s">
        <v>46</v>
      </c>
      <c r="F39" s="47" t="s">
        <v>69</v>
      </c>
      <c r="G39" s="47">
        <v>0</v>
      </c>
      <c r="H39" s="111"/>
      <c r="I39" s="47" t="s">
        <v>46</v>
      </c>
      <c r="J39" s="47" t="s">
        <v>69</v>
      </c>
      <c r="K39" s="47">
        <v>0</v>
      </c>
      <c r="L39" s="111"/>
      <c r="M39" s="41" t="s">
        <v>46</v>
      </c>
      <c r="N39" s="41" t="s">
        <v>69</v>
      </c>
      <c r="O39" s="41">
        <v>10</v>
      </c>
      <c r="P39" s="111"/>
      <c r="Q39" s="41" t="s">
        <v>46</v>
      </c>
      <c r="R39" s="41" t="s">
        <v>69</v>
      </c>
      <c r="S39" s="41">
        <v>10</v>
      </c>
      <c r="T39" s="111"/>
      <c r="U39" s="41" t="s">
        <v>46</v>
      </c>
      <c r="V39" s="41" t="s">
        <v>69</v>
      </c>
      <c r="W39" s="41">
        <v>10</v>
      </c>
      <c r="X39" s="111"/>
      <c r="Y39" s="41" t="s">
        <v>46</v>
      </c>
      <c r="Z39" s="41" t="s">
        <v>69</v>
      </c>
      <c r="AA39" s="41">
        <v>10</v>
      </c>
      <c r="AB39" s="111"/>
      <c r="AC39" s="41" t="s">
        <v>46</v>
      </c>
      <c r="AD39" s="41" t="s">
        <v>69</v>
      </c>
      <c r="AE39" s="41">
        <v>10</v>
      </c>
      <c r="AF39" s="111"/>
      <c r="AG39" s="41" t="s">
        <v>46</v>
      </c>
      <c r="AH39" s="41" t="s">
        <v>69</v>
      </c>
      <c r="AI39" s="41">
        <v>10</v>
      </c>
      <c r="AJ39" s="111"/>
      <c r="AK39" s="41" t="s">
        <v>46</v>
      </c>
      <c r="AL39" s="41" t="s">
        <v>69</v>
      </c>
      <c r="AM39" s="41">
        <v>10</v>
      </c>
      <c r="AN39" s="111"/>
      <c r="AO39" s="41" t="s">
        <v>46</v>
      </c>
      <c r="AP39" s="41" t="s">
        <v>69</v>
      </c>
      <c r="AQ39" s="41">
        <v>2</v>
      </c>
      <c r="AR39" s="111"/>
      <c r="AS39" s="41" t="s">
        <v>46</v>
      </c>
      <c r="AT39" s="41" t="s">
        <v>69</v>
      </c>
      <c r="AU39" s="41">
        <v>2</v>
      </c>
      <c r="AV39" s="111"/>
      <c r="AW39" s="41" t="s">
        <v>46</v>
      </c>
      <c r="AX39" s="41" t="s">
        <v>69</v>
      </c>
      <c r="AY39" s="41">
        <v>2</v>
      </c>
      <c r="AZ39" s="111"/>
    </row>
    <row r="40" spans="1:52" ht="25.5" x14ac:dyDescent="0.2">
      <c r="A40" s="41" t="s">
        <v>44</v>
      </c>
      <c r="B40" s="41" t="s">
        <v>74</v>
      </c>
      <c r="C40" s="41">
        <v>10</v>
      </c>
      <c r="D40" s="111"/>
      <c r="E40" s="41" t="s">
        <v>44</v>
      </c>
      <c r="F40" s="41" t="s">
        <v>74</v>
      </c>
      <c r="G40" s="41">
        <v>10</v>
      </c>
      <c r="H40" s="111"/>
      <c r="I40" s="19" t="s">
        <v>44</v>
      </c>
      <c r="J40" s="19" t="s">
        <v>74</v>
      </c>
      <c r="K40" s="19">
        <v>10</v>
      </c>
      <c r="L40" s="111"/>
      <c r="M40" s="41" t="s">
        <v>44</v>
      </c>
      <c r="N40" s="41" t="s">
        <v>74</v>
      </c>
      <c r="O40" s="41">
        <v>10</v>
      </c>
      <c r="P40" s="111"/>
      <c r="Q40" s="41" t="s">
        <v>44</v>
      </c>
      <c r="R40" s="41" t="s">
        <v>74</v>
      </c>
      <c r="S40" s="41">
        <v>6</v>
      </c>
      <c r="T40" s="111"/>
      <c r="U40" s="41" t="s">
        <v>44</v>
      </c>
      <c r="V40" s="41" t="s">
        <v>74</v>
      </c>
      <c r="W40" s="41">
        <v>5</v>
      </c>
      <c r="X40" s="111"/>
      <c r="Y40" s="41" t="s">
        <v>44</v>
      </c>
      <c r="Z40" s="41" t="s">
        <v>74</v>
      </c>
      <c r="AA40" s="41">
        <v>5</v>
      </c>
      <c r="AB40" s="111"/>
      <c r="AC40" s="41" t="s">
        <v>44</v>
      </c>
      <c r="AD40" s="41" t="s">
        <v>74</v>
      </c>
      <c r="AE40" s="41">
        <v>5</v>
      </c>
      <c r="AF40" s="111"/>
      <c r="AG40" s="41" t="s">
        <v>44</v>
      </c>
      <c r="AH40" s="41" t="s">
        <v>74</v>
      </c>
      <c r="AI40" s="41">
        <v>10</v>
      </c>
      <c r="AJ40" s="111"/>
      <c r="AK40" s="41" t="s">
        <v>44</v>
      </c>
      <c r="AL40" s="41" t="s">
        <v>74</v>
      </c>
      <c r="AM40" s="41">
        <v>10</v>
      </c>
      <c r="AN40" s="111"/>
      <c r="AO40" s="19" t="s">
        <v>44</v>
      </c>
      <c r="AP40" s="19" t="s">
        <v>74</v>
      </c>
      <c r="AQ40" s="19">
        <v>5</v>
      </c>
      <c r="AR40" s="111"/>
      <c r="AS40" s="41" t="s">
        <v>44</v>
      </c>
      <c r="AT40" s="41" t="s">
        <v>74</v>
      </c>
      <c r="AU40" s="41">
        <v>5</v>
      </c>
      <c r="AV40" s="111"/>
      <c r="AW40" s="41" t="s">
        <v>44</v>
      </c>
      <c r="AX40" s="41" t="s">
        <v>74</v>
      </c>
      <c r="AY40" s="41">
        <v>10</v>
      </c>
      <c r="AZ40" s="111"/>
    </row>
    <row r="41" spans="1:52" x14ac:dyDescent="0.2">
      <c r="A41" s="41" t="s">
        <v>47</v>
      </c>
      <c r="B41" s="41" t="s">
        <v>68</v>
      </c>
      <c r="C41" s="41">
        <v>10</v>
      </c>
      <c r="D41" s="111"/>
      <c r="E41" s="19" t="s">
        <v>47</v>
      </c>
      <c r="F41" s="19" t="s">
        <v>68</v>
      </c>
      <c r="G41" s="19">
        <v>10</v>
      </c>
      <c r="H41" s="111"/>
      <c r="I41" s="19" t="s">
        <v>47</v>
      </c>
      <c r="J41" s="19" t="s">
        <v>68</v>
      </c>
      <c r="K41" s="19">
        <v>5</v>
      </c>
      <c r="L41" s="111"/>
      <c r="M41" s="41" t="s">
        <v>47</v>
      </c>
      <c r="N41" s="41" t="s">
        <v>68</v>
      </c>
      <c r="O41" s="41">
        <v>10</v>
      </c>
      <c r="P41" s="111"/>
      <c r="Q41" s="41" t="s">
        <v>47</v>
      </c>
      <c r="R41" s="41" t="s">
        <v>68</v>
      </c>
      <c r="S41" s="41">
        <v>10</v>
      </c>
      <c r="T41" s="111"/>
      <c r="U41" s="41" t="s">
        <v>47</v>
      </c>
      <c r="V41" s="41" t="s">
        <v>68</v>
      </c>
      <c r="W41" s="41">
        <v>5</v>
      </c>
      <c r="X41" s="111"/>
      <c r="Y41" s="41" t="s">
        <v>47</v>
      </c>
      <c r="Z41" s="41" t="s">
        <v>68</v>
      </c>
      <c r="AA41" s="41">
        <v>6</v>
      </c>
      <c r="AB41" s="111"/>
      <c r="AC41" s="41" t="s">
        <v>47</v>
      </c>
      <c r="AD41" s="41" t="s">
        <v>68</v>
      </c>
      <c r="AE41" s="41">
        <v>5</v>
      </c>
      <c r="AF41" s="111"/>
      <c r="AG41" s="19" t="s">
        <v>47</v>
      </c>
      <c r="AH41" s="19" t="s">
        <v>68</v>
      </c>
      <c r="AI41" s="19">
        <v>10</v>
      </c>
      <c r="AJ41" s="111"/>
      <c r="AK41" s="41" t="s">
        <v>47</v>
      </c>
      <c r="AL41" s="41" t="s">
        <v>68</v>
      </c>
      <c r="AM41" s="41">
        <v>10</v>
      </c>
      <c r="AN41" s="111"/>
      <c r="AO41" s="48" t="s">
        <v>47</v>
      </c>
      <c r="AP41" s="48" t="s">
        <v>68</v>
      </c>
      <c r="AQ41" s="48">
        <v>0</v>
      </c>
      <c r="AR41" s="111"/>
      <c r="AS41" s="41" t="s">
        <v>47</v>
      </c>
      <c r="AT41" s="41" t="s">
        <v>68</v>
      </c>
      <c r="AU41" s="41">
        <v>5</v>
      </c>
      <c r="AV41" s="111"/>
      <c r="AW41" s="41" t="s">
        <v>47</v>
      </c>
      <c r="AX41" s="41" t="s">
        <v>68</v>
      </c>
      <c r="AY41" s="41">
        <v>10</v>
      </c>
      <c r="AZ41" s="111"/>
    </row>
    <row r="42" spans="1:52" ht="25.5" x14ac:dyDescent="0.2">
      <c r="A42" s="48" t="s">
        <v>70</v>
      </c>
      <c r="B42" s="48" t="s">
        <v>64</v>
      </c>
      <c r="C42" s="48">
        <v>0</v>
      </c>
      <c r="D42" s="111"/>
      <c r="E42" s="48" t="s">
        <v>70</v>
      </c>
      <c r="F42" s="48" t="s">
        <v>64</v>
      </c>
      <c r="G42" s="48">
        <v>0</v>
      </c>
      <c r="H42" s="111"/>
      <c r="I42" s="48" t="s">
        <v>70</v>
      </c>
      <c r="J42" s="48" t="s">
        <v>64</v>
      </c>
      <c r="K42" s="48">
        <v>0</v>
      </c>
      <c r="L42" s="111"/>
      <c r="M42" s="41" t="s">
        <v>70</v>
      </c>
      <c r="N42" s="41" t="s">
        <v>64</v>
      </c>
      <c r="O42" s="41">
        <v>10</v>
      </c>
      <c r="P42" s="111"/>
      <c r="Q42" s="48" t="s">
        <v>70</v>
      </c>
      <c r="R42" s="48" t="s">
        <v>64</v>
      </c>
      <c r="S42" s="48">
        <v>0</v>
      </c>
      <c r="T42" s="111"/>
      <c r="U42" s="48" t="s">
        <v>70</v>
      </c>
      <c r="V42" s="48" t="s">
        <v>64</v>
      </c>
      <c r="W42" s="48">
        <v>0</v>
      </c>
      <c r="X42" s="111"/>
      <c r="Y42" s="48" t="s">
        <v>70</v>
      </c>
      <c r="Z42" s="48" t="s">
        <v>64</v>
      </c>
      <c r="AA42" s="48">
        <v>0</v>
      </c>
      <c r="AB42" s="111"/>
      <c r="AC42" s="48" t="s">
        <v>70</v>
      </c>
      <c r="AD42" s="48" t="s">
        <v>64</v>
      </c>
      <c r="AE42" s="48">
        <v>0</v>
      </c>
      <c r="AF42" s="111"/>
      <c r="AG42" s="48" t="s">
        <v>70</v>
      </c>
      <c r="AH42" s="48" t="s">
        <v>64</v>
      </c>
      <c r="AI42" s="48">
        <v>0</v>
      </c>
      <c r="AJ42" s="111"/>
      <c r="AK42" s="41" t="s">
        <v>70</v>
      </c>
      <c r="AL42" s="41" t="s">
        <v>64</v>
      </c>
      <c r="AM42" s="41">
        <v>10</v>
      </c>
      <c r="AN42" s="111"/>
      <c r="AO42" s="48" t="s">
        <v>70</v>
      </c>
      <c r="AP42" s="48" t="s">
        <v>64</v>
      </c>
      <c r="AQ42" s="48">
        <v>0</v>
      </c>
      <c r="AR42" s="111"/>
      <c r="AS42" s="48" t="s">
        <v>70</v>
      </c>
      <c r="AT42" s="48" t="s">
        <v>64</v>
      </c>
      <c r="AU42" s="48">
        <v>0</v>
      </c>
      <c r="AV42" s="111"/>
      <c r="AW42" s="48" t="s">
        <v>70</v>
      </c>
      <c r="AX42" s="48" t="s">
        <v>64</v>
      </c>
      <c r="AY42" s="48">
        <v>0</v>
      </c>
      <c r="AZ42" s="111"/>
    </row>
    <row r="43" spans="1:52" ht="13.5" thickBot="1" x14ac:dyDescent="0.25">
      <c r="A43" s="108" t="s">
        <v>39</v>
      </c>
      <c r="B43" s="109"/>
      <c r="C43" s="27">
        <f>SUM(C35:C42)</f>
        <v>200</v>
      </c>
      <c r="D43" s="30">
        <v>1.1100000000000001</v>
      </c>
      <c r="E43" s="108" t="s">
        <v>39</v>
      </c>
      <c r="F43" s="109"/>
      <c r="G43" s="27">
        <f>SUM(G35:G42)</f>
        <v>150</v>
      </c>
      <c r="H43" s="30">
        <v>1.25</v>
      </c>
      <c r="I43" s="108" t="s">
        <v>39</v>
      </c>
      <c r="J43" s="109"/>
      <c r="K43" s="27">
        <f>SUM(K35:K42)</f>
        <v>50</v>
      </c>
      <c r="L43" s="30">
        <v>2.27</v>
      </c>
      <c r="M43" s="108" t="s">
        <v>39</v>
      </c>
      <c r="N43" s="109"/>
      <c r="O43" s="27">
        <f>SUM(O35:O42)</f>
        <v>250</v>
      </c>
      <c r="P43" s="30">
        <v>0.51</v>
      </c>
      <c r="Q43" s="108" t="s">
        <v>39</v>
      </c>
      <c r="R43" s="109"/>
      <c r="S43" s="27">
        <f>SUM(S35:S42)</f>
        <v>150</v>
      </c>
      <c r="T43" s="30">
        <v>1.91</v>
      </c>
      <c r="U43" s="108" t="s">
        <v>39</v>
      </c>
      <c r="V43" s="109"/>
      <c r="W43" s="27">
        <f>SUM(W35:W42)</f>
        <v>100</v>
      </c>
      <c r="X43" s="30">
        <v>2.27</v>
      </c>
      <c r="Y43" s="108" t="s">
        <v>39</v>
      </c>
      <c r="Z43" s="109"/>
      <c r="AA43" s="27">
        <f>SUM(AA35:AA42)</f>
        <v>150</v>
      </c>
      <c r="AB43" s="30">
        <v>2</v>
      </c>
      <c r="AC43" s="108" t="s">
        <v>39</v>
      </c>
      <c r="AD43" s="109"/>
      <c r="AE43" s="27">
        <f>SUM(AE35:AE42)</f>
        <v>100</v>
      </c>
      <c r="AF43" s="30">
        <v>2.27</v>
      </c>
      <c r="AG43" s="108" t="s">
        <v>39</v>
      </c>
      <c r="AH43" s="109"/>
      <c r="AI43" s="27">
        <f>SUM(AI35:AI42)</f>
        <v>200</v>
      </c>
      <c r="AJ43" s="30">
        <v>1.25</v>
      </c>
      <c r="AK43" s="108" t="s">
        <v>39</v>
      </c>
      <c r="AL43" s="109"/>
      <c r="AM43" s="27">
        <f>SUM(AM35:AM42)</f>
        <v>250</v>
      </c>
      <c r="AN43" s="30">
        <v>0.68</v>
      </c>
      <c r="AO43" s="108" t="s">
        <v>39</v>
      </c>
      <c r="AP43" s="109"/>
      <c r="AQ43" s="27">
        <f>SUM(AQ35:AQ42)</f>
        <v>50</v>
      </c>
      <c r="AR43" s="30">
        <v>3.2</v>
      </c>
      <c r="AS43" s="108" t="s">
        <v>39</v>
      </c>
      <c r="AT43" s="109"/>
      <c r="AU43" s="27">
        <f>SUM(AU35:AU42)</f>
        <v>100</v>
      </c>
      <c r="AV43" s="30">
        <v>2.27</v>
      </c>
      <c r="AW43" s="108" t="s">
        <v>39</v>
      </c>
      <c r="AX43" s="109"/>
      <c r="AY43" s="27">
        <f>SUM(AY35:AY42)</f>
        <v>150</v>
      </c>
      <c r="AZ43" s="30">
        <v>1.61</v>
      </c>
    </row>
    <row r="44" spans="1:52" x14ac:dyDescent="0.2">
      <c r="A44" s="31" t="s">
        <v>35</v>
      </c>
      <c r="B44" s="32" t="s">
        <v>53</v>
      </c>
      <c r="C44" s="106" t="s">
        <v>76</v>
      </c>
      <c r="D44" s="107"/>
      <c r="E44" s="31" t="s">
        <v>35</v>
      </c>
      <c r="F44" s="32" t="s">
        <v>53</v>
      </c>
      <c r="G44" s="106" t="s">
        <v>62</v>
      </c>
      <c r="H44" s="107"/>
      <c r="I44" s="31" t="s">
        <v>35</v>
      </c>
      <c r="J44" s="32" t="s">
        <v>53</v>
      </c>
      <c r="K44" s="106" t="s">
        <v>62</v>
      </c>
      <c r="L44" s="107"/>
      <c r="M44" s="31" t="s">
        <v>35</v>
      </c>
      <c r="N44" s="32" t="s">
        <v>53</v>
      </c>
      <c r="O44" s="106" t="s">
        <v>62</v>
      </c>
      <c r="P44" s="107"/>
      <c r="Q44" s="31" t="s">
        <v>35</v>
      </c>
      <c r="R44" s="32" t="s">
        <v>53</v>
      </c>
      <c r="S44" s="106" t="s">
        <v>76</v>
      </c>
      <c r="T44" s="107"/>
      <c r="U44" s="31" t="s">
        <v>35</v>
      </c>
      <c r="V44" s="32" t="s">
        <v>53</v>
      </c>
      <c r="W44" s="106" t="s">
        <v>76</v>
      </c>
      <c r="X44" s="107"/>
      <c r="Y44" s="31" t="s">
        <v>35</v>
      </c>
      <c r="Z44" s="32" t="s">
        <v>53</v>
      </c>
      <c r="AA44" s="106" t="s">
        <v>76</v>
      </c>
      <c r="AB44" s="107"/>
      <c r="AC44" s="31" t="s">
        <v>35</v>
      </c>
      <c r="AD44" s="32" t="s">
        <v>53</v>
      </c>
      <c r="AE44" s="106" t="s">
        <v>76</v>
      </c>
      <c r="AF44" s="107"/>
      <c r="AG44" s="31" t="s">
        <v>35</v>
      </c>
      <c r="AH44" s="32" t="s">
        <v>53</v>
      </c>
      <c r="AI44" s="106" t="s">
        <v>76</v>
      </c>
      <c r="AJ44" s="107"/>
      <c r="AK44" s="31" t="s">
        <v>35</v>
      </c>
      <c r="AL44" s="32" t="s">
        <v>53</v>
      </c>
      <c r="AM44" s="106" t="s">
        <v>76</v>
      </c>
      <c r="AN44" s="107"/>
      <c r="AO44" s="31" t="s">
        <v>35</v>
      </c>
      <c r="AP44" s="32" t="s">
        <v>53</v>
      </c>
      <c r="AQ44" s="106" t="s">
        <v>76</v>
      </c>
      <c r="AR44" s="107"/>
      <c r="AS44" s="31" t="s">
        <v>35</v>
      </c>
      <c r="AT44" s="32" t="s">
        <v>53</v>
      </c>
      <c r="AU44" s="106" t="s">
        <v>76</v>
      </c>
      <c r="AV44" s="107"/>
      <c r="AW44" s="31" t="s">
        <v>35</v>
      </c>
      <c r="AX44" s="32" t="s">
        <v>53</v>
      </c>
      <c r="AY44" s="106" t="s">
        <v>76</v>
      </c>
      <c r="AZ44" s="107"/>
    </row>
    <row r="45" spans="1:52" x14ac:dyDescent="0.2">
      <c r="A45" s="41" t="s">
        <v>38</v>
      </c>
      <c r="B45" s="41" t="s">
        <v>63</v>
      </c>
      <c r="C45" s="41">
        <v>25</v>
      </c>
      <c r="D45" s="105"/>
      <c r="E45" s="48" t="s">
        <v>38</v>
      </c>
      <c r="F45" s="48" t="s">
        <v>63</v>
      </c>
      <c r="G45" s="48">
        <v>0</v>
      </c>
      <c r="H45" s="105"/>
      <c r="I45" s="48" t="s">
        <v>38</v>
      </c>
      <c r="J45" s="48" t="s">
        <v>63</v>
      </c>
      <c r="K45" s="48">
        <v>0</v>
      </c>
      <c r="L45" s="105"/>
      <c r="M45" s="48" t="s">
        <v>38</v>
      </c>
      <c r="N45" s="48" t="s">
        <v>63</v>
      </c>
      <c r="O45" s="48">
        <v>0</v>
      </c>
      <c r="P45" s="105"/>
      <c r="Q45" s="41" t="s">
        <v>38</v>
      </c>
      <c r="R45" s="41" t="s">
        <v>63</v>
      </c>
      <c r="S45" s="41">
        <v>25</v>
      </c>
      <c r="T45" s="105"/>
      <c r="U45" s="41" t="s">
        <v>38</v>
      </c>
      <c r="V45" s="41" t="s">
        <v>63</v>
      </c>
      <c r="W45" s="41">
        <v>25</v>
      </c>
      <c r="X45" s="105"/>
      <c r="Y45" s="41" t="s">
        <v>38</v>
      </c>
      <c r="Z45" s="41" t="s">
        <v>63</v>
      </c>
      <c r="AA45" s="41">
        <v>25</v>
      </c>
      <c r="AB45" s="105"/>
      <c r="AC45" s="41" t="s">
        <v>38</v>
      </c>
      <c r="AD45" s="41" t="s">
        <v>63</v>
      </c>
      <c r="AE45" s="41">
        <v>25</v>
      </c>
      <c r="AF45" s="105"/>
      <c r="AG45" s="41" t="s">
        <v>38</v>
      </c>
      <c r="AH45" s="41" t="s">
        <v>63</v>
      </c>
      <c r="AI45" s="41">
        <v>25</v>
      </c>
      <c r="AJ45" s="105"/>
      <c r="AK45" s="41" t="s">
        <v>38</v>
      </c>
      <c r="AL45" s="41" t="s">
        <v>63</v>
      </c>
      <c r="AM45" s="41">
        <v>25</v>
      </c>
      <c r="AN45" s="105"/>
      <c r="AO45" s="41" t="s">
        <v>38</v>
      </c>
      <c r="AP45" s="41" t="s">
        <v>63</v>
      </c>
      <c r="AQ45" s="41">
        <v>25</v>
      </c>
      <c r="AR45" s="105"/>
      <c r="AS45" s="41" t="s">
        <v>38</v>
      </c>
      <c r="AT45" s="41" t="s">
        <v>63</v>
      </c>
      <c r="AU45" s="41">
        <v>25</v>
      </c>
      <c r="AV45" s="105"/>
      <c r="AW45" s="41" t="s">
        <v>38</v>
      </c>
      <c r="AX45" s="41" t="s">
        <v>63</v>
      </c>
      <c r="AY45" s="41">
        <v>25</v>
      </c>
      <c r="AZ45" s="105"/>
    </row>
    <row r="46" spans="1:52" x14ac:dyDescent="0.2">
      <c r="A46" s="41" t="s">
        <v>37</v>
      </c>
      <c r="B46" s="41" t="s">
        <v>36</v>
      </c>
      <c r="C46" s="41">
        <v>21</v>
      </c>
      <c r="D46" s="105"/>
      <c r="E46" s="48" t="s">
        <v>37</v>
      </c>
      <c r="F46" s="48" t="s">
        <v>36</v>
      </c>
      <c r="G46" s="48">
        <v>0</v>
      </c>
      <c r="H46" s="105"/>
      <c r="I46" s="48" t="s">
        <v>37</v>
      </c>
      <c r="J46" s="48" t="s">
        <v>36</v>
      </c>
      <c r="K46" s="48">
        <v>0</v>
      </c>
      <c r="L46" s="105"/>
      <c r="M46" s="48" t="s">
        <v>37</v>
      </c>
      <c r="N46" s="48" t="s">
        <v>36</v>
      </c>
      <c r="O46" s="48">
        <v>0</v>
      </c>
      <c r="P46" s="105"/>
      <c r="Q46" s="41" t="s">
        <v>37</v>
      </c>
      <c r="R46" s="41" t="s">
        <v>36</v>
      </c>
      <c r="S46" s="41">
        <v>21</v>
      </c>
      <c r="T46" s="105"/>
      <c r="U46" s="41" t="s">
        <v>37</v>
      </c>
      <c r="V46" s="41" t="s">
        <v>36</v>
      </c>
      <c r="W46" s="41">
        <v>21</v>
      </c>
      <c r="X46" s="105"/>
      <c r="Y46" s="41" t="s">
        <v>37</v>
      </c>
      <c r="Z46" s="41" t="s">
        <v>36</v>
      </c>
      <c r="AA46" s="41">
        <v>21</v>
      </c>
      <c r="AB46" s="105"/>
      <c r="AC46" s="41" t="s">
        <v>37</v>
      </c>
      <c r="AD46" s="41" t="s">
        <v>36</v>
      </c>
      <c r="AE46" s="41">
        <v>21</v>
      </c>
      <c r="AF46" s="105"/>
      <c r="AG46" s="41" t="s">
        <v>37</v>
      </c>
      <c r="AH46" s="41" t="s">
        <v>36</v>
      </c>
      <c r="AI46" s="41">
        <v>21</v>
      </c>
      <c r="AJ46" s="105"/>
      <c r="AK46" s="41" t="s">
        <v>37</v>
      </c>
      <c r="AL46" s="41" t="s">
        <v>36</v>
      </c>
      <c r="AM46" s="41">
        <v>21</v>
      </c>
      <c r="AN46" s="105"/>
      <c r="AO46" s="41" t="s">
        <v>37</v>
      </c>
      <c r="AP46" s="41" t="s">
        <v>36</v>
      </c>
      <c r="AQ46" s="41">
        <v>21</v>
      </c>
      <c r="AR46" s="105"/>
      <c r="AS46" s="41" t="s">
        <v>37</v>
      </c>
      <c r="AT46" s="41" t="s">
        <v>36</v>
      </c>
      <c r="AU46" s="41">
        <v>21</v>
      </c>
      <c r="AV46" s="105"/>
      <c r="AW46" s="41" t="s">
        <v>37</v>
      </c>
      <c r="AX46" s="41" t="s">
        <v>36</v>
      </c>
      <c r="AY46" s="41">
        <v>21</v>
      </c>
      <c r="AZ46" s="105"/>
    </row>
    <row r="47" spans="1:52" x14ac:dyDescent="0.2">
      <c r="A47" s="41" t="s">
        <v>7</v>
      </c>
      <c r="B47" s="41" t="s">
        <v>8</v>
      </c>
      <c r="C47" s="41">
        <v>75</v>
      </c>
      <c r="D47" s="105"/>
      <c r="E47" s="48" t="s">
        <v>7</v>
      </c>
      <c r="F47" s="48" t="s">
        <v>8</v>
      </c>
      <c r="G47" s="48">
        <v>0</v>
      </c>
      <c r="H47" s="105"/>
      <c r="I47" s="48" t="s">
        <v>7</v>
      </c>
      <c r="J47" s="48" t="s">
        <v>8</v>
      </c>
      <c r="K47" s="48">
        <v>0</v>
      </c>
      <c r="L47" s="105"/>
      <c r="M47" s="48" t="s">
        <v>7</v>
      </c>
      <c r="N47" s="48" t="s">
        <v>8</v>
      </c>
      <c r="O47" s="48">
        <v>0</v>
      </c>
      <c r="P47" s="105"/>
      <c r="Q47" s="41" t="s">
        <v>7</v>
      </c>
      <c r="R47" s="41" t="s">
        <v>8</v>
      </c>
      <c r="S47" s="41">
        <v>100</v>
      </c>
      <c r="T47" s="105"/>
      <c r="U47" s="41" t="s">
        <v>7</v>
      </c>
      <c r="V47" s="41" t="s">
        <v>8</v>
      </c>
      <c r="W47" s="41">
        <v>100</v>
      </c>
      <c r="X47" s="105"/>
      <c r="Y47" s="41" t="s">
        <v>7</v>
      </c>
      <c r="Z47" s="41" t="s">
        <v>8</v>
      </c>
      <c r="AA47" s="41">
        <v>100</v>
      </c>
      <c r="AB47" s="105"/>
      <c r="AC47" s="41" t="s">
        <v>7</v>
      </c>
      <c r="AD47" s="41" t="s">
        <v>8</v>
      </c>
      <c r="AE47" s="41">
        <v>100</v>
      </c>
      <c r="AF47" s="105"/>
      <c r="AG47" s="41" t="s">
        <v>7</v>
      </c>
      <c r="AH47" s="41" t="s">
        <v>8</v>
      </c>
      <c r="AI47" s="41">
        <v>100</v>
      </c>
      <c r="AJ47" s="105"/>
      <c r="AK47" s="41" t="s">
        <v>7</v>
      </c>
      <c r="AL47" s="41" t="s">
        <v>8</v>
      </c>
      <c r="AM47" s="41">
        <v>100</v>
      </c>
      <c r="AN47" s="105"/>
      <c r="AO47" s="41" t="s">
        <v>7</v>
      </c>
      <c r="AP47" s="41" t="s">
        <v>8</v>
      </c>
      <c r="AQ47" s="41">
        <v>100</v>
      </c>
      <c r="AR47" s="105"/>
      <c r="AS47" s="41" t="s">
        <v>7</v>
      </c>
      <c r="AT47" s="41" t="s">
        <v>8</v>
      </c>
      <c r="AU47" s="41">
        <v>100</v>
      </c>
      <c r="AV47" s="105"/>
      <c r="AW47" s="41" t="s">
        <v>7</v>
      </c>
      <c r="AX47" s="41" t="s">
        <v>8</v>
      </c>
      <c r="AY47" s="41">
        <v>100</v>
      </c>
      <c r="AZ47" s="105"/>
    </row>
    <row r="48" spans="1:52" x14ac:dyDescent="0.2">
      <c r="A48" s="41" t="s">
        <v>45</v>
      </c>
      <c r="B48" s="41" t="s">
        <v>67</v>
      </c>
      <c r="C48" s="41">
        <v>40</v>
      </c>
      <c r="D48" s="105"/>
      <c r="E48" s="48" t="s">
        <v>45</v>
      </c>
      <c r="F48" s="48" t="s">
        <v>67</v>
      </c>
      <c r="G48" s="48">
        <v>0</v>
      </c>
      <c r="H48" s="105"/>
      <c r="I48" s="48" t="s">
        <v>45</v>
      </c>
      <c r="J48" s="48" t="s">
        <v>67</v>
      </c>
      <c r="K48" s="48">
        <v>0</v>
      </c>
      <c r="L48" s="105"/>
      <c r="M48" s="48" t="s">
        <v>45</v>
      </c>
      <c r="N48" s="48" t="s">
        <v>67</v>
      </c>
      <c r="O48" s="48">
        <v>0</v>
      </c>
      <c r="P48" s="105"/>
      <c r="Q48" s="41" t="s">
        <v>45</v>
      </c>
      <c r="R48" s="41" t="s">
        <v>67</v>
      </c>
      <c r="S48" s="41">
        <v>40</v>
      </c>
      <c r="T48" s="105"/>
      <c r="U48" s="41" t="s">
        <v>45</v>
      </c>
      <c r="V48" s="41" t="s">
        <v>67</v>
      </c>
      <c r="W48" s="41">
        <v>40</v>
      </c>
      <c r="X48" s="105"/>
      <c r="Y48" s="41" t="s">
        <v>45</v>
      </c>
      <c r="Z48" s="41" t="s">
        <v>67</v>
      </c>
      <c r="AA48" s="41">
        <v>40</v>
      </c>
      <c r="AB48" s="105"/>
      <c r="AC48" s="41" t="s">
        <v>45</v>
      </c>
      <c r="AD48" s="41" t="s">
        <v>67</v>
      </c>
      <c r="AE48" s="41">
        <v>40</v>
      </c>
      <c r="AF48" s="105"/>
      <c r="AG48" s="41" t="s">
        <v>45</v>
      </c>
      <c r="AH48" s="41" t="s">
        <v>67</v>
      </c>
      <c r="AI48" s="41">
        <v>40</v>
      </c>
      <c r="AJ48" s="105"/>
      <c r="AK48" s="41" t="s">
        <v>45</v>
      </c>
      <c r="AL48" s="41" t="s">
        <v>67</v>
      </c>
      <c r="AM48" s="41">
        <v>40</v>
      </c>
      <c r="AN48" s="105"/>
      <c r="AO48" s="41" t="s">
        <v>45</v>
      </c>
      <c r="AP48" s="41" t="s">
        <v>67</v>
      </c>
      <c r="AQ48" s="41">
        <v>40</v>
      </c>
      <c r="AR48" s="105"/>
      <c r="AS48" s="41" t="s">
        <v>45</v>
      </c>
      <c r="AT48" s="41" t="s">
        <v>67</v>
      </c>
      <c r="AU48" s="41">
        <v>40</v>
      </c>
      <c r="AV48" s="105"/>
      <c r="AW48" s="41" t="s">
        <v>45</v>
      </c>
      <c r="AX48" s="41" t="s">
        <v>67</v>
      </c>
      <c r="AY48" s="41">
        <v>40</v>
      </c>
      <c r="AZ48" s="105"/>
    </row>
    <row r="49" spans="1:54" x14ac:dyDescent="0.2">
      <c r="A49" s="103" t="s">
        <v>39</v>
      </c>
      <c r="B49" s="104"/>
      <c r="C49" s="33">
        <f>SUM(C45:C48)</f>
        <v>161</v>
      </c>
      <c r="D49" s="34">
        <v>0</v>
      </c>
      <c r="E49" s="103" t="s">
        <v>39</v>
      </c>
      <c r="F49" s="104"/>
      <c r="G49" s="33">
        <f>SUM(G45:G48)</f>
        <v>0</v>
      </c>
      <c r="H49" s="34">
        <v>0</v>
      </c>
      <c r="I49" s="103" t="s">
        <v>39</v>
      </c>
      <c r="J49" s="104"/>
      <c r="K49" s="33">
        <f>SUM(K45:K48)</f>
        <v>0</v>
      </c>
      <c r="L49" s="34">
        <v>0</v>
      </c>
      <c r="M49" s="103" t="s">
        <v>39</v>
      </c>
      <c r="N49" s="104"/>
      <c r="O49" s="33">
        <f>SUM(O45:O48)</f>
        <v>0</v>
      </c>
      <c r="P49" s="34">
        <v>0</v>
      </c>
      <c r="Q49" s="103" t="s">
        <v>39</v>
      </c>
      <c r="R49" s="104"/>
      <c r="S49" s="33">
        <f>SUM(S45:S48)</f>
        <v>186</v>
      </c>
      <c r="T49" s="34">
        <v>0</v>
      </c>
      <c r="U49" s="103" t="s">
        <v>39</v>
      </c>
      <c r="V49" s="104"/>
      <c r="W49" s="33">
        <f>SUM(W45:W48)</f>
        <v>186</v>
      </c>
      <c r="X49" s="34">
        <v>0</v>
      </c>
      <c r="Y49" s="103" t="s">
        <v>39</v>
      </c>
      <c r="Z49" s="104"/>
      <c r="AA49" s="33">
        <f>SUM(AA45:AA48)</f>
        <v>186</v>
      </c>
      <c r="AB49" s="34">
        <v>0</v>
      </c>
      <c r="AC49" s="103" t="s">
        <v>39</v>
      </c>
      <c r="AD49" s="104"/>
      <c r="AE49" s="33">
        <f>SUM(AE45:AE48)</f>
        <v>186</v>
      </c>
      <c r="AF49" s="34">
        <v>0</v>
      </c>
      <c r="AG49" s="103" t="s">
        <v>39</v>
      </c>
      <c r="AH49" s="104"/>
      <c r="AI49" s="33">
        <f>SUM(AI45:AI48)</f>
        <v>186</v>
      </c>
      <c r="AJ49" s="34">
        <v>0</v>
      </c>
      <c r="AK49" s="103" t="s">
        <v>39</v>
      </c>
      <c r="AL49" s="104"/>
      <c r="AM49" s="33">
        <f>SUM(AM45:AM48)</f>
        <v>186</v>
      </c>
      <c r="AN49" s="34">
        <v>0</v>
      </c>
      <c r="AO49" s="103" t="s">
        <v>39</v>
      </c>
      <c r="AP49" s="104"/>
      <c r="AQ49" s="33">
        <f>SUM(AQ45:AQ48)</f>
        <v>186</v>
      </c>
      <c r="AR49" s="34">
        <v>0</v>
      </c>
      <c r="AS49" s="103" t="s">
        <v>39</v>
      </c>
      <c r="AT49" s="104"/>
      <c r="AU49" s="33">
        <f>SUM(AU45:AU48)</f>
        <v>186</v>
      </c>
      <c r="AV49" s="34">
        <v>0</v>
      </c>
      <c r="AW49" s="103" t="s">
        <v>39</v>
      </c>
      <c r="AX49" s="104"/>
      <c r="AY49" s="33">
        <f>SUM(AY45:AY48)</f>
        <v>186</v>
      </c>
      <c r="AZ49" s="34">
        <v>0</v>
      </c>
    </row>
    <row r="50" spans="1:54" x14ac:dyDescent="0.2">
      <c r="A50" s="89" t="s">
        <v>35</v>
      </c>
      <c r="B50" s="35" t="s">
        <v>50</v>
      </c>
      <c r="C50" s="102" t="s">
        <v>75</v>
      </c>
      <c r="D50" s="102"/>
      <c r="E50" s="89" t="s">
        <v>35</v>
      </c>
      <c r="F50" s="35" t="s">
        <v>50</v>
      </c>
      <c r="G50" s="102" t="s">
        <v>62</v>
      </c>
      <c r="H50" s="102"/>
      <c r="I50" s="89" t="s">
        <v>35</v>
      </c>
      <c r="J50" s="35" t="s">
        <v>50</v>
      </c>
      <c r="K50" s="102" t="s">
        <v>62</v>
      </c>
      <c r="L50" s="102"/>
      <c r="M50" s="89" t="s">
        <v>35</v>
      </c>
      <c r="N50" s="35" t="s">
        <v>50</v>
      </c>
      <c r="O50" s="102" t="s">
        <v>62</v>
      </c>
      <c r="P50" s="102"/>
      <c r="Q50" s="89" t="s">
        <v>35</v>
      </c>
      <c r="R50" s="35" t="s">
        <v>50</v>
      </c>
      <c r="S50" s="102" t="s">
        <v>75</v>
      </c>
      <c r="T50" s="102"/>
      <c r="U50" s="89" t="s">
        <v>35</v>
      </c>
      <c r="V50" s="35" t="s">
        <v>50</v>
      </c>
      <c r="W50" s="102" t="s">
        <v>75</v>
      </c>
      <c r="X50" s="102"/>
      <c r="Y50" s="89" t="s">
        <v>35</v>
      </c>
      <c r="Z50" s="35" t="s">
        <v>50</v>
      </c>
      <c r="AA50" s="102" t="s">
        <v>75</v>
      </c>
      <c r="AB50" s="102"/>
      <c r="AC50" s="89" t="s">
        <v>35</v>
      </c>
      <c r="AD50" s="35" t="s">
        <v>50</v>
      </c>
      <c r="AE50" s="102" t="s">
        <v>75</v>
      </c>
      <c r="AF50" s="102"/>
      <c r="AG50" s="89" t="s">
        <v>35</v>
      </c>
      <c r="AH50" s="35" t="s">
        <v>50</v>
      </c>
      <c r="AI50" s="102" t="s">
        <v>75</v>
      </c>
      <c r="AJ50" s="102"/>
      <c r="AK50" s="89" t="s">
        <v>35</v>
      </c>
      <c r="AL50" s="35" t="s">
        <v>50</v>
      </c>
      <c r="AM50" s="102" t="s">
        <v>75</v>
      </c>
      <c r="AN50" s="102"/>
      <c r="AO50" s="89" t="s">
        <v>35</v>
      </c>
      <c r="AP50" s="35" t="s">
        <v>50</v>
      </c>
      <c r="AQ50" s="102" t="s">
        <v>75</v>
      </c>
      <c r="AR50" s="102"/>
      <c r="AS50" s="89" t="s">
        <v>35</v>
      </c>
      <c r="AT50" s="35" t="s">
        <v>50</v>
      </c>
      <c r="AU50" s="102" t="s">
        <v>75</v>
      </c>
      <c r="AV50" s="102"/>
      <c r="AW50" s="89" t="s">
        <v>35</v>
      </c>
      <c r="AX50" s="35" t="s">
        <v>50</v>
      </c>
      <c r="AY50" s="102" t="s">
        <v>75</v>
      </c>
      <c r="AZ50" s="102"/>
    </row>
    <row r="51" spans="1:54" x14ac:dyDescent="0.2">
      <c r="A51" s="41" t="s">
        <v>37</v>
      </c>
      <c r="B51" s="41" t="s">
        <v>36</v>
      </c>
      <c r="C51" s="41">
        <v>21</v>
      </c>
      <c r="D51" s="98"/>
      <c r="E51" s="91" t="s">
        <v>37</v>
      </c>
      <c r="F51" s="91" t="s">
        <v>36</v>
      </c>
      <c r="G51" s="91">
        <v>0</v>
      </c>
      <c r="H51" s="98"/>
      <c r="I51" s="91" t="s">
        <v>37</v>
      </c>
      <c r="J51" s="91" t="s">
        <v>36</v>
      </c>
      <c r="K51" s="91">
        <v>0</v>
      </c>
      <c r="L51" s="98"/>
      <c r="M51" s="91" t="s">
        <v>37</v>
      </c>
      <c r="N51" s="91" t="s">
        <v>36</v>
      </c>
      <c r="O51" s="91">
        <v>0</v>
      </c>
      <c r="P51" s="98"/>
      <c r="Q51" s="41" t="s">
        <v>37</v>
      </c>
      <c r="R51" s="41" t="s">
        <v>36</v>
      </c>
      <c r="S51" s="41">
        <v>21</v>
      </c>
      <c r="T51" s="98"/>
      <c r="U51" s="41" t="s">
        <v>37</v>
      </c>
      <c r="V51" s="41" t="s">
        <v>36</v>
      </c>
      <c r="W51" s="41">
        <v>21</v>
      </c>
      <c r="X51" s="98"/>
      <c r="Y51" s="41" t="s">
        <v>37</v>
      </c>
      <c r="Z51" s="41" t="s">
        <v>36</v>
      </c>
      <c r="AA51" s="41">
        <v>21</v>
      </c>
      <c r="AB51" s="98"/>
      <c r="AC51" s="41" t="s">
        <v>37</v>
      </c>
      <c r="AD51" s="41" t="s">
        <v>36</v>
      </c>
      <c r="AE51" s="41">
        <v>21</v>
      </c>
      <c r="AF51" s="98"/>
      <c r="AG51" s="41" t="s">
        <v>37</v>
      </c>
      <c r="AH51" s="41" t="s">
        <v>36</v>
      </c>
      <c r="AI51" s="41">
        <v>21</v>
      </c>
      <c r="AJ51" s="98"/>
      <c r="AK51" s="41" t="s">
        <v>37</v>
      </c>
      <c r="AL51" s="41" t="s">
        <v>36</v>
      </c>
      <c r="AM51" s="41">
        <v>21</v>
      </c>
      <c r="AN51" s="98"/>
      <c r="AO51" s="41" t="s">
        <v>37</v>
      </c>
      <c r="AP51" s="41" t="s">
        <v>36</v>
      </c>
      <c r="AQ51" s="41">
        <v>21</v>
      </c>
      <c r="AR51" s="98"/>
      <c r="AS51" s="41" t="s">
        <v>37</v>
      </c>
      <c r="AT51" s="41" t="s">
        <v>36</v>
      </c>
      <c r="AU51" s="41">
        <v>21</v>
      </c>
      <c r="AV51" s="98"/>
      <c r="AW51" s="41" t="s">
        <v>37</v>
      </c>
      <c r="AX51" s="41" t="s">
        <v>36</v>
      </c>
      <c r="AY51" s="41">
        <v>21</v>
      </c>
      <c r="AZ51" s="98"/>
    </row>
    <row r="52" spans="1:54" x14ac:dyDescent="0.2">
      <c r="A52" s="41" t="s">
        <v>7</v>
      </c>
      <c r="B52" s="41" t="s">
        <v>8</v>
      </c>
      <c r="C52" s="41">
        <v>25</v>
      </c>
      <c r="D52" s="99"/>
      <c r="E52" s="91" t="s">
        <v>7</v>
      </c>
      <c r="F52" s="91" t="s">
        <v>8</v>
      </c>
      <c r="G52" s="91">
        <v>0</v>
      </c>
      <c r="H52" s="99"/>
      <c r="I52" s="91" t="s">
        <v>7</v>
      </c>
      <c r="J52" s="91" t="s">
        <v>8</v>
      </c>
      <c r="K52" s="91">
        <v>0</v>
      </c>
      <c r="L52" s="99"/>
      <c r="M52" s="91" t="s">
        <v>7</v>
      </c>
      <c r="N52" s="91" t="s">
        <v>8</v>
      </c>
      <c r="O52" s="91">
        <v>0</v>
      </c>
      <c r="P52" s="99"/>
      <c r="Q52" s="41" t="s">
        <v>7</v>
      </c>
      <c r="R52" s="41" t="s">
        <v>8</v>
      </c>
      <c r="S52" s="41">
        <v>25</v>
      </c>
      <c r="T52" s="99"/>
      <c r="U52" s="41" t="s">
        <v>7</v>
      </c>
      <c r="V52" s="41" t="s">
        <v>8</v>
      </c>
      <c r="W52" s="41">
        <v>25</v>
      </c>
      <c r="X52" s="99"/>
      <c r="Y52" s="41" t="s">
        <v>7</v>
      </c>
      <c r="Z52" s="41" t="s">
        <v>8</v>
      </c>
      <c r="AA52" s="41">
        <v>25</v>
      </c>
      <c r="AB52" s="99"/>
      <c r="AC52" s="41" t="s">
        <v>7</v>
      </c>
      <c r="AD52" s="41" t="s">
        <v>8</v>
      </c>
      <c r="AE52" s="41">
        <v>25</v>
      </c>
      <c r="AF52" s="99"/>
      <c r="AG52" s="41" t="s">
        <v>7</v>
      </c>
      <c r="AH52" s="41" t="s">
        <v>8</v>
      </c>
      <c r="AI52" s="41">
        <v>25</v>
      </c>
      <c r="AJ52" s="99"/>
      <c r="AK52" s="41" t="s">
        <v>7</v>
      </c>
      <c r="AL52" s="41" t="s">
        <v>8</v>
      </c>
      <c r="AM52" s="41">
        <v>25</v>
      </c>
      <c r="AN52" s="99"/>
      <c r="AO52" s="41" t="s">
        <v>7</v>
      </c>
      <c r="AP52" s="41" t="s">
        <v>8</v>
      </c>
      <c r="AQ52" s="41">
        <v>25</v>
      </c>
      <c r="AR52" s="99"/>
      <c r="AS52" s="41" t="s">
        <v>7</v>
      </c>
      <c r="AT52" s="41" t="s">
        <v>8</v>
      </c>
      <c r="AU52" s="41">
        <v>25</v>
      </c>
      <c r="AV52" s="99"/>
      <c r="AW52" s="41" t="s">
        <v>7</v>
      </c>
      <c r="AX52" s="41" t="s">
        <v>8</v>
      </c>
      <c r="AY52" s="41">
        <v>25</v>
      </c>
      <c r="AZ52" s="99"/>
    </row>
    <row r="53" spans="1:54" x14ac:dyDescent="0.2">
      <c r="A53" s="100" t="s">
        <v>39</v>
      </c>
      <c r="B53" s="101"/>
      <c r="C53" s="36">
        <f>SUM(C51:C52)</f>
        <v>46</v>
      </c>
      <c r="D53" s="37">
        <v>0</v>
      </c>
      <c r="E53" s="100" t="s">
        <v>39</v>
      </c>
      <c r="F53" s="101"/>
      <c r="G53" s="36">
        <v>0</v>
      </c>
      <c r="H53" s="37">
        <v>0</v>
      </c>
      <c r="I53" s="100" t="s">
        <v>39</v>
      </c>
      <c r="J53" s="101"/>
      <c r="K53" s="36">
        <v>0</v>
      </c>
      <c r="L53" s="37">
        <v>0</v>
      </c>
      <c r="M53" s="100" t="s">
        <v>39</v>
      </c>
      <c r="N53" s="101"/>
      <c r="O53" s="36">
        <f>SUM(O51:O52)</f>
        <v>0</v>
      </c>
      <c r="P53" s="37">
        <v>0</v>
      </c>
      <c r="Q53" s="100" t="s">
        <v>39</v>
      </c>
      <c r="R53" s="101"/>
      <c r="S53" s="36">
        <f>SUM(S51:S52)</f>
        <v>46</v>
      </c>
      <c r="T53" s="37">
        <v>0</v>
      </c>
      <c r="U53" s="100" t="s">
        <v>39</v>
      </c>
      <c r="V53" s="101"/>
      <c r="W53" s="36">
        <f>SUM(W51:W52)</f>
        <v>46</v>
      </c>
      <c r="X53" s="37">
        <v>0</v>
      </c>
      <c r="Y53" s="100" t="s">
        <v>39</v>
      </c>
      <c r="Z53" s="101"/>
      <c r="AA53" s="36">
        <f>SUM(AA51:AA52)</f>
        <v>46</v>
      </c>
      <c r="AB53" s="37">
        <v>0</v>
      </c>
      <c r="AC53" s="100" t="s">
        <v>39</v>
      </c>
      <c r="AD53" s="101"/>
      <c r="AE53" s="36">
        <f>SUM(AE51:AE52)</f>
        <v>46</v>
      </c>
      <c r="AF53" s="37">
        <v>0</v>
      </c>
      <c r="AG53" s="100" t="s">
        <v>39</v>
      </c>
      <c r="AH53" s="101"/>
      <c r="AI53" s="36">
        <f>SUM(AI51:AI52)</f>
        <v>46</v>
      </c>
      <c r="AJ53" s="37">
        <v>0</v>
      </c>
      <c r="AK53" s="100" t="s">
        <v>39</v>
      </c>
      <c r="AL53" s="101"/>
      <c r="AM53" s="36">
        <f>SUM(AM51:AM52)</f>
        <v>46</v>
      </c>
      <c r="AN53" s="37">
        <v>0</v>
      </c>
      <c r="AO53" s="100" t="s">
        <v>39</v>
      </c>
      <c r="AP53" s="101"/>
      <c r="AQ53" s="36">
        <f>SUM(AQ51:AQ52)</f>
        <v>46</v>
      </c>
      <c r="AR53" s="37">
        <v>0</v>
      </c>
      <c r="AS53" s="100" t="s">
        <v>39</v>
      </c>
      <c r="AT53" s="101"/>
      <c r="AU53" s="36">
        <f>SUM(AU51:AU52)</f>
        <v>46</v>
      </c>
      <c r="AV53" s="37">
        <v>0</v>
      </c>
      <c r="AW53" s="100" t="s">
        <v>39</v>
      </c>
      <c r="AX53" s="101"/>
      <c r="AY53" s="36">
        <f>SUM(AY51:AY52)</f>
        <v>46</v>
      </c>
      <c r="AZ53" s="37">
        <v>0</v>
      </c>
    </row>
    <row r="54" spans="1:54" ht="50.1" customHeight="1" x14ac:dyDescent="0.2">
      <c r="A54" s="97" t="s">
        <v>109</v>
      </c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</row>
  </sheetData>
  <mergeCells count="287">
    <mergeCell ref="A54:BB54"/>
    <mergeCell ref="A53:B53"/>
    <mergeCell ref="E1:H1"/>
    <mergeCell ref="E2:H2"/>
    <mergeCell ref="E3:H3"/>
    <mergeCell ref="E4:F4"/>
    <mergeCell ref="G6:H6"/>
    <mergeCell ref="A33:B33"/>
    <mergeCell ref="C34:D34"/>
    <mergeCell ref="D35:D42"/>
    <mergeCell ref="A43:B43"/>
    <mergeCell ref="C44:D44"/>
    <mergeCell ref="D45:D48"/>
    <mergeCell ref="A15:B15"/>
    <mergeCell ref="C16:D16"/>
    <mergeCell ref="D17:D21"/>
    <mergeCell ref="A22:B22"/>
    <mergeCell ref="C23:D23"/>
    <mergeCell ref="D24:D32"/>
    <mergeCell ref="A1:D1"/>
    <mergeCell ref="A2:D2"/>
    <mergeCell ref="A3:D3"/>
    <mergeCell ref="A4:B4"/>
    <mergeCell ref="C6:D6"/>
    <mergeCell ref="D7:D14"/>
    <mergeCell ref="H7:H14"/>
    <mergeCell ref="E15:F15"/>
    <mergeCell ref="G16:H16"/>
    <mergeCell ref="H17:H21"/>
    <mergeCell ref="E22:F22"/>
    <mergeCell ref="G23:H23"/>
    <mergeCell ref="A49:B49"/>
    <mergeCell ref="C50:D50"/>
    <mergeCell ref="D51:D52"/>
    <mergeCell ref="H45:H48"/>
    <mergeCell ref="E49:F49"/>
    <mergeCell ref="G50:H50"/>
    <mergeCell ref="H51:H52"/>
    <mergeCell ref="P17:P21"/>
    <mergeCell ref="M22:N22"/>
    <mergeCell ref="O23:P23"/>
    <mergeCell ref="E53:F53"/>
    <mergeCell ref="H24:H32"/>
    <mergeCell ref="E33:F33"/>
    <mergeCell ref="G34:H34"/>
    <mergeCell ref="H35:H42"/>
    <mergeCell ref="E43:F43"/>
    <mergeCell ref="G44:H44"/>
    <mergeCell ref="I53:J53"/>
    <mergeCell ref="I33:J33"/>
    <mergeCell ref="K34:L34"/>
    <mergeCell ref="L35:L42"/>
    <mergeCell ref="I43:J43"/>
    <mergeCell ref="K44:L44"/>
    <mergeCell ref="L45:L48"/>
    <mergeCell ref="L17:L21"/>
    <mergeCell ref="I22:J22"/>
    <mergeCell ref="K23:L23"/>
    <mergeCell ref="I1:L1"/>
    <mergeCell ref="I2:L2"/>
    <mergeCell ref="I3:L3"/>
    <mergeCell ref="I4:J4"/>
    <mergeCell ref="K6:L6"/>
    <mergeCell ref="L7:L14"/>
    <mergeCell ref="P7:P14"/>
    <mergeCell ref="M15:N15"/>
    <mergeCell ref="O16:P16"/>
    <mergeCell ref="M1:P1"/>
    <mergeCell ref="M2:P2"/>
    <mergeCell ref="M3:P3"/>
    <mergeCell ref="M4:N4"/>
    <mergeCell ref="O6:P6"/>
    <mergeCell ref="I15:J15"/>
    <mergeCell ref="K16:L16"/>
    <mergeCell ref="I49:J49"/>
    <mergeCell ref="K50:L50"/>
    <mergeCell ref="L51:L52"/>
    <mergeCell ref="P45:P48"/>
    <mergeCell ref="M49:N49"/>
    <mergeCell ref="O50:P50"/>
    <mergeCell ref="P51:P52"/>
    <mergeCell ref="M53:N53"/>
    <mergeCell ref="P24:P32"/>
    <mergeCell ref="M33:N33"/>
    <mergeCell ref="O34:P34"/>
    <mergeCell ref="P35:P42"/>
    <mergeCell ref="M43:N43"/>
    <mergeCell ref="O44:P44"/>
    <mergeCell ref="L24:L32"/>
    <mergeCell ref="Q53:R53"/>
    <mergeCell ref="U1:X1"/>
    <mergeCell ref="U2:X2"/>
    <mergeCell ref="U3:X3"/>
    <mergeCell ref="U4:V4"/>
    <mergeCell ref="W6:X6"/>
    <mergeCell ref="Q33:R33"/>
    <mergeCell ref="S34:T34"/>
    <mergeCell ref="T35:T42"/>
    <mergeCell ref="Q43:R43"/>
    <mergeCell ref="S44:T44"/>
    <mergeCell ref="T45:T48"/>
    <mergeCell ref="Q15:R15"/>
    <mergeCell ref="S16:T16"/>
    <mergeCell ref="T17:T21"/>
    <mergeCell ref="Q22:R22"/>
    <mergeCell ref="S23:T23"/>
    <mergeCell ref="T24:T32"/>
    <mergeCell ref="Q1:T1"/>
    <mergeCell ref="Q2:T2"/>
    <mergeCell ref="Q3:T3"/>
    <mergeCell ref="Q4:R4"/>
    <mergeCell ref="S6:T6"/>
    <mergeCell ref="T7:T14"/>
    <mergeCell ref="X7:X14"/>
    <mergeCell ref="U15:V15"/>
    <mergeCell ref="W16:X16"/>
    <mergeCell ref="X17:X21"/>
    <mergeCell ref="U22:V22"/>
    <mergeCell ref="W23:X23"/>
    <mergeCell ref="Q49:R49"/>
    <mergeCell ref="S50:T50"/>
    <mergeCell ref="T51:T52"/>
    <mergeCell ref="X45:X48"/>
    <mergeCell ref="U49:V49"/>
    <mergeCell ref="W50:X50"/>
    <mergeCell ref="X51:X52"/>
    <mergeCell ref="AF17:AF21"/>
    <mergeCell ref="AC22:AD22"/>
    <mergeCell ref="AE23:AF23"/>
    <mergeCell ref="U53:V53"/>
    <mergeCell ref="X24:X32"/>
    <mergeCell ref="U33:V33"/>
    <mergeCell ref="W34:X34"/>
    <mergeCell ref="X35:X42"/>
    <mergeCell ref="U43:V43"/>
    <mergeCell ref="W44:X44"/>
    <mergeCell ref="Y53:Z53"/>
    <mergeCell ref="Y33:Z33"/>
    <mergeCell ref="AA34:AB34"/>
    <mergeCell ref="AB35:AB42"/>
    <mergeCell ref="Y43:Z43"/>
    <mergeCell ref="AA44:AB44"/>
    <mergeCell ref="AB45:AB48"/>
    <mergeCell ref="AB17:AB21"/>
    <mergeCell ref="Y22:Z22"/>
    <mergeCell ref="AA23:AB23"/>
    <mergeCell ref="Y1:AB1"/>
    <mergeCell ref="Y2:AB2"/>
    <mergeCell ref="Y3:AB3"/>
    <mergeCell ref="Y4:Z4"/>
    <mergeCell ref="AA6:AB6"/>
    <mergeCell ref="AB7:AB14"/>
    <mergeCell ref="AF7:AF14"/>
    <mergeCell ref="AC15:AD15"/>
    <mergeCell ref="AE16:AF16"/>
    <mergeCell ref="AC1:AF1"/>
    <mergeCell ref="AC2:AF2"/>
    <mergeCell ref="AC3:AF3"/>
    <mergeCell ref="AC4:AD4"/>
    <mergeCell ref="AE6:AF6"/>
    <mergeCell ref="Y15:Z15"/>
    <mergeCell ref="AA16:AB16"/>
    <mergeCell ref="Y49:Z49"/>
    <mergeCell ref="AA50:AB50"/>
    <mergeCell ref="AB51:AB52"/>
    <mergeCell ref="AF45:AF48"/>
    <mergeCell ref="AC49:AD49"/>
    <mergeCell ref="AE50:AF50"/>
    <mergeCell ref="AF51:AF52"/>
    <mergeCell ref="AC53:AD53"/>
    <mergeCell ref="AF24:AF32"/>
    <mergeCell ref="AC33:AD33"/>
    <mergeCell ref="AE34:AF34"/>
    <mergeCell ref="AF35:AF42"/>
    <mergeCell ref="AC43:AD43"/>
    <mergeCell ref="AE44:AF44"/>
    <mergeCell ref="AB24:AB32"/>
    <mergeCell ref="AK1:AN1"/>
    <mergeCell ref="AK2:AN2"/>
    <mergeCell ref="AK3:AN3"/>
    <mergeCell ref="AK4:AL4"/>
    <mergeCell ref="AM6:AN6"/>
    <mergeCell ref="AG33:AH33"/>
    <mergeCell ref="AI34:AJ34"/>
    <mergeCell ref="AJ35:AJ42"/>
    <mergeCell ref="AG43:AH43"/>
    <mergeCell ref="AG15:AH15"/>
    <mergeCell ref="AI16:AJ16"/>
    <mergeCell ref="AJ17:AJ21"/>
    <mergeCell ref="AG22:AH22"/>
    <mergeCell ref="AI23:AJ23"/>
    <mergeCell ref="AJ24:AJ32"/>
    <mergeCell ref="AG1:AJ1"/>
    <mergeCell ref="AG2:AJ2"/>
    <mergeCell ref="AG3:AJ3"/>
    <mergeCell ref="AG4:AH4"/>
    <mergeCell ref="AI6:AJ6"/>
    <mergeCell ref="AJ7:AJ14"/>
    <mergeCell ref="AK15:AL15"/>
    <mergeCell ref="AM16:AN16"/>
    <mergeCell ref="AN17:AN21"/>
    <mergeCell ref="AK22:AL22"/>
    <mergeCell ref="AM23:AN23"/>
    <mergeCell ref="AG49:AH49"/>
    <mergeCell ref="AI50:AJ50"/>
    <mergeCell ref="AJ51:AJ52"/>
    <mergeCell ref="AM50:AN50"/>
    <mergeCell ref="AN51:AN52"/>
    <mergeCell ref="AI44:AJ44"/>
    <mergeCell ref="AJ45:AJ48"/>
    <mergeCell ref="AN24:AN32"/>
    <mergeCell ref="AK33:AL33"/>
    <mergeCell ref="AM34:AN34"/>
    <mergeCell ref="AN35:AN42"/>
    <mergeCell ref="AK43:AL43"/>
    <mergeCell ref="AM44:AN44"/>
    <mergeCell ref="AS1:AV1"/>
    <mergeCell ref="AS2:AV2"/>
    <mergeCell ref="AS3:AV3"/>
    <mergeCell ref="AS4:AT4"/>
    <mergeCell ref="AU6:AV6"/>
    <mergeCell ref="AO33:AP33"/>
    <mergeCell ref="AQ34:AR34"/>
    <mergeCell ref="AR35:AR42"/>
    <mergeCell ref="AO43:AP43"/>
    <mergeCell ref="AO15:AP15"/>
    <mergeCell ref="AQ16:AR16"/>
    <mergeCell ref="AR17:AR21"/>
    <mergeCell ref="AO22:AP22"/>
    <mergeCell ref="AQ23:AR23"/>
    <mergeCell ref="AR24:AR32"/>
    <mergeCell ref="AO1:AR1"/>
    <mergeCell ref="AO2:AR2"/>
    <mergeCell ref="AN7:AN14"/>
    <mergeCell ref="AO3:AR3"/>
    <mergeCell ref="AO4:AP4"/>
    <mergeCell ref="AQ6:AR6"/>
    <mergeCell ref="AR7:AR14"/>
    <mergeCell ref="AV24:AV32"/>
    <mergeCell ref="AS33:AT33"/>
    <mergeCell ref="AU34:AV34"/>
    <mergeCell ref="AV35:AV42"/>
    <mergeCell ref="AS43:AT43"/>
    <mergeCell ref="AV7:AV14"/>
    <mergeCell ref="AS15:AT15"/>
    <mergeCell ref="AU16:AV16"/>
    <mergeCell ref="AV17:AV21"/>
    <mergeCell ref="AS22:AT22"/>
    <mergeCell ref="AU23:AV23"/>
    <mergeCell ref="AW15:AX15"/>
    <mergeCell ref="AY16:AZ16"/>
    <mergeCell ref="AZ17:AZ21"/>
    <mergeCell ref="AW22:AX22"/>
    <mergeCell ref="AY23:AZ23"/>
    <mergeCell ref="AW1:AZ1"/>
    <mergeCell ref="AW2:AZ2"/>
    <mergeCell ref="AW3:AZ3"/>
    <mergeCell ref="AW4:AX4"/>
    <mergeCell ref="AY6:AZ6"/>
    <mergeCell ref="AZ7:AZ14"/>
    <mergeCell ref="AW49:AX49"/>
    <mergeCell ref="AY50:AZ50"/>
    <mergeCell ref="AZ51:AZ52"/>
    <mergeCell ref="AZ24:AZ32"/>
    <mergeCell ref="AW53:AX53"/>
    <mergeCell ref="AW33:AX33"/>
    <mergeCell ref="AY34:AZ34"/>
    <mergeCell ref="AZ35:AZ42"/>
    <mergeCell ref="AW43:AX43"/>
    <mergeCell ref="AY44:AZ44"/>
    <mergeCell ref="AZ45:AZ48"/>
    <mergeCell ref="AV45:AV48"/>
    <mergeCell ref="AS49:AT49"/>
    <mergeCell ref="AU50:AV50"/>
    <mergeCell ref="AV51:AV52"/>
    <mergeCell ref="AS53:AT53"/>
    <mergeCell ref="AO49:AP49"/>
    <mergeCell ref="AQ50:AR50"/>
    <mergeCell ref="AR51:AR52"/>
    <mergeCell ref="AO53:AP53"/>
    <mergeCell ref="AQ44:AR44"/>
    <mergeCell ref="AR45:AR48"/>
    <mergeCell ref="AN45:AN48"/>
    <mergeCell ref="AK49:AL49"/>
    <mergeCell ref="AU44:AV44"/>
    <mergeCell ref="AK53:AL53"/>
    <mergeCell ref="AG53:AH5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157"/>
  <sheetViews>
    <sheetView view="pageBreakPreview" zoomScale="70" zoomScaleNormal="85" zoomScaleSheetLayoutView="70" workbookViewId="0">
      <pane ySplit="4" topLeftCell="A26" activePane="bottomLeft" state="frozen"/>
      <selection pane="bottomLeft" activeCell="K29" sqref="K29"/>
    </sheetView>
  </sheetViews>
  <sheetFormatPr defaultRowHeight="18" x14ac:dyDescent="0.25"/>
  <cols>
    <col min="1" max="1" width="8.42578125" style="1" customWidth="1"/>
    <col min="2" max="2" width="52.28515625" style="1" customWidth="1"/>
    <col min="3" max="3" width="17" style="10" customWidth="1"/>
    <col min="4" max="7" width="10" style="1" customWidth="1"/>
    <col min="8" max="8" width="16.85546875" style="40" customWidth="1"/>
    <col min="9" max="14" width="17.140625" style="1" customWidth="1"/>
    <col min="15" max="16384" width="9.140625" style="1"/>
  </cols>
  <sheetData>
    <row r="1" spans="1:14" s="10" customFormat="1" ht="57.75" customHeight="1" x14ac:dyDescent="0.25">
      <c r="A1" s="136" t="s">
        <v>56</v>
      </c>
      <c r="B1" s="137"/>
      <c r="C1" s="138">
        <v>43171</v>
      </c>
      <c r="D1" s="139"/>
      <c r="E1" s="139"/>
      <c r="F1" s="139"/>
      <c r="G1" s="140" t="s">
        <v>57</v>
      </c>
      <c r="H1" s="140"/>
    </row>
    <row r="2" spans="1:14" ht="21" customHeight="1" x14ac:dyDescent="0.2">
      <c r="A2" s="141" t="s">
        <v>90</v>
      </c>
      <c r="B2" s="141"/>
      <c r="C2" s="141"/>
      <c r="D2" s="141"/>
      <c r="E2" s="141"/>
      <c r="F2" s="141"/>
      <c r="G2" s="141"/>
      <c r="H2" s="141"/>
    </row>
    <row r="3" spans="1:14" ht="12.75" customHeight="1" thickBot="1" x14ac:dyDescent="0.25">
      <c r="A3" s="142" t="s">
        <v>48</v>
      </c>
      <c r="B3" s="143"/>
      <c r="C3" s="143"/>
      <c r="D3" s="143"/>
      <c r="E3" s="143"/>
      <c r="F3" s="143"/>
      <c r="G3" s="143"/>
      <c r="H3" s="143"/>
    </row>
    <row r="4" spans="1:14" s="7" customFormat="1" ht="38.25" customHeight="1" thickBot="1" x14ac:dyDescent="0.25">
      <c r="A4" s="144" t="s">
        <v>42</v>
      </c>
      <c r="B4" s="145"/>
      <c r="C4" s="38" t="s">
        <v>22</v>
      </c>
      <c r="D4" s="38" t="s">
        <v>11</v>
      </c>
      <c r="E4" s="38" t="s">
        <v>12</v>
      </c>
      <c r="F4" s="38" t="s">
        <v>13</v>
      </c>
      <c r="G4" s="38" t="s">
        <v>14</v>
      </c>
      <c r="H4" s="39" t="s">
        <v>15</v>
      </c>
      <c r="I4" s="2" t="s">
        <v>23</v>
      </c>
      <c r="J4" s="3" t="s">
        <v>24</v>
      </c>
      <c r="K4" s="4" t="s">
        <v>25</v>
      </c>
      <c r="L4" s="5" t="s">
        <v>54</v>
      </c>
      <c r="M4" s="5" t="s">
        <v>55</v>
      </c>
      <c r="N4" s="6" t="s">
        <v>49</v>
      </c>
    </row>
    <row r="5" spans="1:14" ht="85.5" customHeight="1" thickBot="1" x14ac:dyDescent="0.25">
      <c r="A5" s="51" t="s">
        <v>2</v>
      </c>
      <c r="B5" s="52" t="s">
        <v>26</v>
      </c>
      <c r="C5" s="53" t="s">
        <v>91</v>
      </c>
      <c r="D5" s="54">
        <v>300</v>
      </c>
      <c r="E5" s="54">
        <v>100</v>
      </c>
      <c r="F5" s="54">
        <v>300</v>
      </c>
      <c r="G5" s="54">
        <v>100</v>
      </c>
      <c r="H5" s="55">
        <f>(F5-G5)*0.8</f>
        <v>160</v>
      </c>
      <c r="I5" s="42">
        <v>160</v>
      </c>
      <c r="J5" s="43">
        <v>160</v>
      </c>
      <c r="K5" s="44">
        <f t="shared" ref="K5:K30" si="0">H5-J5</f>
        <v>0</v>
      </c>
      <c r="L5" s="49">
        <v>0.4</v>
      </c>
      <c r="M5" s="93">
        <v>30</v>
      </c>
      <c r="N5" s="92">
        <f>H5*24*L5*M5</f>
        <v>46080</v>
      </c>
    </row>
    <row r="6" spans="1:14" ht="85.5" customHeight="1" x14ac:dyDescent="0.2">
      <c r="A6" s="56"/>
      <c r="B6" s="146" t="s">
        <v>27</v>
      </c>
      <c r="C6" s="57">
        <v>43191</v>
      </c>
      <c r="D6" s="58">
        <f t="shared" ref="D6:D13" si="1">F6+E6</f>
        <v>900</v>
      </c>
      <c r="E6" s="59">
        <v>100</v>
      </c>
      <c r="F6" s="59">
        <v>800</v>
      </c>
      <c r="G6" s="59">
        <v>150</v>
      </c>
      <c r="H6" s="60">
        <f t="shared" ref="H6:H9" si="2">F6-G6</f>
        <v>650</v>
      </c>
      <c r="I6" s="9">
        <v>650</v>
      </c>
      <c r="J6" s="8">
        <v>418</v>
      </c>
      <c r="K6" s="50">
        <f t="shared" si="0"/>
        <v>232</v>
      </c>
      <c r="L6" s="45">
        <v>0</v>
      </c>
      <c r="M6" s="45">
        <v>1</v>
      </c>
      <c r="N6" s="92">
        <f t="shared" ref="N6:N30" si="3">H6*24*L6*M6</f>
        <v>0</v>
      </c>
    </row>
    <row r="7" spans="1:14" ht="85.5" customHeight="1" x14ac:dyDescent="0.2">
      <c r="A7" s="56"/>
      <c r="B7" s="147"/>
      <c r="C7" s="61" t="s">
        <v>92</v>
      </c>
      <c r="D7" s="62">
        <f t="shared" si="1"/>
        <v>500</v>
      </c>
      <c r="E7" s="63">
        <v>100</v>
      </c>
      <c r="F7" s="63">
        <v>400</v>
      </c>
      <c r="G7" s="63">
        <v>150</v>
      </c>
      <c r="H7" s="64">
        <f t="shared" si="2"/>
        <v>250</v>
      </c>
      <c r="I7" s="9">
        <v>250</v>
      </c>
      <c r="J7" s="8">
        <v>250</v>
      </c>
      <c r="K7" s="50">
        <f t="shared" si="0"/>
        <v>0</v>
      </c>
      <c r="L7" s="46">
        <v>0.1</v>
      </c>
      <c r="M7" s="95">
        <v>5</v>
      </c>
      <c r="N7" s="92">
        <f t="shared" si="3"/>
        <v>3000</v>
      </c>
    </row>
    <row r="8" spans="1:14" ht="85.5" customHeight="1" x14ac:dyDescent="0.2">
      <c r="A8" s="56"/>
      <c r="B8" s="147"/>
      <c r="C8" s="61" t="s">
        <v>93</v>
      </c>
      <c r="D8" s="62">
        <f t="shared" si="1"/>
        <v>900</v>
      </c>
      <c r="E8" s="63">
        <v>100</v>
      </c>
      <c r="F8" s="63">
        <v>800</v>
      </c>
      <c r="G8" s="63">
        <v>150</v>
      </c>
      <c r="H8" s="64">
        <f t="shared" si="2"/>
        <v>650</v>
      </c>
      <c r="I8" s="9">
        <v>650</v>
      </c>
      <c r="J8" s="8">
        <v>608</v>
      </c>
      <c r="K8" s="50">
        <f t="shared" si="0"/>
        <v>42</v>
      </c>
      <c r="L8" s="45">
        <v>0</v>
      </c>
      <c r="M8" s="46">
        <v>16</v>
      </c>
      <c r="N8" s="92">
        <f t="shared" si="3"/>
        <v>0</v>
      </c>
    </row>
    <row r="9" spans="1:14" ht="85.5" customHeight="1" x14ac:dyDescent="0.2">
      <c r="A9" s="56"/>
      <c r="B9" s="147"/>
      <c r="C9" s="61" t="s">
        <v>83</v>
      </c>
      <c r="D9" s="62">
        <f t="shared" si="1"/>
        <v>800</v>
      </c>
      <c r="E9" s="63">
        <v>100</v>
      </c>
      <c r="F9" s="63">
        <v>700</v>
      </c>
      <c r="G9" s="63">
        <v>150</v>
      </c>
      <c r="H9" s="64">
        <f t="shared" si="2"/>
        <v>550</v>
      </c>
      <c r="I9" s="9">
        <v>550</v>
      </c>
      <c r="J9" s="8">
        <v>483</v>
      </c>
      <c r="K9" s="50">
        <f t="shared" si="0"/>
        <v>67</v>
      </c>
      <c r="L9" s="45">
        <v>0</v>
      </c>
      <c r="M9" s="46">
        <v>5</v>
      </c>
      <c r="N9" s="92">
        <f t="shared" si="3"/>
        <v>0</v>
      </c>
    </row>
    <row r="10" spans="1:14" ht="85.5" customHeight="1" thickBot="1" x14ac:dyDescent="0.25">
      <c r="A10" s="56"/>
      <c r="B10" s="148"/>
      <c r="C10" s="65" t="s">
        <v>94</v>
      </c>
      <c r="D10" s="66">
        <f t="shared" si="1"/>
        <v>900</v>
      </c>
      <c r="E10" s="67">
        <v>100</v>
      </c>
      <c r="F10" s="67">
        <v>800</v>
      </c>
      <c r="G10" s="67">
        <v>150</v>
      </c>
      <c r="H10" s="68">
        <f>F10-G10</f>
        <v>650</v>
      </c>
      <c r="I10" s="9">
        <v>650</v>
      </c>
      <c r="J10" s="8">
        <v>553</v>
      </c>
      <c r="K10" s="50">
        <f t="shared" si="0"/>
        <v>97</v>
      </c>
      <c r="L10" s="45">
        <v>0</v>
      </c>
      <c r="M10" s="46">
        <v>3</v>
      </c>
      <c r="N10" s="92">
        <f t="shared" si="3"/>
        <v>0</v>
      </c>
    </row>
    <row r="11" spans="1:14" ht="85.5" customHeight="1" x14ac:dyDescent="0.2">
      <c r="A11" s="56"/>
      <c r="B11" s="149" t="s">
        <v>58</v>
      </c>
      <c r="C11" s="57">
        <v>43191</v>
      </c>
      <c r="D11" s="58">
        <f t="shared" si="1"/>
        <v>300</v>
      </c>
      <c r="E11" s="59">
        <v>100</v>
      </c>
      <c r="F11" s="59">
        <v>200</v>
      </c>
      <c r="G11" s="59">
        <v>0</v>
      </c>
      <c r="H11" s="60">
        <f>F11-G11</f>
        <v>200</v>
      </c>
      <c r="I11" s="9">
        <v>200</v>
      </c>
      <c r="J11" s="8">
        <v>160</v>
      </c>
      <c r="K11" s="50">
        <f t="shared" si="0"/>
        <v>40</v>
      </c>
      <c r="L11" s="45">
        <v>0</v>
      </c>
      <c r="M11" s="46">
        <v>1</v>
      </c>
      <c r="N11" s="92">
        <f t="shared" si="3"/>
        <v>0</v>
      </c>
    </row>
    <row r="12" spans="1:14" ht="85.5" customHeight="1" x14ac:dyDescent="0.2">
      <c r="A12" s="56"/>
      <c r="B12" s="150"/>
      <c r="C12" s="61" t="s">
        <v>92</v>
      </c>
      <c r="D12" s="62">
        <f t="shared" si="1"/>
        <v>100</v>
      </c>
      <c r="E12" s="63">
        <v>100</v>
      </c>
      <c r="F12" s="63">
        <v>0</v>
      </c>
      <c r="G12" s="63">
        <v>0</v>
      </c>
      <c r="H12" s="64">
        <f>F12-G12</f>
        <v>0</v>
      </c>
      <c r="I12" s="9">
        <v>0</v>
      </c>
      <c r="J12" s="43">
        <v>0</v>
      </c>
      <c r="K12" s="50">
        <f t="shared" si="0"/>
        <v>0</v>
      </c>
      <c r="L12" s="45">
        <v>0</v>
      </c>
      <c r="M12" s="88">
        <v>5</v>
      </c>
      <c r="N12" s="92">
        <f t="shared" si="3"/>
        <v>0</v>
      </c>
    </row>
    <row r="13" spans="1:14" ht="85.5" customHeight="1" thickBot="1" x14ac:dyDescent="0.25">
      <c r="A13" s="69"/>
      <c r="B13" s="151"/>
      <c r="C13" s="65" t="s">
        <v>95</v>
      </c>
      <c r="D13" s="66">
        <f t="shared" si="1"/>
        <v>300</v>
      </c>
      <c r="E13" s="67">
        <v>100</v>
      </c>
      <c r="F13" s="67">
        <v>200</v>
      </c>
      <c r="G13" s="67">
        <v>0</v>
      </c>
      <c r="H13" s="68">
        <f>F13-G13</f>
        <v>200</v>
      </c>
      <c r="I13" s="9">
        <v>200</v>
      </c>
      <c r="J13" s="8">
        <v>186</v>
      </c>
      <c r="K13" s="50">
        <f t="shared" si="0"/>
        <v>14</v>
      </c>
      <c r="L13" s="45">
        <v>0</v>
      </c>
      <c r="M13" s="88">
        <v>24</v>
      </c>
      <c r="N13" s="92">
        <f t="shared" si="3"/>
        <v>0</v>
      </c>
    </row>
    <row r="14" spans="1:14" ht="85.5" customHeight="1" thickBot="1" x14ac:dyDescent="0.25">
      <c r="A14" s="70" t="s">
        <v>16</v>
      </c>
      <c r="B14" s="71" t="s">
        <v>28</v>
      </c>
      <c r="C14" s="72" t="s">
        <v>91</v>
      </c>
      <c r="D14" s="73">
        <f t="shared" ref="D14:D30" si="4">E14+F14</f>
        <v>350</v>
      </c>
      <c r="E14" s="73">
        <v>100</v>
      </c>
      <c r="F14" s="73">
        <v>250</v>
      </c>
      <c r="G14" s="73">
        <v>100</v>
      </c>
      <c r="H14" s="74">
        <f>(F14-G14)*0.8</f>
        <v>120</v>
      </c>
      <c r="I14" s="9">
        <v>120</v>
      </c>
      <c r="J14" s="8">
        <v>120</v>
      </c>
      <c r="K14" s="50">
        <f t="shared" si="0"/>
        <v>0</v>
      </c>
      <c r="L14" s="45">
        <v>1.92</v>
      </c>
      <c r="M14" s="94">
        <v>30</v>
      </c>
      <c r="N14" s="92">
        <f t="shared" si="3"/>
        <v>165887.99999999997</v>
      </c>
    </row>
    <row r="15" spans="1:14" ht="85.5" customHeight="1" x14ac:dyDescent="0.2">
      <c r="A15" s="75"/>
      <c r="B15" s="133" t="s">
        <v>29</v>
      </c>
      <c r="C15" s="76">
        <v>43191</v>
      </c>
      <c r="D15" s="77">
        <f t="shared" si="4"/>
        <v>500</v>
      </c>
      <c r="E15" s="77">
        <v>100</v>
      </c>
      <c r="F15" s="77">
        <v>400</v>
      </c>
      <c r="G15" s="77">
        <v>200</v>
      </c>
      <c r="H15" s="78">
        <f>F15-G15</f>
        <v>200</v>
      </c>
      <c r="I15" s="9">
        <v>200</v>
      </c>
      <c r="J15" s="8">
        <v>200</v>
      </c>
      <c r="K15" s="50">
        <f t="shared" si="0"/>
        <v>0</v>
      </c>
      <c r="L15" s="45">
        <v>1.1100000000000001</v>
      </c>
      <c r="M15" s="94">
        <v>1</v>
      </c>
      <c r="N15" s="92">
        <f t="shared" si="3"/>
        <v>5328.0000000000009</v>
      </c>
    </row>
    <row r="16" spans="1:14" ht="85.5" customHeight="1" x14ac:dyDescent="0.2">
      <c r="A16" s="75"/>
      <c r="B16" s="134"/>
      <c r="C16" s="79" t="s">
        <v>86</v>
      </c>
      <c r="D16" s="80">
        <f t="shared" si="4"/>
        <v>450</v>
      </c>
      <c r="E16" s="80">
        <v>100</v>
      </c>
      <c r="F16" s="80">
        <v>350</v>
      </c>
      <c r="G16" s="80">
        <v>200</v>
      </c>
      <c r="H16" s="81">
        <f>F16-G16</f>
        <v>150</v>
      </c>
      <c r="I16" s="9">
        <v>150</v>
      </c>
      <c r="J16" s="8">
        <v>150</v>
      </c>
      <c r="K16" s="50">
        <f t="shared" si="0"/>
        <v>0</v>
      </c>
      <c r="L16" s="45">
        <v>1.25</v>
      </c>
      <c r="M16" s="94">
        <v>2</v>
      </c>
      <c r="N16" s="92">
        <f t="shared" si="3"/>
        <v>9000</v>
      </c>
    </row>
    <row r="17" spans="1:14" ht="85.5" customHeight="1" x14ac:dyDescent="0.2">
      <c r="A17" s="75"/>
      <c r="B17" s="134"/>
      <c r="C17" s="79">
        <v>43194</v>
      </c>
      <c r="D17" s="80">
        <f t="shared" si="4"/>
        <v>350</v>
      </c>
      <c r="E17" s="80">
        <v>100</v>
      </c>
      <c r="F17" s="80">
        <v>250</v>
      </c>
      <c r="G17" s="80">
        <v>200</v>
      </c>
      <c r="H17" s="81">
        <f>F17-G17</f>
        <v>50</v>
      </c>
      <c r="I17" s="9">
        <v>50</v>
      </c>
      <c r="J17" s="43">
        <v>50</v>
      </c>
      <c r="K17" s="50">
        <f t="shared" si="0"/>
        <v>0</v>
      </c>
      <c r="L17" s="45">
        <v>2.27</v>
      </c>
      <c r="M17" s="94">
        <v>1</v>
      </c>
      <c r="N17" s="92">
        <f t="shared" si="3"/>
        <v>2724</v>
      </c>
    </row>
    <row r="18" spans="1:14" ht="85.5" customHeight="1" x14ac:dyDescent="0.2">
      <c r="A18" s="75"/>
      <c r="B18" s="134"/>
      <c r="C18" s="79" t="s">
        <v>88</v>
      </c>
      <c r="D18" s="80">
        <f t="shared" si="4"/>
        <v>550</v>
      </c>
      <c r="E18" s="80">
        <v>100</v>
      </c>
      <c r="F18" s="80">
        <v>450</v>
      </c>
      <c r="G18" s="80">
        <v>200</v>
      </c>
      <c r="H18" s="81">
        <f t="shared" ref="H18:H27" si="5">F18-G18</f>
        <v>250</v>
      </c>
      <c r="I18" s="9">
        <v>250</v>
      </c>
      <c r="J18" s="8">
        <v>250</v>
      </c>
      <c r="K18" s="50">
        <f t="shared" si="0"/>
        <v>0</v>
      </c>
      <c r="L18" s="45">
        <v>0.51</v>
      </c>
      <c r="M18" s="94">
        <v>2</v>
      </c>
      <c r="N18" s="92">
        <f t="shared" si="3"/>
        <v>6120</v>
      </c>
    </row>
    <row r="19" spans="1:14" ht="85.5" customHeight="1" x14ac:dyDescent="0.2">
      <c r="A19" s="75"/>
      <c r="B19" s="134"/>
      <c r="C19" s="79" t="s">
        <v>89</v>
      </c>
      <c r="D19" s="80">
        <f t="shared" si="4"/>
        <v>450</v>
      </c>
      <c r="E19" s="80">
        <v>100</v>
      </c>
      <c r="F19" s="80">
        <v>350</v>
      </c>
      <c r="G19" s="80">
        <v>200</v>
      </c>
      <c r="H19" s="81">
        <f t="shared" si="5"/>
        <v>150</v>
      </c>
      <c r="I19" s="9">
        <v>150</v>
      </c>
      <c r="J19" s="8">
        <v>150</v>
      </c>
      <c r="K19" s="50">
        <f t="shared" si="0"/>
        <v>0</v>
      </c>
      <c r="L19" s="45">
        <v>1.91</v>
      </c>
      <c r="M19" s="94">
        <v>4</v>
      </c>
      <c r="N19" s="92">
        <f t="shared" si="3"/>
        <v>27504</v>
      </c>
    </row>
    <row r="20" spans="1:14" ht="85.5" customHeight="1" x14ac:dyDescent="0.2">
      <c r="A20" s="75"/>
      <c r="B20" s="134"/>
      <c r="C20" s="79" t="s">
        <v>78</v>
      </c>
      <c r="D20" s="80">
        <f t="shared" si="4"/>
        <v>400</v>
      </c>
      <c r="E20" s="80">
        <v>100</v>
      </c>
      <c r="F20" s="80">
        <v>300</v>
      </c>
      <c r="G20" s="80">
        <v>200</v>
      </c>
      <c r="H20" s="81">
        <f t="shared" si="5"/>
        <v>100</v>
      </c>
      <c r="I20" s="9">
        <v>100</v>
      </c>
      <c r="J20" s="8">
        <v>100</v>
      </c>
      <c r="K20" s="50">
        <f t="shared" si="0"/>
        <v>0</v>
      </c>
      <c r="L20" s="45">
        <v>2.27</v>
      </c>
      <c r="M20" s="94">
        <v>3</v>
      </c>
      <c r="N20" s="92">
        <f t="shared" si="3"/>
        <v>16344</v>
      </c>
    </row>
    <row r="21" spans="1:14" ht="85.5" customHeight="1" x14ac:dyDescent="0.2">
      <c r="A21" s="75"/>
      <c r="B21" s="134"/>
      <c r="C21" s="79" t="s">
        <v>79</v>
      </c>
      <c r="D21" s="80">
        <f t="shared" si="4"/>
        <v>450</v>
      </c>
      <c r="E21" s="80">
        <v>100</v>
      </c>
      <c r="F21" s="80">
        <v>350</v>
      </c>
      <c r="G21" s="80">
        <v>200</v>
      </c>
      <c r="H21" s="81">
        <f t="shared" si="5"/>
        <v>150</v>
      </c>
      <c r="I21" s="9">
        <v>150</v>
      </c>
      <c r="J21" s="8">
        <v>150</v>
      </c>
      <c r="K21" s="50">
        <f t="shared" si="0"/>
        <v>0</v>
      </c>
      <c r="L21" s="45">
        <v>2</v>
      </c>
      <c r="M21" s="94">
        <v>2</v>
      </c>
      <c r="N21" s="92">
        <f t="shared" si="3"/>
        <v>14400</v>
      </c>
    </row>
    <row r="22" spans="1:14" ht="85.5" customHeight="1" x14ac:dyDescent="0.2">
      <c r="A22" s="75"/>
      <c r="B22" s="134"/>
      <c r="C22" s="79" t="s">
        <v>80</v>
      </c>
      <c r="D22" s="80">
        <f t="shared" si="4"/>
        <v>400</v>
      </c>
      <c r="E22" s="80">
        <v>100</v>
      </c>
      <c r="F22" s="80">
        <v>300</v>
      </c>
      <c r="G22" s="80">
        <v>200</v>
      </c>
      <c r="H22" s="81">
        <f t="shared" si="5"/>
        <v>100</v>
      </c>
      <c r="I22" s="9">
        <v>100</v>
      </c>
      <c r="J22" s="43">
        <v>100</v>
      </c>
      <c r="K22" s="50">
        <f t="shared" si="0"/>
        <v>0</v>
      </c>
      <c r="L22" s="45">
        <v>2.27</v>
      </c>
      <c r="M22" s="94">
        <v>4</v>
      </c>
      <c r="N22" s="92">
        <f t="shared" si="3"/>
        <v>21792</v>
      </c>
    </row>
    <row r="23" spans="1:14" ht="85.5" customHeight="1" x14ac:dyDescent="0.2">
      <c r="A23" s="75"/>
      <c r="B23" s="134"/>
      <c r="C23" s="79">
        <v>43210</v>
      </c>
      <c r="D23" s="80">
        <f t="shared" si="4"/>
        <v>500</v>
      </c>
      <c r="E23" s="80">
        <v>100</v>
      </c>
      <c r="F23" s="80">
        <v>400</v>
      </c>
      <c r="G23" s="80">
        <v>200</v>
      </c>
      <c r="H23" s="81">
        <f t="shared" si="5"/>
        <v>200</v>
      </c>
      <c r="I23" s="9">
        <v>200</v>
      </c>
      <c r="J23" s="8">
        <v>200</v>
      </c>
      <c r="K23" s="50">
        <f t="shared" si="0"/>
        <v>0</v>
      </c>
      <c r="L23" s="45">
        <v>1.25</v>
      </c>
      <c r="M23" s="94">
        <v>1</v>
      </c>
      <c r="N23" s="92">
        <f t="shared" si="3"/>
        <v>6000</v>
      </c>
    </row>
    <row r="24" spans="1:14" ht="85.5" customHeight="1" x14ac:dyDescent="0.2">
      <c r="A24" s="75"/>
      <c r="B24" s="134"/>
      <c r="C24" s="79" t="s">
        <v>82</v>
      </c>
      <c r="D24" s="80">
        <f t="shared" si="4"/>
        <v>550</v>
      </c>
      <c r="E24" s="80">
        <v>100</v>
      </c>
      <c r="F24" s="80">
        <v>450</v>
      </c>
      <c r="G24" s="80">
        <v>200</v>
      </c>
      <c r="H24" s="81">
        <f t="shared" si="5"/>
        <v>250</v>
      </c>
      <c r="I24" s="9">
        <v>250</v>
      </c>
      <c r="J24" s="8">
        <v>250</v>
      </c>
      <c r="K24" s="50">
        <f t="shared" si="0"/>
        <v>0</v>
      </c>
      <c r="L24" s="45">
        <v>0.68</v>
      </c>
      <c r="M24" s="94">
        <v>2</v>
      </c>
      <c r="N24" s="92">
        <f t="shared" si="3"/>
        <v>8160.0000000000009</v>
      </c>
    </row>
    <row r="25" spans="1:14" ht="85.5" customHeight="1" x14ac:dyDescent="0.2">
      <c r="A25" s="75"/>
      <c r="B25" s="134"/>
      <c r="C25" s="79" t="s">
        <v>83</v>
      </c>
      <c r="D25" s="80">
        <f t="shared" si="4"/>
        <v>350</v>
      </c>
      <c r="E25" s="80">
        <v>100</v>
      </c>
      <c r="F25" s="80">
        <v>250</v>
      </c>
      <c r="G25" s="80">
        <v>200</v>
      </c>
      <c r="H25" s="81">
        <f t="shared" si="5"/>
        <v>50</v>
      </c>
      <c r="I25" s="9">
        <v>50</v>
      </c>
      <c r="J25" s="8">
        <v>50</v>
      </c>
      <c r="K25" s="50">
        <f t="shared" si="0"/>
        <v>0</v>
      </c>
      <c r="L25" s="45">
        <v>3.2</v>
      </c>
      <c r="M25" s="94">
        <v>5</v>
      </c>
      <c r="N25" s="92">
        <f t="shared" si="3"/>
        <v>19200</v>
      </c>
    </row>
    <row r="26" spans="1:14" ht="85.5" customHeight="1" x14ac:dyDescent="0.2">
      <c r="A26" s="75"/>
      <c r="B26" s="134"/>
      <c r="C26" s="79" t="s">
        <v>84</v>
      </c>
      <c r="D26" s="80">
        <f t="shared" si="4"/>
        <v>400</v>
      </c>
      <c r="E26" s="80">
        <v>100</v>
      </c>
      <c r="F26" s="80">
        <v>300</v>
      </c>
      <c r="G26" s="80">
        <v>200</v>
      </c>
      <c r="H26" s="81">
        <f t="shared" si="5"/>
        <v>100</v>
      </c>
      <c r="I26" s="9">
        <v>100</v>
      </c>
      <c r="J26" s="8">
        <v>100</v>
      </c>
      <c r="K26" s="50">
        <f t="shared" si="0"/>
        <v>0</v>
      </c>
      <c r="L26" s="45">
        <v>2.27</v>
      </c>
      <c r="M26" s="94">
        <v>2</v>
      </c>
      <c r="N26" s="92">
        <f t="shared" si="3"/>
        <v>10896</v>
      </c>
    </row>
    <row r="27" spans="1:14" ht="85.5" customHeight="1" thickBot="1" x14ac:dyDescent="0.25">
      <c r="A27" s="75"/>
      <c r="B27" s="135"/>
      <c r="C27" s="82">
        <v>43220</v>
      </c>
      <c r="D27" s="83">
        <f t="shared" si="4"/>
        <v>450</v>
      </c>
      <c r="E27" s="83">
        <v>100</v>
      </c>
      <c r="F27" s="83">
        <v>350</v>
      </c>
      <c r="G27" s="83">
        <v>200</v>
      </c>
      <c r="H27" s="84">
        <f t="shared" si="5"/>
        <v>150</v>
      </c>
      <c r="I27" s="9">
        <v>150</v>
      </c>
      <c r="J27" s="8">
        <v>150</v>
      </c>
      <c r="K27" s="50">
        <f t="shared" si="0"/>
        <v>0</v>
      </c>
      <c r="L27" s="45">
        <v>1.61</v>
      </c>
      <c r="M27" s="94">
        <v>1</v>
      </c>
      <c r="N27" s="92">
        <f t="shared" si="3"/>
        <v>5796</v>
      </c>
    </row>
    <row r="28" spans="1:14" ht="85.5" customHeight="1" x14ac:dyDescent="0.2">
      <c r="A28" s="75"/>
      <c r="B28" s="133" t="s">
        <v>30</v>
      </c>
      <c r="C28" s="76">
        <v>43191</v>
      </c>
      <c r="D28" s="77">
        <f t="shared" si="4"/>
        <v>150</v>
      </c>
      <c r="E28" s="77">
        <v>100</v>
      </c>
      <c r="F28" s="77">
        <v>50</v>
      </c>
      <c r="G28" s="77">
        <v>0</v>
      </c>
      <c r="H28" s="78">
        <f>F28-G28</f>
        <v>50</v>
      </c>
      <c r="I28" s="9">
        <v>50</v>
      </c>
      <c r="J28" s="8">
        <v>46</v>
      </c>
      <c r="K28" s="50">
        <f t="shared" si="0"/>
        <v>4</v>
      </c>
      <c r="L28" s="45">
        <v>0</v>
      </c>
      <c r="M28" s="88">
        <v>1</v>
      </c>
      <c r="N28" s="92">
        <f t="shared" si="3"/>
        <v>0</v>
      </c>
    </row>
    <row r="29" spans="1:14" ht="85.5" customHeight="1" x14ac:dyDescent="0.2">
      <c r="A29" s="75"/>
      <c r="B29" s="134"/>
      <c r="C29" s="79" t="s">
        <v>92</v>
      </c>
      <c r="D29" s="80">
        <f t="shared" si="4"/>
        <v>100</v>
      </c>
      <c r="E29" s="80">
        <v>100</v>
      </c>
      <c r="F29" s="80">
        <v>0</v>
      </c>
      <c r="G29" s="80">
        <v>0</v>
      </c>
      <c r="H29" s="81">
        <f>F29-G29</f>
        <v>0</v>
      </c>
      <c r="I29" s="9">
        <v>0</v>
      </c>
      <c r="J29" s="8">
        <v>0</v>
      </c>
      <c r="K29" s="50">
        <f t="shared" si="0"/>
        <v>0</v>
      </c>
      <c r="L29" s="45">
        <v>0</v>
      </c>
      <c r="M29" s="88">
        <v>5</v>
      </c>
      <c r="N29" s="92">
        <f t="shared" si="3"/>
        <v>0</v>
      </c>
    </row>
    <row r="30" spans="1:14" ht="85.5" customHeight="1" thickBot="1" x14ac:dyDescent="0.25">
      <c r="A30" s="75"/>
      <c r="B30" s="135"/>
      <c r="C30" s="85" t="s">
        <v>95</v>
      </c>
      <c r="D30" s="86">
        <f t="shared" si="4"/>
        <v>150</v>
      </c>
      <c r="E30" s="86">
        <v>100</v>
      </c>
      <c r="F30" s="86">
        <v>50</v>
      </c>
      <c r="G30" s="86">
        <v>0</v>
      </c>
      <c r="H30" s="87">
        <f>F30-G30</f>
        <v>50</v>
      </c>
      <c r="I30" s="9">
        <v>50</v>
      </c>
      <c r="J30" s="8">
        <v>46</v>
      </c>
      <c r="K30" s="50">
        <f t="shared" si="0"/>
        <v>4</v>
      </c>
      <c r="L30" s="45">
        <v>0</v>
      </c>
      <c r="M30" s="88">
        <v>24</v>
      </c>
      <c r="N30" s="92">
        <f t="shared" si="3"/>
        <v>0</v>
      </c>
    </row>
    <row r="31" spans="1:14" x14ac:dyDescent="0.25">
      <c r="L31" s="96"/>
      <c r="N31" s="90">
        <f>SUM(N5:N30)</f>
        <v>368232</v>
      </c>
    </row>
    <row r="38" spans="3:8" ht="12.75" customHeight="1" x14ac:dyDescent="0.2">
      <c r="C38" s="1"/>
      <c r="H38" s="1"/>
    </row>
    <row r="39" spans="3:8" ht="12.75" customHeight="1" x14ac:dyDescent="0.2">
      <c r="C39" s="1"/>
      <c r="H39" s="1"/>
    </row>
    <row r="40" spans="3:8" ht="15.95" customHeight="1" x14ac:dyDescent="0.2">
      <c r="C40" s="1"/>
      <c r="H40" s="1"/>
    </row>
    <row r="41" spans="3:8" ht="15.95" customHeight="1" x14ac:dyDescent="0.2">
      <c r="C41" s="1"/>
      <c r="H41" s="1"/>
    </row>
    <row r="42" spans="3:8" ht="15.95" customHeight="1" x14ac:dyDescent="0.2">
      <c r="C42" s="1"/>
      <c r="H42" s="1"/>
    </row>
    <row r="43" spans="3:8" ht="15.95" customHeight="1" x14ac:dyDescent="0.2">
      <c r="C43" s="1"/>
      <c r="H43" s="1"/>
    </row>
    <row r="44" spans="3:8" ht="15.95" customHeight="1" x14ac:dyDescent="0.2">
      <c r="C44" s="1"/>
      <c r="H44" s="1"/>
    </row>
    <row r="46" spans="3:8" ht="15.95" customHeight="1" x14ac:dyDescent="0.2">
      <c r="C46" s="1"/>
      <c r="H46" s="1"/>
    </row>
    <row r="47" spans="3:8" ht="15.95" customHeight="1" x14ac:dyDescent="0.2">
      <c r="C47" s="1"/>
      <c r="H47" s="1"/>
    </row>
    <row r="48" spans="3:8" ht="15.95" customHeight="1" x14ac:dyDescent="0.2">
      <c r="C48" s="1"/>
      <c r="H48" s="1"/>
    </row>
    <row r="49" spans="3:8" ht="15.95" customHeight="1" x14ac:dyDescent="0.2">
      <c r="C49" s="1"/>
      <c r="H49" s="1"/>
    </row>
    <row r="50" spans="3:8" ht="15.95" customHeight="1" x14ac:dyDescent="0.2">
      <c r="C50" s="1"/>
      <c r="H50" s="1"/>
    </row>
    <row r="51" spans="3:8" ht="15.95" customHeight="1" x14ac:dyDescent="0.2">
      <c r="C51" s="1"/>
      <c r="H51" s="1"/>
    </row>
    <row r="52" spans="3:8" ht="15.95" customHeight="1" x14ac:dyDescent="0.2">
      <c r="C52" s="1"/>
      <c r="H52" s="1"/>
    </row>
    <row r="53" spans="3:8" ht="15.95" customHeight="1" x14ac:dyDescent="0.2">
      <c r="C53" s="1"/>
      <c r="H53" s="1"/>
    </row>
    <row r="54" spans="3:8" ht="15.95" customHeight="1" x14ac:dyDescent="0.2">
      <c r="C54" s="1"/>
      <c r="H54" s="1"/>
    </row>
    <row r="55" spans="3:8" ht="15.95" customHeight="1" x14ac:dyDescent="0.2">
      <c r="C55" s="1"/>
      <c r="H55" s="1"/>
    </row>
    <row r="56" spans="3:8" ht="15.95" customHeight="1" x14ac:dyDescent="0.2">
      <c r="C56" s="1"/>
      <c r="H56" s="1"/>
    </row>
    <row r="57" spans="3:8" ht="15.95" customHeight="1" x14ac:dyDescent="0.2">
      <c r="C57" s="1"/>
      <c r="H57" s="1"/>
    </row>
    <row r="58" spans="3:8" ht="15.95" customHeight="1" x14ac:dyDescent="0.2">
      <c r="C58" s="1"/>
      <c r="H58" s="1"/>
    </row>
    <row r="59" spans="3:8" ht="15.95" customHeight="1" x14ac:dyDescent="0.2">
      <c r="C59" s="1"/>
      <c r="H59" s="1"/>
    </row>
    <row r="60" spans="3:8" ht="15.95" customHeight="1" x14ac:dyDescent="0.2">
      <c r="C60" s="1"/>
      <c r="H60" s="1"/>
    </row>
    <row r="61" spans="3:8" ht="15.95" customHeight="1" x14ac:dyDescent="0.2">
      <c r="C61" s="1"/>
      <c r="H61" s="1"/>
    </row>
    <row r="62" spans="3:8" ht="15.95" customHeight="1" x14ac:dyDescent="0.2">
      <c r="C62" s="1"/>
      <c r="H62" s="1"/>
    </row>
    <row r="63" spans="3:8" ht="15.95" customHeight="1" x14ac:dyDescent="0.2">
      <c r="C63" s="1"/>
      <c r="H63" s="1"/>
    </row>
    <row r="64" spans="3:8" ht="15.95" customHeight="1" x14ac:dyDescent="0.2">
      <c r="C64" s="1"/>
      <c r="H64" s="1"/>
    </row>
    <row r="65" spans="3:8" ht="15.95" customHeight="1" x14ac:dyDescent="0.2">
      <c r="C65" s="1"/>
      <c r="H65" s="1"/>
    </row>
    <row r="66" spans="3:8" ht="15.95" customHeight="1" x14ac:dyDescent="0.2">
      <c r="C66" s="1"/>
      <c r="H66" s="1"/>
    </row>
    <row r="67" spans="3:8" ht="15.95" customHeight="1" x14ac:dyDescent="0.2">
      <c r="C67" s="1"/>
      <c r="H67" s="1"/>
    </row>
    <row r="68" spans="3:8" ht="15.95" customHeight="1" x14ac:dyDescent="0.2">
      <c r="C68" s="1"/>
      <c r="H68" s="1"/>
    </row>
    <row r="71" spans="3:8" ht="12.75" customHeight="1" x14ac:dyDescent="0.2">
      <c r="C71" s="1"/>
      <c r="H71" s="1"/>
    </row>
    <row r="72" spans="3:8" ht="12.75" customHeight="1" x14ac:dyDescent="0.2">
      <c r="C72" s="1"/>
      <c r="H72" s="1"/>
    </row>
    <row r="73" spans="3:8" ht="15.95" customHeight="1" x14ac:dyDescent="0.2">
      <c r="C73" s="1"/>
      <c r="H73" s="1"/>
    </row>
    <row r="74" spans="3:8" ht="15.95" customHeight="1" x14ac:dyDescent="0.2">
      <c r="C74" s="1"/>
      <c r="H74" s="1"/>
    </row>
    <row r="75" spans="3:8" ht="15.95" customHeight="1" x14ac:dyDescent="0.2">
      <c r="C75" s="1"/>
      <c r="H75" s="1"/>
    </row>
    <row r="76" spans="3:8" ht="15.95" customHeight="1" x14ac:dyDescent="0.2">
      <c r="C76" s="1"/>
      <c r="H76" s="1"/>
    </row>
    <row r="77" spans="3:8" ht="15.95" customHeight="1" x14ac:dyDescent="0.2">
      <c r="C77" s="1"/>
      <c r="H77" s="1"/>
    </row>
    <row r="78" spans="3:8" ht="12.75" customHeight="1" x14ac:dyDescent="0.2">
      <c r="C78" s="1"/>
      <c r="H78" s="1"/>
    </row>
    <row r="79" spans="3:8" ht="15.95" customHeight="1" x14ac:dyDescent="0.2">
      <c r="C79" s="1"/>
      <c r="H79" s="1"/>
    </row>
    <row r="80" spans="3:8" ht="15.95" customHeight="1" x14ac:dyDescent="0.2">
      <c r="C80" s="1"/>
      <c r="H80" s="1"/>
    </row>
    <row r="81" spans="3:8" ht="15.95" customHeight="1" x14ac:dyDescent="0.2">
      <c r="C81" s="1"/>
      <c r="H81" s="1"/>
    </row>
    <row r="82" spans="3:8" ht="15.95" customHeight="1" x14ac:dyDescent="0.2">
      <c r="C82" s="1"/>
      <c r="H82" s="1"/>
    </row>
    <row r="83" spans="3:8" ht="15.95" customHeight="1" x14ac:dyDescent="0.2">
      <c r="C83" s="1"/>
      <c r="H83" s="1"/>
    </row>
    <row r="84" spans="3:8" ht="15.95" customHeight="1" x14ac:dyDescent="0.2">
      <c r="C84" s="1"/>
      <c r="H84" s="1"/>
    </row>
    <row r="85" spans="3:8" ht="15.95" customHeight="1" x14ac:dyDescent="0.2">
      <c r="C85" s="1"/>
      <c r="H85" s="1"/>
    </row>
    <row r="86" spans="3:8" ht="15.95" customHeight="1" x14ac:dyDescent="0.2">
      <c r="C86" s="1"/>
      <c r="H86" s="1"/>
    </row>
    <row r="87" spans="3:8" ht="15.95" customHeight="1" x14ac:dyDescent="0.2">
      <c r="C87" s="1"/>
      <c r="H87" s="1"/>
    </row>
    <row r="88" spans="3:8" ht="15.95" customHeight="1" x14ac:dyDescent="0.2">
      <c r="C88" s="1"/>
      <c r="H88" s="1"/>
    </row>
    <row r="89" spans="3:8" ht="15.95" customHeight="1" x14ac:dyDescent="0.2">
      <c r="C89" s="1"/>
      <c r="H89" s="1"/>
    </row>
    <row r="90" spans="3:8" ht="15.95" customHeight="1" x14ac:dyDescent="0.2">
      <c r="C90" s="1"/>
      <c r="H90" s="1"/>
    </row>
    <row r="91" spans="3:8" ht="15.95" customHeight="1" x14ac:dyDescent="0.2">
      <c r="C91" s="1"/>
      <c r="H91" s="1"/>
    </row>
    <row r="92" spans="3:8" ht="15.95" customHeight="1" x14ac:dyDescent="0.2">
      <c r="C92" s="1"/>
      <c r="H92" s="1"/>
    </row>
    <row r="93" spans="3:8" ht="15.95" customHeight="1" x14ac:dyDescent="0.2">
      <c r="C93" s="1"/>
      <c r="H93" s="1"/>
    </row>
    <row r="94" spans="3:8" ht="15.95" customHeight="1" x14ac:dyDescent="0.2">
      <c r="C94" s="1"/>
      <c r="H94" s="1"/>
    </row>
    <row r="95" spans="3:8" ht="15.95" customHeight="1" x14ac:dyDescent="0.2">
      <c r="C95" s="1"/>
      <c r="H95" s="1"/>
    </row>
    <row r="96" spans="3:8" ht="15.95" customHeight="1" x14ac:dyDescent="0.2">
      <c r="C96" s="1"/>
      <c r="H96" s="1"/>
    </row>
    <row r="97" spans="3:8" ht="15.95" customHeight="1" x14ac:dyDescent="0.2">
      <c r="C97" s="1"/>
      <c r="H97" s="1"/>
    </row>
    <row r="98" spans="3:8" ht="15.95" customHeight="1" x14ac:dyDescent="0.2">
      <c r="C98" s="1"/>
      <c r="H98" s="1"/>
    </row>
    <row r="99" spans="3:8" ht="15.95" customHeight="1" x14ac:dyDescent="0.2">
      <c r="C99" s="1"/>
      <c r="H99" s="1"/>
    </row>
    <row r="100" spans="3:8" ht="15.95" customHeight="1" x14ac:dyDescent="0.2">
      <c r="C100" s="1"/>
      <c r="H100" s="1"/>
    </row>
    <row r="101" spans="3:8" ht="15.95" customHeight="1" x14ac:dyDescent="0.2">
      <c r="C101" s="1"/>
      <c r="H101" s="1"/>
    </row>
    <row r="104" spans="3:8" ht="12.75" customHeight="1" x14ac:dyDescent="0.2">
      <c r="C104" s="1"/>
      <c r="H104" s="1"/>
    </row>
    <row r="105" spans="3:8" ht="12.75" customHeight="1" x14ac:dyDescent="0.2">
      <c r="C105" s="1"/>
      <c r="H105" s="1"/>
    </row>
    <row r="106" spans="3:8" ht="15.95" customHeight="1" x14ac:dyDescent="0.2">
      <c r="C106" s="1"/>
      <c r="H106" s="1"/>
    </row>
    <row r="107" spans="3:8" ht="15.95" customHeight="1" x14ac:dyDescent="0.2">
      <c r="C107" s="1"/>
      <c r="H107" s="1"/>
    </row>
    <row r="108" spans="3:8" ht="15.95" customHeight="1" x14ac:dyDescent="0.2">
      <c r="C108" s="1"/>
      <c r="H108" s="1"/>
    </row>
    <row r="109" spans="3:8" ht="15.95" customHeight="1" x14ac:dyDescent="0.2">
      <c r="C109" s="1"/>
      <c r="H109" s="1"/>
    </row>
    <row r="110" spans="3:8" ht="15.95" customHeight="1" x14ac:dyDescent="0.2">
      <c r="C110" s="1"/>
      <c r="H110" s="1"/>
    </row>
    <row r="112" spans="3:8" ht="15.95" customHeight="1" x14ac:dyDescent="0.2">
      <c r="C112" s="1"/>
      <c r="H112" s="1"/>
    </row>
    <row r="113" spans="3:8" ht="15.95" customHeight="1" x14ac:dyDescent="0.2">
      <c r="C113" s="1"/>
      <c r="H113" s="1"/>
    </row>
    <row r="114" spans="3:8" ht="15.95" customHeight="1" x14ac:dyDescent="0.2">
      <c r="C114" s="1"/>
      <c r="H114" s="1"/>
    </row>
    <row r="115" spans="3:8" ht="15.95" customHeight="1" x14ac:dyDescent="0.2">
      <c r="C115" s="1"/>
      <c r="H115" s="1"/>
    </row>
    <row r="116" spans="3:8" ht="15.95" customHeight="1" x14ac:dyDescent="0.2">
      <c r="C116" s="1"/>
      <c r="H116" s="1"/>
    </row>
    <row r="117" spans="3:8" ht="15.95" customHeight="1" x14ac:dyDescent="0.2">
      <c r="C117" s="1"/>
      <c r="H117" s="1"/>
    </row>
    <row r="118" spans="3:8" ht="15.95" customHeight="1" x14ac:dyDescent="0.2">
      <c r="C118" s="1"/>
      <c r="H118" s="1"/>
    </row>
    <row r="119" spans="3:8" ht="15.95" customHeight="1" x14ac:dyDescent="0.2">
      <c r="C119" s="1"/>
      <c r="H119" s="1"/>
    </row>
    <row r="120" spans="3:8" ht="15.95" customHeight="1" x14ac:dyDescent="0.2">
      <c r="C120" s="1"/>
      <c r="H120" s="1"/>
    </row>
    <row r="121" spans="3:8" ht="15.95" customHeight="1" x14ac:dyDescent="0.2">
      <c r="C121" s="1"/>
      <c r="H121" s="1"/>
    </row>
    <row r="122" spans="3:8" ht="15.95" customHeight="1" x14ac:dyDescent="0.2">
      <c r="C122" s="1"/>
      <c r="H122" s="1"/>
    </row>
    <row r="123" spans="3:8" ht="15.95" customHeight="1" x14ac:dyDescent="0.2">
      <c r="C123" s="1"/>
      <c r="H123" s="1"/>
    </row>
    <row r="124" spans="3:8" ht="15.95" customHeight="1" x14ac:dyDescent="0.2">
      <c r="C124" s="1"/>
      <c r="H124" s="1"/>
    </row>
    <row r="125" spans="3:8" ht="15.95" customHeight="1" x14ac:dyDescent="0.2">
      <c r="C125" s="1"/>
      <c r="H125" s="1"/>
    </row>
    <row r="126" spans="3:8" ht="15.95" customHeight="1" x14ac:dyDescent="0.2">
      <c r="C126" s="1"/>
      <c r="H126" s="1"/>
    </row>
    <row r="127" spans="3:8" ht="15.95" customHeight="1" x14ac:dyDescent="0.2">
      <c r="C127" s="1"/>
      <c r="H127" s="1"/>
    </row>
    <row r="128" spans="3:8" ht="15.95" customHeight="1" x14ac:dyDescent="0.2">
      <c r="C128" s="1"/>
      <c r="H128" s="1"/>
    </row>
    <row r="129" spans="3:8" ht="15.95" customHeight="1" x14ac:dyDescent="0.2">
      <c r="C129" s="1"/>
      <c r="H129" s="1"/>
    </row>
    <row r="130" spans="3:8" ht="15.95" customHeight="1" x14ac:dyDescent="0.2">
      <c r="C130" s="1"/>
      <c r="H130" s="1"/>
    </row>
    <row r="131" spans="3:8" ht="15.95" customHeight="1" x14ac:dyDescent="0.2">
      <c r="C131" s="1"/>
      <c r="H131" s="1"/>
    </row>
    <row r="132" spans="3:8" ht="15.95" customHeight="1" x14ac:dyDescent="0.2">
      <c r="C132" s="1"/>
      <c r="H132" s="1"/>
    </row>
    <row r="133" spans="3:8" ht="15.95" customHeight="1" x14ac:dyDescent="0.2">
      <c r="C133" s="1"/>
      <c r="H133" s="1"/>
    </row>
    <row r="134" spans="3:8" ht="15.95" customHeight="1" x14ac:dyDescent="0.2">
      <c r="C134" s="1"/>
      <c r="H134" s="1"/>
    </row>
    <row r="137" spans="3:8" ht="26.25" customHeight="1" x14ac:dyDescent="0.2">
      <c r="C137" s="1"/>
      <c r="H137" s="1"/>
    </row>
    <row r="140" spans="3:8" ht="27" customHeight="1" x14ac:dyDescent="0.2">
      <c r="C140" s="1"/>
      <c r="H140" s="1"/>
    </row>
    <row r="141" spans="3:8" ht="24.75" customHeight="1" x14ac:dyDescent="0.2">
      <c r="C141" s="1"/>
      <c r="H141" s="1"/>
    </row>
    <row r="142" spans="3:8" ht="25.5" customHeight="1" x14ac:dyDescent="0.2">
      <c r="C142" s="1"/>
      <c r="H142" s="1"/>
    </row>
    <row r="143" spans="3:8" ht="25.5" customHeight="1" x14ac:dyDescent="0.2">
      <c r="C143" s="1"/>
      <c r="H143" s="1"/>
    </row>
    <row r="148" spans="3:8" ht="12.75" customHeight="1" x14ac:dyDescent="0.2">
      <c r="C148" s="1"/>
      <c r="H148" s="1"/>
    </row>
    <row r="157" spans="3:8" ht="12.75" x14ac:dyDescent="0.2">
      <c r="C157" s="1"/>
      <c r="H157" s="1"/>
    </row>
  </sheetData>
  <mergeCells count="10">
    <mergeCell ref="B15:B27"/>
    <mergeCell ref="B28:B30"/>
    <mergeCell ref="A1:B1"/>
    <mergeCell ref="C1:F1"/>
    <mergeCell ref="G1:H1"/>
    <mergeCell ref="A2:H2"/>
    <mergeCell ref="A3:H3"/>
    <mergeCell ref="A4:B4"/>
    <mergeCell ref="B6:B10"/>
    <mergeCell ref="B11:B1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Avaliable ATC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2018-02-15T06:32:12Z</cp:lastPrinted>
  <dcterms:created xsi:type="dcterms:W3CDTF">2005-06-22T10:45:23Z</dcterms:created>
  <dcterms:modified xsi:type="dcterms:W3CDTF">2018-03-13T06:25:48Z</dcterms:modified>
</cp:coreProperties>
</file>