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 activeTab="1"/>
  </bookViews>
  <sheets>
    <sheet name="Avaliable ATC" sheetId="746" r:id="rId1"/>
    <sheet name="MachetaResults" sheetId="1382" r:id="rId2"/>
  </sheets>
  <calcPr calcId="145621"/>
</workbook>
</file>

<file path=xl/calcChain.xml><?xml version="1.0" encoding="utf-8"?>
<calcChain xmlns="http://schemas.openxmlformats.org/spreadsheetml/2006/main">
  <c r="AY56" i="1382" l="1"/>
  <c r="AU56" i="1382"/>
  <c r="AQ56" i="1382"/>
  <c r="AM56" i="1382"/>
  <c r="AI56" i="1382"/>
  <c r="AE56" i="1382"/>
  <c r="AA56" i="1382"/>
  <c r="W56" i="1382"/>
  <c r="S56" i="1382"/>
  <c r="O56" i="1382"/>
  <c r="K56" i="1382"/>
  <c r="G56" i="1382"/>
  <c r="C56" i="1382"/>
  <c r="AY51" i="1382"/>
  <c r="AU51" i="1382"/>
  <c r="AQ51" i="1382"/>
  <c r="AM51" i="1382"/>
  <c r="AI51" i="1382"/>
  <c r="AE51" i="1382"/>
  <c r="AA51" i="1382"/>
  <c r="W51" i="1382"/>
  <c r="S51" i="1382"/>
  <c r="O51" i="1382"/>
  <c r="K51" i="1382"/>
  <c r="G51" i="1382"/>
  <c r="C51" i="1382"/>
  <c r="AY44" i="1382"/>
  <c r="AU44" i="1382"/>
  <c r="AQ44" i="1382"/>
  <c r="AM44" i="1382"/>
  <c r="AI44" i="1382"/>
  <c r="AE44" i="1382"/>
  <c r="AA44" i="1382"/>
  <c r="W44" i="1382"/>
  <c r="S44" i="1382"/>
  <c r="O44" i="1382"/>
  <c r="K44" i="1382"/>
  <c r="G44" i="1382"/>
  <c r="C44" i="1382"/>
  <c r="AY35" i="1382"/>
  <c r="AU35" i="1382"/>
  <c r="AQ35" i="1382"/>
  <c r="AM35" i="1382"/>
  <c r="AI35" i="1382"/>
  <c r="AE35" i="1382"/>
  <c r="AA35" i="1382"/>
  <c r="W35" i="1382"/>
  <c r="S35" i="1382"/>
  <c r="O35" i="1382"/>
  <c r="K35" i="1382"/>
  <c r="G35" i="1382"/>
  <c r="C35" i="1382"/>
  <c r="AY24" i="1382"/>
  <c r="AU24" i="1382"/>
  <c r="AQ24" i="1382"/>
  <c r="AM24" i="1382"/>
  <c r="AI24" i="1382"/>
  <c r="AE24" i="1382"/>
  <c r="AA24" i="1382"/>
  <c r="W24" i="1382"/>
  <c r="S24" i="1382"/>
  <c r="O24" i="1382"/>
  <c r="K24" i="1382"/>
  <c r="G24" i="1382"/>
  <c r="C24" i="1382"/>
  <c r="AY13" i="1382"/>
  <c r="AU13" i="1382"/>
  <c r="AQ13" i="1382"/>
  <c r="AM13" i="1382"/>
  <c r="AI13" i="1382"/>
  <c r="AE13" i="1382"/>
  <c r="AA13" i="1382"/>
  <c r="W13" i="1382"/>
  <c r="S13" i="1382"/>
  <c r="O13" i="1382"/>
  <c r="K13" i="1382"/>
  <c r="G13" i="1382"/>
  <c r="C13" i="1382"/>
  <c r="K14" i="746" l="1"/>
  <c r="H35" i="746" l="1"/>
  <c r="N35" i="746" s="1"/>
  <c r="D35" i="746"/>
  <c r="H34" i="746"/>
  <c r="N34" i="746" s="1"/>
  <c r="D34" i="746"/>
  <c r="H33" i="746"/>
  <c r="N33" i="746" s="1"/>
  <c r="D33" i="746"/>
  <c r="H32" i="746"/>
  <c r="N32" i="746" s="1"/>
  <c r="D32" i="746"/>
  <c r="H31" i="746"/>
  <c r="N31" i="746" s="1"/>
  <c r="D31" i="746"/>
  <c r="H30" i="746"/>
  <c r="N30" i="746" s="1"/>
  <c r="D30" i="746"/>
  <c r="H29" i="746"/>
  <c r="N29" i="746" s="1"/>
  <c r="D29" i="746"/>
  <c r="H28" i="746"/>
  <c r="N28" i="746" s="1"/>
  <c r="D28" i="746"/>
  <c r="H27" i="746"/>
  <c r="N27" i="746" s="1"/>
  <c r="D27" i="746"/>
  <c r="H26" i="746"/>
  <c r="N26" i="746" s="1"/>
  <c r="D26" i="746"/>
  <c r="H25" i="746"/>
  <c r="N25" i="746" s="1"/>
  <c r="D25" i="746"/>
  <c r="H24" i="746"/>
  <c r="D24" i="746"/>
  <c r="H23" i="746"/>
  <c r="D23" i="746"/>
  <c r="H22" i="746"/>
  <c r="D22" i="746"/>
  <c r="H21" i="746"/>
  <c r="D21" i="746"/>
  <c r="H20" i="746"/>
  <c r="D20" i="746"/>
  <c r="H19" i="746"/>
  <c r="D19" i="746"/>
  <c r="H18" i="746"/>
  <c r="D18" i="746"/>
  <c r="H17" i="746"/>
  <c r="D17" i="746"/>
  <c r="H16" i="746"/>
  <c r="D16" i="746"/>
  <c r="H15" i="746"/>
  <c r="D15" i="746"/>
  <c r="H14" i="746"/>
  <c r="D14" i="746"/>
  <c r="H13" i="746"/>
  <c r="D13" i="746"/>
  <c r="H12" i="746"/>
  <c r="D12" i="746"/>
  <c r="H11" i="746"/>
  <c r="D11" i="746"/>
  <c r="H10" i="746"/>
  <c r="D10" i="746"/>
  <c r="H9" i="746"/>
  <c r="D9" i="746"/>
  <c r="H8" i="746"/>
  <c r="D8" i="746"/>
  <c r="H7" i="746"/>
  <c r="D7" i="746"/>
  <c r="H6" i="746"/>
  <c r="D6" i="746"/>
  <c r="H5" i="746"/>
  <c r="D5" i="746"/>
  <c r="K26" i="746" l="1"/>
  <c r="K28" i="746"/>
  <c r="K30" i="746"/>
  <c r="K32" i="746"/>
  <c r="K34" i="746"/>
  <c r="K25" i="746"/>
  <c r="K27" i="746"/>
  <c r="K29" i="746"/>
  <c r="K31" i="746"/>
  <c r="K33" i="746"/>
  <c r="K35" i="746"/>
  <c r="K15" i="746" l="1"/>
  <c r="N14" i="746"/>
  <c r="N15" i="746"/>
  <c r="N10" i="746"/>
  <c r="K10" i="746"/>
  <c r="K5" i="746"/>
  <c r="K6" i="746"/>
  <c r="K7" i="746"/>
  <c r="K8" i="746"/>
  <c r="K9" i="746"/>
  <c r="K11" i="746"/>
  <c r="N12" i="746"/>
  <c r="K13" i="746"/>
  <c r="N16" i="746"/>
  <c r="K17" i="746"/>
  <c r="N18" i="746"/>
  <c r="K19" i="746"/>
  <c r="K20" i="746"/>
  <c r="K21" i="746"/>
  <c r="N22" i="746"/>
  <c r="K23" i="746" l="1"/>
  <c r="K22" i="746"/>
  <c r="K12" i="746"/>
  <c r="K16" i="746"/>
  <c r="N19" i="746"/>
  <c r="K18" i="746"/>
  <c r="N13" i="746"/>
  <c r="N23" i="746"/>
  <c r="N20" i="746"/>
  <c r="N21" i="746"/>
  <c r="N17" i="746"/>
  <c r="N11" i="746"/>
  <c r="N9" i="746"/>
  <c r="N8" i="746"/>
  <c r="N7" i="746"/>
  <c r="N6" i="746"/>
  <c r="N5" i="746"/>
  <c r="N24" i="746" l="1"/>
  <c r="N36" i="746" s="1"/>
  <c r="K24" i="746" l="1"/>
</calcChain>
</file>

<file path=xl/sharedStrings.xml><?xml version="1.0" encoding="utf-8"?>
<sst xmlns="http://schemas.openxmlformats.org/spreadsheetml/2006/main" count="1489" uniqueCount="124">
  <si>
    <t>Participant</t>
  </si>
  <si>
    <t>[MW]</t>
  </si>
  <si>
    <t>IMPORT</t>
  </si>
  <si>
    <t>[EUR/MWh]</t>
  </si>
  <si>
    <t>BULGARIA</t>
  </si>
  <si>
    <t>11XDANSKECOM---P</t>
  </si>
  <si>
    <t>11XELPETRAENERG0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</si>
  <si>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</si>
  <si>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</si>
  <si>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</si>
  <si>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</si>
  <si>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</si>
  <si>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</si>
  <si>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</si>
  <si>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</si>
  <si>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ATC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</si>
  <si>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</si>
  <si>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</si>
  <si>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</si>
  <si>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</si>
  <si>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</si>
  <si>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</si>
  <si>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</si>
  <si>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</si>
  <si>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</si>
  <si>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</si>
  <si>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</si>
  <si>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</si>
  <si>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</si>
  <si>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</si>
  <si>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</si>
  <si>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</si>
  <si>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</si>
  <si>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</si>
  <si>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</si>
  <si>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</si>
  <si>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</si>
  <si>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</si>
  <si>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</si>
  <si>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</si>
  <si>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</si>
  <si>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</si>
  <si>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</si>
  <si>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Direction</t>
  </si>
  <si>
    <t>27XALPIQ-ENERGYS</t>
  </si>
  <si>
    <t>11XFREEPOINT---N</t>
  </si>
  <si>
    <t>28X-PETROL-LJ--C</t>
  </si>
  <si>
    <t>32X001100100373M</t>
  </si>
  <si>
    <t>32X001100100237U</t>
  </si>
  <si>
    <t>ENERGY MT EAD</t>
  </si>
  <si>
    <t>30XRONEPTUN----Z</t>
  </si>
  <si>
    <t>13XVERBUND1234-P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</si>
  <si>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</si>
  <si>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</si>
  <si>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</si>
  <si>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</si>
  <si>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</si>
  <si>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</si>
  <si>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</si>
  <si>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</si>
  <si>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</si>
  <si>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</si>
  <si>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</si>
  <si>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ATC = 160</t>
  </si>
  <si>
    <t>ATC = 150</t>
  </si>
  <si>
    <t>ATC = 0</t>
  </si>
  <si>
    <t>ALPIQ ENERGY SE</t>
  </si>
  <si>
    <t>EDF Trading Limited</t>
  </si>
  <si>
    <t>FREEPOINT COMMODITIES EUROPE LLP</t>
  </si>
  <si>
    <t>NEPTUN SA</t>
  </si>
  <si>
    <t>Petrol Slovenska energetska druzba dd Ljubljana</t>
  </si>
  <si>
    <t>VERBUND Trading GmbH</t>
  </si>
  <si>
    <t>DANSKE COMMODITIES</t>
  </si>
  <si>
    <t>MVM PARTNER RZT</t>
  </si>
  <si>
    <t>STATKRAFT</t>
  </si>
  <si>
    <t>ENERGO-PRO TRADING</t>
  </si>
  <si>
    <t>CEZ TRADE</t>
  </si>
  <si>
    <t>ATC = 50</t>
  </si>
  <si>
    <t>ATC = 200</t>
  </si>
  <si>
    <t>ATC = 120</t>
  </si>
  <si>
    <t>ATC = 250</t>
  </si>
  <si>
    <t>ATC = 100</t>
  </si>
  <si>
    <t>ATC = 350</t>
  </si>
  <si>
    <t>ATC = 300</t>
  </si>
  <si>
    <t>01-30.06.2018</t>
  </si>
  <si>
    <t>02-03.06.2018</t>
  </si>
  <si>
    <t>04-10.06.2018</t>
  </si>
  <si>
    <t>11-15.06.2018</t>
  </si>
  <si>
    <t>16-17.06.2018</t>
  </si>
  <si>
    <t>19-24.06.2018</t>
  </si>
  <si>
    <t>25-29.06.2018</t>
  </si>
  <si>
    <t>01-18.06.2018</t>
  </si>
  <si>
    <t>19-22.06.2018</t>
  </si>
  <si>
    <t>25-30.06.2018</t>
  </si>
  <si>
    <t>04-21.06.2018</t>
  </si>
  <si>
    <t>22-23.06.2018</t>
  </si>
  <si>
    <t>01-12.06.2018</t>
  </si>
  <si>
    <t>13-15.06.2018</t>
  </si>
  <si>
    <t>19-23.06.2018</t>
  </si>
  <si>
    <t>IUNIE 2018</t>
  </si>
  <si>
    <t>01.06.2018</t>
  </si>
  <si>
    <t>11-12.06.2018</t>
  </si>
  <si>
    <t>18.06.2018</t>
  </si>
  <si>
    <t>19-21.06.2018</t>
  </si>
  <si>
    <t>22.06.2018</t>
  </si>
  <si>
    <t>23.06.2018</t>
  </si>
  <si>
    <t>30.06.2018</t>
  </si>
  <si>
    <t>24.06.2018</t>
  </si>
  <si>
    <t>CROSS BORDER CAPACITY ALLOCATION AUCTION RESULTS for the period of:
01.06.2018</t>
  </si>
  <si>
    <t>CROSS BORDER CAPACITY ALLOCATION AUCTION RESULTS for the period of:
02-03.06.2018</t>
  </si>
  <si>
    <t>CROSS BORDER CAPACITY ALLOCATION AUCTION RESULTS for the period of:
04-10.06.2018</t>
  </si>
  <si>
    <t>CROSS BORDER CAPACITY ALLOCATION AUCTION RESULTS for the period of:
11-12.06.2018</t>
  </si>
  <si>
    <t>CROSS BORDER CAPACITY ALLOCATION AUCTION RESULTS for the period of:
13-15.06.2018</t>
  </si>
  <si>
    <t>CROSS BORDER CAPACITY ALLOCATION AUCTION RESULTS for the period of:
16-17.06.2018</t>
  </si>
  <si>
    <t>CROSS BORDER CAPACITY ALLOCATION AUCTION RESULTS for the period of:
18.06.2018</t>
  </si>
  <si>
    <t>CROSS BORDER CAPACITY ALLOCATION AUCTION RESULTS for the period of:
19-21.06.2018</t>
  </si>
  <si>
    <t>CROSS BORDER CAPACITY ALLOCATION AUCTION RESULTS for the period of:
22.06.2018</t>
  </si>
  <si>
    <t>CROSS BORDER CAPACITY ALLOCATION AUCTION RESULTS for the period of:
23.06.2018</t>
  </si>
  <si>
    <t>CROSS BORDER CAPACITY ALLOCATION AUCTION RESULTS for the period of:
24.06.2018</t>
  </si>
  <si>
    <t>CROSS BORDER CAPACITY ALLOCATION AUCTION RESULTS for the period of:
25-29.06.2018</t>
  </si>
  <si>
    <t>CROSS BORDER CAPACITY ALLOCATION AUCTION RESULTS for the period of:
30.06.2018</t>
  </si>
  <si>
    <t>NOTE: The deadline for transferring capacities for the month of JUNIE is 25 MAY 2018, 12:00(RO). _x000D_
The transfers are to be operated by the participants in the DAMAS platform and the corresponding annex for the transfer is to be sent  by email to: contracte.alocare@transelectrica.ro</t>
  </si>
  <si>
    <t>ATC = 400</t>
  </si>
  <si>
    <t xml:space="preserve">ELPETRA ENERGY Ltd.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</si>
</sst>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22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Times New Roman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166">
    <xf numFmtId="0" fontId="0" fillId="0" borderId="0" xfId="0"/>
    <xf numFmtId="0" fontId="2" fillId="0" borderId="0" xfId="0" applyFont="1"/>
    <xf numFmtId="0" fontId="1" fillId="0" borderId="0" xfId="0" applyFont="1"/>
    <xf numFmtId="0" fontId="28" fillId="35" borderId="10" xfId="0" applyFont="1" applyFill="1" applyBorder="1" applyAlignment="1">
      <alignment horizontal="center" vertical="center"/>
    </xf>
    <xf numFmtId="0" fontId="28" fillId="36" borderId="10" xfId="0" applyFont="1" applyFill="1" applyBorder="1" applyAlignment="1">
      <alignment horizontal="center" vertical="center"/>
    </xf>
    <xf numFmtId="0" fontId="3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28" borderId="10" xfId="0" applyFont="1" applyFill="1" applyBorder="1" applyAlignment="1">
      <alignment horizontal="center" vertical="center" wrapText="1"/>
    </xf>
    <xf numFmtId="4" fontId="35" fillId="0" borderId="10" xfId="0" applyNumberFormat="1" applyFont="1" applyFill="1" applyBorder="1" applyAlignment="1">
      <alignment horizont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1" fontId="36" fillId="28" borderId="11" xfId="0" applyNumberFormat="1" applyFont="1" applyFill="1" applyBorder="1" applyAlignment="1">
      <alignment horizontal="center" vertical="center" wrapText="1"/>
    </xf>
    <xf numFmtId="4" fontId="36" fillId="28" borderId="11" xfId="0" applyNumberFormat="1" applyFont="1" applyFill="1" applyBorder="1" applyAlignment="1">
      <alignment horizontal="center" vertical="center" wrapText="1"/>
    </xf>
    <xf numFmtId="0" fontId="31" fillId="31" borderId="16" xfId="90" applyFont="1" applyFill="1" applyBorder="1" applyAlignment="1">
      <alignment horizontal="center" vertical="center" wrapText="1"/>
    </xf>
    <xf numFmtId="0" fontId="31" fillId="31" borderId="18" xfId="90" applyFont="1" applyFill="1" applyBorder="1" applyAlignment="1">
      <alignment horizontal="center" vertical="center" wrapText="1"/>
    </xf>
    <xf numFmtId="0" fontId="31" fillId="0" borderId="0" xfId="0" applyFont="1"/>
    <xf numFmtId="0" fontId="28" fillId="35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0" fontId="3" fillId="30" borderId="31" xfId="90" applyFont="1" applyFill="1" applyBorder="1" applyAlignment="1">
      <alignment vertical="center" textRotation="90"/>
    </xf>
    <xf numFmtId="14" fontId="3" fillId="25" borderId="32" xfId="0" applyNumberFormat="1" applyFont="1" applyFill="1" applyBorder="1" applyAlignment="1">
      <alignment horizontal="center" vertical="center"/>
    </xf>
    <xf numFmtId="0" fontId="31" fillId="25" borderId="33" xfId="90" applyFont="1" applyFill="1" applyBorder="1" applyAlignment="1">
      <alignment horizontal="center" vertical="center"/>
    </xf>
    <xf numFmtId="14" fontId="3" fillId="25" borderId="34" xfId="0" applyNumberFormat="1" applyFont="1" applyFill="1" applyBorder="1" applyAlignment="1">
      <alignment horizontal="center" vertical="center"/>
    </xf>
    <xf numFmtId="0" fontId="31" fillId="25" borderId="35" xfId="90" applyFont="1" applyFill="1" applyBorder="1" applyAlignment="1">
      <alignment horizontal="center" vertical="center"/>
    </xf>
    <xf numFmtId="14" fontId="3" fillId="25" borderId="36" xfId="0" applyNumberFormat="1" applyFont="1" applyFill="1" applyBorder="1" applyAlignment="1">
      <alignment horizontal="center" vertical="center"/>
    </xf>
    <xf numFmtId="0" fontId="3" fillId="30" borderId="39" xfId="90" applyFont="1" applyFill="1" applyBorder="1" applyAlignment="1">
      <alignment vertical="center" textRotation="90"/>
    </xf>
    <xf numFmtId="0" fontId="3" fillId="33" borderId="30" xfId="90" applyFont="1" applyFill="1" applyBorder="1" applyAlignment="1">
      <alignment vertical="center" textRotation="90"/>
    </xf>
    <xf numFmtId="14" fontId="3" fillId="34" borderId="21" xfId="0" applyNumberFormat="1" applyFont="1" applyFill="1" applyBorder="1" applyAlignment="1">
      <alignment horizontal="center" vertical="center"/>
    </xf>
    <xf numFmtId="0" fontId="3" fillId="33" borderId="31" xfId="90" applyFont="1" applyFill="1" applyBorder="1" applyAlignment="1">
      <alignment vertical="center" textRotation="90"/>
    </xf>
    <xf numFmtId="14" fontId="3" fillId="34" borderId="32" xfId="0" applyNumberFormat="1" applyFont="1" applyFill="1" applyBorder="1" applyAlignment="1">
      <alignment horizontal="center" vertical="center"/>
    </xf>
    <xf numFmtId="14" fontId="3" fillId="34" borderId="34" xfId="0" applyNumberFormat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31" fillId="25" borderId="12" xfId="90" applyFont="1" applyFill="1" applyBorder="1" applyAlignment="1">
      <alignment horizontal="center" vertical="center"/>
    </xf>
    <xf numFmtId="0" fontId="28" fillId="36" borderId="28" xfId="0" applyFont="1" applyFill="1" applyBorder="1" applyAlignment="1">
      <alignment horizontal="center" vertical="center"/>
    </xf>
    <xf numFmtId="0" fontId="28" fillId="35" borderId="28" xfId="0" applyFont="1" applyFill="1" applyBorder="1" applyAlignment="1">
      <alignment horizontal="center" vertical="center"/>
    </xf>
    <xf numFmtId="0" fontId="28" fillId="37" borderId="29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0" fontId="1" fillId="35" borderId="40" xfId="86" applyFont="1" applyFill="1" applyBorder="1" applyAlignment="1">
      <alignment horizontal="center" vertical="center" wrapText="1"/>
    </xf>
    <xf numFmtId="0" fontId="1" fillId="36" borderId="41" xfId="86" applyFont="1" applyFill="1" applyBorder="1" applyAlignment="1">
      <alignment horizontal="center" vertical="center" wrapText="1"/>
    </xf>
    <xf numFmtId="0" fontId="1" fillId="37" borderId="41" xfId="86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8" fillId="36" borderId="20" xfId="0" applyFont="1" applyFill="1" applyBorder="1" applyAlignment="1">
      <alignment horizontal="center" vertical="center"/>
    </xf>
    <xf numFmtId="0" fontId="28" fillId="35" borderId="20" xfId="0" applyFont="1" applyFill="1" applyBorder="1" applyAlignment="1">
      <alignment horizontal="center" vertical="center"/>
    </xf>
    <xf numFmtId="0" fontId="28" fillId="37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9" fillId="0" borderId="42" xfId="90" applyFont="1" applyBorder="1" applyAlignment="1">
      <alignment vertical="center"/>
    </xf>
    <xf numFmtId="0" fontId="29" fillId="0" borderId="43" xfId="90" applyFont="1" applyBorder="1" applyAlignment="1">
      <alignment vertical="center"/>
    </xf>
    <xf numFmtId="0" fontId="1" fillId="27" borderId="10" xfId="0" applyFont="1" applyFill="1" applyBorder="1" applyAlignment="1">
      <alignment horizontal="center" vertical="center" wrapText="1"/>
    </xf>
    <xf numFmtId="0" fontId="1" fillId="31" borderId="40" xfId="90" applyFont="1" applyFill="1" applyBorder="1" applyAlignment="1">
      <alignment vertical="center" wrapText="1"/>
    </xf>
    <xf numFmtId="0" fontId="1" fillId="31" borderId="47" xfId="90" applyFont="1" applyFill="1" applyBorder="1" applyAlignment="1">
      <alignment vertical="center" wrapText="1"/>
    </xf>
    <xf numFmtId="0" fontId="3" fillId="30" borderId="30" xfId="90" applyFont="1" applyFill="1" applyBorder="1" applyAlignment="1">
      <alignment vertical="center" textRotation="90"/>
    </xf>
    <xf numFmtId="0" fontId="41" fillId="25" borderId="14" xfId="90" applyFont="1" applyFill="1" applyBorder="1" applyAlignment="1">
      <alignment horizontal="center" vertical="center"/>
    </xf>
    <xf numFmtId="17" fontId="41" fillId="25" borderId="15" xfId="0" applyNumberFormat="1" applyFont="1" applyFill="1" applyBorder="1" applyAlignment="1">
      <alignment horizontal="center" vertical="center"/>
    </xf>
    <xf numFmtId="0" fontId="2" fillId="25" borderId="20" xfId="90" applyFont="1" applyFill="1" applyBorder="1" applyAlignment="1">
      <alignment horizontal="center" vertical="center"/>
    </xf>
    <xf numFmtId="0" fontId="42" fillId="25" borderId="16" xfId="90" applyFont="1" applyFill="1" applyBorder="1" applyAlignment="1">
      <alignment horizontal="center" vertical="center"/>
    </xf>
    <xf numFmtId="0" fontId="43" fillId="32" borderId="18" xfId="90" applyFont="1" applyFill="1" applyBorder="1" applyAlignment="1">
      <alignment horizontal="center" vertical="center"/>
    </xf>
    <xf numFmtId="0" fontId="2" fillId="25" borderId="20" xfId="90" applyNumberFormat="1" applyFont="1" applyFill="1" applyBorder="1" applyAlignment="1">
      <alignment horizontal="center" vertical="center"/>
    </xf>
    <xf numFmtId="0" fontId="2" fillId="25" borderId="10" xfId="90" applyFont="1" applyFill="1" applyBorder="1" applyAlignment="1">
      <alignment horizontal="center" vertical="center"/>
    </xf>
    <xf numFmtId="0" fontId="2" fillId="25" borderId="10" xfId="90" applyNumberFormat="1" applyFont="1" applyFill="1" applyBorder="1" applyAlignment="1">
      <alignment horizontal="center" vertical="center"/>
    </xf>
    <xf numFmtId="14" fontId="3" fillId="25" borderId="13" xfId="0" applyNumberFormat="1" applyFont="1" applyFill="1" applyBorder="1" applyAlignment="1">
      <alignment horizontal="center" vertical="center"/>
    </xf>
    <xf numFmtId="0" fontId="2" fillId="25" borderId="11" xfId="90" applyFont="1" applyFill="1" applyBorder="1" applyAlignment="1">
      <alignment horizontal="center" vertical="center"/>
    </xf>
    <xf numFmtId="0" fontId="2" fillId="25" borderId="11" xfId="90" applyNumberFormat="1" applyFont="1" applyFill="1" applyBorder="1" applyAlignment="1">
      <alignment horizontal="center" vertical="center"/>
    </xf>
    <xf numFmtId="0" fontId="2" fillId="25" borderId="19" xfId="90" applyFont="1" applyFill="1" applyBorder="1" applyAlignment="1">
      <alignment horizontal="center" vertical="center"/>
    </xf>
    <xf numFmtId="14" fontId="3" fillId="25" borderId="48" xfId="0" applyNumberFormat="1" applyFont="1" applyFill="1" applyBorder="1" applyAlignment="1">
      <alignment horizontal="center" vertical="center"/>
    </xf>
    <xf numFmtId="0" fontId="2" fillId="25" borderId="17" xfId="90" applyNumberFormat="1" applyFont="1" applyFill="1" applyBorder="1" applyAlignment="1">
      <alignment horizontal="center" vertical="center"/>
    </xf>
    <xf numFmtId="0" fontId="2" fillId="25" borderId="17" xfId="90" applyFont="1" applyFill="1" applyBorder="1" applyAlignment="1">
      <alignment horizontal="center" vertical="center"/>
    </xf>
    <xf numFmtId="0" fontId="2" fillId="25" borderId="37" xfId="90" applyFont="1" applyFill="1" applyBorder="1" applyAlignment="1">
      <alignment horizontal="center" vertical="center"/>
    </xf>
    <xf numFmtId="0" fontId="2" fillId="25" borderId="37" xfId="90" applyNumberFormat="1" applyFont="1" applyFill="1" applyBorder="1" applyAlignment="1">
      <alignment horizontal="center" vertical="center"/>
    </xf>
    <xf numFmtId="0" fontId="3" fillId="34" borderId="14" xfId="90" applyFont="1" applyFill="1" applyBorder="1" applyAlignment="1">
      <alignment horizontal="center" vertical="center"/>
    </xf>
    <xf numFmtId="0" fontId="2" fillId="34" borderId="19" xfId="90" applyNumberFormat="1" applyFont="1" applyFill="1" applyBorder="1" applyAlignment="1">
      <alignment horizontal="center" vertical="center"/>
    </xf>
    <xf numFmtId="0" fontId="2" fillId="34" borderId="44" xfId="90" applyFont="1" applyFill="1" applyBorder="1" applyAlignment="1">
      <alignment horizontal="center" vertical="center"/>
    </xf>
    <xf numFmtId="0" fontId="2" fillId="34" borderId="20" xfId="90" applyFont="1" applyFill="1" applyBorder="1" applyAlignment="1">
      <alignment horizontal="center" vertical="center"/>
    </xf>
    <xf numFmtId="0" fontId="2" fillId="34" borderId="27" xfId="90" applyFont="1" applyFill="1" applyBorder="1" applyAlignment="1">
      <alignment horizontal="center" vertical="center"/>
    </xf>
    <xf numFmtId="0" fontId="2" fillId="34" borderId="10" xfId="90" applyFont="1" applyFill="1" applyBorder="1" applyAlignment="1">
      <alignment horizontal="center" vertical="center"/>
    </xf>
    <xf numFmtId="14" fontId="3" fillId="34" borderId="36" xfId="0" applyNumberFormat="1" applyFont="1" applyFill="1" applyBorder="1" applyAlignment="1">
      <alignment horizontal="center" vertical="center"/>
    </xf>
    <xf numFmtId="0" fontId="2" fillId="34" borderId="45" xfId="90" applyFont="1" applyFill="1" applyBorder="1" applyAlignment="1">
      <alignment horizontal="center" vertical="center"/>
    </xf>
    <xf numFmtId="0" fontId="2" fillId="34" borderId="37" xfId="90" applyFont="1" applyFill="1" applyBorder="1" applyAlignment="1">
      <alignment horizontal="center" vertical="center"/>
    </xf>
    <xf numFmtId="0" fontId="3" fillId="33" borderId="39" xfId="90" applyFont="1" applyFill="1" applyBorder="1" applyAlignment="1">
      <alignment vertical="center" textRotation="90"/>
    </xf>
    <xf numFmtId="0" fontId="31" fillId="25" borderId="49" xfId="90" applyFont="1" applyFill="1" applyBorder="1" applyAlignment="1">
      <alignment horizontal="center" vertical="center"/>
    </xf>
    <xf numFmtId="0" fontId="31" fillId="25" borderId="23" xfId="90" applyFont="1" applyFill="1" applyBorder="1" applyAlignment="1">
      <alignment horizontal="center" vertical="center"/>
    </xf>
    <xf numFmtId="0" fontId="31" fillId="25" borderId="50" xfId="90" applyFont="1" applyFill="1" applyBorder="1" applyAlignment="1">
      <alignment horizontal="center" vertical="center"/>
    </xf>
    <xf numFmtId="0" fontId="31" fillId="34" borderId="25" xfId="90" applyFont="1" applyFill="1" applyBorder="1" applyAlignment="1">
      <alignment horizontal="center" vertical="center"/>
    </xf>
    <xf numFmtId="0" fontId="31" fillId="34" borderId="46" xfId="90" applyFont="1" applyFill="1" applyBorder="1" applyAlignment="1">
      <alignment horizontal="center" vertical="center"/>
    </xf>
    <xf numFmtId="0" fontId="31" fillId="34" borderId="23" xfId="90" applyFont="1" applyFill="1" applyBorder="1" applyAlignment="1">
      <alignment horizontal="center" vertical="center"/>
    </xf>
    <xf numFmtId="0" fontId="31" fillId="34" borderId="50" xfId="90" applyFont="1" applyFill="1" applyBorder="1" applyAlignment="1">
      <alignment horizontal="center" vertical="center"/>
    </xf>
    <xf numFmtId="0" fontId="28" fillId="36" borderId="3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center" vertical="center"/>
    </xf>
    <xf numFmtId="0" fontId="28" fillId="36" borderId="36" xfId="0" applyFont="1" applyFill="1" applyBorder="1" applyAlignment="1">
      <alignment horizontal="center" vertical="center"/>
    </xf>
    <xf numFmtId="0" fontId="28" fillId="35" borderId="37" xfId="0" applyFont="1" applyFill="1" applyBorder="1" applyAlignment="1">
      <alignment horizontal="center" vertical="center"/>
    </xf>
    <xf numFmtId="0" fontId="28" fillId="37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4" fontId="3" fillId="0" borderId="38" xfId="0" applyNumberFormat="1" applyFont="1" applyBorder="1" applyAlignment="1">
      <alignment horizontal="center" vertical="center"/>
    </xf>
    <xf numFmtId="0" fontId="30" fillId="40" borderId="27" xfId="0" applyFont="1" applyFill="1" applyBorder="1" applyAlignment="1">
      <alignment vertical="center"/>
    </xf>
    <xf numFmtId="4" fontId="21" fillId="0" borderId="0" xfId="0" applyNumberFormat="1" applyFont="1" applyAlignment="1">
      <alignment horizontal="center"/>
    </xf>
    <xf numFmtId="4" fontId="40" fillId="28" borderId="11" xfId="0" applyNumberFormat="1" applyFont="1" applyFill="1" applyBorder="1" applyAlignment="1">
      <alignment horizontal="center" vertical="center" wrapText="1"/>
    </xf>
    <xf numFmtId="0" fontId="2" fillId="39" borderId="10" xfId="0" applyFont="1" applyFill="1" applyBorder="1" applyAlignment="1">
      <alignment horizontal="center" vertical="center"/>
    </xf>
    <xf numFmtId="0" fontId="2" fillId="39" borderId="10" xfId="0" applyFont="1" applyFill="1" applyBorder="1" applyAlignment="1">
      <alignment horizontal="center" vertical="center" wrapText="1"/>
    </xf>
    <xf numFmtId="0" fontId="1" fillId="39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44" fillId="0" borderId="10" xfId="0" applyFont="1" applyBorder="1" applyAlignment="1">
      <alignment vertical="center"/>
    </xf>
    <xf numFmtId="49" fontId="1" fillId="26" borderId="28" xfId="0" applyNumberFormat="1" applyFont="1" applyFill="1" applyBorder="1" applyAlignment="1">
      <alignment horizontal="center" vertical="center" wrapText="1"/>
    </xf>
    <xf numFmtId="1" fontId="34" fillId="0" borderId="10" xfId="0" applyNumberFormat="1" applyFont="1" applyFill="1" applyBorder="1" applyAlignment="1">
      <alignment horizontal="center" vertical="center" wrapText="1"/>
    </xf>
    <xf numFmtId="0" fontId="2" fillId="39" borderId="27" xfId="0" applyFont="1" applyFill="1" applyBorder="1" applyAlignment="1">
      <alignment horizontal="center" vertical="center" wrapText="1"/>
    </xf>
    <xf numFmtId="0" fontId="1" fillId="27" borderId="27" xfId="0" applyFont="1" applyFill="1" applyBorder="1" applyAlignment="1">
      <alignment horizontal="center" vertical="center" wrapText="1"/>
    </xf>
    <xf numFmtId="0" fontId="1" fillId="39" borderId="27" xfId="0" applyFont="1" applyFill="1" applyBorder="1" applyAlignment="1">
      <alignment horizontal="center" vertical="center" wrapText="1"/>
    </xf>
    <xf numFmtId="0" fontId="1" fillId="26" borderId="22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1" fontId="36" fillId="28" borderId="10" xfId="0" applyNumberFormat="1" applyFont="1" applyFill="1" applyBorder="1" applyAlignment="1">
      <alignment horizontal="center" vertical="center" wrapText="1"/>
    </xf>
    <xf numFmtId="4" fontId="36" fillId="28" borderId="10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1" fillId="30" borderId="10" xfId="0" applyFont="1" applyFill="1" applyBorder="1" applyAlignment="1">
      <alignment horizontal="center" vertical="center" wrapText="1"/>
    </xf>
    <xf numFmtId="49" fontId="1" fillId="30" borderId="10" xfId="0" applyNumberFormat="1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49" fontId="1" fillId="38" borderId="10" xfId="0" applyNumberFormat="1" applyFont="1" applyFill="1" applyBorder="1" applyAlignment="1">
      <alignment horizontal="center" vertical="center" wrapText="1"/>
    </xf>
    <xf numFmtId="0" fontId="44" fillId="39" borderId="10" xfId="0" applyFont="1" applyFill="1" applyBorder="1" applyAlignment="1">
      <alignment vertical="center" wrapText="1"/>
    </xf>
    <xf numFmtId="0" fontId="44" fillId="39" borderId="10" xfId="0" applyFont="1" applyFill="1" applyBorder="1" applyAlignment="1">
      <alignment horizontal="center" vertical="center" wrapText="1"/>
    </xf>
    <xf numFmtId="0" fontId="1" fillId="28" borderId="11" xfId="0" applyFont="1" applyFill="1" applyBorder="1" applyAlignment="1">
      <alignment horizontal="center" vertical="center" wrapText="1"/>
    </xf>
    <xf numFmtId="0" fontId="1" fillId="28" borderId="28" xfId="0" applyFont="1" applyFill="1" applyBorder="1" applyAlignment="1">
      <alignment horizontal="center" vertical="center" wrapText="1"/>
    </xf>
    <xf numFmtId="49" fontId="36" fillId="28" borderId="24" xfId="0" applyNumberFormat="1" applyFont="1" applyFill="1" applyBorder="1" applyAlignment="1">
      <alignment horizontal="center" vertical="center" wrapText="1"/>
    </xf>
    <xf numFmtId="49" fontId="36" fillId="28" borderId="26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1" fontId="37" fillId="0" borderId="0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wrapText="1"/>
    </xf>
    <xf numFmtId="0" fontId="3" fillId="34" borderId="30" xfId="90" applyFont="1" applyFill="1" applyBorder="1" applyAlignment="1">
      <alignment horizontal="center" vertical="center"/>
    </xf>
    <xf numFmtId="0" fontId="3" fillId="34" borderId="31" xfId="90" applyFont="1" applyFill="1" applyBorder="1" applyAlignment="1">
      <alignment horizontal="center" vertical="center"/>
    </xf>
    <xf numFmtId="0" fontId="3" fillId="34" borderId="39" xfId="90" applyFont="1" applyFill="1" applyBorder="1" applyAlignment="1">
      <alignment horizontal="center" vertical="center"/>
    </xf>
    <xf numFmtId="14" fontId="30" fillId="40" borderId="23" xfId="0" applyNumberFormat="1" applyFont="1" applyFill="1" applyBorder="1" applyAlignment="1">
      <alignment horizontal="center" vertical="center"/>
    </xf>
    <xf numFmtId="14" fontId="30" fillId="40" borderId="51" xfId="0" applyNumberFormat="1" applyFont="1" applyFill="1" applyBorder="1" applyAlignment="1">
      <alignment horizontal="center" vertical="center"/>
    </xf>
    <xf numFmtId="49" fontId="39" fillId="0" borderId="0" xfId="90" quotePrefix="1" applyNumberFormat="1" applyFont="1" applyBorder="1" applyAlignment="1">
      <alignment horizontal="center" vertical="center"/>
    </xf>
    <xf numFmtId="0" fontId="30" fillId="40" borderId="23" xfId="0" applyFont="1" applyFill="1" applyBorder="1" applyAlignment="1">
      <alignment horizontal="center" vertical="center" wrapText="1"/>
    </xf>
    <xf numFmtId="0" fontId="30" fillId="40" borderId="27" xfId="0" applyFont="1" applyFill="1" applyBorder="1" applyAlignment="1">
      <alignment horizontal="center" vertical="center" wrapText="1"/>
    </xf>
    <xf numFmtId="0" fontId="38" fillId="40" borderId="10" xfId="0" applyFont="1" applyFill="1" applyBorder="1" applyAlignment="1">
      <alignment horizontal="center" vertical="center"/>
    </xf>
    <xf numFmtId="0" fontId="3" fillId="25" borderId="30" xfId="90" applyFont="1" applyFill="1" applyBorder="1" applyAlignment="1">
      <alignment horizontal="center" vertical="center"/>
    </xf>
    <xf numFmtId="0" fontId="3" fillId="25" borderId="31" xfId="90" applyFont="1" applyFill="1" applyBorder="1" applyAlignment="1">
      <alignment horizontal="center" vertical="center"/>
    </xf>
    <xf numFmtId="0" fontId="3" fillId="25" borderId="39" xfId="90" applyFont="1" applyFill="1" applyBorder="1" applyAlignment="1">
      <alignment horizontal="center" vertical="center"/>
    </xf>
    <xf numFmtId="49" fontId="36" fillId="28" borderId="11" xfId="0" applyNumberFormat="1" applyFont="1" applyFill="1" applyBorder="1" applyAlignment="1">
      <alignment horizontal="center" vertical="center" wrapText="1"/>
    </xf>
    <xf numFmtId="0" fontId="1" fillId="29" borderId="10" xfId="0" applyNumberFormat="1" applyFont="1" applyFill="1" applyBorder="1" applyAlignment="1">
      <alignment horizontal="center" vertical="center" wrapText="1"/>
    </xf>
    <xf numFmtId="49" fontId="36" fillId="28" borderId="10" xfId="0" applyNumberFormat="1" applyFont="1" applyFill="1" applyBorder="1" applyAlignment="1">
      <alignment horizontal="center" vertical="center" wrapText="1"/>
    </xf>
    <xf numFmtId="49" fontId="34" fillId="0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4" fillId="0" borderId="27" xfId="0" applyNumberFormat="1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1" fillId="30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51"/>
  <sheetViews>
    <sheetView view="pageBreakPreview" zoomScale="70" zoomScaleNormal="85" zoomScaleSheetLayoutView="70" workbookViewId="0">
      <pane ySplit="4" topLeftCell="A5" activePane="bottomLeft" state="frozen"/>
      <selection pane="bottomLeft" activeCell="L22" sqref="L22"/>
    </sheetView>
  </sheetViews>
  <sheetFormatPr defaultRowHeight="18" x14ac:dyDescent="0.25"/>
  <cols>
    <col min="1" max="1" width="8.42578125" style="1" customWidth="1"/>
    <col min="2" max="2" width="52.28515625" style="1" customWidth="1"/>
    <col min="3" max="3" width="17" style="5" customWidth="1"/>
    <col min="4" max="7" width="10" style="1" customWidth="1"/>
    <col min="8" max="8" width="16.85546875" style="14" customWidth="1"/>
    <col min="9" max="14" width="17.140625" style="1" customWidth="1"/>
    <col min="15" max="16384" width="9.140625" style="1"/>
  </cols>
  <sheetData>
    <row r="1" spans="1:14" s="5" customFormat="1" ht="57.75" customHeight="1" x14ac:dyDescent="0.25">
      <c r="A1" s="149" t="s">
        <v>60</v>
      </c>
      <c r="B1" s="150"/>
      <c r="C1" s="146">
        <v>43230</v>
      </c>
      <c r="D1" s="147"/>
      <c r="E1" s="147"/>
      <c r="F1" s="98"/>
      <c r="G1" s="151" t="s">
        <v>61</v>
      </c>
      <c r="H1" s="151"/>
    </row>
    <row r="2" spans="1:14" ht="21" customHeight="1" x14ac:dyDescent="0.2">
      <c r="A2" s="148" t="s">
        <v>99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2.75" customHeight="1" thickBot="1" x14ac:dyDescent="0.25">
      <c r="A3" s="49"/>
      <c r="B3" s="50"/>
      <c r="C3" s="50" t="s">
        <v>52</v>
      </c>
      <c r="D3" s="50"/>
      <c r="E3" s="50"/>
      <c r="F3" s="50"/>
      <c r="G3" s="50"/>
      <c r="H3" s="50"/>
    </row>
    <row r="4" spans="1:14" s="2" customFormat="1" ht="38.25" customHeight="1" thickBot="1" x14ac:dyDescent="0.25">
      <c r="A4" s="52" t="s">
        <v>43</v>
      </c>
      <c r="B4" s="53"/>
      <c r="C4" s="12" t="s">
        <v>22</v>
      </c>
      <c r="D4" s="12" t="s">
        <v>11</v>
      </c>
      <c r="E4" s="12" t="s">
        <v>12</v>
      </c>
      <c r="F4" s="12" t="s">
        <v>13</v>
      </c>
      <c r="G4" s="12" t="s">
        <v>14</v>
      </c>
      <c r="H4" s="13" t="s">
        <v>15</v>
      </c>
      <c r="I4" s="39" t="s">
        <v>23</v>
      </c>
      <c r="J4" s="40" t="s">
        <v>24</v>
      </c>
      <c r="K4" s="41" t="s">
        <v>25</v>
      </c>
      <c r="L4" s="42" t="s">
        <v>58</v>
      </c>
      <c r="M4" s="42" t="s">
        <v>59</v>
      </c>
      <c r="N4" s="43" t="s">
        <v>53</v>
      </c>
    </row>
    <row r="5" spans="1:14" ht="85.5" customHeight="1" thickBot="1" x14ac:dyDescent="0.25">
      <c r="A5" s="54" t="s">
        <v>2</v>
      </c>
      <c r="B5" s="55" t="s">
        <v>26</v>
      </c>
      <c r="C5" s="56" t="s">
        <v>84</v>
      </c>
      <c r="D5" s="57">
        <f t="shared" ref="D5:D19" si="0">F5+E5</f>
        <v>400</v>
      </c>
      <c r="E5" s="58">
        <v>100</v>
      </c>
      <c r="F5" s="58">
        <v>300</v>
      </c>
      <c r="G5" s="58">
        <v>100</v>
      </c>
      <c r="H5" s="59">
        <f>(F5-G5)*0.8</f>
        <v>160</v>
      </c>
      <c r="I5" s="34">
        <v>623</v>
      </c>
      <c r="J5" s="35">
        <v>160</v>
      </c>
      <c r="K5" s="36">
        <f t="shared" ref="K5:K24" si="1">H5-J5</f>
        <v>0</v>
      </c>
      <c r="L5" s="37">
        <v>1.4</v>
      </c>
      <c r="M5" s="37">
        <v>30</v>
      </c>
      <c r="N5" s="38">
        <f>H5*24*L5*M5</f>
        <v>161280</v>
      </c>
    </row>
    <row r="6" spans="1:14" ht="85.5" customHeight="1" x14ac:dyDescent="0.2">
      <c r="A6" s="19"/>
      <c r="B6" s="152" t="s">
        <v>27</v>
      </c>
      <c r="C6" s="20">
        <v>43252</v>
      </c>
      <c r="D6" s="57">
        <f t="shared" si="0"/>
        <v>650</v>
      </c>
      <c r="E6" s="60">
        <v>100</v>
      </c>
      <c r="F6" s="60">
        <v>550</v>
      </c>
      <c r="G6" s="60">
        <v>150</v>
      </c>
      <c r="H6" s="21">
        <f t="shared" ref="H6:H19" si="2">F6-G6</f>
        <v>400</v>
      </c>
      <c r="I6" s="44">
        <v>559</v>
      </c>
      <c r="J6" s="45">
        <v>400</v>
      </c>
      <c r="K6" s="46">
        <f t="shared" si="1"/>
        <v>0</v>
      </c>
      <c r="L6" s="47">
        <v>0.06</v>
      </c>
      <c r="M6" s="47">
        <v>1</v>
      </c>
      <c r="N6" s="48">
        <f t="shared" ref="N6:N24" si="3">H6*24*L6*M6</f>
        <v>576</v>
      </c>
    </row>
    <row r="7" spans="1:14" ht="85.5" customHeight="1" x14ac:dyDescent="0.2">
      <c r="A7" s="19"/>
      <c r="B7" s="153"/>
      <c r="C7" s="22" t="s">
        <v>85</v>
      </c>
      <c r="D7" s="61">
        <f t="shared" si="0"/>
        <v>600</v>
      </c>
      <c r="E7" s="62">
        <v>100</v>
      </c>
      <c r="F7" s="62">
        <v>500</v>
      </c>
      <c r="G7" s="62">
        <v>150</v>
      </c>
      <c r="H7" s="23">
        <f t="shared" si="2"/>
        <v>350</v>
      </c>
      <c r="I7" s="4">
        <v>569</v>
      </c>
      <c r="J7" s="3">
        <v>350</v>
      </c>
      <c r="K7" s="18">
        <f t="shared" si="1"/>
        <v>0</v>
      </c>
      <c r="L7" s="17">
        <v>0.08</v>
      </c>
      <c r="M7" s="16">
        <v>2</v>
      </c>
      <c r="N7" s="32">
        <f t="shared" si="3"/>
        <v>1344</v>
      </c>
    </row>
    <row r="8" spans="1:14" ht="85.5" customHeight="1" x14ac:dyDescent="0.2">
      <c r="A8" s="19"/>
      <c r="B8" s="153"/>
      <c r="C8" s="22" t="s">
        <v>86</v>
      </c>
      <c r="D8" s="61">
        <f t="shared" si="0"/>
        <v>550</v>
      </c>
      <c r="E8" s="62">
        <v>100</v>
      </c>
      <c r="F8" s="62">
        <v>450</v>
      </c>
      <c r="G8" s="62">
        <v>150</v>
      </c>
      <c r="H8" s="23">
        <f t="shared" si="2"/>
        <v>300</v>
      </c>
      <c r="I8" s="4">
        <v>564</v>
      </c>
      <c r="J8" s="3">
        <v>300</v>
      </c>
      <c r="K8" s="18">
        <f t="shared" si="1"/>
        <v>0</v>
      </c>
      <c r="L8" s="17">
        <v>0.08</v>
      </c>
      <c r="M8" s="16">
        <v>7</v>
      </c>
      <c r="N8" s="32">
        <f t="shared" si="3"/>
        <v>4032</v>
      </c>
    </row>
    <row r="9" spans="1:14" ht="85.5" customHeight="1" x14ac:dyDescent="0.2">
      <c r="A9" s="19"/>
      <c r="B9" s="153"/>
      <c r="C9" s="22" t="s">
        <v>87</v>
      </c>
      <c r="D9" s="61">
        <f t="shared" si="0"/>
        <v>500</v>
      </c>
      <c r="E9" s="62">
        <v>100</v>
      </c>
      <c r="F9" s="62">
        <v>400</v>
      </c>
      <c r="G9" s="62">
        <v>150</v>
      </c>
      <c r="H9" s="23">
        <f t="shared" si="2"/>
        <v>250</v>
      </c>
      <c r="I9" s="4">
        <v>554</v>
      </c>
      <c r="J9" s="3">
        <v>250</v>
      </c>
      <c r="K9" s="18">
        <f t="shared" si="1"/>
        <v>0</v>
      </c>
      <c r="L9" s="17">
        <v>0.1</v>
      </c>
      <c r="M9" s="16">
        <v>5</v>
      </c>
      <c r="N9" s="32">
        <f t="shared" si="3"/>
        <v>3000</v>
      </c>
    </row>
    <row r="10" spans="1:14" ht="85.5" customHeight="1" x14ac:dyDescent="0.2">
      <c r="A10" s="19"/>
      <c r="B10" s="153"/>
      <c r="C10" s="63" t="s">
        <v>88</v>
      </c>
      <c r="D10" s="64">
        <f t="shared" si="0"/>
        <v>250</v>
      </c>
      <c r="E10" s="65">
        <v>100</v>
      </c>
      <c r="F10" s="65">
        <v>150</v>
      </c>
      <c r="G10" s="65">
        <v>150</v>
      </c>
      <c r="H10" s="33">
        <f t="shared" si="2"/>
        <v>0</v>
      </c>
      <c r="I10" s="4">
        <v>0</v>
      </c>
      <c r="J10" s="3">
        <v>0</v>
      </c>
      <c r="K10" s="18">
        <f t="shared" si="1"/>
        <v>0</v>
      </c>
      <c r="L10" s="17">
        <v>0</v>
      </c>
      <c r="M10" s="16">
        <v>2</v>
      </c>
      <c r="N10" s="32">
        <f t="shared" si="3"/>
        <v>0</v>
      </c>
    </row>
    <row r="11" spans="1:14" ht="85.5" customHeight="1" x14ac:dyDescent="0.2">
      <c r="A11" s="19"/>
      <c r="B11" s="153"/>
      <c r="C11" s="63">
        <v>43269</v>
      </c>
      <c r="D11" s="64">
        <f t="shared" si="0"/>
        <v>350</v>
      </c>
      <c r="E11" s="65">
        <v>100</v>
      </c>
      <c r="F11" s="65">
        <v>250</v>
      </c>
      <c r="G11" s="65">
        <v>150</v>
      </c>
      <c r="H11" s="33">
        <f t="shared" si="2"/>
        <v>100</v>
      </c>
      <c r="I11" s="4">
        <v>429</v>
      </c>
      <c r="J11" s="3">
        <v>100</v>
      </c>
      <c r="K11" s="18">
        <f t="shared" si="1"/>
        <v>0</v>
      </c>
      <c r="L11" s="17">
        <v>0.17</v>
      </c>
      <c r="M11" s="16">
        <v>1</v>
      </c>
      <c r="N11" s="32">
        <f t="shared" si="3"/>
        <v>408.00000000000006</v>
      </c>
    </row>
    <row r="12" spans="1:14" ht="85.5" customHeight="1" x14ac:dyDescent="0.2">
      <c r="A12" s="19"/>
      <c r="B12" s="153"/>
      <c r="C12" s="63" t="s">
        <v>89</v>
      </c>
      <c r="D12" s="64">
        <f t="shared" si="0"/>
        <v>600</v>
      </c>
      <c r="E12" s="65">
        <v>100</v>
      </c>
      <c r="F12" s="65">
        <v>500</v>
      </c>
      <c r="G12" s="65">
        <v>150</v>
      </c>
      <c r="H12" s="33">
        <f t="shared" si="2"/>
        <v>350</v>
      </c>
      <c r="I12" s="4">
        <v>569</v>
      </c>
      <c r="J12" s="3">
        <v>350</v>
      </c>
      <c r="K12" s="18">
        <f t="shared" si="1"/>
        <v>0</v>
      </c>
      <c r="L12" s="17">
        <v>0.08</v>
      </c>
      <c r="M12" s="16">
        <v>6</v>
      </c>
      <c r="N12" s="32">
        <f t="shared" si="3"/>
        <v>4032</v>
      </c>
    </row>
    <row r="13" spans="1:14" ht="85.5" customHeight="1" x14ac:dyDescent="0.2">
      <c r="A13" s="19"/>
      <c r="B13" s="153"/>
      <c r="C13" s="63" t="s">
        <v>90</v>
      </c>
      <c r="D13" s="64">
        <f t="shared" si="0"/>
        <v>550</v>
      </c>
      <c r="E13" s="65">
        <v>100</v>
      </c>
      <c r="F13" s="65">
        <v>450</v>
      </c>
      <c r="G13" s="65">
        <v>150</v>
      </c>
      <c r="H13" s="33">
        <f t="shared" si="2"/>
        <v>300</v>
      </c>
      <c r="I13" s="4">
        <v>564</v>
      </c>
      <c r="J13" s="15">
        <v>300</v>
      </c>
      <c r="K13" s="18">
        <f t="shared" si="1"/>
        <v>0</v>
      </c>
      <c r="L13" s="17">
        <v>0.08</v>
      </c>
      <c r="M13" s="31">
        <v>5</v>
      </c>
      <c r="N13" s="32">
        <f t="shared" si="3"/>
        <v>2880</v>
      </c>
    </row>
    <row r="14" spans="1:14" ht="85.5" customHeight="1" thickBot="1" x14ac:dyDescent="0.25">
      <c r="A14" s="19"/>
      <c r="B14" s="154"/>
      <c r="C14" s="63">
        <v>43281</v>
      </c>
      <c r="D14" s="64">
        <f t="shared" si="0"/>
        <v>600</v>
      </c>
      <c r="E14" s="65">
        <v>100</v>
      </c>
      <c r="F14" s="65">
        <v>500</v>
      </c>
      <c r="G14" s="65">
        <v>150</v>
      </c>
      <c r="H14" s="33">
        <f t="shared" si="2"/>
        <v>350</v>
      </c>
      <c r="I14" s="4">
        <v>559</v>
      </c>
      <c r="J14" s="15">
        <v>350</v>
      </c>
      <c r="K14" s="18">
        <f t="shared" si="1"/>
        <v>0</v>
      </c>
      <c r="L14" s="17">
        <v>0.08</v>
      </c>
      <c r="M14" s="31">
        <v>1</v>
      </c>
      <c r="N14" s="32">
        <f t="shared" si="3"/>
        <v>672</v>
      </c>
    </row>
    <row r="15" spans="1:14" ht="85.5" customHeight="1" x14ac:dyDescent="0.2">
      <c r="A15" s="19"/>
      <c r="B15" s="152" t="s">
        <v>62</v>
      </c>
      <c r="C15" s="20" t="s">
        <v>91</v>
      </c>
      <c r="D15" s="66">
        <f t="shared" si="0"/>
        <v>150</v>
      </c>
      <c r="E15" s="60">
        <v>100</v>
      </c>
      <c r="F15" s="60">
        <v>50</v>
      </c>
      <c r="G15" s="60">
        <v>0</v>
      </c>
      <c r="H15" s="21">
        <f t="shared" si="2"/>
        <v>50</v>
      </c>
      <c r="I15" s="4">
        <v>96</v>
      </c>
      <c r="J15" s="15">
        <v>50</v>
      </c>
      <c r="K15" s="18">
        <f t="shared" si="1"/>
        <v>0</v>
      </c>
      <c r="L15" s="17">
        <v>0.25</v>
      </c>
      <c r="M15" s="31">
        <v>18</v>
      </c>
      <c r="N15" s="32">
        <f t="shared" si="3"/>
        <v>5400</v>
      </c>
    </row>
    <row r="16" spans="1:14" ht="85.5" customHeight="1" x14ac:dyDescent="0.2">
      <c r="A16" s="19"/>
      <c r="B16" s="153"/>
      <c r="C16" s="67" t="s">
        <v>92</v>
      </c>
      <c r="D16" s="61">
        <f t="shared" si="0"/>
        <v>200</v>
      </c>
      <c r="E16" s="68">
        <v>100</v>
      </c>
      <c r="F16" s="68">
        <v>100</v>
      </c>
      <c r="G16" s="68">
        <v>0</v>
      </c>
      <c r="H16" s="82">
        <f t="shared" si="2"/>
        <v>100</v>
      </c>
      <c r="I16" s="89">
        <v>126</v>
      </c>
      <c r="J16" s="3">
        <v>100</v>
      </c>
      <c r="K16" s="18">
        <f t="shared" si="1"/>
        <v>0</v>
      </c>
      <c r="L16" s="90">
        <v>0.03</v>
      </c>
      <c r="M16" s="31">
        <v>4</v>
      </c>
      <c r="N16" s="91">
        <f t="shared" si="3"/>
        <v>288</v>
      </c>
    </row>
    <row r="17" spans="1:14" ht="85.5" customHeight="1" x14ac:dyDescent="0.2">
      <c r="A17" s="19"/>
      <c r="B17" s="153"/>
      <c r="C17" s="67">
        <v>43274</v>
      </c>
      <c r="D17" s="69">
        <f t="shared" si="0"/>
        <v>300</v>
      </c>
      <c r="E17" s="68">
        <v>100</v>
      </c>
      <c r="F17" s="68">
        <v>200</v>
      </c>
      <c r="G17" s="68">
        <v>0</v>
      </c>
      <c r="H17" s="82">
        <f t="shared" si="2"/>
        <v>200</v>
      </c>
      <c r="I17" s="89">
        <v>166</v>
      </c>
      <c r="J17" s="3">
        <v>166</v>
      </c>
      <c r="K17" s="18">
        <f t="shared" si="1"/>
        <v>34</v>
      </c>
      <c r="L17" s="90">
        <v>0</v>
      </c>
      <c r="M17" s="31">
        <v>1</v>
      </c>
      <c r="N17" s="91">
        <f t="shared" si="3"/>
        <v>0</v>
      </c>
    </row>
    <row r="18" spans="1:14" ht="85.5" customHeight="1" x14ac:dyDescent="0.2">
      <c r="A18" s="19"/>
      <c r="B18" s="153"/>
      <c r="C18" s="67">
        <v>43275</v>
      </c>
      <c r="D18" s="61">
        <f t="shared" si="0"/>
        <v>200</v>
      </c>
      <c r="E18" s="62">
        <v>100</v>
      </c>
      <c r="F18" s="62">
        <v>100</v>
      </c>
      <c r="G18" s="62">
        <v>0</v>
      </c>
      <c r="H18" s="83">
        <f t="shared" si="2"/>
        <v>100</v>
      </c>
      <c r="I18" s="89">
        <v>116</v>
      </c>
      <c r="J18" s="3">
        <v>100</v>
      </c>
      <c r="K18" s="18">
        <f t="shared" si="1"/>
        <v>0</v>
      </c>
      <c r="L18" s="90">
        <v>0.01</v>
      </c>
      <c r="M18" s="31">
        <v>1</v>
      </c>
      <c r="N18" s="91">
        <f t="shared" si="3"/>
        <v>24</v>
      </c>
    </row>
    <row r="19" spans="1:14" ht="85.5" customHeight="1" thickBot="1" x14ac:dyDescent="0.25">
      <c r="A19" s="25"/>
      <c r="B19" s="154"/>
      <c r="C19" s="24" t="s">
        <v>93</v>
      </c>
      <c r="D19" s="70">
        <f t="shared" si="0"/>
        <v>150</v>
      </c>
      <c r="E19" s="71">
        <v>100</v>
      </c>
      <c r="F19" s="71">
        <v>50</v>
      </c>
      <c r="G19" s="71">
        <v>0</v>
      </c>
      <c r="H19" s="84">
        <f t="shared" si="2"/>
        <v>50</v>
      </c>
      <c r="I19" s="89">
        <v>101</v>
      </c>
      <c r="J19" s="3">
        <v>50</v>
      </c>
      <c r="K19" s="18">
        <f t="shared" si="1"/>
        <v>0</v>
      </c>
      <c r="L19" s="90">
        <v>0.11</v>
      </c>
      <c r="M19" s="31">
        <v>6</v>
      </c>
      <c r="N19" s="91">
        <f t="shared" si="3"/>
        <v>792</v>
      </c>
    </row>
    <row r="20" spans="1:14" ht="85.5" customHeight="1" thickBot="1" x14ac:dyDescent="0.25">
      <c r="A20" s="26" t="s">
        <v>16</v>
      </c>
      <c r="B20" s="72" t="s">
        <v>28</v>
      </c>
      <c r="C20" s="27" t="s">
        <v>84</v>
      </c>
      <c r="D20" s="73">
        <f t="shared" ref="D20:D35" si="4">E20+F20</f>
        <v>350</v>
      </c>
      <c r="E20" s="73">
        <v>100</v>
      </c>
      <c r="F20" s="73">
        <v>250</v>
      </c>
      <c r="G20" s="73">
        <v>100</v>
      </c>
      <c r="H20" s="85">
        <f>(F20-G20)*0.8</f>
        <v>120</v>
      </c>
      <c r="I20" s="89">
        <v>586</v>
      </c>
      <c r="J20" s="3">
        <v>120</v>
      </c>
      <c r="K20" s="18">
        <f t="shared" si="1"/>
        <v>0</v>
      </c>
      <c r="L20" s="90">
        <v>2.0499999999999998</v>
      </c>
      <c r="M20" s="31">
        <v>30</v>
      </c>
      <c r="N20" s="91">
        <f t="shared" si="3"/>
        <v>177119.99999999997</v>
      </c>
    </row>
    <row r="21" spans="1:14" ht="85.5" customHeight="1" x14ac:dyDescent="0.2">
      <c r="A21" s="28"/>
      <c r="B21" s="143" t="s">
        <v>29</v>
      </c>
      <c r="C21" s="29">
        <v>43252</v>
      </c>
      <c r="D21" s="74">
        <f t="shared" si="4"/>
        <v>350</v>
      </c>
      <c r="E21" s="75">
        <v>100</v>
      </c>
      <c r="F21" s="75">
        <v>250</v>
      </c>
      <c r="G21" s="75">
        <v>200</v>
      </c>
      <c r="H21" s="86">
        <f>F21-G21</f>
        <v>50</v>
      </c>
      <c r="I21" s="89">
        <v>261</v>
      </c>
      <c r="J21" s="3">
        <v>50</v>
      </c>
      <c r="K21" s="18">
        <f t="shared" si="1"/>
        <v>0</v>
      </c>
      <c r="L21" s="90">
        <v>3.11</v>
      </c>
      <c r="M21" s="31">
        <v>1</v>
      </c>
      <c r="N21" s="91">
        <f t="shared" si="3"/>
        <v>3732</v>
      </c>
    </row>
    <row r="22" spans="1:14" ht="85.5" customHeight="1" x14ac:dyDescent="0.2">
      <c r="A22" s="28"/>
      <c r="B22" s="144"/>
      <c r="C22" s="30" t="s">
        <v>85</v>
      </c>
      <c r="D22" s="76">
        <f t="shared" si="4"/>
        <v>400</v>
      </c>
      <c r="E22" s="77">
        <v>100</v>
      </c>
      <c r="F22" s="77">
        <v>300</v>
      </c>
      <c r="G22" s="77">
        <v>200</v>
      </c>
      <c r="H22" s="87">
        <f t="shared" ref="H22:H27" si="5">F22-G22</f>
        <v>100</v>
      </c>
      <c r="I22" s="89">
        <v>355</v>
      </c>
      <c r="J22" s="3">
        <v>100</v>
      </c>
      <c r="K22" s="18">
        <f t="shared" si="1"/>
        <v>0</v>
      </c>
      <c r="L22" s="90">
        <v>2.59</v>
      </c>
      <c r="M22" s="31">
        <v>2</v>
      </c>
      <c r="N22" s="91">
        <f t="shared" si="3"/>
        <v>12432</v>
      </c>
    </row>
    <row r="23" spans="1:14" ht="85.5" customHeight="1" x14ac:dyDescent="0.2">
      <c r="A23" s="28"/>
      <c r="B23" s="144"/>
      <c r="C23" s="30" t="s">
        <v>94</v>
      </c>
      <c r="D23" s="76">
        <f t="shared" si="4"/>
        <v>300</v>
      </c>
      <c r="E23" s="77">
        <v>100</v>
      </c>
      <c r="F23" s="77">
        <v>200</v>
      </c>
      <c r="G23" s="77">
        <v>200</v>
      </c>
      <c r="H23" s="87">
        <f t="shared" si="5"/>
        <v>0</v>
      </c>
      <c r="I23" s="89">
        <v>0</v>
      </c>
      <c r="J23" s="3">
        <v>0</v>
      </c>
      <c r="K23" s="18">
        <f t="shared" si="1"/>
        <v>0</v>
      </c>
      <c r="L23" s="90">
        <v>0</v>
      </c>
      <c r="M23" s="31">
        <v>18</v>
      </c>
      <c r="N23" s="91">
        <f t="shared" si="3"/>
        <v>0</v>
      </c>
    </row>
    <row r="24" spans="1:14" ht="85.5" customHeight="1" x14ac:dyDescent="0.2">
      <c r="A24" s="28"/>
      <c r="B24" s="144"/>
      <c r="C24" s="30" t="s">
        <v>95</v>
      </c>
      <c r="D24" s="76">
        <f t="shared" si="4"/>
        <v>350</v>
      </c>
      <c r="E24" s="77">
        <v>100</v>
      </c>
      <c r="F24" s="77">
        <v>250</v>
      </c>
      <c r="G24" s="77">
        <v>200</v>
      </c>
      <c r="H24" s="87">
        <f t="shared" si="5"/>
        <v>50</v>
      </c>
      <c r="I24" s="89">
        <v>246</v>
      </c>
      <c r="J24" s="3">
        <v>50</v>
      </c>
      <c r="K24" s="18">
        <f t="shared" si="1"/>
        <v>0</v>
      </c>
      <c r="L24" s="90">
        <v>3.11</v>
      </c>
      <c r="M24" s="31">
        <v>2</v>
      </c>
      <c r="N24" s="91">
        <f t="shared" si="3"/>
        <v>7464</v>
      </c>
    </row>
    <row r="25" spans="1:14" ht="85.5" customHeight="1" x14ac:dyDescent="0.2">
      <c r="A25" s="28"/>
      <c r="B25" s="144"/>
      <c r="C25" s="30">
        <v>43275</v>
      </c>
      <c r="D25" s="76">
        <f t="shared" si="4"/>
        <v>450</v>
      </c>
      <c r="E25" s="77">
        <v>100</v>
      </c>
      <c r="F25" s="77">
        <v>350</v>
      </c>
      <c r="G25" s="77">
        <v>200</v>
      </c>
      <c r="H25" s="87">
        <f t="shared" si="5"/>
        <v>150</v>
      </c>
      <c r="I25" s="89">
        <v>380</v>
      </c>
      <c r="J25" s="3">
        <v>150</v>
      </c>
      <c r="K25" s="18">
        <f t="shared" ref="K25:K35" si="6">H25-J25</f>
        <v>0</v>
      </c>
      <c r="L25" s="90">
        <v>2.0699999999999998</v>
      </c>
      <c r="M25" s="31">
        <v>1</v>
      </c>
      <c r="N25" s="91">
        <f t="shared" ref="N25:N35" si="7">H25*24*L25*M25</f>
        <v>7451.9999999999991</v>
      </c>
    </row>
    <row r="26" spans="1:14" ht="85.5" customHeight="1" x14ac:dyDescent="0.2">
      <c r="A26" s="28"/>
      <c r="B26" s="144"/>
      <c r="C26" s="30" t="s">
        <v>90</v>
      </c>
      <c r="D26" s="76">
        <f t="shared" si="4"/>
        <v>400</v>
      </c>
      <c r="E26" s="77">
        <v>100</v>
      </c>
      <c r="F26" s="77">
        <v>300</v>
      </c>
      <c r="G26" s="77">
        <v>200</v>
      </c>
      <c r="H26" s="87">
        <f t="shared" si="5"/>
        <v>100</v>
      </c>
      <c r="I26" s="89">
        <v>390</v>
      </c>
      <c r="J26" s="3">
        <v>100</v>
      </c>
      <c r="K26" s="18">
        <f t="shared" si="6"/>
        <v>0</v>
      </c>
      <c r="L26" s="90">
        <v>3.72</v>
      </c>
      <c r="M26" s="31">
        <v>5</v>
      </c>
      <c r="N26" s="91">
        <f t="shared" si="7"/>
        <v>44640</v>
      </c>
    </row>
    <row r="27" spans="1:14" ht="85.5" customHeight="1" thickBot="1" x14ac:dyDescent="0.25">
      <c r="A27" s="28"/>
      <c r="B27" s="145"/>
      <c r="C27" s="78">
        <v>43281</v>
      </c>
      <c r="D27" s="79">
        <f t="shared" si="4"/>
        <v>450</v>
      </c>
      <c r="E27" s="80">
        <v>100</v>
      </c>
      <c r="F27" s="80">
        <v>350</v>
      </c>
      <c r="G27" s="80">
        <v>200</v>
      </c>
      <c r="H27" s="88">
        <f t="shared" si="5"/>
        <v>150</v>
      </c>
      <c r="I27" s="89">
        <v>470</v>
      </c>
      <c r="J27" s="3">
        <v>150</v>
      </c>
      <c r="K27" s="18">
        <f t="shared" si="6"/>
        <v>0</v>
      </c>
      <c r="L27" s="90">
        <v>2.58</v>
      </c>
      <c r="M27" s="31">
        <v>1</v>
      </c>
      <c r="N27" s="91">
        <f t="shared" si="7"/>
        <v>9288</v>
      </c>
    </row>
    <row r="28" spans="1:14" ht="85.5" customHeight="1" x14ac:dyDescent="0.2">
      <c r="A28" s="28"/>
      <c r="B28" s="143" t="s">
        <v>30</v>
      </c>
      <c r="C28" s="29" t="s">
        <v>96</v>
      </c>
      <c r="D28" s="75">
        <f t="shared" si="4"/>
        <v>100</v>
      </c>
      <c r="E28" s="75">
        <v>100</v>
      </c>
      <c r="F28" s="75">
        <v>0</v>
      </c>
      <c r="G28" s="75">
        <v>0</v>
      </c>
      <c r="H28" s="86">
        <f>F28-G28</f>
        <v>0</v>
      </c>
      <c r="I28" s="89">
        <v>0</v>
      </c>
      <c r="J28" s="3">
        <v>0</v>
      </c>
      <c r="K28" s="18">
        <f t="shared" si="6"/>
        <v>0</v>
      </c>
      <c r="L28" s="90">
        <v>0</v>
      </c>
      <c r="M28" s="31">
        <v>12</v>
      </c>
      <c r="N28" s="91">
        <f t="shared" si="7"/>
        <v>0</v>
      </c>
    </row>
    <row r="29" spans="1:14" ht="85.5" customHeight="1" x14ac:dyDescent="0.2">
      <c r="A29" s="28"/>
      <c r="B29" s="144"/>
      <c r="C29" s="30" t="s">
        <v>97</v>
      </c>
      <c r="D29" s="77">
        <f t="shared" si="4"/>
        <v>150</v>
      </c>
      <c r="E29" s="77">
        <v>100</v>
      </c>
      <c r="F29" s="77">
        <v>50</v>
      </c>
      <c r="G29" s="77">
        <v>0</v>
      </c>
      <c r="H29" s="87">
        <f>F29-G29</f>
        <v>50</v>
      </c>
      <c r="I29" s="89">
        <v>71</v>
      </c>
      <c r="J29" s="3">
        <v>50</v>
      </c>
      <c r="K29" s="18">
        <f t="shared" si="6"/>
        <v>0</v>
      </c>
      <c r="L29" s="90">
        <v>0.03</v>
      </c>
      <c r="M29" s="31">
        <v>3</v>
      </c>
      <c r="N29" s="91">
        <f t="shared" si="7"/>
        <v>108</v>
      </c>
    </row>
    <row r="30" spans="1:14" ht="85.5" customHeight="1" x14ac:dyDescent="0.2">
      <c r="A30" s="28"/>
      <c r="B30" s="144"/>
      <c r="C30" s="30" t="s">
        <v>88</v>
      </c>
      <c r="D30" s="77">
        <f t="shared" si="4"/>
        <v>100</v>
      </c>
      <c r="E30" s="77">
        <v>100</v>
      </c>
      <c r="F30" s="77">
        <v>0</v>
      </c>
      <c r="G30" s="77">
        <v>0</v>
      </c>
      <c r="H30" s="87">
        <f>F30-G30</f>
        <v>0</v>
      </c>
      <c r="I30" s="89">
        <v>0</v>
      </c>
      <c r="J30" s="3">
        <v>0</v>
      </c>
      <c r="K30" s="18">
        <f t="shared" si="6"/>
        <v>0</v>
      </c>
      <c r="L30" s="90">
        <v>0</v>
      </c>
      <c r="M30" s="31">
        <v>2</v>
      </c>
      <c r="N30" s="91">
        <f t="shared" si="7"/>
        <v>0</v>
      </c>
    </row>
    <row r="31" spans="1:14" ht="85.5" customHeight="1" x14ac:dyDescent="0.2">
      <c r="A31" s="28"/>
      <c r="B31" s="144"/>
      <c r="C31" s="30">
        <v>43269</v>
      </c>
      <c r="D31" s="77">
        <f t="shared" si="4"/>
        <v>150</v>
      </c>
      <c r="E31" s="77">
        <v>100</v>
      </c>
      <c r="F31" s="77">
        <v>50</v>
      </c>
      <c r="G31" s="77">
        <v>0</v>
      </c>
      <c r="H31" s="87">
        <f>F31-G31</f>
        <v>50</v>
      </c>
      <c r="I31" s="89">
        <v>71</v>
      </c>
      <c r="J31" s="3">
        <v>50</v>
      </c>
      <c r="K31" s="18">
        <f t="shared" si="6"/>
        <v>0</v>
      </c>
      <c r="L31" s="90">
        <v>0.03</v>
      </c>
      <c r="M31" s="31">
        <v>1</v>
      </c>
      <c r="N31" s="91">
        <f t="shared" si="7"/>
        <v>36</v>
      </c>
    </row>
    <row r="32" spans="1:14" ht="85.5" customHeight="1" x14ac:dyDescent="0.2">
      <c r="A32" s="28"/>
      <c r="B32" s="144"/>
      <c r="C32" s="30" t="s">
        <v>98</v>
      </c>
      <c r="D32" s="77">
        <f t="shared" si="4"/>
        <v>100</v>
      </c>
      <c r="E32" s="77">
        <v>100</v>
      </c>
      <c r="F32" s="77">
        <v>0</v>
      </c>
      <c r="G32" s="77">
        <v>0</v>
      </c>
      <c r="H32" s="87">
        <f t="shared" ref="H32:H34" si="8">F32-G32</f>
        <v>0</v>
      </c>
      <c r="I32" s="89">
        <v>0</v>
      </c>
      <c r="J32" s="3">
        <v>0</v>
      </c>
      <c r="K32" s="18">
        <f t="shared" si="6"/>
        <v>0</v>
      </c>
      <c r="L32" s="90">
        <v>0</v>
      </c>
      <c r="M32" s="31">
        <v>5</v>
      </c>
      <c r="N32" s="91">
        <f t="shared" si="7"/>
        <v>0</v>
      </c>
    </row>
    <row r="33" spans="1:14" ht="85.5" customHeight="1" x14ac:dyDescent="0.2">
      <c r="A33" s="28"/>
      <c r="B33" s="144"/>
      <c r="C33" s="30">
        <v>43275</v>
      </c>
      <c r="D33" s="77">
        <f t="shared" si="4"/>
        <v>150</v>
      </c>
      <c r="E33" s="77">
        <v>100</v>
      </c>
      <c r="F33" s="77">
        <v>50</v>
      </c>
      <c r="G33" s="77">
        <v>0</v>
      </c>
      <c r="H33" s="87">
        <f t="shared" si="8"/>
        <v>50</v>
      </c>
      <c r="I33" s="89">
        <v>71</v>
      </c>
      <c r="J33" s="3">
        <v>50</v>
      </c>
      <c r="K33" s="18">
        <f t="shared" si="6"/>
        <v>0</v>
      </c>
      <c r="L33" s="90">
        <v>0.03</v>
      </c>
      <c r="M33" s="31">
        <v>1</v>
      </c>
      <c r="N33" s="91">
        <f t="shared" si="7"/>
        <v>36</v>
      </c>
    </row>
    <row r="34" spans="1:14" ht="85.5" customHeight="1" x14ac:dyDescent="0.2">
      <c r="A34" s="28"/>
      <c r="B34" s="144"/>
      <c r="C34" s="30" t="s">
        <v>90</v>
      </c>
      <c r="D34" s="77">
        <f t="shared" si="4"/>
        <v>100</v>
      </c>
      <c r="E34" s="77">
        <v>100</v>
      </c>
      <c r="F34" s="77">
        <v>0</v>
      </c>
      <c r="G34" s="77">
        <v>0</v>
      </c>
      <c r="H34" s="87">
        <f t="shared" si="8"/>
        <v>0</v>
      </c>
      <c r="I34" s="89">
        <v>0</v>
      </c>
      <c r="J34" s="3">
        <v>0</v>
      </c>
      <c r="K34" s="18">
        <f t="shared" si="6"/>
        <v>0</v>
      </c>
      <c r="L34" s="90">
        <v>0</v>
      </c>
      <c r="M34" s="31">
        <v>5</v>
      </c>
      <c r="N34" s="91">
        <f t="shared" si="7"/>
        <v>0</v>
      </c>
    </row>
    <row r="35" spans="1:14" ht="85.5" customHeight="1" thickBot="1" x14ac:dyDescent="0.25">
      <c r="A35" s="81"/>
      <c r="B35" s="145"/>
      <c r="C35" s="78">
        <v>43281</v>
      </c>
      <c r="D35" s="80">
        <f t="shared" si="4"/>
        <v>150</v>
      </c>
      <c r="E35" s="80">
        <v>100</v>
      </c>
      <c r="F35" s="80">
        <v>50</v>
      </c>
      <c r="G35" s="80">
        <v>0</v>
      </c>
      <c r="H35" s="88">
        <f>F35-G35</f>
        <v>50</v>
      </c>
      <c r="I35" s="92">
        <v>71</v>
      </c>
      <c r="J35" s="93">
        <v>50</v>
      </c>
      <c r="K35" s="94">
        <f t="shared" si="6"/>
        <v>0</v>
      </c>
      <c r="L35" s="95">
        <v>0.03</v>
      </c>
      <c r="M35" s="96">
        <v>1</v>
      </c>
      <c r="N35" s="97">
        <f t="shared" si="7"/>
        <v>36</v>
      </c>
    </row>
    <row r="36" spans="1:14" ht="33" customHeight="1" x14ac:dyDescent="0.2">
      <c r="C36" s="1"/>
      <c r="H36" s="1"/>
      <c r="N36" s="99">
        <f>SUM(N5:N35)</f>
        <v>447072</v>
      </c>
    </row>
    <row r="37" spans="1:14" ht="15.95" customHeight="1" x14ac:dyDescent="0.2">
      <c r="C37" s="1"/>
      <c r="H37" s="1"/>
    </row>
    <row r="38" spans="1:14" ht="15.95" customHeight="1" x14ac:dyDescent="0.2">
      <c r="C38" s="1"/>
      <c r="H38" s="1"/>
    </row>
    <row r="40" spans="1:14" ht="15.95" customHeight="1" x14ac:dyDescent="0.2">
      <c r="C40" s="1"/>
      <c r="H40" s="1"/>
    </row>
    <row r="41" spans="1:14" ht="15.95" customHeight="1" x14ac:dyDescent="0.2">
      <c r="C41" s="1"/>
      <c r="H41" s="1"/>
    </row>
    <row r="42" spans="1:14" ht="15.95" customHeight="1" x14ac:dyDescent="0.2">
      <c r="C42" s="1"/>
      <c r="H42" s="1"/>
    </row>
    <row r="43" spans="1:14" ht="15.95" customHeight="1" x14ac:dyDescent="0.2">
      <c r="C43" s="1"/>
      <c r="H43" s="1"/>
    </row>
    <row r="44" spans="1:14" ht="15.95" customHeight="1" x14ac:dyDescent="0.2">
      <c r="C44" s="1"/>
      <c r="H44" s="1"/>
    </row>
    <row r="45" spans="1:14" ht="15.95" customHeight="1" x14ac:dyDescent="0.2">
      <c r="C45" s="1"/>
      <c r="H45" s="1"/>
    </row>
    <row r="46" spans="1:14" ht="15.95" customHeight="1" x14ac:dyDescent="0.2">
      <c r="C46" s="1"/>
      <c r="H46" s="1"/>
    </row>
    <row r="47" spans="1:14" ht="15.95" customHeight="1" x14ac:dyDescent="0.2">
      <c r="C47" s="1"/>
      <c r="H47" s="1"/>
    </row>
    <row r="48" spans="1:14" ht="15.95" customHeight="1" x14ac:dyDescent="0.2">
      <c r="C48" s="1"/>
      <c r="H48" s="1"/>
    </row>
    <row r="49" spans="3:8" ht="15.95" customHeight="1" x14ac:dyDescent="0.2">
      <c r="C49" s="1"/>
      <c r="H49" s="1"/>
    </row>
    <row r="50" spans="3:8" ht="15.95" customHeight="1" x14ac:dyDescent="0.2">
      <c r="C50" s="1"/>
      <c r="H50" s="1"/>
    </row>
    <row r="51" spans="3:8" ht="15.95" customHeight="1" x14ac:dyDescent="0.2">
      <c r="C51" s="1"/>
      <c r="H51" s="1"/>
    </row>
    <row r="52" spans="3:8" ht="15.95" customHeight="1" x14ac:dyDescent="0.2">
      <c r="C52" s="1"/>
      <c r="H52" s="1"/>
    </row>
    <row r="53" spans="3:8" ht="15.95" customHeight="1" x14ac:dyDescent="0.2">
      <c r="C53" s="1"/>
      <c r="H53" s="1"/>
    </row>
    <row r="54" spans="3:8" ht="15.95" customHeight="1" x14ac:dyDescent="0.2">
      <c r="C54" s="1"/>
      <c r="H54" s="1"/>
    </row>
    <row r="55" spans="3:8" ht="15.95" customHeight="1" x14ac:dyDescent="0.2">
      <c r="C55" s="1"/>
      <c r="H55" s="1"/>
    </row>
    <row r="56" spans="3:8" ht="15.95" customHeight="1" x14ac:dyDescent="0.2">
      <c r="C56" s="1"/>
      <c r="H56" s="1"/>
    </row>
    <row r="57" spans="3:8" ht="15.95" customHeight="1" x14ac:dyDescent="0.2">
      <c r="C57" s="1"/>
      <c r="H57" s="1"/>
    </row>
    <row r="58" spans="3:8" ht="15.95" customHeight="1" x14ac:dyDescent="0.2">
      <c r="C58" s="1"/>
      <c r="H58" s="1"/>
    </row>
    <row r="59" spans="3:8" ht="15.95" customHeight="1" x14ac:dyDescent="0.2">
      <c r="C59" s="1"/>
      <c r="H59" s="1"/>
    </row>
    <row r="60" spans="3:8" ht="15.95" customHeight="1" x14ac:dyDescent="0.2">
      <c r="C60" s="1"/>
      <c r="H60" s="1"/>
    </row>
    <row r="61" spans="3:8" ht="15.95" customHeight="1" x14ac:dyDescent="0.2">
      <c r="C61" s="1"/>
      <c r="H61" s="1"/>
    </row>
    <row r="62" spans="3:8" ht="15.95" customHeight="1" x14ac:dyDescent="0.2">
      <c r="C62" s="1"/>
      <c r="H62" s="1"/>
    </row>
    <row r="65" spans="3:8" ht="12.75" customHeight="1" x14ac:dyDescent="0.2">
      <c r="C65" s="1"/>
      <c r="H65" s="1"/>
    </row>
    <row r="66" spans="3:8" ht="12.75" customHeight="1" x14ac:dyDescent="0.2">
      <c r="C66" s="1"/>
      <c r="H66" s="1"/>
    </row>
    <row r="67" spans="3:8" ht="15.95" customHeight="1" x14ac:dyDescent="0.2">
      <c r="C67" s="1"/>
      <c r="H67" s="1"/>
    </row>
    <row r="68" spans="3:8" ht="15.95" customHeight="1" x14ac:dyDescent="0.2">
      <c r="C68" s="1"/>
      <c r="H68" s="1"/>
    </row>
    <row r="69" spans="3:8" ht="15.95" customHeight="1" x14ac:dyDescent="0.2">
      <c r="C69" s="1"/>
      <c r="H69" s="1"/>
    </row>
    <row r="70" spans="3:8" ht="15.95" customHeight="1" x14ac:dyDescent="0.2">
      <c r="C70" s="1"/>
      <c r="H70" s="1"/>
    </row>
    <row r="71" spans="3:8" ht="15.95" customHeight="1" x14ac:dyDescent="0.2">
      <c r="C71" s="1"/>
      <c r="H71" s="1"/>
    </row>
    <row r="72" spans="3:8" ht="12.75" customHeight="1" x14ac:dyDescent="0.2">
      <c r="C72" s="1"/>
      <c r="H72" s="1"/>
    </row>
    <row r="73" spans="3:8" ht="15.95" customHeight="1" x14ac:dyDescent="0.2">
      <c r="C73" s="1"/>
      <c r="H73" s="1"/>
    </row>
    <row r="74" spans="3:8" ht="15.95" customHeight="1" x14ac:dyDescent="0.2">
      <c r="C74" s="1"/>
      <c r="H74" s="1"/>
    </row>
    <row r="75" spans="3:8" ht="15.95" customHeight="1" x14ac:dyDescent="0.2">
      <c r="C75" s="1"/>
      <c r="H75" s="1"/>
    </row>
    <row r="76" spans="3:8" ht="15.95" customHeight="1" x14ac:dyDescent="0.2">
      <c r="C76" s="1"/>
      <c r="H76" s="1"/>
    </row>
    <row r="77" spans="3:8" ht="15.95" customHeight="1" x14ac:dyDescent="0.2">
      <c r="C77" s="1"/>
      <c r="H77" s="1"/>
    </row>
    <row r="78" spans="3:8" ht="15.95" customHeight="1" x14ac:dyDescent="0.2">
      <c r="C78" s="1"/>
      <c r="H78" s="1"/>
    </row>
    <row r="79" spans="3:8" ht="15.95" customHeight="1" x14ac:dyDescent="0.2">
      <c r="C79" s="1"/>
      <c r="H79" s="1"/>
    </row>
    <row r="80" spans="3:8" ht="15.95" customHeight="1" x14ac:dyDescent="0.2">
      <c r="C80" s="1"/>
      <c r="H80" s="1"/>
    </row>
    <row r="81" spans="3:8" ht="15.95" customHeight="1" x14ac:dyDescent="0.2">
      <c r="C81" s="1"/>
      <c r="H81" s="1"/>
    </row>
    <row r="82" spans="3:8" ht="15.95" customHeight="1" x14ac:dyDescent="0.2">
      <c r="C82" s="1"/>
      <c r="H82" s="1"/>
    </row>
    <row r="83" spans="3:8" ht="15.95" customHeight="1" x14ac:dyDescent="0.2">
      <c r="C83" s="1"/>
      <c r="H83" s="1"/>
    </row>
    <row r="84" spans="3:8" ht="15.95" customHeight="1" x14ac:dyDescent="0.2">
      <c r="C84" s="1"/>
      <c r="H84" s="1"/>
    </row>
    <row r="85" spans="3:8" ht="15.95" customHeight="1" x14ac:dyDescent="0.2">
      <c r="C85" s="1"/>
      <c r="H85" s="1"/>
    </row>
    <row r="86" spans="3:8" ht="15.95" customHeight="1" x14ac:dyDescent="0.2">
      <c r="C86" s="1"/>
      <c r="H86" s="1"/>
    </row>
    <row r="87" spans="3:8" ht="15.95" customHeight="1" x14ac:dyDescent="0.2">
      <c r="C87" s="1"/>
      <c r="H87" s="1"/>
    </row>
    <row r="88" spans="3:8" ht="15.95" customHeight="1" x14ac:dyDescent="0.2">
      <c r="C88" s="1"/>
      <c r="H88" s="1"/>
    </row>
    <row r="89" spans="3:8" ht="15.95" customHeight="1" x14ac:dyDescent="0.2">
      <c r="C89" s="1"/>
      <c r="H89" s="1"/>
    </row>
    <row r="90" spans="3:8" ht="15.95" customHeight="1" x14ac:dyDescent="0.2">
      <c r="C90" s="1"/>
      <c r="H90" s="1"/>
    </row>
    <row r="91" spans="3:8" ht="15.95" customHeight="1" x14ac:dyDescent="0.2">
      <c r="C91" s="1"/>
      <c r="H91" s="1"/>
    </row>
    <row r="92" spans="3:8" ht="15.95" customHeight="1" x14ac:dyDescent="0.2">
      <c r="C92" s="1"/>
      <c r="H92" s="1"/>
    </row>
    <row r="93" spans="3:8" ht="15.95" customHeight="1" x14ac:dyDescent="0.2">
      <c r="C93" s="1"/>
      <c r="H93" s="1"/>
    </row>
    <row r="94" spans="3:8" ht="15.95" customHeight="1" x14ac:dyDescent="0.2">
      <c r="C94" s="1"/>
      <c r="H94" s="1"/>
    </row>
    <row r="95" spans="3:8" ht="15.95" customHeight="1" x14ac:dyDescent="0.2">
      <c r="C95" s="1"/>
      <c r="H95" s="1"/>
    </row>
    <row r="98" spans="3:8" ht="12.75" customHeight="1" x14ac:dyDescent="0.2">
      <c r="C98" s="1"/>
      <c r="H98" s="1"/>
    </row>
    <row r="99" spans="3:8" ht="12.75" customHeight="1" x14ac:dyDescent="0.2">
      <c r="C99" s="1"/>
      <c r="H99" s="1"/>
    </row>
    <row r="100" spans="3:8" ht="15.95" customHeight="1" x14ac:dyDescent="0.2">
      <c r="C100" s="1"/>
      <c r="H100" s="1"/>
    </row>
    <row r="101" spans="3:8" ht="15.95" customHeight="1" x14ac:dyDescent="0.2">
      <c r="C101" s="1"/>
      <c r="H101" s="1"/>
    </row>
    <row r="102" spans="3:8" ht="15.95" customHeight="1" x14ac:dyDescent="0.2">
      <c r="C102" s="1"/>
      <c r="H102" s="1"/>
    </row>
    <row r="103" spans="3:8" ht="15.95" customHeight="1" x14ac:dyDescent="0.2">
      <c r="C103" s="1"/>
      <c r="H103" s="1"/>
    </row>
    <row r="104" spans="3:8" ht="15.95" customHeight="1" x14ac:dyDescent="0.2">
      <c r="C104" s="1"/>
      <c r="H104" s="1"/>
    </row>
    <row r="106" spans="3:8" ht="15.95" customHeight="1" x14ac:dyDescent="0.2">
      <c r="C106" s="1"/>
      <c r="H106" s="1"/>
    </row>
    <row r="107" spans="3:8" ht="15.95" customHeight="1" x14ac:dyDescent="0.2">
      <c r="C107" s="1"/>
      <c r="H107" s="1"/>
    </row>
    <row r="108" spans="3:8" ht="15.95" customHeight="1" x14ac:dyDescent="0.2">
      <c r="C108" s="1"/>
      <c r="H108" s="1"/>
    </row>
    <row r="109" spans="3:8" ht="15.95" customHeight="1" x14ac:dyDescent="0.2">
      <c r="C109" s="1"/>
      <c r="H109" s="1"/>
    </row>
    <row r="110" spans="3:8" ht="15.95" customHeight="1" x14ac:dyDescent="0.2">
      <c r="C110" s="1"/>
      <c r="H110" s="1"/>
    </row>
    <row r="111" spans="3:8" ht="15.95" customHeight="1" x14ac:dyDescent="0.2">
      <c r="C111" s="1"/>
      <c r="H111" s="1"/>
    </row>
    <row r="112" spans="3:8" ht="15.95" customHeight="1" x14ac:dyDescent="0.2">
      <c r="C112" s="1"/>
      <c r="H112" s="1"/>
    </row>
    <row r="113" spans="3:8" ht="15.95" customHeight="1" x14ac:dyDescent="0.2">
      <c r="C113" s="1"/>
      <c r="H113" s="1"/>
    </row>
    <row r="114" spans="3:8" ht="15.95" customHeight="1" x14ac:dyDescent="0.2">
      <c r="C114" s="1"/>
      <c r="H114" s="1"/>
    </row>
    <row r="115" spans="3:8" ht="15.95" customHeight="1" x14ac:dyDescent="0.2">
      <c r="C115" s="1"/>
      <c r="H115" s="1"/>
    </row>
    <row r="116" spans="3:8" ht="15.95" customHeight="1" x14ac:dyDescent="0.2">
      <c r="C116" s="1"/>
      <c r="H116" s="1"/>
    </row>
    <row r="117" spans="3:8" ht="15.95" customHeight="1" x14ac:dyDescent="0.2">
      <c r="C117" s="1"/>
      <c r="H117" s="1"/>
    </row>
    <row r="118" spans="3:8" ht="15.95" customHeight="1" x14ac:dyDescent="0.2">
      <c r="C118" s="1"/>
      <c r="H118" s="1"/>
    </row>
    <row r="119" spans="3:8" ht="15.95" customHeight="1" x14ac:dyDescent="0.2">
      <c r="C119" s="1"/>
      <c r="H119" s="1"/>
    </row>
    <row r="120" spans="3:8" ht="15.95" customHeight="1" x14ac:dyDescent="0.2">
      <c r="C120" s="1"/>
      <c r="H120" s="1"/>
    </row>
    <row r="121" spans="3:8" ht="15.95" customHeight="1" x14ac:dyDescent="0.2">
      <c r="C121" s="1"/>
      <c r="H121" s="1"/>
    </row>
    <row r="122" spans="3:8" ht="15.95" customHeight="1" x14ac:dyDescent="0.2">
      <c r="C122" s="1"/>
      <c r="H122" s="1"/>
    </row>
    <row r="123" spans="3:8" ht="15.95" customHeight="1" x14ac:dyDescent="0.2">
      <c r="C123" s="1"/>
      <c r="H123" s="1"/>
    </row>
    <row r="124" spans="3:8" ht="15.95" customHeight="1" x14ac:dyDescent="0.2">
      <c r="C124" s="1"/>
      <c r="H124" s="1"/>
    </row>
    <row r="125" spans="3:8" ht="15.95" customHeight="1" x14ac:dyDescent="0.2">
      <c r="C125" s="1"/>
      <c r="H125" s="1"/>
    </row>
    <row r="126" spans="3:8" ht="15.95" customHeight="1" x14ac:dyDescent="0.2">
      <c r="C126" s="1"/>
      <c r="H126" s="1"/>
    </row>
    <row r="127" spans="3:8" ht="15.95" customHeight="1" x14ac:dyDescent="0.2">
      <c r="C127" s="1"/>
      <c r="H127" s="1"/>
    </row>
    <row r="128" spans="3:8" ht="15.95" customHeight="1" x14ac:dyDescent="0.2">
      <c r="C128" s="1"/>
      <c r="H128" s="1"/>
    </row>
    <row r="131" spans="3:8" ht="26.25" customHeight="1" x14ac:dyDescent="0.2">
      <c r="C131" s="1"/>
      <c r="H131" s="1"/>
    </row>
    <row r="134" spans="3:8" ht="27" customHeight="1" x14ac:dyDescent="0.2">
      <c r="C134" s="1"/>
      <c r="H134" s="1"/>
    </row>
    <row r="135" spans="3:8" ht="24.75" customHeight="1" x14ac:dyDescent="0.2">
      <c r="C135" s="1"/>
      <c r="H135" s="1"/>
    </row>
    <row r="136" spans="3:8" ht="25.5" customHeight="1" x14ac:dyDescent="0.2">
      <c r="C136" s="1"/>
      <c r="H136" s="1"/>
    </row>
    <row r="137" spans="3:8" ht="25.5" customHeight="1" x14ac:dyDescent="0.2">
      <c r="C137" s="1"/>
      <c r="H137" s="1"/>
    </row>
    <row r="142" spans="3:8" ht="12.75" customHeight="1" x14ac:dyDescent="0.2">
      <c r="C142" s="1"/>
      <c r="H142" s="1"/>
    </row>
    <row r="151" spans="3:8" ht="12.75" x14ac:dyDescent="0.2">
      <c r="C151" s="1"/>
      <c r="H151" s="1"/>
    </row>
  </sheetData>
  <mergeCells count="8">
    <mergeCell ref="B28:B35"/>
    <mergeCell ref="C1:E1"/>
    <mergeCell ref="A2:N2"/>
    <mergeCell ref="A1:B1"/>
    <mergeCell ref="G1:H1"/>
    <mergeCell ref="B6:B14"/>
    <mergeCell ref="B15:B19"/>
    <mergeCell ref="B21:B2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7"/>
  <sheetViews>
    <sheetView tabSelected="1" workbookViewId="0">
      <pane ySplit="4" topLeftCell="A5" activePane="bottomLeft" state="frozen"/>
      <selection pane="bottomLeft" activeCell="E3" sqref="E3:H3"/>
    </sheetView>
  </sheetViews>
  <sheetFormatPr defaultRowHeight="12.75" x14ac:dyDescent="0.2"/>
  <cols>
    <col min="1" max="120" width="20.7109375" customWidth="1"/>
  </cols>
  <sheetData>
    <row r="1" spans="1:52" x14ac:dyDescent="0.2">
      <c r="A1" s="141" t="s">
        <v>100</v>
      </c>
      <c r="B1" s="141"/>
      <c r="C1" s="141"/>
      <c r="D1" s="141"/>
      <c r="E1" s="141" t="s">
        <v>85</v>
      </c>
      <c r="F1" s="141"/>
      <c r="G1" s="141"/>
      <c r="H1" s="141"/>
      <c r="I1" s="141" t="s">
        <v>86</v>
      </c>
      <c r="J1" s="141"/>
      <c r="K1" s="141"/>
      <c r="L1" s="141"/>
      <c r="M1" s="141" t="s">
        <v>101</v>
      </c>
      <c r="N1" s="141"/>
      <c r="O1" s="141"/>
      <c r="P1" s="141"/>
      <c r="Q1" s="141" t="s">
        <v>97</v>
      </c>
      <c r="R1" s="141"/>
      <c r="S1" s="141"/>
      <c r="T1" s="141"/>
      <c r="U1" s="141" t="s">
        <v>88</v>
      </c>
      <c r="V1" s="141"/>
      <c r="W1" s="141"/>
      <c r="X1" s="141"/>
      <c r="Y1" s="141" t="s">
        <v>102</v>
      </c>
      <c r="Z1" s="141"/>
      <c r="AA1" s="141"/>
      <c r="AB1" s="141"/>
      <c r="AC1" s="141" t="s">
        <v>103</v>
      </c>
      <c r="AD1" s="141"/>
      <c r="AE1" s="141"/>
      <c r="AF1" s="141"/>
      <c r="AG1" s="141" t="s">
        <v>104</v>
      </c>
      <c r="AH1" s="141"/>
      <c r="AI1" s="141"/>
      <c r="AJ1" s="141"/>
      <c r="AK1" s="141" t="s">
        <v>105</v>
      </c>
      <c r="AL1" s="141"/>
      <c r="AM1" s="141"/>
      <c r="AN1" s="141"/>
      <c r="AO1" s="141" t="s">
        <v>107</v>
      </c>
      <c r="AP1" s="141"/>
      <c r="AQ1" s="141"/>
      <c r="AR1" s="141"/>
      <c r="AS1" s="141" t="s">
        <v>90</v>
      </c>
      <c r="AT1" s="141"/>
      <c r="AU1" s="141"/>
      <c r="AV1" s="141"/>
      <c r="AW1" s="141" t="s">
        <v>106</v>
      </c>
      <c r="AX1" s="141"/>
      <c r="AY1" s="141"/>
      <c r="AZ1" s="141"/>
    </row>
    <row r="2" spans="1:52" x14ac:dyDescent="0.2">
      <c r="A2" s="140">
        <v>1</v>
      </c>
      <c r="B2" s="140"/>
      <c r="C2" s="140"/>
      <c r="D2" s="140"/>
      <c r="E2" s="140">
        <v>2</v>
      </c>
      <c r="F2" s="140"/>
      <c r="G2" s="140"/>
      <c r="H2" s="140"/>
      <c r="I2" s="140">
        <v>7</v>
      </c>
      <c r="J2" s="140"/>
      <c r="K2" s="140"/>
      <c r="L2" s="140"/>
      <c r="M2" s="140">
        <v>2</v>
      </c>
      <c r="N2" s="140"/>
      <c r="O2" s="140"/>
      <c r="P2" s="140"/>
      <c r="Q2" s="140">
        <v>3</v>
      </c>
      <c r="R2" s="140"/>
      <c r="S2" s="140"/>
      <c r="T2" s="140"/>
      <c r="U2" s="140">
        <v>2</v>
      </c>
      <c r="V2" s="140"/>
      <c r="W2" s="140"/>
      <c r="X2" s="140"/>
      <c r="Y2" s="140">
        <v>1</v>
      </c>
      <c r="Z2" s="140"/>
      <c r="AA2" s="140"/>
      <c r="AB2" s="140"/>
      <c r="AC2" s="140">
        <v>3</v>
      </c>
      <c r="AD2" s="140"/>
      <c r="AE2" s="140"/>
      <c r="AF2" s="140"/>
      <c r="AG2" s="140">
        <v>1</v>
      </c>
      <c r="AH2" s="140"/>
      <c r="AI2" s="140"/>
      <c r="AJ2" s="140"/>
      <c r="AK2" s="140">
        <v>1</v>
      </c>
      <c r="AL2" s="140"/>
      <c r="AM2" s="140"/>
      <c r="AN2" s="140"/>
      <c r="AO2" s="140">
        <v>1</v>
      </c>
      <c r="AP2" s="140"/>
      <c r="AQ2" s="140"/>
      <c r="AR2" s="140"/>
      <c r="AS2" s="140">
        <v>5</v>
      </c>
      <c r="AT2" s="140"/>
      <c r="AU2" s="140"/>
      <c r="AV2" s="140"/>
      <c r="AW2" s="140">
        <v>1</v>
      </c>
      <c r="AX2" s="140"/>
      <c r="AY2" s="140"/>
      <c r="AZ2" s="140"/>
    </row>
    <row r="3" spans="1:52" ht="35.1" customHeight="1" x14ac:dyDescent="0.2">
      <c r="A3" s="162" t="s">
        <v>108</v>
      </c>
      <c r="B3" s="162"/>
      <c r="C3" s="162"/>
      <c r="D3" s="162"/>
      <c r="E3" s="162" t="s">
        <v>109</v>
      </c>
      <c r="F3" s="162"/>
      <c r="G3" s="162"/>
      <c r="H3" s="162"/>
      <c r="I3" s="162" t="s">
        <v>110</v>
      </c>
      <c r="J3" s="162"/>
      <c r="K3" s="162"/>
      <c r="L3" s="162"/>
      <c r="M3" s="162" t="s">
        <v>111</v>
      </c>
      <c r="N3" s="162"/>
      <c r="O3" s="162"/>
      <c r="P3" s="162"/>
      <c r="Q3" s="162" t="s">
        <v>112</v>
      </c>
      <c r="R3" s="162"/>
      <c r="S3" s="162"/>
      <c r="T3" s="162"/>
      <c r="U3" s="162" t="s">
        <v>113</v>
      </c>
      <c r="V3" s="162"/>
      <c r="W3" s="162"/>
      <c r="X3" s="162"/>
      <c r="Y3" s="162" t="s">
        <v>114</v>
      </c>
      <c r="Z3" s="162"/>
      <c r="AA3" s="162"/>
      <c r="AB3" s="162"/>
      <c r="AC3" s="162" t="s">
        <v>115</v>
      </c>
      <c r="AD3" s="162"/>
      <c r="AE3" s="162"/>
      <c r="AF3" s="162"/>
      <c r="AG3" s="162" t="s">
        <v>116</v>
      </c>
      <c r="AH3" s="162"/>
      <c r="AI3" s="162"/>
      <c r="AJ3" s="162"/>
      <c r="AK3" s="162" t="s">
        <v>117</v>
      </c>
      <c r="AL3" s="162"/>
      <c r="AM3" s="162"/>
      <c r="AN3" s="162"/>
      <c r="AO3" s="162" t="s">
        <v>118</v>
      </c>
      <c r="AP3" s="162"/>
      <c r="AQ3" s="162"/>
      <c r="AR3" s="162"/>
      <c r="AS3" s="162" t="s">
        <v>119</v>
      </c>
      <c r="AT3" s="162"/>
      <c r="AU3" s="162"/>
      <c r="AV3" s="162"/>
      <c r="AW3" s="162" t="s">
        <v>120</v>
      </c>
      <c r="AX3" s="162"/>
      <c r="AY3" s="162"/>
      <c r="AZ3" s="162"/>
    </row>
    <row r="4" spans="1:52" x14ac:dyDescent="0.2">
      <c r="A4" s="165" t="s">
        <v>0</v>
      </c>
      <c r="B4" s="165"/>
      <c r="C4" s="120" t="s">
        <v>18</v>
      </c>
      <c r="D4" s="120" t="s">
        <v>19</v>
      </c>
      <c r="E4" s="165" t="s">
        <v>0</v>
      </c>
      <c r="F4" s="165"/>
      <c r="G4" s="120" t="s">
        <v>18</v>
      </c>
      <c r="H4" s="120" t="s">
        <v>19</v>
      </c>
      <c r="I4" s="165" t="s">
        <v>0</v>
      </c>
      <c r="J4" s="165"/>
      <c r="K4" s="120" t="s">
        <v>18</v>
      </c>
      <c r="L4" s="120" t="s">
        <v>19</v>
      </c>
      <c r="M4" s="165" t="s">
        <v>0</v>
      </c>
      <c r="N4" s="165"/>
      <c r="O4" s="120" t="s">
        <v>18</v>
      </c>
      <c r="P4" s="120" t="s">
        <v>19</v>
      </c>
      <c r="Q4" s="165" t="s">
        <v>0</v>
      </c>
      <c r="R4" s="165"/>
      <c r="S4" s="120" t="s">
        <v>18</v>
      </c>
      <c r="T4" s="120" t="s">
        <v>19</v>
      </c>
      <c r="U4" s="165" t="s">
        <v>0</v>
      </c>
      <c r="V4" s="165"/>
      <c r="W4" s="120" t="s">
        <v>18</v>
      </c>
      <c r="X4" s="120" t="s">
        <v>19</v>
      </c>
      <c r="Y4" s="165" t="s">
        <v>0</v>
      </c>
      <c r="Z4" s="165"/>
      <c r="AA4" s="120" t="s">
        <v>18</v>
      </c>
      <c r="AB4" s="120" t="s">
        <v>19</v>
      </c>
      <c r="AC4" s="165" t="s">
        <v>0</v>
      </c>
      <c r="AD4" s="165"/>
      <c r="AE4" s="120" t="s">
        <v>18</v>
      </c>
      <c r="AF4" s="120" t="s">
        <v>19</v>
      </c>
      <c r="AG4" s="165" t="s">
        <v>0</v>
      </c>
      <c r="AH4" s="165"/>
      <c r="AI4" s="120" t="s">
        <v>18</v>
      </c>
      <c r="AJ4" s="120" t="s">
        <v>19</v>
      </c>
      <c r="AK4" s="165" t="s">
        <v>0</v>
      </c>
      <c r="AL4" s="165"/>
      <c r="AM4" s="120" t="s">
        <v>18</v>
      </c>
      <c r="AN4" s="120" t="s">
        <v>19</v>
      </c>
      <c r="AO4" s="165" t="s">
        <v>0</v>
      </c>
      <c r="AP4" s="165"/>
      <c r="AQ4" s="120" t="s">
        <v>18</v>
      </c>
      <c r="AR4" s="120" t="s">
        <v>19</v>
      </c>
      <c r="AS4" s="165" t="s">
        <v>0</v>
      </c>
      <c r="AT4" s="165"/>
      <c r="AU4" s="120" t="s">
        <v>18</v>
      </c>
      <c r="AV4" s="120" t="s">
        <v>19</v>
      </c>
      <c r="AW4" s="165" t="s">
        <v>0</v>
      </c>
      <c r="AX4" s="165"/>
      <c r="AY4" s="120" t="s">
        <v>18</v>
      </c>
      <c r="AZ4" s="120" t="s">
        <v>19</v>
      </c>
    </row>
    <row r="5" spans="1:52" x14ac:dyDescent="0.2">
      <c r="A5" s="121" t="s">
        <v>20</v>
      </c>
      <c r="B5" s="122" t="s">
        <v>21</v>
      </c>
      <c r="C5" s="121" t="s">
        <v>1</v>
      </c>
      <c r="D5" s="121" t="s">
        <v>3</v>
      </c>
      <c r="E5" s="121" t="s">
        <v>20</v>
      </c>
      <c r="F5" s="122" t="s">
        <v>21</v>
      </c>
      <c r="G5" s="121" t="s">
        <v>1</v>
      </c>
      <c r="H5" s="121" t="s">
        <v>3</v>
      </c>
      <c r="I5" s="121" t="s">
        <v>20</v>
      </c>
      <c r="J5" s="122" t="s">
        <v>21</v>
      </c>
      <c r="K5" s="121" t="s">
        <v>1</v>
      </c>
      <c r="L5" s="121" t="s">
        <v>3</v>
      </c>
      <c r="M5" s="121" t="s">
        <v>20</v>
      </c>
      <c r="N5" s="122" t="s">
        <v>21</v>
      </c>
      <c r="O5" s="121" t="s">
        <v>1</v>
      </c>
      <c r="P5" s="121" t="s">
        <v>3</v>
      </c>
      <c r="Q5" s="121" t="s">
        <v>20</v>
      </c>
      <c r="R5" s="122" t="s">
        <v>21</v>
      </c>
      <c r="S5" s="121" t="s">
        <v>1</v>
      </c>
      <c r="T5" s="121" t="s">
        <v>3</v>
      </c>
      <c r="U5" s="121" t="s">
        <v>20</v>
      </c>
      <c r="V5" s="122" t="s">
        <v>21</v>
      </c>
      <c r="W5" s="121" t="s">
        <v>1</v>
      </c>
      <c r="X5" s="121" t="s">
        <v>3</v>
      </c>
      <c r="Y5" s="121" t="s">
        <v>20</v>
      </c>
      <c r="Z5" s="122" t="s">
        <v>21</v>
      </c>
      <c r="AA5" s="121" t="s">
        <v>1</v>
      </c>
      <c r="AB5" s="121" t="s">
        <v>3</v>
      </c>
      <c r="AC5" s="121" t="s">
        <v>20</v>
      </c>
      <c r="AD5" s="122" t="s">
        <v>21</v>
      </c>
      <c r="AE5" s="121" t="s">
        <v>1</v>
      </c>
      <c r="AF5" s="121" t="s">
        <v>3</v>
      </c>
      <c r="AG5" s="121" t="s">
        <v>20</v>
      </c>
      <c r="AH5" s="122" t="s">
        <v>21</v>
      </c>
      <c r="AI5" s="121" t="s">
        <v>1</v>
      </c>
      <c r="AJ5" s="121" t="s">
        <v>3</v>
      </c>
      <c r="AK5" s="121" t="s">
        <v>20</v>
      </c>
      <c r="AL5" s="122" t="s">
        <v>21</v>
      </c>
      <c r="AM5" s="121" t="s">
        <v>1</v>
      </c>
      <c r="AN5" s="121" t="s">
        <v>3</v>
      </c>
      <c r="AO5" s="121" t="s">
        <v>20</v>
      </c>
      <c r="AP5" s="122" t="s">
        <v>21</v>
      </c>
      <c r="AQ5" s="121" t="s">
        <v>1</v>
      </c>
      <c r="AR5" s="121" t="s">
        <v>3</v>
      </c>
      <c r="AS5" s="121" t="s">
        <v>20</v>
      </c>
      <c r="AT5" s="122" t="s">
        <v>21</v>
      </c>
      <c r="AU5" s="121" t="s">
        <v>1</v>
      </c>
      <c r="AV5" s="121" t="s">
        <v>3</v>
      </c>
      <c r="AW5" s="121" t="s">
        <v>20</v>
      </c>
      <c r="AX5" s="122" t="s">
        <v>21</v>
      </c>
      <c r="AY5" s="121" t="s">
        <v>1</v>
      </c>
      <c r="AZ5" s="121" t="s">
        <v>3</v>
      </c>
    </row>
    <row r="6" spans="1:52" x14ac:dyDescent="0.2">
      <c r="A6" s="123" t="s">
        <v>4</v>
      </c>
      <c r="B6" s="124" t="s">
        <v>55</v>
      </c>
      <c r="C6" s="164" t="s">
        <v>63</v>
      </c>
      <c r="D6" s="164"/>
      <c r="E6" s="123" t="s">
        <v>4</v>
      </c>
      <c r="F6" s="124" t="s">
        <v>55</v>
      </c>
      <c r="G6" s="164" t="s">
        <v>63</v>
      </c>
      <c r="H6" s="164"/>
      <c r="I6" s="123" t="s">
        <v>4</v>
      </c>
      <c r="J6" s="124" t="s">
        <v>55</v>
      </c>
      <c r="K6" s="164" t="s">
        <v>63</v>
      </c>
      <c r="L6" s="164"/>
      <c r="M6" s="123" t="s">
        <v>4</v>
      </c>
      <c r="N6" s="124" t="s">
        <v>55</v>
      </c>
      <c r="O6" s="164" t="s">
        <v>63</v>
      </c>
      <c r="P6" s="164"/>
      <c r="Q6" s="123" t="s">
        <v>4</v>
      </c>
      <c r="R6" s="124" t="s">
        <v>55</v>
      </c>
      <c r="S6" s="164" t="s">
        <v>63</v>
      </c>
      <c r="T6" s="164"/>
      <c r="U6" s="123" t="s">
        <v>4</v>
      </c>
      <c r="V6" s="124" t="s">
        <v>55</v>
      </c>
      <c r="W6" s="164" t="s">
        <v>63</v>
      </c>
      <c r="X6" s="164"/>
      <c r="Y6" s="123" t="s">
        <v>4</v>
      </c>
      <c r="Z6" s="124" t="s">
        <v>55</v>
      </c>
      <c r="AA6" s="164" t="s">
        <v>63</v>
      </c>
      <c r="AB6" s="164"/>
      <c r="AC6" s="123" t="s">
        <v>4</v>
      </c>
      <c r="AD6" s="124" t="s">
        <v>55</v>
      </c>
      <c r="AE6" s="164" t="s">
        <v>63</v>
      </c>
      <c r="AF6" s="164"/>
      <c r="AG6" s="123" t="s">
        <v>4</v>
      </c>
      <c r="AH6" s="124" t="s">
        <v>55</v>
      </c>
      <c r="AI6" s="164" t="s">
        <v>63</v>
      </c>
      <c r="AJ6" s="164"/>
      <c r="AK6" s="123" t="s">
        <v>4</v>
      </c>
      <c r="AL6" s="124" t="s">
        <v>55</v>
      </c>
      <c r="AM6" s="164" t="s">
        <v>63</v>
      </c>
      <c r="AN6" s="164"/>
      <c r="AO6" s="123" t="s">
        <v>4</v>
      </c>
      <c r="AP6" s="124" t="s">
        <v>55</v>
      </c>
      <c r="AQ6" s="164" t="s">
        <v>63</v>
      </c>
      <c r="AR6" s="164"/>
      <c r="AS6" s="123" t="s">
        <v>4</v>
      </c>
      <c r="AT6" s="124" t="s">
        <v>55</v>
      </c>
      <c r="AU6" s="164" t="s">
        <v>63</v>
      </c>
      <c r="AV6" s="164"/>
      <c r="AW6" s="123" t="s">
        <v>4</v>
      </c>
      <c r="AX6" s="124" t="s">
        <v>55</v>
      </c>
      <c r="AY6" s="164" t="s">
        <v>63</v>
      </c>
      <c r="AZ6" s="164"/>
    </row>
    <row r="7" spans="1:52" ht="25.5" x14ac:dyDescent="0.2">
      <c r="A7" s="104" t="s">
        <v>5</v>
      </c>
      <c r="B7" s="104" t="s">
        <v>72</v>
      </c>
      <c r="C7" s="104">
        <v>59</v>
      </c>
      <c r="D7" s="142"/>
      <c r="E7" s="104" t="s">
        <v>5</v>
      </c>
      <c r="F7" s="104" t="s">
        <v>72</v>
      </c>
      <c r="G7" s="104">
        <v>59</v>
      </c>
      <c r="H7" s="142"/>
      <c r="I7" s="104" t="s">
        <v>5</v>
      </c>
      <c r="J7" s="104" t="s">
        <v>72</v>
      </c>
      <c r="K7" s="104">
        <v>59</v>
      </c>
      <c r="L7" s="142"/>
      <c r="M7" s="104" t="s">
        <v>5</v>
      </c>
      <c r="N7" s="104" t="s">
        <v>72</v>
      </c>
      <c r="O7" s="104">
        <v>59</v>
      </c>
      <c r="P7" s="142"/>
      <c r="Q7" s="104" t="s">
        <v>5</v>
      </c>
      <c r="R7" s="104" t="s">
        <v>72</v>
      </c>
      <c r="S7" s="104">
        <v>59</v>
      </c>
      <c r="T7" s="142"/>
      <c r="U7" s="104" t="s">
        <v>5</v>
      </c>
      <c r="V7" s="104" t="s">
        <v>72</v>
      </c>
      <c r="W7" s="104">
        <v>59</v>
      </c>
      <c r="X7" s="142"/>
      <c r="Y7" s="104" t="s">
        <v>5</v>
      </c>
      <c r="Z7" s="104" t="s">
        <v>72</v>
      </c>
      <c r="AA7" s="104">
        <v>59</v>
      </c>
      <c r="AB7" s="142"/>
      <c r="AC7" s="104" t="s">
        <v>5</v>
      </c>
      <c r="AD7" s="104" t="s">
        <v>72</v>
      </c>
      <c r="AE7" s="104">
        <v>59</v>
      </c>
      <c r="AF7" s="142"/>
      <c r="AG7" s="104" t="s">
        <v>5</v>
      </c>
      <c r="AH7" s="104" t="s">
        <v>72</v>
      </c>
      <c r="AI7" s="104">
        <v>59</v>
      </c>
      <c r="AJ7" s="142"/>
      <c r="AK7" s="104" t="s">
        <v>5</v>
      </c>
      <c r="AL7" s="104" t="s">
        <v>72</v>
      </c>
      <c r="AM7" s="104">
        <v>59</v>
      </c>
      <c r="AN7" s="142"/>
      <c r="AO7" s="104" t="s">
        <v>5</v>
      </c>
      <c r="AP7" s="104" t="s">
        <v>72</v>
      </c>
      <c r="AQ7" s="104">
        <v>59</v>
      </c>
      <c r="AR7" s="142"/>
      <c r="AS7" s="104" t="s">
        <v>5</v>
      </c>
      <c r="AT7" s="104" t="s">
        <v>72</v>
      </c>
      <c r="AU7" s="104">
        <v>59</v>
      </c>
      <c r="AV7" s="142"/>
      <c r="AW7" s="104" t="s">
        <v>5</v>
      </c>
      <c r="AX7" s="104" t="s">
        <v>72</v>
      </c>
      <c r="AY7" s="104">
        <v>59</v>
      </c>
      <c r="AZ7" s="142"/>
    </row>
    <row r="8" spans="1:52" x14ac:dyDescent="0.2">
      <c r="A8" s="104" t="s">
        <v>7</v>
      </c>
      <c r="B8" s="104" t="s">
        <v>8</v>
      </c>
      <c r="C8" s="104">
        <v>40</v>
      </c>
      <c r="D8" s="142"/>
      <c r="E8" s="104" t="s">
        <v>7</v>
      </c>
      <c r="F8" s="104" t="s">
        <v>8</v>
      </c>
      <c r="G8" s="104">
        <v>40</v>
      </c>
      <c r="H8" s="142"/>
      <c r="I8" s="104" t="s">
        <v>7</v>
      </c>
      <c r="J8" s="104" t="s">
        <v>8</v>
      </c>
      <c r="K8" s="104">
        <v>40</v>
      </c>
      <c r="L8" s="142"/>
      <c r="M8" s="104" t="s">
        <v>7</v>
      </c>
      <c r="N8" s="104" t="s">
        <v>8</v>
      </c>
      <c r="O8" s="104">
        <v>40</v>
      </c>
      <c r="P8" s="142"/>
      <c r="Q8" s="104" t="s">
        <v>7</v>
      </c>
      <c r="R8" s="104" t="s">
        <v>8</v>
      </c>
      <c r="S8" s="104">
        <v>40</v>
      </c>
      <c r="T8" s="142"/>
      <c r="U8" s="104" t="s">
        <v>7</v>
      </c>
      <c r="V8" s="104" t="s">
        <v>8</v>
      </c>
      <c r="W8" s="104">
        <v>40</v>
      </c>
      <c r="X8" s="142"/>
      <c r="Y8" s="104" t="s">
        <v>7</v>
      </c>
      <c r="Z8" s="104" t="s">
        <v>8</v>
      </c>
      <c r="AA8" s="104">
        <v>40</v>
      </c>
      <c r="AB8" s="142"/>
      <c r="AC8" s="104" t="s">
        <v>7</v>
      </c>
      <c r="AD8" s="104" t="s">
        <v>8</v>
      </c>
      <c r="AE8" s="104">
        <v>40</v>
      </c>
      <c r="AF8" s="142"/>
      <c r="AG8" s="104" t="s">
        <v>7</v>
      </c>
      <c r="AH8" s="104" t="s">
        <v>8</v>
      </c>
      <c r="AI8" s="104">
        <v>40</v>
      </c>
      <c r="AJ8" s="142"/>
      <c r="AK8" s="104" t="s">
        <v>7</v>
      </c>
      <c r="AL8" s="104" t="s">
        <v>8</v>
      </c>
      <c r="AM8" s="104">
        <v>40</v>
      </c>
      <c r="AN8" s="142"/>
      <c r="AO8" s="104" t="s">
        <v>7</v>
      </c>
      <c r="AP8" s="104" t="s">
        <v>8</v>
      </c>
      <c r="AQ8" s="104">
        <v>40</v>
      </c>
      <c r="AR8" s="142"/>
      <c r="AS8" s="104" t="s">
        <v>7</v>
      </c>
      <c r="AT8" s="104" t="s">
        <v>8</v>
      </c>
      <c r="AU8" s="104">
        <v>40</v>
      </c>
      <c r="AV8" s="142"/>
      <c r="AW8" s="104" t="s">
        <v>7</v>
      </c>
      <c r="AX8" s="104" t="s">
        <v>8</v>
      </c>
      <c r="AY8" s="104">
        <v>40</v>
      </c>
      <c r="AZ8" s="142"/>
    </row>
    <row r="9" spans="1:52" x14ac:dyDescent="0.2">
      <c r="A9" s="104" t="s">
        <v>10</v>
      </c>
      <c r="B9" s="104" t="s">
        <v>9</v>
      </c>
      <c r="C9" s="104">
        <v>10</v>
      </c>
      <c r="D9" s="142"/>
      <c r="E9" s="104" t="s">
        <v>10</v>
      </c>
      <c r="F9" s="104" t="s">
        <v>9</v>
      </c>
      <c r="G9" s="104">
        <v>10</v>
      </c>
      <c r="H9" s="142"/>
      <c r="I9" s="104" t="s">
        <v>10</v>
      </c>
      <c r="J9" s="104" t="s">
        <v>9</v>
      </c>
      <c r="K9" s="104">
        <v>10</v>
      </c>
      <c r="L9" s="142"/>
      <c r="M9" s="104" t="s">
        <v>10</v>
      </c>
      <c r="N9" s="104" t="s">
        <v>9</v>
      </c>
      <c r="O9" s="104">
        <v>10</v>
      </c>
      <c r="P9" s="142"/>
      <c r="Q9" s="104" t="s">
        <v>10</v>
      </c>
      <c r="R9" s="104" t="s">
        <v>9</v>
      </c>
      <c r="S9" s="104">
        <v>10</v>
      </c>
      <c r="T9" s="142"/>
      <c r="U9" s="104" t="s">
        <v>10</v>
      </c>
      <c r="V9" s="104" t="s">
        <v>9</v>
      </c>
      <c r="W9" s="104">
        <v>10</v>
      </c>
      <c r="X9" s="142"/>
      <c r="Y9" s="104" t="s">
        <v>10</v>
      </c>
      <c r="Z9" s="104" t="s">
        <v>9</v>
      </c>
      <c r="AA9" s="104">
        <v>10</v>
      </c>
      <c r="AB9" s="142"/>
      <c r="AC9" s="104" t="s">
        <v>10</v>
      </c>
      <c r="AD9" s="104" t="s">
        <v>9</v>
      </c>
      <c r="AE9" s="104">
        <v>10</v>
      </c>
      <c r="AF9" s="142"/>
      <c r="AG9" s="104" t="s">
        <v>10</v>
      </c>
      <c r="AH9" s="104" t="s">
        <v>9</v>
      </c>
      <c r="AI9" s="104">
        <v>10</v>
      </c>
      <c r="AJ9" s="142"/>
      <c r="AK9" s="104" t="s">
        <v>10</v>
      </c>
      <c r="AL9" s="104" t="s">
        <v>9</v>
      </c>
      <c r="AM9" s="104">
        <v>10</v>
      </c>
      <c r="AN9" s="142"/>
      <c r="AO9" s="104" t="s">
        <v>10</v>
      </c>
      <c r="AP9" s="104" t="s">
        <v>9</v>
      </c>
      <c r="AQ9" s="104">
        <v>10</v>
      </c>
      <c r="AR9" s="142"/>
      <c r="AS9" s="104" t="s">
        <v>10</v>
      </c>
      <c r="AT9" s="104" t="s">
        <v>9</v>
      </c>
      <c r="AU9" s="104">
        <v>10</v>
      </c>
      <c r="AV9" s="142"/>
      <c r="AW9" s="104" t="s">
        <v>10</v>
      </c>
      <c r="AX9" s="104" t="s">
        <v>9</v>
      </c>
      <c r="AY9" s="104">
        <v>10</v>
      </c>
      <c r="AZ9" s="142"/>
    </row>
    <row r="10" spans="1:52" x14ac:dyDescent="0.2">
      <c r="A10" s="104" t="s">
        <v>33</v>
      </c>
      <c r="B10" s="104" t="s">
        <v>76</v>
      </c>
      <c r="C10" s="104">
        <v>6</v>
      </c>
      <c r="D10" s="142"/>
      <c r="E10" s="104" t="s">
        <v>33</v>
      </c>
      <c r="F10" s="104" t="s">
        <v>76</v>
      </c>
      <c r="G10" s="104">
        <v>6</v>
      </c>
      <c r="H10" s="142"/>
      <c r="I10" s="104" t="s">
        <v>33</v>
      </c>
      <c r="J10" s="104" t="s">
        <v>76</v>
      </c>
      <c r="K10" s="104">
        <v>6</v>
      </c>
      <c r="L10" s="142"/>
      <c r="M10" s="104" t="s">
        <v>33</v>
      </c>
      <c r="N10" s="104" t="s">
        <v>76</v>
      </c>
      <c r="O10" s="104">
        <v>6</v>
      </c>
      <c r="P10" s="142"/>
      <c r="Q10" s="104" t="s">
        <v>33</v>
      </c>
      <c r="R10" s="104" t="s">
        <v>76</v>
      </c>
      <c r="S10" s="104">
        <v>6</v>
      </c>
      <c r="T10" s="142"/>
      <c r="U10" s="104" t="s">
        <v>33</v>
      </c>
      <c r="V10" s="104" t="s">
        <v>76</v>
      </c>
      <c r="W10" s="104">
        <v>6</v>
      </c>
      <c r="X10" s="142"/>
      <c r="Y10" s="104" t="s">
        <v>33</v>
      </c>
      <c r="Z10" s="104" t="s">
        <v>76</v>
      </c>
      <c r="AA10" s="104">
        <v>6</v>
      </c>
      <c r="AB10" s="142"/>
      <c r="AC10" s="104" t="s">
        <v>33</v>
      </c>
      <c r="AD10" s="104" t="s">
        <v>76</v>
      </c>
      <c r="AE10" s="104">
        <v>6</v>
      </c>
      <c r="AF10" s="142"/>
      <c r="AG10" s="104" t="s">
        <v>33</v>
      </c>
      <c r="AH10" s="104" t="s">
        <v>76</v>
      </c>
      <c r="AI10" s="104">
        <v>6</v>
      </c>
      <c r="AJ10" s="142"/>
      <c r="AK10" s="104" t="s">
        <v>33</v>
      </c>
      <c r="AL10" s="104" t="s">
        <v>76</v>
      </c>
      <c r="AM10" s="104">
        <v>6</v>
      </c>
      <c r="AN10" s="142"/>
      <c r="AO10" s="104" t="s">
        <v>33</v>
      </c>
      <c r="AP10" s="104" t="s">
        <v>76</v>
      </c>
      <c r="AQ10" s="104">
        <v>6</v>
      </c>
      <c r="AR10" s="142"/>
      <c r="AS10" s="104" t="s">
        <v>33</v>
      </c>
      <c r="AT10" s="104" t="s">
        <v>76</v>
      </c>
      <c r="AU10" s="104">
        <v>6</v>
      </c>
      <c r="AV10" s="142"/>
      <c r="AW10" s="104" t="s">
        <v>33</v>
      </c>
      <c r="AX10" s="104" t="s">
        <v>76</v>
      </c>
      <c r="AY10" s="104">
        <v>6</v>
      </c>
      <c r="AZ10" s="142"/>
    </row>
    <row r="11" spans="1:52" x14ac:dyDescent="0.2">
      <c r="A11" s="104" t="s">
        <v>44</v>
      </c>
      <c r="B11" s="104" t="s">
        <v>66</v>
      </c>
      <c r="C11" s="104">
        <v>35</v>
      </c>
      <c r="D11" s="142"/>
      <c r="E11" s="104" t="s">
        <v>44</v>
      </c>
      <c r="F11" s="104" t="s">
        <v>66</v>
      </c>
      <c r="G11" s="104">
        <v>35</v>
      </c>
      <c r="H11" s="142"/>
      <c r="I11" s="104" t="s">
        <v>44</v>
      </c>
      <c r="J11" s="104" t="s">
        <v>66</v>
      </c>
      <c r="K11" s="104">
        <v>35</v>
      </c>
      <c r="L11" s="142"/>
      <c r="M11" s="104" t="s">
        <v>44</v>
      </c>
      <c r="N11" s="104" t="s">
        <v>66</v>
      </c>
      <c r="O11" s="104">
        <v>35</v>
      </c>
      <c r="P11" s="142"/>
      <c r="Q11" s="104" t="s">
        <v>44</v>
      </c>
      <c r="R11" s="104" t="s">
        <v>66</v>
      </c>
      <c r="S11" s="104">
        <v>35</v>
      </c>
      <c r="T11" s="142"/>
      <c r="U11" s="104" t="s">
        <v>44</v>
      </c>
      <c r="V11" s="104" t="s">
        <v>66</v>
      </c>
      <c r="W11" s="104">
        <v>35</v>
      </c>
      <c r="X11" s="142"/>
      <c r="Y11" s="104" t="s">
        <v>44</v>
      </c>
      <c r="Z11" s="104" t="s">
        <v>66</v>
      </c>
      <c r="AA11" s="104">
        <v>35</v>
      </c>
      <c r="AB11" s="142"/>
      <c r="AC11" s="104" t="s">
        <v>44</v>
      </c>
      <c r="AD11" s="104" t="s">
        <v>66</v>
      </c>
      <c r="AE11" s="104">
        <v>35</v>
      </c>
      <c r="AF11" s="142"/>
      <c r="AG11" s="104" t="s">
        <v>44</v>
      </c>
      <c r="AH11" s="104" t="s">
        <v>66</v>
      </c>
      <c r="AI11" s="104">
        <v>35</v>
      </c>
      <c r="AJ11" s="142"/>
      <c r="AK11" s="104" t="s">
        <v>44</v>
      </c>
      <c r="AL11" s="104" t="s">
        <v>66</v>
      </c>
      <c r="AM11" s="104">
        <v>35</v>
      </c>
      <c r="AN11" s="142"/>
      <c r="AO11" s="104" t="s">
        <v>44</v>
      </c>
      <c r="AP11" s="104" t="s">
        <v>66</v>
      </c>
      <c r="AQ11" s="104">
        <v>35</v>
      </c>
      <c r="AR11" s="142"/>
      <c r="AS11" s="104" t="s">
        <v>44</v>
      </c>
      <c r="AT11" s="104" t="s">
        <v>66</v>
      </c>
      <c r="AU11" s="104">
        <v>35</v>
      </c>
      <c r="AV11" s="142"/>
      <c r="AW11" s="104" t="s">
        <v>44</v>
      </c>
      <c r="AX11" s="104" t="s">
        <v>66</v>
      </c>
      <c r="AY11" s="104">
        <v>35</v>
      </c>
      <c r="AZ11" s="142"/>
    </row>
    <row r="12" spans="1:52" x14ac:dyDescent="0.2">
      <c r="A12" s="104" t="s">
        <v>48</v>
      </c>
      <c r="B12" s="104" t="s">
        <v>49</v>
      </c>
      <c r="C12" s="104">
        <v>10</v>
      </c>
      <c r="D12" s="142"/>
      <c r="E12" s="104" t="s">
        <v>48</v>
      </c>
      <c r="F12" s="104" t="s">
        <v>49</v>
      </c>
      <c r="G12" s="104">
        <v>10</v>
      </c>
      <c r="H12" s="142"/>
      <c r="I12" s="104" t="s">
        <v>48</v>
      </c>
      <c r="J12" s="104" t="s">
        <v>49</v>
      </c>
      <c r="K12" s="104">
        <v>10</v>
      </c>
      <c r="L12" s="142"/>
      <c r="M12" s="104" t="s">
        <v>48</v>
      </c>
      <c r="N12" s="104" t="s">
        <v>49</v>
      </c>
      <c r="O12" s="104">
        <v>10</v>
      </c>
      <c r="P12" s="142"/>
      <c r="Q12" s="104" t="s">
        <v>48</v>
      </c>
      <c r="R12" s="104" t="s">
        <v>49</v>
      </c>
      <c r="S12" s="104">
        <v>10</v>
      </c>
      <c r="T12" s="142"/>
      <c r="U12" s="104" t="s">
        <v>48</v>
      </c>
      <c r="V12" s="104" t="s">
        <v>49</v>
      </c>
      <c r="W12" s="104">
        <v>10</v>
      </c>
      <c r="X12" s="142"/>
      <c r="Y12" s="104" t="s">
        <v>48</v>
      </c>
      <c r="Z12" s="104" t="s">
        <v>49</v>
      </c>
      <c r="AA12" s="104">
        <v>10</v>
      </c>
      <c r="AB12" s="142"/>
      <c r="AC12" s="104" t="s">
        <v>48</v>
      </c>
      <c r="AD12" s="104" t="s">
        <v>49</v>
      </c>
      <c r="AE12" s="104">
        <v>10</v>
      </c>
      <c r="AF12" s="142"/>
      <c r="AG12" s="104" t="s">
        <v>48</v>
      </c>
      <c r="AH12" s="104" t="s">
        <v>49</v>
      </c>
      <c r="AI12" s="104">
        <v>10</v>
      </c>
      <c r="AJ12" s="142"/>
      <c r="AK12" s="104" t="s">
        <v>48</v>
      </c>
      <c r="AL12" s="104" t="s">
        <v>49</v>
      </c>
      <c r="AM12" s="104">
        <v>10</v>
      </c>
      <c r="AN12" s="142"/>
      <c r="AO12" s="104" t="s">
        <v>48</v>
      </c>
      <c r="AP12" s="104" t="s">
        <v>49</v>
      </c>
      <c r="AQ12" s="104">
        <v>10</v>
      </c>
      <c r="AR12" s="142"/>
      <c r="AS12" s="104" t="s">
        <v>48</v>
      </c>
      <c r="AT12" s="104" t="s">
        <v>49</v>
      </c>
      <c r="AU12" s="104">
        <v>10</v>
      </c>
      <c r="AV12" s="142"/>
      <c r="AW12" s="104" t="s">
        <v>48</v>
      </c>
      <c r="AX12" s="104" t="s">
        <v>49</v>
      </c>
      <c r="AY12" s="104">
        <v>10</v>
      </c>
      <c r="AZ12" s="142"/>
    </row>
    <row r="13" spans="1:52" x14ac:dyDescent="0.2">
      <c r="A13" s="158" t="s">
        <v>40</v>
      </c>
      <c r="B13" s="158"/>
      <c r="C13" s="109">
        <f>SUM(C7:C12)</f>
        <v>160</v>
      </c>
      <c r="D13" s="8">
        <v>1.4</v>
      </c>
      <c r="E13" s="158" t="s">
        <v>40</v>
      </c>
      <c r="F13" s="158"/>
      <c r="G13" s="109">
        <f>SUM(G7:G12)</f>
        <v>160</v>
      </c>
      <c r="H13" s="8">
        <v>1.4</v>
      </c>
      <c r="I13" s="158" t="s">
        <v>40</v>
      </c>
      <c r="J13" s="158"/>
      <c r="K13" s="109">
        <f>SUM(K7:K12)</f>
        <v>160</v>
      </c>
      <c r="L13" s="8">
        <v>1.4</v>
      </c>
      <c r="M13" s="158" t="s">
        <v>40</v>
      </c>
      <c r="N13" s="158"/>
      <c r="O13" s="109">
        <f>SUM(O7:O12)</f>
        <v>160</v>
      </c>
      <c r="P13" s="8">
        <v>1.4</v>
      </c>
      <c r="Q13" s="158" t="s">
        <v>40</v>
      </c>
      <c r="R13" s="158"/>
      <c r="S13" s="109">
        <f>SUM(S7:S12)</f>
        <v>160</v>
      </c>
      <c r="T13" s="8">
        <v>1.4</v>
      </c>
      <c r="U13" s="158" t="s">
        <v>40</v>
      </c>
      <c r="V13" s="158"/>
      <c r="W13" s="109">
        <f>SUM(W7:W12)</f>
        <v>160</v>
      </c>
      <c r="X13" s="8">
        <v>1.4</v>
      </c>
      <c r="Y13" s="158" t="s">
        <v>40</v>
      </c>
      <c r="Z13" s="158"/>
      <c r="AA13" s="109">
        <f>SUM(AA7:AA12)</f>
        <v>160</v>
      </c>
      <c r="AB13" s="8">
        <v>1.4</v>
      </c>
      <c r="AC13" s="158" t="s">
        <v>40</v>
      </c>
      <c r="AD13" s="158"/>
      <c r="AE13" s="109">
        <f>SUM(AE7:AE12)</f>
        <v>160</v>
      </c>
      <c r="AF13" s="8">
        <v>1.4</v>
      </c>
      <c r="AG13" s="158" t="s">
        <v>40</v>
      </c>
      <c r="AH13" s="158"/>
      <c r="AI13" s="109">
        <f>SUM(AI7:AI12)</f>
        <v>160</v>
      </c>
      <c r="AJ13" s="8">
        <v>1.4</v>
      </c>
      <c r="AK13" s="158" t="s">
        <v>40</v>
      </c>
      <c r="AL13" s="158"/>
      <c r="AM13" s="109">
        <f>SUM(AM7:AM12)</f>
        <v>160</v>
      </c>
      <c r="AN13" s="8">
        <v>1.4</v>
      </c>
      <c r="AO13" s="158" t="s">
        <v>40</v>
      </c>
      <c r="AP13" s="158"/>
      <c r="AQ13" s="109">
        <f>SUM(AQ7:AQ12)</f>
        <v>160</v>
      </c>
      <c r="AR13" s="8">
        <v>1.4</v>
      </c>
      <c r="AS13" s="158" t="s">
        <v>40</v>
      </c>
      <c r="AT13" s="158"/>
      <c r="AU13" s="109">
        <f>SUM(AU7:AU12)</f>
        <v>160</v>
      </c>
      <c r="AV13" s="8">
        <v>1.4</v>
      </c>
      <c r="AW13" s="158" t="s">
        <v>40</v>
      </c>
      <c r="AX13" s="158"/>
      <c r="AY13" s="109">
        <f>SUM(AY7:AY12)</f>
        <v>160</v>
      </c>
      <c r="AZ13" s="8">
        <v>1.4</v>
      </c>
    </row>
    <row r="14" spans="1:52" x14ac:dyDescent="0.2">
      <c r="A14" s="125" t="s">
        <v>4</v>
      </c>
      <c r="B14" s="126" t="s">
        <v>56</v>
      </c>
      <c r="C14" s="163" t="s">
        <v>79</v>
      </c>
      <c r="D14" s="163"/>
      <c r="E14" s="125" t="s">
        <v>4</v>
      </c>
      <c r="F14" s="126" t="s">
        <v>56</v>
      </c>
      <c r="G14" s="163" t="s">
        <v>79</v>
      </c>
      <c r="H14" s="163"/>
      <c r="I14" s="125" t="s">
        <v>4</v>
      </c>
      <c r="J14" s="126" t="s">
        <v>56</v>
      </c>
      <c r="K14" s="163" t="s">
        <v>79</v>
      </c>
      <c r="L14" s="163"/>
      <c r="M14" s="125" t="s">
        <v>4</v>
      </c>
      <c r="N14" s="126" t="s">
        <v>56</v>
      </c>
      <c r="O14" s="163" t="s">
        <v>79</v>
      </c>
      <c r="P14" s="163"/>
      <c r="Q14" s="125" t="s">
        <v>4</v>
      </c>
      <c r="R14" s="126" t="s">
        <v>56</v>
      </c>
      <c r="S14" s="163" t="s">
        <v>79</v>
      </c>
      <c r="T14" s="163"/>
      <c r="U14" s="125" t="s">
        <v>4</v>
      </c>
      <c r="V14" s="126" t="s">
        <v>56</v>
      </c>
      <c r="W14" s="163" t="s">
        <v>79</v>
      </c>
      <c r="X14" s="163"/>
      <c r="Y14" s="125" t="s">
        <v>4</v>
      </c>
      <c r="Z14" s="126" t="s">
        <v>56</v>
      </c>
      <c r="AA14" s="163" t="s">
        <v>79</v>
      </c>
      <c r="AB14" s="163"/>
      <c r="AC14" s="125" t="s">
        <v>4</v>
      </c>
      <c r="AD14" s="126" t="s">
        <v>56</v>
      </c>
      <c r="AE14" s="163" t="s">
        <v>79</v>
      </c>
      <c r="AF14" s="163"/>
      <c r="AG14" s="125" t="s">
        <v>4</v>
      </c>
      <c r="AH14" s="126" t="s">
        <v>56</v>
      </c>
      <c r="AI14" s="163" t="s">
        <v>79</v>
      </c>
      <c r="AJ14" s="163"/>
      <c r="AK14" s="125" t="s">
        <v>4</v>
      </c>
      <c r="AL14" s="126" t="s">
        <v>56</v>
      </c>
      <c r="AM14" s="163" t="s">
        <v>79</v>
      </c>
      <c r="AN14" s="163"/>
      <c r="AO14" s="125" t="s">
        <v>4</v>
      </c>
      <c r="AP14" s="126" t="s">
        <v>56</v>
      </c>
      <c r="AQ14" s="163" t="s">
        <v>79</v>
      </c>
      <c r="AR14" s="163"/>
      <c r="AS14" s="125" t="s">
        <v>4</v>
      </c>
      <c r="AT14" s="126" t="s">
        <v>56</v>
      </c>
      <c r="AU14" s="163" t="s">
        <v>79</v>
      </c>
      <c r="AV14" s="163"/>
      <c r="AW14" s="125" t="s">
        <v>4</v>
      </c>
      <c r="AX14" s="126" t="s">
        <v>56</v>
      </c>
      <c r="AY14" s="163" t="s">
        <v>79</v>
      </c>
      <c r="AZ14" s="163"/>
    </row>
    <row r="15" spans="1:52" ht="25.5" x14ac:dyDescent="0.2">
      <c r="A15" s="104" t="s">
        <v>6</v>
      </c>
      <c r="B15" s="104" t="s">
        <v>123</v>
      </c>
      <c r="C15" s="104">
        <v>5</v>
      </c>
      <c r="D15" s="138"/>
      <c r="E15" s="104" t="s">
        <v>6</v>
      </c>
      <c r="F15" s="104" t="s">
        <v>123</v>
      </c>
      <c r="G15" s="104">
        <v>5</v>
      </c>
      <c r="H15" s="138"/>
      <c r="I15" s="104" t="s">
        <v>6</v>
      </c>
      <c r="J15" s="104" t="s">
        <v>123</v>
      </c>
      <c r="K15" s="104">
        <v>5</v>
      </c>
      <c r="L15" s="138"/>
      <c r="M15" s="104" t="s">
        <v>6</v>
      </c>
      <c r="N15" s="104" t="s">
        <v>123</v>
      </c>
      <c r="O15" s="104">
        <v>5</v>
      </c>
      <c r="P15" s="138"/>
      <c r="Q15" s="104" t="s">
        <v>6</v>
      </c>
      <c r="R15" s="104" t="s">
        <v>123</v>
      </c>
      <c r="S15" s="104">
        <v>5</v>
      </c>
      <c r="T15" s="138"/>
      <c r="U15" s="104" t="s">
        <v>6</v>
      </c>
      <c r="V15" s="104" t="s">
        <v>123</v>
      </c>
      <c r="W15" s="104">
        <v>5</v>
      </c>
      <c r="X15" s="138"/>
      <c r="Y15" s="104" t="s">
        <v>6</v>
      </c>
      <c r="Z15" s="104" t="s">
        <v>123</v>
      </c>
      <c r="AA15" s="104">
        <v>5</v>
      </c>
      <c r="AB15" s="138"/>
      <c r="AC15" s="104" t="s">
        <v>6</v>
      </c>
      <c r="AD15" s="104" t="s">
        <v>123</v>
      </c>
      <c r="AE15" s="104">
        <v>5</v>
      </c>
      <c r="AF15" s="138"/>
      <c r="AG15" s="104" t="s">
        <v>6</v>
      </c>
      <c r="AH15" s="104" t="s">
        <v>123</v>
      </c>
      <c r="AI15" s="104">
        <v>5</v>
      </c>
      <c r="AJ15" s="138"/>
      <c r="AK15" s="104" t="s">
        <v>6</v>
      </c>
      <c r="AL15" s="104" t="s">
        <v>123</v>
      </c>
      <c r="AM15" s="104">
        <v>5</v>
      </c>
      <c r="AN15" s="138"/>
      <c r="AO15" s="104" t="s">
        <v>6</v>
      </c>
      <c r="AP15" s="104" t="s">
        <v>123</v>
      </c>
      <c r="AQ15" s="104">
        <v>5</v>
      </c>
      <c r="AR15" s="138"/>
      <c r="AS15" s="104" t="s">
        <v>6</v>
      </c>
      <c r="AT15" s="104" t="s">
        <v>123</v>
      </c>
      <c r="AU15" s="104">
        <v>5</v>
      </c>
      <c r="AV15" s="138"/>
      <c r="AW15" s="104" t="s">
        <v>6</v>
      </c>
      <c r="AX15" s="104" t="s">
        <v>123</v>
      </c>
      <c r="AY15" s="104">
        <v>5</v>
      </c>
      <c r="AZ15" s="138"/>
    </row>
    <row r="16" spans="1:52" x14ac:dyDescent="0.2">
      <c r="A16" s="104" t="s">
        <v>38</v>
      </c>
      <c r="B16" s="104" t="s">
        <v>37</v>
      </c>
      <c r="C16" s="104">
        <v>10</v>
      </c>
      <c r="D16" s="138"/>
      <c r="E16" s="104" t="s">
        <v>38</v>
      </c>
      <c r="F16" s="104" t="s">
        <v>37</v>
      </c>
      <c r="G16" s="104">
        <v>10</v>
      </c>
      <c r="H16" s="138"/>
      <c r="I16" s="104" t="s">
        <v>38</v>
      </c>
      <c r="J16" s="104" t="s">
        <v>37</v>
      </c>
      <c r="K16" s="104">
        <v>10</v>
      </c>
      <c r="L16" s="138"/>
      <c r="M16" s="104" t="s">
        <v>38</v>
      </c>
      <c r="N16" s="104" t="s">
        <v>37</v>
      </c>
      <c r="O16" s="104">
        <v>10</v>
      </c>
      <c r="P16" s="138"/>
      <c r="Q16" s="104" t="s">
        <v>38</v>
      </c>
      <c r="R16" s="104" t="s">
        <v>37</v>
      </c>
      <c r="S16" s="104">
        <v>10</v>
      </c>
      <c r="T16" s="138"/>
      <c r="U16" s="104" t="s">
        <v>38</v>
      </c>
      <c r="V16" s="104" t="s">
        <v>37</v>
      </c>
      <c r="W16" s="104">
        <v>10</v>
      </c>
      <c r="X16" s="138"/>
      <c r="Y16" s="104" t="s">
        <v>38</v>
      </c>
      <c r="Z16" s="104" t="s">
        <v>37</v>
      </c>
      <c r="AA16" s="104">
        <v>10</v>
      </c>
      <c r="AB16" s="138"/>
      <c r="AC16" s="104" t="s">
        <v>38</v>
      </c>
      <c r="AD16" s="104" t="s">
        <v>37</v>
      </c>
      <c r="AE16" s="104">
        <v>10</v>
      </c>
      <c r="AF16" s="138"/>
      <c r="AG16" s="104" t="s">
        <v>38</v>
      </c>
      <c r="AH16" s="104" t="s">
        <v>37</v>
      </c>
      <c r="AI16" s="104">
        <v>10</v>
      </c>
      <c r="AJ16" s="138"/>
      <c r="AK16" s="104" t="s">
        <v>38</v>
      </c>
      <c r="AL16" s="104" t="s">
        <v>37</v>
      </c>
      <c r="AM16" s="104">
        <v>10</v>
      </c>
      <c r="AN16" s="138"/>
      <c r="AO16" s="104" t="s">
        <v>38</v>
      </c>
      <c r="AP16" s="104" t="s">
        <v>37</v>
      </c>
      <c r="AQ16" s="104">
        <v>10</v>
      </c>
      <c r="AR16" s="138"/>
      <c r="AS16" s="104" t="s">
        <v>38</v>
      </c>
      <c r="AT16" s="104" t="s">
        <v>37</v>
      </c>
      <c r="AU16" s="104">
        <v>10</v>
      </c>
      <c r="AV16" s="138"/>
      <c r="AW16" s="104" t="s">
        <v>38</v>
      </c>
      <c r="AX16" s="104" t="s">
        <v>37</v>
      </c>
      <c r="AY16" s="104">
        <v>10</v>
      </c>
      <c r="AZ16" s="138"/>
    </row>
    <row r="17" spans="1:52" x14ac:dyDescent="0.2">
      <c r="A17" s="104" t="s">
        <v>7</v>
      </c>
      <c r="B17" s="104" t="s">
        <v>8</v>
      </c>
      <c r="C17" s="104">
        <v>10</v>
      </c>
      <c r="D17" s="138"/>
      <c r="E17" s="104" t="s">
        <v>7</v>
      </c>
      <c r="F17" s="104" t="s">
        <v>8</v>
      </c>
      <c r="G17" s="104">
        <v>10</v>
      </c>
      <c r="H17" s="138"/>
      <c r="I17" s="104" t="s">
        <v>7</v>
      </c>
      <c r="J17" s="104" t="s">
        <v>8</v>
      </c>
      <c r="K17" s="104">
        <v>10</v>
      </c>
      <c r="L17" s="138"/>
      <c r="M17" s="104" t="s">
        <v>7</v>
      </c>
      <c r="N17" s="104" t="s">
        <v>8</v>
      </c>
      <c r="O17" s="104">
        <v>10</v>
      </c>
      <c r="P17" s="138"/>
      <c r="Q17" s="104" t="s">
        <v>7</v>
      </c>
      <c r="R17" s="104" t="s">
        <v>8</v>
      </c>
      <c r="S17" s="104">
        <v>10</v>
      </c>
      <c r="T17" s="138"/>
      <c r="U17" s="104" t="s">
        <v>7</v>
      </c>
      <c r="V17" s="104" t="s">
        <v>8</v>
      </c>
      <c r="W17" s="104">
        <v>10</v>
      </c>
      <c r="X17" s="138"/>
      <c r="Y17" s="104" t="s">
        <v>7</v>
      </c>
      <c r="Z17" s="104" t="s">
        <v>8</v>
      </c>
      <c r="AA17" s="104">
        <v>10</v>
      </c>
      <c r="AB17" s="138"/>
      <c r="AC17" s="104" t="s">
        <v>7</v>
      </c>
      <c r="AD17" s="104" t="s">
        <v>8</v>
      </c>
      <c r="AE17" s="104">
        <v>10</v>
      </c>
      <c r="AF17" s="138"/>
      <c r="AG17" s="104" t="s">
        <v>7</v>
      </c>
      <c r="AH17" s="104" t="s">
        <v>8</v>
      </c>
      <c r="AI17" s="104">
        <v>10</v>
      </c>
      <c r="AJ17" s="138"/>
      <c r="AK17" s="104" t="s">
        <v>7</v>
      </c>
      <c r="AL17" s="104" t="s">
        <v>8</v>
      </c>
      <c r="AM17" s="104">
        <v>10</v>
      </c>
      <c r="AN17" s="138"/>
      <c r="AO17" s="104" t="s">
        <v>7</v>
      </c>
      <c r="AP17" s="104" t="s">
        <v>8</v>
      </c>
      <c r="AQ17" s="104">
        <v>10</v>
      </c>
      <c r="AR17" s="138"/>
      <c r="AS17" s="104" t="s">
        <v>7</v>
      </c>
      <c r="AT17" s="104" t="s">
        <v>8</v>
      </c>
      <c r="AU17" s="104">
        <v>10</v>
      </c>
      <c r="AV17" s="138"/>
      <c r="AW17" s="104" t="s">
        <v>7</v>
      </c>
      <c r="AX17" s="104" t="s">
        <v>8</v>
      </c>
      <c r="AY17" s="104">
        <v>10</v>
      </c>
      <c r="AZ17" s="138"/>
    </row>
    <row r="18" spans="1:52" x14ac:dyDescent="0.2">
      <c r="A18" s="104" t="s">
        <v>10</v>
      </c>
      <c r="B18" s="104" t="s">
        <v>9</v>
      </c>
      <c r="C18" s="104">
        <v>30</v>
      </c>
      <c r="D18" s="138"/>
      <c r="E18" s="104" t="s">
        <v>10</v>
      </c>
      <c r="F18" s="104" t="s">
        <v>9</v>
      </c>
      <c r="G18" s="104">
        <v>30</v>
      </c>
      <c r="H18" s="138"/>
      <c r="I18" s="104" t="s">
        <v>10</v>
      </c>
      <c r="J18" s="104" t="s">
        <v>9</v>
      </c>
      <c r="K18" s="104">
        <v>30</v>
      </c>
      <c r="L18" s="138"/>
      <c r="M18" s="104" t="s">
        <v>10</v>
      </c>
      <c r="N18" s="104" t="s">
        <v>9</v>
      </c>
      <c r="O18" s="104">
        <v>30</v>
      </c>
      <c r="P18" s="138"/>
      <c r="Q18" s="104" t="s">
        <v>10</v>
      </c>
      <c r="R18" s="104" t="s">
        <v>9</v>
      </c>
      <c r="S18" s="104">
        <v>30</v>
      </c>
      <c r="T18" s="138"/>
      <c r="U18" s="104" t="s">
        <v>10</v>
      </c>
      <c r="V18" s="104" t="s">
        <v>9</v>
      </c>
      <c r="W18" s="104">
        <v>30</v>
      </c>
      <c r="X18" s="138"/>
      <c r="Y18" s="104" t="s">
        <v>10</v>
      </c>
      <c r="Z18" s="104" t="s">
        <v>9</v>
      </c>
      <c r="AA18" s="104">
        <v>30</v>
      </c>
      <c r="AB18" s="138"/>
      <c r="AC18" s="104" t="s">
        <v>10</v>
      </c>
      <c r="AD18" s="104" t="s">
        <v>9</v>
      </c>
      <c r="AE18" s="104">
        <v>30</v>
      </c>
      <c r="AF18" s="138"/>
      <c r="AG18" s="104" t="s">
        <v>10</v>
      </c>
      <c r="AH18" s="104" t="s">
        <v>9</v>
      </c>
      <c r="AI18" s="104">
        <v>30</v>
      </c>
      <c r="AJ18" s="138"/>
      <c r="AK18" s="104" t="s">
        <v>10</v>
      </c>
      <c r="AL18" s="104" t="s">
        <v>9</v>
      </c>
      <c r="AM18" s="104">
        <v>30</v>
      </c>
      <c r="AN18" s="138"/>
      <c r="AO18" s="104" t="s">
        <v>10</v>
      </c>
      <c r="AP18" s="104" t="s">
        <v>9</v>
      </c>
      <c r="AQ18" s="104">
        <v>30</v>
      </c>
      <c r="AR18" s="138"/>
      <c r="AS18" s="104" t="s">
        <v>10</v>
      </c>
      <c r="AT18" s="104" t="s">
        <v>9</v>
      </c>
      <c r="AU18" s="104">
        <v>30</v>
      </c>
      <c r="AV18" s="138"/>
      <c r="AW18" s="104" t="s">
        <v>10</v>
      </c>
      <c r="AX18" s="104" t="s">
        <v>9</v>
      </c>
      <c r="AY18" s="104">
        <v>30</v>
      </c>
      <c r="AZ18" s="138"/>
    </row>
    <row r="19" spans="1:52" x14ac:dyDescent="0.2">
      <c r="A19" s="104" t="s">
        <v>17</v>
      </c>
      <c r="B19" s="104" t="s">
        <v>74</v>
      </c>
      <c r="C19" s="104">
        <v>3</v>
      </c>
      <c r="D19" s="138"/>
      <c r="E19" s="104" t="s">
        <v>17</v>
      </c>
      <c r="F19" s="104" t="s">
        <v>74</v>
      </c>
      <c r="G19" s="104">
        <v>3</v>
      </c>
      <c r="H19" s="138"/>
      <c r="I19" s="104" t="s">
        <v>17</v>
      </c>
      <c r="J19" s="104" t="s">
        <v>74</v>
      </c>
      <c r="K19" s="104">
        <v>3</v>
      </c>
      <c r="L19" s="138"/>
      <c r="M19" s="104" t="s">
        <v>17</v>
      </c>
      <c r="N19" s="104" t="s">
        <v>74</v>
      </c>
      <c r="O19" s="104">
        <v>3</v>
      </c>
      <c r="P19" s="138"/>
      <c r="Q19" s="104" t="s">
        <v>17</v>
      </c>
      <c r="R19" s="104" t="s">
        <v>74</v>
      </c>
      <c r="S19" s="104">
        <v>3</v>
      </c>
      <c r="T19" s="138"/>
      <c r="U19" s="104" t="s">
        <v>17</v>
      </c>
      <c r="V19" s="104" t="s">
        <v>74</v>
      </c>
      <c r="W19" s="104">
        <v>3</v>
      </c>
      <c r="X19" s="138"/>
      <c r="Y19" s="104" t="s">
        <v>17</v>
      </c>
      <c r="Z19" s="104" t="s">
        <v>74</v>
      </c>
      <c r="AA19" s="104">
        <v>3</v>
      </c>
      <c r="AB19" s="138"/>
      <c r="AC19" s="104" t="s">
        <v>17</v>
      </c>
      <c r="AD19" s="104" t="s">
        <v>74</v>
      </c>
      <c r="AE19" s="104">
        <v>3</v>
      </c>
      <c r="AF19" s="138"/>
      <c r="AG19" s="104" t="s">
        <v>17</v>
      </c>
      <c r="AH19" s="104" t="s">
        <v>74</v>
      </c>
      <c r="AI19" s="104">
        <v>3</v>
      </c>
      <c r="AJ19" s="138"/>
      <c r="AK19" s="104" t="s">
        <v>17</v>
      </c>
      <c r="AL19" s="104" t="s">
        <v>74</v>
      </c>
      <c r="AM19" s="104">
        <v>3</v>
      </c>
      <c r="AN19" s="138"/>
      <c r="AO19" s="104" t="s">
        <v>17</v>
      </c>
      <c r="AP19" s="104" t="s">
        <v>74</v>
      </c>
      <c r="AQ19" s="104">
        <v>3</v>
      </c>
      <c r="AR19" s="138"/>
      <c r="AS19" s="104" t="s">
        <v>17</v>
      </c>
      <c r="AT19" s="104" t="s">
        <v>74</v>
      </c>
      <c r="AU19" s="104">
        <v>3</v>
      </c>
      <c r="AV19" s="138"/>
      <c r="AW19" s="104" t="s">
        <v>17</v>
      </c>
      <c r="AX19" s="104" t="s">
        <v>74</v>
      </c>
      <c r="AY19" s="104">
        <v>3</v>
      </c>
      <c r="AZ19" s="138"/>
    </row>
    <row r="20" spans="1:52" x14ac:dyDescent="0.2">
      <c r="A20" s="104" t="s">
        <v>44</v>
      </c>
      <c r="B20" s="104" t="s">
        <v>66</v>
      </c>
      <c r="C20" s="104">
        <v>12</v>
      </c>
      <c r="D20" s="138"/>
      <c r="E20" s="104" t="s">
        <v>44</v>
      </c>
      <c r="F20" s="104" t="s">
        <v>66</v>
      </c>
      <c r="G20" s="104">
        <v>12</v>
      </c>
      <c r="H20" s="138"/>
      <c r="I20" s="104" t="s">
        <v>44</v>
      </c>
      <c r="J20" s="104" t="s">
        <v>66</v>
      </c>
      <c r="K20" s="104">
        <v>12</v>
      </c>
      <c r="L20" s="138"/>
      <c r="M20" s="104" t="s">
        <v>44</v>
      </c>
      <c r="N20" s="104" t="s">
        <v>66</v>
      </c>
      <c r="O20" s="104">
        <v>12</v>
      </c>
      <c r="P20" s="138"/>
      <c r="Q20" s="104" t="s">
        <v>44</v>
      </c>
      <c r="R20" s="104" t="s">
        <v>66</v>
      </c>
      <c r="S20" s="104">
        <v>12</v>
      </c>
      <c r="T20" s="138"/>
      <c r="U20" s="104" t="s">
        <v>44</v>
      </c>
      <c r="V20" s="104" t="s">
        <v>66</v>
      </c>
      <c r="W20" s="104">
        <v>12</v>
      </c>
      <c r="X20" s="138"/>
      <c r="Y20" s="104" t="s">
        <v>44</v>
      </c>
      <c r="Z20" s="104" t="s">
        <v>66</v>
      </c>
      <c r="AA20" s="104">
        <v>12</v>
      </c>
      <c r="AB20" s="138"/>
      <c r="AC20" s="104" t="s">
        <v>44</v>
      </c>
      <c r="AD20" s="104" t="s">
        <v>66</v>
      </c>
      <c r="AE20" s="104">
        <v>12</v>
      </c>
      <c r="AF20" s="138"/>
      <c r="AG20" s="104" t="s">
        <v>44</v>
      </c>
      <c r="AH20" s="104" t="s">
        <v>66</v>
      </c>
      <c r="AI20" s="104">
        <v>12</v>
      </c>
      <c r="AJ20" s="138"/>
      <c r="AK20" s="104" t="s">
        <v>44</v>
      </c>
      <c r="AL20" s="104" t="s">
        <v>66</v>
      </c>
      <c r="AM20" s="104">
        <v>12</v>
      </c>
      <c r="AN20" s="138"/>
      <c r="AO20" s="104" t="s">
        <v>44</v>
      </c>
      <c r="AP20" s="104" t="s">
        <v>66</v>
      </c>
      <c r="AQ20" s="104">
        <v>12</v>
      </c>
      <c r="AR20" s="138"/>
      <c r="AS20" s="104" t="s">
        <v>44</v>
      </c>
      <c r="AT20" s="104" t="s">
        <v>66</v>
      </c>
      <c r="AU20" s="104">
        <v>12</v>
      </c>
      <c r="AV20" s="138"/>
      <c r="AW20" s="104" t="s">
        <v>44</v>
      </c>
      <c r="AX20" s="104" t="s">
        <v>66</v>
      </c>
      <c r="AY20" s="104">
        <v>12</v>
      </c>
      <c r="AZ20" s="138"/>
    </row>
    <row r="21" spans="1:52" ht="25.5" x14ac:dyDescent="0.2">
      <c r="A21" s="104" t="s">
        <v>47</v>
      </c>
      <c r="B21" s="104" t="s">
        <v>75</v>
      </c>
      <c r="C21" s="104">
        <v>15</v>
      </c>
      <c r="D21" s="138"/>
      <c r="E21" s="104" t="s">
        <v>47</v>
      </c>
      <c r="F21" s="104" t="s">
        <v>75</v>
      </c>
      <c r="G21" s="104">
        <v>15</v>
      </c>
      <c r="H21" s="138"/>
      <c r="I21" s="104" t="s">
        <v>47</v>
      </c>
      <c r="J21" s="104" t="s">
        <v>75</v>
      </c>
      <c r="K21" s="104">
        <v>15</v>
      </c>
      <c r="L21" s="138"/>
      <c r="M21" s="104" t="s">
        <v>47</v>
      </c>
      <c r="N21" s="104" t="s">
        <v>75</v>
      </c>
      <c r="O21" s="104">
        <v>15</v>
      </c>
      <c r="P21" s="138"/>
      <c r="Q21" s="104" t="s">
        <v>47</v>
      </c>
      <c r="R21" s="104" t="s">
        <v>75</v>
      </c>
      <c r="S21" s="104">
        <v>15</v>
      </c>
      <c r="T21" s="138"/>
      <c r="U21" s="104" t="s">
        <v>47</v>
      </c>
      <c r="V21" s="104" t="s">
        <v>75</v>
      </c>
      <c r="W21" s="104">
        <v>15</v>
      </c>
      <c r="X21" s="138"/>
      <c r="Y21" s="104" t="s">
        <v>47</v>
      </c>
      <c r="Z21" s="104" t="s">
        <v>75</v>
      </c>
      <c r="AA21" s="104">
        <v>15</v>
      </c>
      <c r="AB21" s="138"/>
      <c r="AC21" s="104" t="s">
        <v>47</v>
      </c>
      <c r="AD21" s="104" t="s">
        <v>75</v>
      </c>
      <c r="AE21" s="104">
        <v>15</v>
      </c>
      <c r="AF21" s="138"/>
      <c r="AG21" s="104" t="s">
        <v>47</v>
      </c>
      <c r="AH21" s="104" t="s">
        <v>75</v>
      </c>
      <c r="AI21" s="104">
        <v>15</v>
      </c>
      <c r="AJ21" s="138"/>
      <c r="AK21" s="104" t="s">
        <v>47</v>
      </c>
      <c r="AL21" s="104" t="s">
        <v>75</v>
      </c>
      <c r="AM21" s="104">
        <v>15</v>
      </c>
      <c r="AN21" s="138"/>
      <c r="AO21" s="104" t="s">
        <v>47</v>
      </c>
      <c r="AP21" s="104" t="s">
        <v>75</v>
      </c>
      <c r="AQ21" s="104">
        <v>15</v>
      </c>
      <c r="AR21" s="138"/>
      <c r="AS21" s="104" t="s">
        <v>47</v>
      </c>
      <c r="AT21" s="104" t="s">
        <v>75</v>
      </c>
      <c r="AU21" s="104">
        <v>15</v>
      </c>
      <c r="AV21" s="138"/>
      <c r="AW21" s="104" t="s">
        <v>47</v>
      </c>
      <c r="AX21" s="104" t="s">
        <v>75</v>
      </c>
      <c r="AY21" s="104">
        <v>15</v>
      </c>
      <c r="AZ21" s="138"/>
    </row>
    <row r="22" spans="1:52" ht="38.25" x14ac:dyDescent="0.2">
      <c r="A22" s="104" t="s">
        <v>45</v>
      </c>
      <c r="B22" s="104" t="s">
        <v>68</v>
      </c>
      <c r="C22" s="104">
        <v>10</v>
      </c>
      <c r="D22" s="138"/>
      <c r="E22" s="104" t="s">
        <v>45</v>
      </c>
      <c r="F22" s="104" t="s">
        <v>68</v>
      </c>
      <c r="G22" s="104">
        <v>10</v>
      </c>
      <c r="H22" s="138"/>
      <c r="I22" s="104" t="s">
        <v>45</v>
      </c>
      <c r="J22" s="104" t="s">
        <v>68</v>
      </c>
      <c r="K22" s="104">
        <v>10</v>
      </c>
      <c r="L22" s="138"/>
      <c r="M22" s="104" t="s">
        <v>45</v>
      </c>
      <c r="N22" s="104" t="s">
        <v>68</v>
      </c>
      <c r="O22" s="104">
        <v>10</v>
      </c>
      <c r="P22" s="138"/>
      <c r="Q22" s="104" t="s">
        <v>45</v>
      </c>
      <c r="R22" s="104" t="s">
        <v>68</v>
      </c>
      <c r="S22" s="104">
        <v>10</v>
      </c>
      <c r="T22" s="138"/>
      <c r="U22" s="104" t="s">
        <v>45</v>
      </c>
      <c r="V22" s="104" t="s">
        <v>68</v>
      </c>
      <c r="W22" s="104">
        <v>10</v>
      </c>
      <c r="X22" s="138"/>
      <c r="Y22" s="104" t="s">
        <v>45</v>
      </c>
      <c r="Z22" s="104" t="s">
        <v>68</v>
      </c>
      <c r="AA22" s="104">
        <v>10</v>
      </c>
      <c r="AB22" s="138"/>
      <c r="AC22" s="104" t="s">
        <v>45</v>
      </c>
      <c r="AD22" s="104" t="s">
        <v>68</v>
      </c>
      <c r="AE22" s="104">
        <v>10</v>
      </c>
      <c r="AF22" s="138"/>
      <c r="AG22" s="104" t="s">
        <v>45</v>
      </c>
      <c r="AH22" s="104" t="s">
        <v>68</v>
      </c>
      <c r="AI22" s="104">
        <v>10</v>
      </c>
      <c r="AJ22" s="138"/>
      <c r="AK22" s="104" t="s">
        <v>45</v>
      </c>
      <c r="AL22" s="104" t="s">
        <v>68</v>
      </c>
      <c r="AM22" s="104">
        <v>10</v>
      </c>
      <c r="AN22" s="138"/>
      <c r="AO22" s="104" t="s">
        <v>45</v>
      </c>
      <c r="AP22" s="104" t="s">
        <v>68</v>
      </c>
      <c r="AQ22" s="104">
        <v>10</v>
      </c>
      <c r="AR22" s="138"/>
      <c r="AS22" s="104" t="s">
        <v>45</v>
      </c>
      <c r="AT22" s="104" t="s">
        <v>68</v>
      </c>
      <c r="AU22" s="104">
        <v>10</v>
      </c>
      <c r="AV22" s="138"/>
      <c r="AW22" s="104" t="s">
        <v>45</v>
      </c>
      <c r="AX22" s="104" t="s">
        <v>68</v>
      </c>
      <c r="AY22" s="104">
        <v>10</v>
      </c>
      <c r="AZ22" s="138"/>
    </row>
    <row r="23" spans="1:52" ht="38.25" x14ac:dyDescent="0.2">
      <c r="A23" s="104" t="s">
        <v>46</v>
      </c>
      <c r="B23" s="104" t="s">
        <v>70</v>
      </c>
      <c r="C23" s="104">
        <v>25</v>
      </c>
      <c r="D23" s="138"/>
      <c r="E23" s="104" t="s">
        <v>46</v>
      </c>
      <c r="F23" s="104" t="s">
        <v>70</v>
      </c>
      <c r="G23" s="104">
        <v>25</v>
      </c>
      <c r="H23" s="138"/>
      <c r="I23" s="104" t="s">
        <v>46</v>
      </c>
      <c r="J23" s="104" t="s">
        <v>70</v>
      </c>
      <c r="K23" s="104">
        <v>25</v>
      </c>
      <c r="L23" s="138"/>
      <c r="M23" s="104" t="s">
        <v>46</v>
      </c>
      <c r="N23" s="104" t="s">
        <v>70</v>
      </c>
      <c r="O23" s="104">
        <v>25</v>
      </c>
      <c r="P23" s="138"/>
      <c r="Q23" s="104" t="s">
        <v>46</v>
      </c>
      <c r="R23" s="104" t="s">
        <v>70</v>
      </c>
      <c r="S23" s="104">
        <v>25</v>
      </c>
      <c r="T23" s="138"/>
      <c r="U23" s="104" t="s">
        <v>46</v>
      </c>
      <c r="V23" s="104" t="s">
        <v>70</v>
      </c>
      <c r="W23" s="104">
        <v>25</v>
      </c>
      <c r="X23" s="138"/>
      <c r="Y23" s="104" t="s">
        <v>46</v>
      </c>
      <c r="Z23" s="104" t="s">
        <v>70</v>
      </c>
      <c r="AA23" s="104">
        <v>25</v>
      </c>
      <c r="AB23" s="138"/>
      <c r="AC23" s="104" t="s">
        <v>46</v>
      </c>
      <c r="AD23" s="104" t="s">
        <v>70</v>
      </c>
      <c r="AE23" s="104">
        <v>25</v>
      </c>
      <c r="AF23" s="138"/>
      <c r="AG23" s="104" t="s">
        <v>46</v>
      </c>
      <c r="AH23" s="104" t="s">
        <v>70</v>
      </c>
      <c r="AI23" s="104">
        <v>25</v>
      </c>
      <c r="AJ23" s="138"/>
      <c r="AK23" s="104" t="s">
        <v>46</v>
      </c>
      <c r="AL23" s="104" t="s">
        <v>70</v>
      </c>
      <c r="AM23" s="104">
        <v>25</v>
      </c>
      <c r="AN23" s="138"/>
      <c r="AO23" s="104" t="s">
        <v>46</v>
      </c>
      <c r="AP23" s="104" t="s">
        <v>70</v>
      </c>
      <c r="AQ23" s="104">
        <v>25</v>
      </c>
      <c r="AR23" s="138"/>
      <c r="AS23" s="104" t="s">
        <v>46</v>
      </c>
      <c r="AT23" s="104" t="s">
        <v>70</v>
      </c>
      <c r="AU23" s="104">
        <v>25</v>
      </c>
      <c r="AV23" s="138"/>
      <c r="AW23" s="104" t="s">
        <v>46</v>
      </c>
      <c r="AX23" s="104" t="s">
        <v>70</v>
      </c>
      <c r="AY23" s="104">
        <v>25</v>
      </c>
      <c r="AZ23" s="138"/>
    </row>
    <row r="24" spans="1:52" x14ac:dyDescent="0.2">
      <c r="A24" s="158" t="s">
        <v>40</v>
      </c>
      <c r="B24" s="158"/>
      <c r="C24" s="109">
        <f>SUM(C15:C23)</f>
        <v>120</v>
      </c>
      <c r="D24" s="8">
        <v>2.0499999999999998</v>
      </c>
      <c r="E24" s="158" t="s">
        <v>40</v>
      </c>
      <c r="F24" s="158"/>
      <c r="G24" s="109">
        <f>SUM(G15:G23)</f>
        <v>120</v>
      </c>
      <c r="H24" s="8">
        <v>2.0499999999999998</v>
      </c>
      <c r="I24" s="158" t="s">
        <v>40</v>
      </c>
      <c r="J24" s="158"/>
      <c r="K24" s="109">
        <f>SUM(K15:K23)</f>
        <v>120</v>
      </c>
      <c r="L24" s="8">
        <v>2.0499999999999998</v>
      </c>
      <c r="M24" s="158" t="s">
        <v>40</v>
      </c>
      <c r="N24" s="158"/>
      <c r="O24" s="109">
        <f>SUM(O15:O23)</f>
        <v>120</v>
      </c>
      <c r="P24" s="8">
        <v>2.0499999999999998</v>
      </c>
      <c r="Q24" s="158" t="s">
        <v>40</v>
      </c>
      <c r="R24" s="158"/>
      <c r="S24" s="109">
        <f>SUM(S15:S23)</f>
        <v>120</v>
      </c>
      <c r="T24" s="8">
        <v>2.0499999999999998</v>
      </c>
      <c r="U24" s="158" t="s">
        <v>40</v>
      </c>
      <c r="V24" s="158"/>
      <c r="W24" s="109">
        <f>SUM(W15:W23)</f>
        <v>120</v>
      </c>
      <c r="X24" s="8">
        <v>2.0499999999999998</v>
      </c>
      <c r="Y24" s="158" t="s">
        <v>40</v>
      </c>
      <c r="Z24" s="158"/>
      <c r="AA24" s="109">
        <f>SUM(AA15:AA23)</f>
        <v>120</v>
      </c>
      <c r="AB24" s="8">
        <v>2.0499999999999998</v>
      </c>
      <c r="AC24" s="158" t="s">
        <v>40</v>
      </c>
      <c r="AD24" s="158"/>
      <c r="AE24" s="109">
        <f>SUM(AE15:AE23)</f>
        <v>120</v>
      </c>
      <c r="AF24" s="8">
        <v>2.0499999999999998</v>
      </c>
      <c r="AG24" s="158" t="s">
        <v>40</v>
      </c>
      <c r="AH24" s="158"/>
      <c r="AI24" s="109">
        <f>SUM(AI15:AI23)</f>
        <v>120</v>
      </c>
      <c r="AJ24" s="8">
        <v>2.0499999999999998</v>
      </c>
      <c r="AK24" s="158" t="s">
        <v>40</v>
      </c>
      <c r="AL24" s="158"/>
      <c r="AM24" s="109">
        <f>SUM(AM15:AM23)</f>
        <v>120</v>
      </c>
      <c r="AN24" s="8">
        <v>2.0499999999999998</v>
      </c>
      <c r="AO24" s="158" t="s">
        <v>40</v>
      </c>
      <c r="AP24" s="158"/>
      <c r="AQ24" s="109">
        <f>SUM(AQ15:AQ23)</f>
        <v>120</v>
      </c>
      <c r="AR24" s="8">
        <v>2.0499999999999998</v>
      </c>
      <c r="AS24" s="158" t="s">
        <v>40</v>
      </c>
      <c r="AT24" s="158"/>
      <c r="AU24" s="109">
        <f>SUM(AU15:AU23)</f>
        <v>120</v>
      </c>
      <c r="AV24" s="8">
        <v>2.0499999999999998</v>
      </c>
      <c r="AW24" s="158" t="s">
        <v>40</v>
      </c>
      <c r="AX24" s="158"/>
      <c r="AY24" s="109">
        <f>SUM(AY15:AY23)</f>
        <v>120</v>
      </c>
      <c r="AZ24" s="8">
        <v>2.0499999999999998</v>
      </c>
    </row>
    <row r="25" spans="1:52" x14ac:dyDescent="0.2">
      <c r="A25" s="127" t="s">
        <v>31</v>
      </c>
      <c r="B25" s="128" t="s">
        <v>34</v>
      </c>
      <c r="C25" s="162" t="s">
        <v>122</v>
      </c>
      <c r="D25" s="162"/>
      <c r="E25" s="127" t="s">
        <v>31</v>
      </c>
      <c r="F25" s="128" t="s">
        <v>34</v>
      </c>
      <c r="G25" s="162" t="s">
        <v>82</v>
      </c>
      <c r="H25" s="162"/>
      <c r="I25" s="127" t="s">
        <v>31</v>
      </c>
      <c r="J25" s="128" t="s">
        <v>34</v>
      </c>
      <c r="K25" s="162" t="s">
        <v>83</v>
      </c>
      <c r="L25" s="162"/>
      <c r="M25" s="127" t="s">
        <v>31</v>
      </c>
      <c r="N25" s="128" t="s">
        <v>34</v>
      </c>
      <c r="O25" s="162" t="s">
        <v>80</v>
      </c>
      <c r="P25" s="162"/>
      <c r="Q25" s="127" t="s">
        <v>31</v>
      </c>
      <c r="R25" s="128" t="s">
        <v>34</v>
      </c>
      <c r="S25" s="162" t="s">
        <v>80</v>
      </c>
      <c r="T25" s="162"/>
      <c r="U25" s="127" t="s">
        <v>31</v>
      </c>
      <c r="V25" s="128" t="s">
        <v>34</v>
      </c>
      <c r="W25" s="162" t="s">
        <v>65</v>
      </c>
      <c r="X25" s="162"/>
      <c r="Y25" s="127" t="s">
        <v>31</v>
      </c>
      <c r="Z25" s="128" t="s">
        <v>34</v>
      </c>
      <c r="AA25" s="162" t="s">
        <v>81</v>
      </c>
      <c r="AB25" s="162"/>
      <c r="AC25" s="127" t="s">
        <v>31</v>
      </c>
      <c r="AD25" s="128" t="s">
        <v>34</v>
      </c>
      <c r="AE25" s="162" t="s">
        <v>82</v>
      </c>
      <c r="AF25" s="162"/>
      <c r="AG25" s="127" t="s">
        <v>31</v>
      </c>
      <c r="AH25" s="128" t="s">
        <v>34</v>
      </c>
      <c r="AI25" s="162" t="s">
        <v>82</v>
      </c>
      <c r="AJ25" s="162"/>
      <c r="AK25" s="127" t="s">
        <v>31</v>
      </c>
      <c r="AL25" s="128" t="s">
        <v>34</v>
      </c>
      <c r="AM25" s="162" t="s">
        <v>82</v>
      </c>
      <c r="AN25" s="162"/>
      <c r="AO25" s="127" t="s">
        <v>31</v>
      </c>
      <c r="AP25" s="128" t="s">
        <v>34</v>
      </c>
      <c r="AQ25" s="162" t="s">
        <v>82</v>
      </c>
      <c r="AR25" s="162"/>
      <c r="AS25" s="127" t="s">
        <v>31</v>
      </c>
      <c r="AT25" s="128" t="s">
        <v>34</v>
      </c>
      <c r="AU25" s="162" t="s">
        <v>83</v>
      </c>
      <c r="AV25" s="162"/>
      <c r="AW25" s="127" t="s">
        <v>31</v>
      </c>
      <c r="AX25" s="128" t="s">
        <v>34</v>
      </c>
      <c r="AY25" s="162" t="s">
        <v>82</v>
      </c>
      <c r="AZ25" s="162"/>
    </row>
    <row r="26" spans="1:52" ht="25.5" x14ac:dyDescent="0.2">
      <c r="A26" s="104" t="s">
        <v>5</v>
      </c>
      <c r="B26" s="104" t="s">
        <v>72</v>
      </c>
      <c r="C26" s="104">
        <v>59</v>
      </c>
      <c r="D26" s="139"/>
      <c r="E26" s="104" t="s">
        <v>5</v>
      </c>
      <c r="F26" s="104" t="s">
        <v>72</v>
      </c>
      <c r="G26" s="104">
        <v>39</v>
      </c>
      <c r="H26" s="139"/>
      <c r="I26" s="104" t="s">
        <v>5</v>
      </c>
      <c r="J26" s="104" t="s">
        <v>72</v>
      </c>
      <c r="K26" s="104">
        <v>39</v>
      </c>
      <c r="L26" s="139"/>
      <c r="M26" s="105" t="s">
        <v>5</v>
      </c>
      <c r="N26" s="105" t="s">
        <v>72</v>
      </c>
      <c r="O26" s="105">
        <v>0</v>
      </c>
      <c r="P26" s="139"/>
      <c r="Q26" s="105" t="s">
        <v>5</v>
      </c>
      <c r="R26" s="105" t="s">
        <v>72</v>
      </c>
      <c r="S26" s="105">
        <v>0</v>
      </c>
      <c r="T26" s="139"/>
      <c r="U26" s="101" t="s">
        <v>5</v>
      </c>
      <c r="V26" s="101" t="s">
        <v>72</v>
      </c>
      <c r="W26" s="101">
        <v>0</v>
      </c>
      <c r="X26" s="139"/>
      <c r="Y26" s="105" t="s">
        <v>5</v>
      </c>
      <c r="Z26" s="105" t="s">
        <v>72</v>
      </c>
      <c r="AA26" s="105">
        <v>0</v>
      </c>
      <c r="AB26" s="139"/>
      <c r="AC26" s="104" t="s">
        <v>5</v>
      </c>
      <c r="AD26" s="104" t="s">
        <v>72</v>
      </c>
      <c r="AE26" s="104">
        <v>39</v>
      </c>
      <c r="AF26" s="139"/>
      <c r="AG26" s="104" t="s">
        <v>5</v>
      </c>
      <c r="AH26" s="104" t="s">
        <v>72</v>
      </c>
      <c r="AI26" s="104">
        <v>39</v>
      </c>
      <c r="AJ26" s="139"/>
      <c r="AK26" s="104" t="s">
        <v>5</v>
      </c>
      <c r="AL26" s="104" t="s">
        <v>72</v>
      </c>
      <c r="AM26" s="104">
        <v>39</v>
      </c>
      <c r="AN26" s="139"/>
      <c r="AO26" s="104" t="s">
        <v>5</v>
      </c>
      <c r="AP26" s="104" t="s">
        <v>72</v>
      </c>
      <c r="AQ26" s="104">
        <v>39</v>
      </c>
      <c r="AR26" s="139"/>
      <c r="AS26" s="104" t="s">
        <v>5</v>
      </c>
      <c r="AT26" s="104" t="s">
        <v>72</v>
      </c>
      <c r="AU26" s="104">
        <v>39</v>
      </c>
      <c r="AV26" s="139"/>
      <c r="AW26" s="104" t="s">
        <v>5</v>
      </c>
      <c r="AX26" s="104" t="s">
        <v>72</v>
      </c>
      <c r="AY26" s="104">
        <v>39</v>
      </c>
      <c r="AZ26" s="139"/>
    </row>
    <row r="27" spans="1:52" x14ac:dyDescent="0.2">
      <c r="A27" s="104" t="s">
        <v>38</v>
      </c>
      <c r="B27" s="104" t="s">
        <v>37</v>
      </c>
      <c r="C27" s="104">
        <v>10</v>
      </c>
      <c r="D27" s="139"/>
      <c r="E27" s="104" t="s">
        <v>38</v>
      </c>
      <c r="F27" s="104" t="s">
        <v>37</v>
      </c>
      <c r="G27" s="104">
        <v>20</v>
      </c>
      <c r="H27" s="139"/>
      <c r="I27" s="104" t="s">
        <v>38</v>
      </c>
      <c r="J27" s="104" t="s">
        <v>37</v>
      </c>
      <c r="K27" s="104">
        <v>15</v>
      </c>
      <c r="L27" s="139"/>
      <c r="M27" s="104" t="s">
        <v>38</v>
      </c>
      <c r="N27" s="104" t="s">
        <v>37</v>
      </c>
      <c r="O27" s="104">
        <v>15</v>
      </c>
      <c r="P27" s="139"/>
      <c r="Q27" s="104" t="s">
        <v>38</v>
      </c>
      <c r="R27" s="104" t="s">
        <v>37</v>
      </c>
      <c r="S27" s="104">
        <v>15</v>
      </c>
      <c r="T27" s="139"/>
      <c r="U27" s="102" t="s">
        <v>38</v>
      </c>
      <c r="V27" s="102" t="s">
        <v>37</v>
      </c>
      <c r="W27" s="102">
        <v>0</v>
      </c>
      <c r="X27" s="139"/>
      <c r="Y27" s="105" t="s">
        <v>38</v>
      </c>
      <c r="Z27" s="105" t="s">
        <v>37</v>
      </c>
      <c r="AA27" s="105">
        <v>0</v>
      </c>
      <c r="AB27" s="139"/>
      <c r="AC27" s="104" t="s">
        <v>38</v>
      </c>
      <c r="AD27" s="104" t="s">
        <v>37</v>
      </c>
      <c r="AE27" s="104">
        <v>20</v>
      </c>
      <c r="AF27" s="139"/>
      <c r="AG27" s="104" t="s">
        <v>38</v>
      </c>
      <c r="AH27" s="104" t="s">
        <v>37</v>
      </c>
      <c r="AI27" s="104">
        <v>20</v>
      </c>
      <c r="AJ27" s="139"/>
      <c r="AK27" s="104" t="s">
        <v>38</v>
      </c>
      <c r="AL27" s="104" t="s">
        <v>37</v>
      </c>
      <c r="AM27" s="104">
        <v>20</v>
      </c>
      <c r="AN27" s="139"/>
      <c r="AO27" s="104" t="s">
        <v>38</v>
      </c>
      <c r="AP27" s="104" t="s">
        <v>37</v>
      </c>
      <c r="AQ27" s="104">
        <v>20</v>
      </c>
      <c r="AR27" s="139"/>
      <c r="AS27" s="104" t="s">
        <v>38</v>
      </c>
      <c r="AT27" s="104" t="s">
        <v>37</v>
      </c>
      <c r="AU27" s="104">
        <v>15</v>
      </c>
      <c r="AV27" s="139"/>
      <c r="AW27" s="104" t="s">
        <v>38</v>
      </c>
      <c r="AX27" s="104" t="s">
        <v>37</v>
      </c>
      <c r="AY27" s="104">
        <v>10</v>
      </c>
      <c r="AZ27" s="139"/>
    </row>
    <row r="28" spans="1:52" x14ac:dyDescent="0.2">
      <c r="A28" s="104" t="s">
        <v>7</v>
      </c>
      <c r="B28" s="104" t="s">
        <v>8</v>
      </c>
      <c r="C28" s="104">
        <v>81</v>
      </c>
      <c r="D28" s="139"/>
      <c r="E28" s="104" t="s">
        <v>7</v>
      </c>
      <c r="F28" s="104" t="s">
        <v>8</v>
      </c>
      <c r="G28" s="104">
        <v>80</v>
      </c>
      <c r="H28" s="139"/>
      <c r="I28" s="104" t="s">
        <v>7</v>
      </c>
      <c r="J28" s="104" t="s">
        <v>8</v>
      </c>
      <c r="K28" s="104">
        <v>71</v>
      </c>
      <c r="L28" s="139"/>
      <c r="M28" s="104" t="s">
        <v>7</v>
      </c>
      <c r="N28" s="104" t="s">
        <v>8</v>
      </c>
      <c r="O28" s="104">
        <v>60</v>
      </c>
      <c r="P28" s="139"/>
      <c r="Q28" s="104" t="s">
        <v>7</v>
      </c>
      <c r="R28" s="104" t="s">
        <v>8</v>
      </c>
      <c r="S28" s="104">
        <v>60</v>
      </c>
      <c r="T28" s="139"/>
      <c r="U28" s="102" t="s">
        <v>7</v>
      </c>
      <c r="V28" s="102" t="s">
        <v>8</v>
      </c>
      <c r="W28" s="102">
        <v>0</v>
      </c>
      <c r="X28" s="139"/>
      <c r="Y28" s="104" t="s">
        <v>7</v>
      </c>
      <c r="Z28" s="104" t="s">
        <v>8</v>
      </c>
      <c r="AA28" s="104">
        <v>18</v>
      </c>
      <c r="AB28" s="139"/>
      <c r="AC28" s="104" t="s">
        <v>7</v>
      </c>
      <c r="AD28" s="104" t="s">
        <v>8</v>
      </c>
      <c r="AE28" s="104">
        <v>80</v>
      </c>
      <c r="AF28" s="139"/>
      <c r="AG28" s="104" t="s">
        <v>7</v>
      </c>
      <c r="AH28" s="104" t="s">
        <v>8</v>
      </c>
      <c r="AI28" s="104">
        <v>80</v>
      </c>
      <c r="AJ28" s="139"/>
      <c r="AK28" s="104" t="s">
        <v>7</v>
      </c>
      <c r="AL28" s="104" t="s">
        <v>8</v>
      </c>
      <c r="AM28" s="104">
        <v>80</v>
      </c>
      <c r="AN28" s="139"/>
      <c r="AO28" s="104" t="s">
        <v>7</v>
      </c>
      <c r="AP28" s="104" t="s">
        <v>8</v>
      </c>
      <c r="AQ28" s="104">
        <v>80</v>
      </c>
      <c r="AR28" s="139"/>
      <c r="AS28" s="104" t="s">
        <v>7</v>
      </c>
      <c r="AT28" s="104" t="s">
        <v>8</v>
      </c>
      <c r="AU28" s="104">
        <v>71</v>
      </c>
      <c r="AV28" s="139"/>
      <c r="AW28" s="104" t="s">
        <v>7</v>
      </c>
      <c r="AX28" s="104" t="s">
        <v>8</v>
      </c>
      <c r="AY28" s="104">
        <v>80</v>
      </c>
      <c r="AZ28" s="139"/>
    </row>
    <row r="29" spans="1:52" x14ac:dyDescent="0.2">
      <c r="A29" s="104" t="s">
        <v>10</v>
      </c>
      <c r="B29" s="104" t="s">
        <v>9</v>
      </c>
      <c r="C29" s="104">
        <v>20</v>
      </c>
      <c r="D29" s="139"/>
      <c r="E29" s="104" t="s">
        <v>10</v>
      </c>
      <c r="F29" s="104" t="s">
        <v>9</v>
      </c>
      <c r="G29" s="104">
        <v>20</v>
      </c>
      <c r="H29" s="139"/>
      <c r="I29" s="104" t="s">
        <v>10</v>
      </c>
      <c r="J29" s="104" t="s">
        <v>9</v>
      </c>
      <c r="K29" s="104">
        <v>20</v>
      </c>
      <c r="L29" s="139"/>
      <c r="M29" s="104" t="s">
        <v>10</v>
      </c>
      <c r="N29" s="104" t="s">
        <v>9</v>
      </c>
      <c r="O29" s="104">
        <v>20</v>
      </c>
      <c r="P29" s="139"/>
      <c r="Q29" s="104" t="s">
        <v>10</v>
      </c>
      <c r="R29" s="104" t="s">
        <v>9</v>
      </c>
      <c r="S29" s="104">
        <v>20</v>
      </c>
      <c r="T29" s="139"/>
      <c r="U29" s="102" t="s">
        <v>10</v>
      </c>
      <c r="V29" s="102" t="s">
        <v>9</v>
      </c>
      <c r="W29" s="102">
        <v>0</v>
      </c>
      <c r="X29" s="139"/>
      <c r="Y29" s="104" t="s">
        <v>10</v>
      </c>
      <c r="Z29" s="104" t="s">
        <v>9</v>
      </c>
      <c r="AA29" s="104">
        <v>20</v>
      </c>
      <c r="AB29" s="139"/>
      <c r="AC29" s="104" t="s">
        <v>10</v>
      </c>
      <c r="AD29" s="104" t="s">
        <v>9</v>
      </c>
      <c r="AE29" s="104">
        <v>20</v>
      </c>
      <c r="AF29" s="139"/>
      <c r="AG29" s="104" t="s">
        <v>10</v>
      </c>
      <c r="AH29" s="104" t="s">
        <v>9</v>
      </c>
      <c r="AI29" s="104">
        <v>20</v>
      </c>
      <c r="AJ29" s="139"/>
      <c r="AK29" s="104" t="s">
        <v>10</v>
      </c>
      <c r="AL29" s="104" t="s">
        <v>9</v>
      </c>
      <c r="AM29" s="104">
        <v>20</v>
      </c>
      <c r="AN29" s="139"/>
      <c r="AO29" s="104" t="s">
        <v>10</v>
      </c>
      <c r="AP29" s="104" t="s">
        <v>9</v>
      </c>
      <c r="AQ29" s="104">
        <v>20</v>
      </c>
      <c r="AR29" s="139"/>
      <c r="AS29" s="104" t="s">
        <v>10</v>
      </c>
      <c r="AT29" s="104" t="s">
        <v>9</v>
      </c>
      <c r="AU29" s="104">
        <v>20</v>
      </c>
      <c r="AV29" s="139"/>
      <c r="AW29" s="104" t="s">
        <v>10</v>
      </c>
      <c r="AX29" s="104" t="s">
        <v>9</v>
      </c>
      <c r="AY29" s="104">
        <v>20</v>
      </c>
      <c r="AZ29" s="139"/>
    </row>
    <row r="30" spans="1:52" x14ac:dyDescent="0.2">
      <c r="A30" s="104" t="s">
        <v>33</v>
      </c>
      <c r="B30" s="104" t="s">
        <v>76</v>
      </c>
      <c r="C30" s="104">
        <v>20</v>
      </c>
      <c r="D30" s="139"/>
      <c r="E30" s="104" t="s">
        <v>33</v>
      </c>
      <c r="F30" s="104" t="s">
        <v>76</v>
      </c>
      <c r="G30" s="104">
        <v>20</v>
      </c>
      <c r="H30" s="139"/>
      <c r="I30" s="104" t="s">
        <v>33</v>
      </c>
      <c r="J30" s="104" t="s">
        <v>76</v>
      </c>
      <c r="K30" s="104">
        <v>20</v>
      </c>
      <c r="L30" s="139"/>
      <c r="M30" s="104" t="s">
        <v>33</v>
      </c>
      <c r="N30" s="104" t="s">
        <v>76</v>
      </c>
      <c r="O30" s="104">
        <v>20</v>
      </c>
      <c r="P30" s="139"/>
      <c r="Q30" s="104" t="s">
        <v>33</v>
      </c>
      <c r="R30" s="104" t="s">
        <v>76</v>
      </c>
      <c r="S30" s="104">
        <v>20</v>
      </c>
      <c r="T30" s="139"/>
      <c r="U30" s="102" t="s">
        <v>33</v>
      </c>
      <c r="V30" s="102" t="s">
        <v>76</v>
      </c>
      <c r="W30" s="102">
        <v>0</v>
      </c>
      <c r="X30" s="139"/>
      <c r="Y30" s="104" t="s">
        <v>33</v>
      </c>
      <c r="Z30" s="104" t="s">
        <v>76</v>
      </c>
      <c r="AA30" s="104">
        <v>20</v>
      </c>
      <c r="AB30" s="139"/>
      <c r="AC30" s="104" t="s">
        <v>33</v>
      </c>
      <c r="AD30" s="104" t="s">
        <v>76</v>
      </c>
      <c r="AE30" s="104">
        <v>20</v>
      </c>
      <c r="AF30" s="139"/>
      <c r="AG30" s="104" t="s">
        <v>33</v>
      </c>
      <c r="AH30" s="104" t="s">
        <v>76</v>
      </c>
      <c r="AI30" s="104">
        <v>20</v>
      </c>
      <c r="AJ30" s="139"/>
      <c r="AK30" s="104" t="s">
        <v>33</v>
      </c>
      <c r="AL30" s="104" t="s">
        <v>76</v>
      </c>
      <c r="AM30" s="104">
        <v>20</v>
      </c>
      <c r="AN30" s="139"/>
      <c r="AO30" s="104" t="s">
        <v>33</v>
      </c>
      <c r="AP30" s="104" t="s">
        <v>76</v>
      </c>
      <c r="AQ30" s="104">
        <v>20</v>
      </c>
      <c r="AR30" s="139"/>
      <c r="AS30" s="104" t="s">
        <v>33</v>
      </c>
      <c r="AT30" s="104" t="s">
        <v>76</v>
      </c>
      <c r="AU30" s="104">
        <v>20</v>
      </c>
      <c r="AV30" s="139"/>
      <c r="AW30" s="104" t="s">
        <v>33</v>
      </c>
      <c r="AX30" s="104" t="s">
        <v>76</v>
      </c>
      <c r="AY30" s="104">
        <v>20</v>
      </c>
      <c r="AZ30" s="139"/>
    </row>
    <row r="31" spans="1:52" ht="15.75" x14ac:dyDescent="0.2">
      <c r="A31" s="104" t="s">
        <v>17</v>
      </c>
      <c r="B31" s="104" t="s">
        <v>74</v>
      </c>
      <c r="C31" s="104">
        <v>10</v>
      </c>
      <c r="D31" s="139"/>
      <c r="E31" s="104" t="s">
        <v>17</v>
      </c>
      <c r="F31" s="104" t="s">
        <v>74</v>
      </c>
      <c r="G31" s="104">
        <v>10</v>
      </c>
      <c r="H31" s="139"/>
      <c r="I31" s="104" t="s">
        <v>17</v>
      </c>
      <c r="J31" s="104" t="s">
        <v>74</v>
      </c>
      <c r="K31" s="104">
        <v>10</v>
      </c>
      <c r="L31" s="139"/>
      <c r="M31" s="104" t="s">
        <v>17</v>
      </c>
      <c r="N31" s="104" t="s">
        <v>74</v>
      </c>
      <c r="O31" s="104">
        <v>10</v>
      </c>
      <c r="P31" s="139"/>
      <c r="Q31" s="104" t="s">
        <v>17</v>
      </c>
      <c r="R31" s="104" t="s">
        <v>74</v>
      </c>
      <c r="S31" s="104">
        <v>10</v>
      </c>
      <c r="T31" s="139"/>
      <c r="U31" s="102" t="s">
        <v>17</v>
      </c>
      <c r="V31" s="102" t="s">
        <v>74</v>
      </c>
      <c r="W31" s="102">
        <v>0</v>
      </c>
      <c r="X31" s="139"/>
      <c r="Y31" s="107" t="s">
        <v>17</v>
      </c>
      <c r="Z31" s="107" t="s">
        <v>74</v>
      </c>
      <c r="AA31" s="107">
        <v>10</v>
      </c>
      <c r="AB31" s="139"/>
      <c r="AC31" s="104" t="s">
        <v>17</v>
      </c>
      <c r="AD31" s="104" t="s">
        <v>74</v>
      </c>
      <c r="AE31" s="104">
        <v>10</v>
      </c>
      <c r="AF31" s="139"/>
      <c r="AG31" s="104" t="s">
        <v>17</v>
      </c>
      <c r="AH31" s="104" t="s">
        <v>74</v>
      </c>
      <c r="AI31" s="104">
        <v>10</v>
      </c>
      <c r="AJ31" s="139"/>
      <c r="AK31" s="104" t="s">
        <v>17</v>
      </c>
      <c r="AL31" s="104" t="s">
        <v>74</v>
      </c>
      <c r="AM31" s="104">
        <v>10</v>
      </c>
      <c r="AN31" s="139"/>
      <c r="AO31" s="104" t="s">
        <v>17</v>
      </c>
      <c r="AP31" s="104" t="s">
        <v>74</v>
      </c>
      <c r="AQ31" s="104">
        <v>10</v>
      </c>
      <c r="AR31" s="139"/>
      <c r="AS31" s="104" t="s">
        <v>17</v>
      </c>
      <c r="AT31" s="104" t="s">
        <v>74</v>
      </c>
      <c r="AU31" s="104">
        <v>10</v>
      </c>
      <c r="AV31" s="139"/>
      <c r="AW31" s="104" t="s">
        <v>17</v>
      </c>
      <c r="AX31" s="104" t="s">
        <v>74</v>
      </c>
      <c r="AY31" s="104">
        <v>10</v>
      </c>
      <c r="AZ31" s="139"/>
    </row>
    <row r="32" spans="1:52" ht="38.25" x14ac:dyDescent="0.2">
      <c r="A32" s="104" t="s">
        <v>46</v>
      </c>
      <c r="B32" s="104" t="s">
        <v>70</v>
      </c>
      <c r="C32" s="104">
        <v>100</v>
      </c>
      <c r="D32" s="139"/>
      <c r="E32" s="104" t="s">
        <v>46</v>
      </c>
      <c r="F32" s="104" t="s">
        <v>70</v>
      </c>
      <c r="G32" s="104">
        <v>86</v>
      </c>
      <c r="H32" s="139"/>
      <c r="I32" s="104" t="s">
        <v>46</v>
      </c>
      <c r="J32" s="104" t="s">
        <v>70</v>
      </c>
      <c r="K32" s="104">
        <v>50</v>
      </c>
      <c r="L32" s="139"/>
      <c r="M32" s="104" t="s">
        <v>46</v>
      </c>
      <c r="N32" s="104" t="s">
        <v>70</v>
      </c>
      <c r="O32" s="104">
        <v>50</v>
      </c>
      <c r="P32" s="139"/>
      <c r="Q32" s="104" t="s">
        <v>46</v>
      </c>
      <c r="R32" s="104" t="s">
        <v>70</v>
      </c>
      <c r="S32" s="104">
        <v>50</v>
      </c>
      <c r="T32" s="139"/>
      <c r="U32" s="102" t="s">
        <v>46</v>
      </c>
      <c r="V32" s="102" t="s">
        <v>70</v>
      </c>
      <c r="W32" s="102">
        <v>0</v>
      </c>
      <c r="X32" s="139"/>
      <c r="Y32" s="6" t="s">
        <v>46</v>
      </c>
      <c r="Z32" s="6" t="s">
        <v>70</v>
      </c>
      <c r="AA32" s="6">
        <v>32</v>
      </c>
      <c r="AB32" s="139"/>
      <c r="AC32" s="104" t="s">
        <v>46</v>
      </c>
      <c r="AD32" s="104" t="s">
        <v>70</v>
      </c>
      <c r="AE32" s="104">
        <v>86</v>
      </c>
      <c r="AF32" s="139"/>
      <c r="AG32" s="104" t="s">
        <v>46</v>
      </c>
      <c r="AH32" s="104" t="s">
        <v>70</v>
      </c>
      <c r="AI32" s="104">
        <v>86</v>
      </c>
      <c r="AJ32" s="139"/>
      <c r="AK32" s="104" t="s">
        <v>46</v>
      </c>
      <c r="AL32" s="104" t="s">
        <v>70</v>
      </c>
      <c r="AM32" s="104">
        <v>86</v>
      </c>
      <c r="AN32" s="139"/>
      <c r="AO32" s="104" t="s">
        <v>46</v>
      </c>
      <c r="AP32" s="104" t="s">
        <v>70</v>
      </c>
      <c r="AQ32" s="104">
        <v>86</v>
      </c>
      <c r="AR32" s="139"/>
      <c r="AS32" s="104" t="s">
        <v>46</v>
      </c>
      <c r="AT32" s="104" t="s">
        <v>70</v>
      </c>
      <c r="AU32" s="104">
        <v>50</v>
      </c>
      <c r="AV32" s="139"/>
      <c r="AW32" s="104" t="s">
        <v>46</v>
      </c>
      <c r="AX32" s="104" t="s">
        <v>70</v>
      </c>
      <c r="AY32" s="104">
        <v>96</v>
      </c>
      <c r="AZ32" s="139"/>
    </row>
    <row r="33" spans="1:52" x14ac:dyDescent="0.2">
      <c r="A33" s="104" t="s">
        <v>32</v>
      </c>
      <c r="B33" s="104" t="s">
        <v>73</v>
      </c>
      <c r="C33" s="104">
        <v>25</v>
      </c>
      <c r="D33" s="139"/>
      <c r="E33" s="104" t="s">
        <v>32</v>
      </c>
      <c r="F33" s="104" t="s">
        <v>73</v>
      </c>
      <c r="G33" s="104">
        <v>25</v>
      </c>
      <c r="H33" s="139"/>
      <c r="I33" s="104" t="s">
        <v>32</v>
      </c>
      <c r="J33" s="104" t="s">
        <v>73</v>
      </c>
      <c r="K33" s="104">
        <v>25</v>
      </c>
      <c r="L33" s="139"/>
      <c r="M33" s="104" t="s">
        <v>32</v>
      </c>
      <c r="N33" s="104" t="s">
        <v>73</v>
      </c>
      <c r="O33" s="104">
        <v>25</v>
      </c>
      <c r="P33" s="139"/>
      <c r="Q33" s="104" t="s">
        <v>32</v>
      </c>
      <c r="R33" s="104" t="s">
        <v>73</v>
      </c>
      <c r="S33" s="104">
        <v>25</v>
      </c>
      <c r="T33" s="139"/>
      <c r="U33" s="102" t="s">
        <v>32</v>
      </c>
      <c r="V33" s="102" t="s">
        <v>73</v>
      </c>
      <c r="W33" s="102">
        <v>0</v>
      </c>
      <c r="X33" s="139"/>
      <c r="Y33" s="102" t="s">
        <v>32</v>
      </c>
      <c r="Z33" s="102" t="s">
        <v>73</v>
      </c>
      <c r="AA33" s="102">
        <v>0</v>
      </c>
      <c r="AB33" s="139"/>
      <c r="AC33" s="104" t="s">
        <v>32</v>
      </c>
      <c r="AD33" s="104" t="s">
        <v>73</v>
      </c>
      <c r="AE33" s="104">
        <v>25</v>
      </c>
      <c r="AF33" s="139"/>
      <c r="AG33" s="104" t="s">
        <v>32</v>
      </c>
      <c r="AH33" s="104" t="s">
        <v>73</v>
      </c>
      <c r="AI33" s="104">
        <v>25</v>
      </c>
      <c r="AJ33" s="139"/>
      <c r="AK33" s="104" t="s">
        <v>32</v>
      </c>
      <c r="AL33" s="104" t="s">
        <v>73</v>
      </c>
      <c r="AM33" s="104">
        <v>25</v>
      </c>
      <c r="AN33" s="139"/>
      <c r="AO33" s="104" t="s">
        <v>32</v>
      </c>
      <c r="AP33" s="104" t="s">
        <v>73</v>
      </c>
      <c r="AQ33" s="104">
        <v>25</v>
      </c>
      <c r="AR33" s="139"/>
      <c r="AS33" s="104" t="s">
        <v>32</v>
      </c>
      <c r="AT33" s="104" t="s">
        <v>73</v>
      </c>
      <c r="AU33" s="104">
        <v>25</v>
      </c>
      <c r="AV33" s="139"/>
      <c r="AW33" s="104" t="s">
        <v>32</v>
      </c>
      <c r="AX33" s="104" t="s">
        <v>73</v>
      </c>
      <c r="AY33" s="104">
        <v>25</v>
      </c>
      <c r="AZ33" s="139"/>
    </row>
    <row r="34" spans="1:52" ht="31.5" x14ac:dyDescent="0.2">
      <c r="A34" s="104" t="s">
        <v>41</v>
      </c>
      <c r="B34" s="104" t="s">
        <v>42</v>
      </c>
      <c r="C34" s="104">
        <v>75</v>
      </c>
      <c r="D34" s="139"/>
      <c r="E34" s="104" t="s">
        <v>41</v>
      </c>
      <c r="F34" s="104" t="s">
        <v>42</v>
      </c>
      <c r="G34" s="104">
        <v>50</v>
      </c>
      <c r="H34" s="139"/>
      <c r="I34" s="104" t="s">
        <v>41</v>
      </c>
      <c r="J34" s="104" t="s">
        <v>42</v>
      </c>
      <c r="K34" s="104">
        <v>50</v>
      </c>
      <c r="L34" s="139"/>
      <c r="M34" s="106" t="s">
        <v>41</v>
      </c>
      <c r="N34" s="106" t="s">
        <v>42</v>
      </c>
      <c r="O34" s="106">
        <v>50</v>
      </c>
      <c r="P34" s="139"/>
      <c r="Q34" s="106" t="s">
        <v>41</v>
      </c>
      <c r="R34" s="106" t="s">
        <v>42</v>
      </c>
      <c r="S34" s="106">
        <v>50</v>
      </c>
      <c r="T34" s="139"/>
      <c r="U34" s="102" t="s">
        <v>41</v>
      </c>
      <c r="V34" s="102" t="s">
        <v>42</v>
      </c>
      <c r="W34" s="102">
        <v>0</v>
      </c>
      <c r="X34" s="139"/>
      <c r="Y34" s="102" t="s">
        <v>41</v>
      </c>
      <c r="Z34" s="102" t="s">
        <v>42</v>
      </c>
      <c r="AA34" s="102">
        <v>0</v>
      </c>
      <c r="AB34" s="139"/>
      <c r="AC34" s="104" t="s">
        <v>41</v>
      </c>
      <c r="AD34" s="104" t="s">
        <v>42</v>
      </c>
      <c r="AE34" s="104">
        <v>50</v>
      </c>
      <c r="AF34" s="139"/>
      <c r="AG34" s="104" t="s">
        <v>41</v>
      </c>
      <c r="AH34" s="104" t="s">
        <v>42</v>
      </c>
      <c r="AI34" s="104">
        <v>50</v>
      </c>
      <c r="AJ34" s="139"/>
      <c r="AK34" s="104" t="s">
        <v>41</v>
      </c>
      <c r="AL34" s="104" t="s">
        <v>42</v>
      </c>
      <c r="AM34" s="104">
        <v>50</v>
      </c>
      <c r="AN34" s="139"/>
      <c r="AO34" s="104" t="s">
        <v>41</v>
      </c>
      <c r="AP34" s="104" t="s">
        <v>42</v>
      </c>
      <c r="AQ34" s="104">
        <v>50</v>
      </c>
      <c r="AR34" s="139"/>
      <c r="AS34" s="104" t="s">
        <v>41</v>
      </c>
      <c r="AT34" s="104" t="s">
        <v>42</v>
      </c>
      <c r="AU34" s="104">
        <v>50</v>
      </c>
      <c r="AV34" s="139"/>
      <c r="AW34" s="104" t="s">
        <v>41</v>
      </c>
      <c r="AX34" s="104" t="s">
        <v>42</v>
      </c>
      <c r="AY34" s="104">
        <v>50</v>
      </c>
      <c r="AZ34" s="139"/>
    </row>
    <row r="35" spans="1:52" x14ac:dyDescent="0.2">
      <c r="A35" s="158" t="s">
        <v>40</v>
      </c>
      <c r="B35" s="158"/>
      <c r="C35" s="109">
        <f>SUM(C26:C34)</f>
        <v>400</v>
      </c>
      <c r="D35" s="8">
        <v>0.06</v>
      </c>
      <c r="E35" s="158" t="s">
        <v>40</v>
      </c>
      <c r="F35" s="158"/>
      <c r="G35" s="109">
        <f>SUM(G26:G34)</f>
        <v>350</v>
      </c>
      <c r="H35" s="8">
        <v>0.08</v>
      </c>
      <c r="I35" s="158" t="s">
        <v>40</v>
      </c>
      <c r="J35" s="158"/>
      <c r="K35" s="109">
        <f>SUM(K26:K34)</f>
        <v>300</v>
      </c>
      <c r="L35" s="8">
        <v>0.08</v>
      </c>
      <c r="M35" s="158" t="s">
        <v>40</v>
      </c>
      <c r="N35" s="158"/>
      <c r="O35" s="109">
        <f>SUM(O26:O34)</f>
        <v>250</v>
      </c>
      <c r="P35" s="8">
        <v>0.1</v>
      </c>
      <c r="Q35" s="158" t="s">
        <v>40</v>
      </c>
      <c r="R35" s="158"/>
      <c r="S35" s="109">
        <f>SUM(S26:S34)</f>
        <v>250</v>
      </c>
      <c r="T35" s="8">
        <v>0.1</v>
      </c>
      <c r="U35" s="158" t="s">
        <v>40</v>
      </c>
      <c r="V35" s="158"/>
      <c r="W35" s="109">
        <f>SUM(W26:W34)</f>
        <v>0</v>
      </c>
      <c r="X35" s="8">
        <v>0</v>
      </c>
      <c r="Y35" s="158" t="s">
        <v>40</v>
      </c>
      <c r="Z35" s="158"/>
      <c r="AA35" s="109">
        <f>SUM(AA26:AA34)</f>
        <v>100</v>
      </c>
      <c r="AB35" s="8">
        <v>0.17</v>
      </c>
      <c r="AC35" s="158" t="s">
        <v>40</v>
      </c>
      <c r="AD35" s="158"/>
      <c r="AE35" s="109">
        <f>SUM(AE26:AE34)</f>
        <v>350</v>
      </c>
      <c r="AF35" s="8">
        <v>0.08</v>
      </c>
      <c r="AG35" s="158" t="s">
        <v>40</v>
      </c>
      <c r="AH35" s="158"/>
      <c r="AI35" s="109">
        <f>SUM(AI26:AI34)</f>
        <v>350</v>
      </c>
      <c r="AJ35" s="8">
        <v>0.08</v>
      </c>
      <c r="AK35" s="158" t="s">
        <v>40</v>
      </c>
      <c r="AL35" s="158"/>
      <c r="AM35" s="109">
        <f>SUM(AM26:AM34)</f>
        <v>350</v>
      </c>
      <c r="AN35" s="8">
        <v>0.08</v>
      </c>
      <c r="AO35" s="158" t="s">
        <v>40</v>
      </c>
      <c r="AP35" s="158"/>
      <c r="AQ35" s="109">
        <f>SUM(AQ26:AQ34)</f>
        <v>350</v>
      </c>
      <c r="AR35" s="8">
        <v>0.08</v>
      </c>
      <c r="AS35" s="158" t="s">
        <v>40</v>
      </c>
      <c r="AT35" s="158"/>
      <c r="AU35" s="109">
        <f>SUM(AU26:AU34)</f>
        <v>300</v>
      </c>
      <c r="AV35" s="8">
        <v>0.08</v>
      </c>
      <c r="AW35" s="158" t="s">
        <v>40</v>
      </c>
      <c r="AX35" s="158"/>
      <c r="AY35" s="109">
        <f>SUM(AY26:AY34)</f>
        <v>350</v>
      </c>
      <c r="AZ35" s="8">
        <v>0.08</v>
      </c>
    </row>
    <row r="36" spans="1:52" x14ac:dyDescent="0.2">
      <c r="A36" s="129" t="s">
        <v>31</v>
      </c>
      <c r="B36" s="130" t="s">
        <v>35</v>
      </c>
      <c r="C36" s="161" t="s">
        <v>77</v>
      </c>
      <c r="D36" s="161"/>
      <c r="E36" s="129" t="s">
        <v>31</v>
      </c>
      <c r="F36" s="130" t="s">
        <v>35</v>
      </c>
      <c r="G36" s="161" t="s">
        <v>81</v>
      </c>
      <c r="H36" s="161"/>
      <c r="I36" s="129" t="s">
        <v>31</v>
      </c>
      <c r="J36" s="130" t="s">
        <v>35</v>
      </c>
      <c r="K36" s="161" t="s">
        <v>65</v>
      </c>
      <c r="L36" s="161"/>
      <c r="M36" s="129" t="s">
        <v>31</v>
      </c>
      <c r="N36" s="130" t="s">
        <v>35</v>
      </c>
      <c r="O36" s="161" t="s">
        <v>65</v>
      </c>
      <c r="P36" s="161"/>
      <c r="Q36" s="129" t="s">
        <v>31</v>
      </c>
      <c r="R36" s="130" t="s">
        <v>35</v>
      </c>
      <c r="S36" s="161" t="s">
        <v>65</v>
      </c>
      <c r="T36" s="161"/>
      <c r="U36" s="129" t="s">
        <v>31</v>
      </c>
      <c r="V36" s="130" t="s">
        <v>35</v>
      </c>
      <c r="W36" s="161" t="s">
        <v>65</v>
      </c>
      <c r="X36" s="161"/>
      <c r="Y36" s="129" t="s">
        <v>31</v>
      </c>
      <c r="Z36" s="130" t="s">
        <v>35</v>
      </c>
      <c r="AA36" s="161" t="s">
        <v>65</v>
      </c>
      <c r="AB36" s="161"/>
      <c r="AC36" s="129" t="s">
        <v>31</v>
      </c>
      <c r="AD36" s="130" t="s">
        <v>35</v>
      </c>
      <c r="AE36" s="161" t="s">
        <v>65</v>
      </c>
      <c r="AF36" s="161"/>
      <c r="AG36" s="129" t="s">
        <v>31</v>
      </c>
      <c r="AH36" s="130" t="s">
        <v>35</v>
      </c>
      <c r="AI36" s="161" t="s">
        <v>77</v>
      </c>
      <c r="AJ36" s="161"/>
      <c r="AK36" s="129" t="s">
        <v>31</v>
      </c>
      <c r="AL36" s="130" t="s">
        <v>35</v>
      </c>
      <c r="AM36" s="161" t="s">
        <v>77</v>
      </c>
      <c r="AN36" s="161"/>
      <c r="AO36" s="129" t="s">
        <v>31</v>
      </c>
      <c r="AP36" s="130" t="s">
        <v>35</v>
      </c>
      <c r="AQ36" s="161" t="s">
        <v>64</v>
      </c>
      <c r="AR36" s="161"/>
      <c r="AS36" s="129" t="s">
        <v>31</v>
      </c>
      <c r="AT36" s="130" t="s">
        <v>35</v>
      </c>
      <c r="AU36" s="161" t="s">
        <v>81</v>
      </c>
      <c r="AV36" s="161"/>
      <c r="AW36" s="129" t="s">
        <v>31</v>
      </c>
      <c r="AX36" s="130" t="s">
        <v>35</v>
      </c>
      <c r="AY36" s="161" t="s">
        <v>64</v>
      </c>
      <c r="AZ36" s="161"/>
    </row>
    <row r="37" spans="1:52" x14ac:dyDescent="0.2">
      <c r="A37" s="104" t="s">
        <v>7</v>
      </c>
      <c r="B37" s="104" t="s">
        <v>8</v>
      </c>
      <c r="C37" s="104">
        <v>10</v>
      </c>
      <c r="D37" s="142"/>
      <c r="E37" s="104" t="s">
        <v>7</v>
      </c>
      <c r="F37" s="104" t="s">
        <v>8</v>
      </c>
      <c r="G37" s="104">
        <v>27</v>
      </c>
      <c r="H37" s="142"/>
      <c r="I37" s="102" t="s">
        <v>7</v>
      </c>
      <c r="J37" s="102" t="s">
        <v>8</v>
      </c>
      <c r="K37" s="102">
        <v>0</v>
      </c>
      <c r="L37" s="142"/>
      <c r="M37" s="102" t="s">
        <v>7</v>
      </c>
      <c r="N37" s="102" t="s">
        <v>8</v>
      </c>
      <c r="O37" s="102">
        <v>0</v>
      </c>
      <c r="P37" s="142"/>
      <c r="Q37" s="102" t="s">
        <v>7</v>
      </c>
      <c r="R37" s="102" t="s">
        <v>8</v>
      </c>
      <c r="S37" s="102">
        <v>0</v>
      </c>
      <c r="T37" s="142"/>
      <c r="U37" s="102" t="s">
        <v>7</v>
      </c>
      <c r="V37" s="102" t="s">
        <v>8</v>
      </c>
      <c r="W37" s="102">
        <v>0</v>
      </c>
      <c r="X37" s="142"/>
      <c r="Y37" s="102" t="s">
        <v>7</v>
      </c>
      <c r="Z37" s="102" t="s">
        <v>8</v>
      </c>
      <c r="AA37" s="102">
        <v>0</v>
      </c>
      <c r="AB37" s="142"/>
      <c r="AC37" s="102" t="s">
        <v>7</v>
      </c>
      <c r="AD37" s="102" t="s">
        <v>8</v>
      </c>
      <c r="AE37" s="102">
        <v>0</v>
      </c>
      <c r="AF37" s="142"/>
      <c r="AG37" s="104" t="s">
        <v>7</v>
      </c>
      <c r="AH37" s="104" t="s">
        <v>8</v>
      </c>
      <c r="AI37" s="104">
        <v>10</v>
      </c>
      <c r="AJ37" s="142"/>
      <c r="AK37" s="104" t="s">
        <v>7</v>
      </c>
      <c r="AL37" s="104" t="s">
        <v>8</v>
      </c>
      <c r="AM37" s="104">
        <v>10</v>
      </c>
      <c r="AN37" s="142"/>
      <c r="AO37" s="104" t="s">
        <v>7</v>
      </c>
      <c r="AP37" s="104" t="s">
        <v>8</v>
      </c>
      <c r="AQ37" s="104">
        <v>74</v>
      </c>
      <c r="AR37" s="142"/>
      <c r="AS37" s="105" t="s">
        <v>7</v>
      </c>
      <c r="AT37" s="105" t="s">
        <v>8</v>
      </c>
      <c r="AU37" s="105">
        <v>0</v>
      </c>
      <c r="AV37" s="142"/>
      <c r="AW37" s="104" t="s">
        <v>7</v>
      </c>
      <c r="AX37" s="104" t="s">
        <v>8</v>
      </c>
      <c r="AY37" s="104">
        <v>48</v>
      </c>
      <c r="AZ37" s="142"/>
    </row>
    <row r="38" spans="1:52" x14ac:dyDescent="0.2">
      <c r="A38" s="105" t="s">
        <v>38</v>
      </c>
      <c r="B38" s="105" t="s">
        <v>37</v>
      </c>
      <c r="C38" s="105">
        <v>0</v>
      </c>
      <c r="D38" s="142"/>
      <c r="E38" s="105" t="s">
        <v>38</v>
      </c>
      <c r="F38" s="105" t="s">
        <v>37</v>
      </c>
      <c r="G38" s="105">
        <v>0</v>
      </c>
      <c r="H38" s="142"/>
      <c r="I38" s="102" t="s">
        <v>38</v>
      </c>
      <c r="J38" s="102" t="s">
        <v>37</v>
      </c>
      <c r="K38" s="102">
        <v>0</v>
      </c>
      <c r="L38" s="142"/>
      <c r="M38" s="102" t="s">
        <v>38</v>
      </c>
      <c r="N38" s="102" t="s">
        <v>37</v>
      </c>
      <c r="O38" s="102">
        <v>0</v>
      </c>
      <c r="P38" s="142"/>
      <c r="Q38" s="102" t="s">
        <v>38</v>
      </c>
      <c r="R38" s="102" t="s">
        <v>37</v>
      </c>
      <c r="S38" s="102">
        <v>0</v>
      </c>
      <c r="T38" s="142"/>
      <c r="U38" s="102" t="s">
        <v>38</v>
      </c>
      <c r="V38" s="102" t="s">
        <v>37</v>
      </c>
      <c r="W38" s="102">
        <v>0</v>
      </c>
      <c r="X38" s="142"/>
      <c r="Y38" s="102" t="s">
        <v>38</v>
      </c>
      <c r="Z38" s="102" t="s">
        <v>37</v>
      </c>
      <c r="AA38" s="102">
        <v>0</v>
      </c>
      <c r="AB38" s="142"/>
      <c r="AC38" s="102" t="s">
        <v>38</v>
      </c>
      <c r="AD38" s="102" t="s">
        <v>37</v>
      </c>
      <c r="AE38" s="102">
        <v>0</v>
      </c>
      <c r="AF38" s="142"/>
      <c r="AG38" s="105" t="s">
        <v>38</v>
      </c>
      <c r="AH38" s="105" t="s">
        <v>37</v>
      </c>
      <c r="AI38" s="105">
        <v>0</v>
      </c>
      <c r="AJ38" s="142"/>
      <c r="AK38" s="105" t="s">
        <v>38</v>
      </c>
      <c r="AL38" s="105" t="s">
        <v>37</v>
      </c>
      <c r="AM38" s="105">
        <v>0</v>
      </c>
      <c r="AN38" s="142"/>
      <c r="AO38" s="104" t="s">
        <v>38</v>
      </c>
      <c r="AP38" s="104" t="s">
        <v>37</v>
      </c>
      <c r="AQ38" s="104">
        <v>5</v>
      </c>
      <c r="AR38" s="142"/>
      <c r="AS38" s="105" t="s">
        <v>38</v>
      </c>
      <c r="AT38" s="105" t="s">
        <v>37</v>
      </c>
      <c r="AU38" s="105">
        <v>0</v>
      </c>
      <c r="AV38" s="142"/>
      <c r="AW38" s="105" t="s">
        <v>38</v>
      </c>
      <c r="AX38" s="105" t="s">
        <v>37</v>
      </c>
      <c r="AY38" s="105">
        <v>0</v>
      </c>
      <c r="AZ38" s="142"/>
    </row>
    <row r="39" spans="1:52" ht="31.5" x14ac:dyDescent="0.2">
      <c r="A39" s="104" t="s">
        <v>44</v>
      </c>
      <c r="B39" s="104" t="s">
        <v>66</v>
      </c>
      <c r="C39" s="104">
        <v>25</v>
      </c>
      <c r="D39" s="142"/>
      <c r="E39" s="104" t="s">
        <v>44</v>
      </c>
      <c r="F39" s="104" t="s">
        <v>66</v>
      </c>
      <c r="G39" s="104">
        <v>50</v>
      </c>
      <c r="H39" s="142"/>
      <c r="I39" s="102" t="s">
        <v>44</v>
      </c>
      <c r="J39" s="102" t="s">
        <v>66</v>
      </c>
      <c r="K39" s="102">
        <v>0</v>
      </c>
      <c r="L39" s="142"/>
      <c r="M39" s="102" t="s">
        <v>44</v>
      </c>
      <c r="N39" s="102" t="s">
        <v>66</v>
      </c>
      <c r="O39" s="102">
        <v>0</v>
      </c>
      <c r="P39" s="142"/>
      <c r="Q39" s="102" t="s">
        <v>44</v>
      </c>
      <c r="R39" s="102" t="s">
        <v>66</v>
      </c>
      <c r="S39" s="102">
        <v>0</v>
      </c>
      <c r="T39" s="142"/>
      <c r="U39" s="102" t="s">
        <v>44</v>
      </c>
      <c r="V39" s="102" t="s">
        <v>66</v>
      </c>
      <c r="W39" s="102">
        <v>0</v>
      </c>
      <c r="X39" s="142"/>
      <c r="Y39" s="102" t="s">
        <v>44</v>
      </c>
      <c r="Z39" s="102" t="s">
        <v>66</v>
      </c>
      <c r="AA39" s="102">
        <v>0</v>
      </c>
      <c r="AB39" s="142"/>
      <c r="AC39" s="102" t="s">
        <v>44</v>
      </c>
      <c r="AD39" s="102" t="s">
        <v>66</v>
      </c>
      <c r="AE39" s="102">
        <v>0</v>
      </c>
      <c r="AF39" s="142"/>
      <c r="AG39" s="104" t="s">
        <v>44</v>
      </c>
      <c r="AH39" s="104" t="s">
        <v>66</v>
      </c>
      <c r="AI39" s="104">
        <v>25</v>
      </c>
      <c r="AJ39" s="142"/>
      <c r="AK39" s="104" t="s">
        <v>44</v>
      </c>
      <c r="AL39" s="104" t="s">
        <v>66</v>
      </c>
      <c r="AM39" s="104">
        <v>25</v>
      </c>
      <c r="AN39" s="142"/>
      <c r="AO39" s="105" t="s">
        <v>44</v>
      </c>
      <c r="AP39" s="105" t="s">
        <v>66</v>
      </c>
      <c r="AQ39" s="105">
        <v>0</v>
      </c>
      <c r="AR39" s="142"/>
      <c r="AS39" s="106" t="s">
        <v>44</v>
      </c>
      <c r="AT39" s="106" t="s">
        <v>66</v>
      </c>
      <c r="AU39" s="106">
        <v>50</v>
      </c>
      <c r="AV39" s="142"/>
      <c r="AW39" s="104" t="s">
        <v>44</v>
      </c>
      <c r="AX39" s="104" t="s">
        <v>66</v>
      </c>
      <c r="AY39" s="104">
        <v>70</v>
      </c>
      <c r="AZ39" s="142"/>
    </row>
    <row r="40" spans="1:52" ht="25.5" x14ac:dyDescent="0.2">
      <c r="A40" s="104" t="s">
        <v>51</v>
      </c>
      <c r="B40" s="104" t="s">
        <v>71</v>
      </c>
      <c r="C40" s="104">
        <v>10</v>
      </c>
      <c r="D40" s="142"/>
      <c r="E40" s="104" t="s">
        <v>51</v>
      </c>
      <c r="F40" s="104" t="s">
        <v>71</v>
      </c>
      <c r="G40" s="104">
        <v>10</v>
      </c>
      <c r="H40" s="142"/>
      <c r="I40" s="102" t="s">
        <v>51</v>
      </c>
      <c r="J40" s="102" t="s">
        <v>71</v>
      </c>
      <c r="K40" s="102">
        <v>0</v>
      </c>
      <c r="L40" s="142"/>
      <c r="M40" s="102" t="s">
        <v>51</v>
      </c>
      <c r="N40" s="102" t="s">
        <v>71</v>
      </c>
      <c r="O40" s="102">
        <v>0</v>
      </c>
      <c r="P40" s="142"/>
      <c r="Q40" s="102" t="s">
        <v>51</v>
      </c>
      <c r="R40" s="102" t="s">
        <v>71</v>
      </c>
      <c r="S40" s="102">
        <v>0</v>
      </c>
      <c r="T40" s="142"/>
      <c r="U40" s="102" t="s">
        <v>51</v>
      </c>
      <c r="V40" s="102" t="s">
        <v>71</v>
      </c>
      <c r="W40" s="102">
        <v>0</v>
      </c>
      <c r="X40" s="142"/>
      <c r="Y40" s="102" t="s">
        <v>51</v>
      </c>
      <c r="Z40" s="102" t="s">
        <v>71</v>
      </c>
      <c r="AA40" s="102">
        <v>0</v>
      </c>
      <c r="AB40" s="142"/>
      <c r="AC40" s="102" t="s">
        <v>51</v>
      </c>
      <c r="AD40" s="102" t="s">
        <v>71</v>
      </c>
      <c r="AE40" s="102">
        <v>0</v>
      </c>
      <c r="AF40" s="142"/>
      <c r="AG40" s="104" t="s">
        <v>51</v>
      </c>
      <c r="AH40" s="104" t="s">
        <v>71</v>
      </c>
      <c r="AI40" s="104">
        <v>10</v>
      </c>
      <c r="AJ40" s="142"/>
      <c r="AK40" s="104" t="s">
        <v>51</v>
      </c>
      <c r="AL40" s="104" t="s">
        <v>71</v>
      </c>
      <c r="AM40" s="104">
        <v>10</v>
      </c>
      <c r="AN40" s="142"/>
      <c r="AO40" s="104" t="s">
        <v>51</v>
      </c>
      <c r="AP40" s="104" t="s">
        <v>71</v>
      </c>
      <c r="AQ40" s="104">
        <v>10</v>
      </c>
      <c r="AR40" s="142"/>
      <c r="AS40" s="102" t="s">
        <v>51</v>
      </c>
      <c r="AT40" s="102" t="s">
        <v>71</v>
      </c>
      <c r="AU40" s="102">
        <v>0</v>
      </c>
      <c r="AV40" s="142"/>
      <c r="AW40" s="104" t="s">
        <v>51</v>
      </c>
      <c r="AX40" s="104" t="s">
        <v>71</v>
      </c>
      <c r="AY40" s="104">
        <v>10</v>
      </c>
      <c r="AZ40" s="142"/>
    </row>
    <row r="41" spans="1:52" ht="31.5" x14ac:dyDescent="0.2">
      <c r="A41" s="131" t="s">
        <v>17</v>
      </c>
      <c r="B41" s="131" t="s">
        <v>74</v>
      </c>
      <c r="C41" s="132">
        <v>0</v>
      </c>
      <c r="D41" s="142"/>
      <c r="E41" s="104" t="s">
        <v>17</v>
      </c>
      <c r="F41" s="104" t="s">
        <v>74</v>
      </c>
      <c r="G41" s="104">
        <v>3</v>
      </c>
      <c r="H41" s="142"/>
      <c r="I41" s="102" t="s">
        <v>17</v>
      </c>
      <c r="J41" s="102" t="s">
        <v>74</v>
      </c>
      <c r="K41" s="102">
        <v>0</v>
      </c>
      <c r="L41" s="142"/>
      <c r="M41" s="102" t="s">
        <v>17</v>
      </c>
      <c r="N41" s="102" t="s">
        <v>74</v>
      </c>
      <c r="O41" s="102">
        <v>0</v>
      </c>
      <c r="P41" s="142"/>
      <c r="Q41" s="102" t="s">
        <v>17</v>
      </c>
      <c r="R41" s="102" t="s">
        <v>74</v>
      </c>
      <c r="S41" s="102">
        <v>0</v>
      </c>
      <c r="T41" s="142"/>
      <c r="U41" s="102" t="s">
        <v>17</v>
      </c>
      <c r="V41" s="102" t="s">
        <v>74</v>
      </c>
      <c r="W41" s="102">
        <v>0</v>
      </c>
      <c r="X41" s="142"/>
      <c r="Y41" s="102" t="s">
        <v>17</v>
      </c>
      <c r="Z41" s="102" t="s">
        <v>74</v>
      </c>
      <c r="AA41" s="102">
        <v>0</v>
      </c>
      <c r="AB41" s="142"/>
      <c r="AC41" s="102" t="s">
        <v>17</v>
      </c>
      <c r="AD41" s="102" t="s">
        <v>74</v>
      </c>
      <c r="AE41" s="102">
        <v>0</v>
      </c>
      <c r="AF41" s="142"/>
      <c r="AG41" s="102" t="s">
        <v>17</v>
      </c>
      <c r="AH41" s="102" t="s">
        <v>74</v>
      </c>
      <c r="AI41" s="102">
        <v>0</v>
      </c>
      <c r="AJ41" s="142"/>
      <c r="AK41" s="102" t="s">
        <v>17</v>
      </c>
      <c r="AL41" s="102" t="s">
        <v>74</v>
      </c>
      <c r="AM41" s="102">
        <v>0</v>
      </c>
      <c r="AN41" s="142"/>
      <c r="AO41" s="104" t="s">
        <v>17</v>
      </c>
      <c r="AP41" s="104" t="s">
        <v>74</v>
      </c>
      <c r="AQ41" s="104">
        <v>6</v>
      </c>
      <c r="AR41" s="142"/>
      <c r="AS41" s="102" t="s">
        <v>17</v>
      </c>
      <c r="AT41" s="102" t="s">
        <v>74</v>
      </c>
      <c r="AU41" s="102">
        <v>0</v>
      </c>
      <c r="AV41" s="142"/>
      <c r="AW41" s="104" t="s">
        <v>17</v>
      </c>
      <c r="AX41" s="104" t="s">
        <v>74</v>
      </c>
      <c r="AY41" s="104">
        <v>3</v>
      </c>
      <c r="AZ41" s="142"/>
    </row>
    <row r="42" spans="1:52" x14ac:dyDescent="0.2">
      <c r="A42" s="6" t="s">
        <v>41</v>
      </c>
      <c r="B42" s="6" t="s">
        <v>42</v>
      </c>
      <c r="C42" s="6">
        <v>5</v>
      </c>
      <c r="D42" s="142"/>
      <c r="E42" s="6" t="s">
        <v>41</v>
      </c>
      <c r="F42" s="6" t="s">
        <v>42</v>
      </c>
      <c r="G42" s="6">
        <v>10</v>
      </c>
      <c r="H42" s="142"/>
      <c r="I42" s="102" t="s">
        <v>41</v>
      </c>
      <c r="J42" s="102" t="s">
        <v>42</v>
      </c>
      <c r="K42" s="102">
        <v>0</v>
      </c>
      <c r="L42" s="142"/>
      <c r="M42" s="102" t="s">
        <v>41</v>
      </c>
      <c r="N42" s="102" t="s">
        <v>42</v>
      </c>
      <c r="O42" s="102">
        <v>0</v>
      </c>
      <c r="P42" s="142"/>
      <c r="Q42" s="102" t="s">
        <v>41</v>
      </c>
      <c r="R42" s="102" t="s">
        <v>42</v>
      </c>
      <c r="S42" s="102">
        <v>0</v>
      </c>
      <c r="T42" s="142"/>
      <c r="U42" s="102" t="s">
        <v>41</v>
      </c>
      <c r="V42" s="102" t="s">
        <v>42</v>
      </c>
      <c r="W42" s="102">
        <v>0</v>
      </c>
      <c r="X42" s="142"/>
      <c r="Y42" s="102" t="s">
        <v>41</v>
      </c>
      <c r="Z42" s="102" t="s">
        <v>42</v>
      </c>
      <c r="AA42" s="102">
        <v>0</v>
      </c>
      <c r="AB42" s="142"/>
      <c r="AC42" s="102" t="s">
        <v>41</v>
      </c>
      <c r="AD42" s="102" t="s">
        <v>42</v>
      </c>
      <c r="AE42" s="102">
        <v>0</v>
      </c>
      <c r="AF42" s="142"/>
      <c r="AG42" s="6" t="s">
        <v>41</v>
      </c>
      <c r="AH42" s="6" t="s">
        <v>42</v>
      </c>
      <c r="AI42" s="6">
        <v>5</v>
      </c>
      <c r="AJ42" s="142"/>
      <c r="AK42" s="6" t="s">
        <v>41</v>
      </c>
      <c r="AL42" s="6" t="s">
        <v>42</v>
      </c>
      <c r="AM42" s="6">
        <v>5</v>
      </c>
      <c r="AN42" s="142"/>
      <c r="AO42" s="104" t="s">
        <v>41</v>
      </c>
      <c r="AP42" s="104" t="s">
        <v>42</v>
      </c>
      <c r="AQ42" s="104">
        <v>30</v>
      </c>
      <c r="AR42" s="142"/>
      <c r="AS42" s="6" t="s">
        <v>41</v>
      </c>
      <c r="AT42" s="6" t="s">
        <v>42</v>
      </c>
      <c r="AU42" s="6">
        <v>50</v>
      </c>
      <c r="AV42" s="142"/>
      <c r="AW42" s="104" t="s">
        <v>41</v>
      </c>
      <c r="AX42" s="104" t="s">
        <v>42</v>
      </c>
      <c r="AY42" s="104">
        <v>10</v>
      </c>
      <c r="AZ42" s="142"/>
    </row>
    <row r="43" spans="1:52" ht="47.25" x14ac:dyDescent="0.2">
      <c r="A43" s="102" t="s">
        <v>46</v>
      </c>
      <c r="B43" s="102" t="s">
        <v>70</v>
      </c>
      <c r="C43" s="102">
        <v>0</v>
      </c>
      <c r="D43" s="142"/>
      <c r="E43" s="102" t="s">
        <v>46</v>
      </c>
      <c r="F43" s="102" t="s">
        <v>70</v>
      </c>
      <c r="G43" s="102">
        <v>0</v>
      </c>
      <c r="H43" s="142"/>
      <c r="I43" s="102" t="s">
        <v>46</v>
      </c>
      <c r="J43" s="102" t="s">
        <v>70</v>
      </c>
      <c r="K43" s="102">
        <v>0</v>
      </c>
      <c r="L43" s="142"/>
      <c r="M43" s="102" t="s">
        <v>46</v>
      </c>
      <c r="N43" s="102" t="s">
        <v>70</v>
      </c>
      <c r="O43" s="102">
        <v>0</v>
      </c>
      <c r="P43" s="142"/>
      <c r="Q43" s="102" t="s">
        <v>46</v>
      </c>
      <c r="R43" s="102" t="s">
        <v>70</v>
      </c>
      <c r="S43" s="102">
        <v>0</v>
      </c>
      <c r="T43" s="142"/>
      <c r="U43" s="102" t="s">
        <v>46</v>
      </c>
      <c r="V43" s="102" t="s">
        <v>70</v>
      </c>
      <c r="W43" s="102">
        <v>0</v>
      </c>
      <c r="X43" s="142"/>
      <c r="Y43" s="102" t="s">
        <v>46</v>
      </c>
      <c r="Z43" s="102" t="s">
        <v>70</v>
      </c>
      <c r="AA43" s="102">
        <v>0</v>
      </c>
      <c r="AB43" s="142"/>
      <c r="AC43" s="102" t="s">
        <v>46</v>
      </c>
      <c r="AD43" s="102" t="s">
        <v>70</v>
      </c>
      <c r="AE43" s="102">
        <v>0</v>
      </c>
      <c r="AF43" s="142"/>
      <c r="AG43" s="102" t="s">
        <v>46</v>
      </c>
      <c r="AH43" s="102" t="s">
        <v>70</v>
      </c>
      <c r="AI43" s="102">
        <v>0</v>
      </c>
      <c r="AJ43" s="142"/>
      <c r="AK43" s="102" t="s">
        <v>46</v>
      </c>
      <c r="AL43" s="102" t="s">
        <v>70</v>
      </c>
      <c r="AM43" s="102">
        <v>0</v>
      </c>
      <c r="AN43" s="142"/>
      <c r="AO43" s="106" t="s">
        <v>46</v>
      </c>
      <c r="AP43" s="106" t="s">
        <v>70</v>
      </c>
      <c r="AQ43" s="106">
        <v>25</v>
      </c>
      <c r="AR43" s="142"/>
      <c r="AS43" s="102" t="s">
        <v>46</v>
      </c>
      <c r="AT43" s="102" t="s">
        <v>70</v>
      </c>
      <c r="AU43" s="102">
        <v>0</v>
      </c>
      <c r="AV43" s="142"/>
      <c r="AW43" s="106" t="s">
        <v>46</v>
      </c>
      <c r="AX43" s="106" t="s">
        <v>70</v>
      </c>
      <c r="AY43" s="106">
        <v>9</v>
      </c>
      <c r="AZ43" s="142"/>
    </row>
    <row r="44" spans="1:52" x14ac:dyDescent="0.2">
      <c r="A44" s="158" t="s">
        <v>40</v>
      </c>
      <c r="B44" s="158"/>
      <c r="C44" s="109">
        <f>SUM(C37:C43)</f>
        <v>50</v>
      </c>
      <c r="D44" s="8">
        <v>3.11</v>
      </c>
      <c r="E44" s="158" t="s">
        <v>40</v>
      </c>
      <c r="F44" s="158"/>
      <c r="G44" s="109">
        <f>SUM(G37:G43)</f>
        <v>100</v>
      </c>
      <c r="H44" s="8">
        <v>2.59</v>
      </c>
      <c r="I44" s="158" t="s">
        <v>40</v>
      </c>
      <c r="J44" s="158"/>
      <c r="K44" s="109">
        <f>SUM(K37:K43)</f>
        <v>0</v>
      </c>
      <c r="L44" s="8">
        <v>0</v>
      </c>
      <c r="M44" s="158" t="s">
        <v>40</v>
      </c>
      <c r="N44" s="158"/>
      <c r="O44" s="109">
        <f>SUM(O37:O43)</f>
        <v>0</v>
      </c>
      <c r="P44" s="8">
        <v>0</v>
      </c>
      <c r="Q44" s="158" t="s">
        <v>40</v>
      </c>
      <c r="R44" s="158"/>
      <c r="S44" s="109">
        <f>SUM(S37:S43)</f>
        <v>0</v>
      </c>
      <c r="T44" s="8">
        <v>0</v>
      </c>
      <c r="U44" s="160" t="s">
        <v>40</v>
      </c>
      <c r="V44" s="158"/>
      <c r="W44" s="109">
        <f>SUM(W37:W43)</f>
        <v>0</v>
      </c>
      <c r="X44" s="8">
        <v>0</v>
      </c>
      <c r="Y44" s="158" t="s">
        <v>40</v>
      </c>
      <c r="Z44" s="158"/>
      <c r="AA44" s="109">
        <f>SUM(AA37:AA43)</f>
        <v>0</v>
      </c>
      <c r="AB44" s="8">
        <v>0</v>
      </c>
      <c r="AC44" s="158" t="s">
        <v>40</v>
      </c>
      <c r="AD44" s="158"/>
      <c r="AE44" s="109">
        <f>SUM(AE37:AE43)</f>
        <v>0</v>
      </c>
      <c r="AF44" s="8">
        <v>0</v>
      </c>
      <c r="AG44" s="158" t="s">
        <v>40</v>
      </c>
      <c r="AH44" s="158"/>
      <c r="AI44" s="109">
        <f>SUM(AI37:AI43)</f>
        <v>50</v>
      </c>
      <c r="AJ44" s="8">
        <v>3.11</v>
      </c>
      <c r="AK44" s="158" t="s">
        <v>40</v>
      </c>
      <c r="AL44" s="158"/>
      <c r="AM44" s="109">
        <f>SUM(AM37:AM43)</f>
        <v>50</v>
      </c>
      <c r="AN44" s="8">
        <v>3.11</v>
      </c>
      <c r="AO44" s="158" t="s">
        <v>40</v>
      </c>
      <c r="AP44" s="158"/>
      <c r="AQ44" s="109">
        <f>SUM(AQ37:AQ43)</f>
        <v>150</v>
      </c>
      <c r="AR44" s="8">
        <v>2.0699999999999998</v>
      </c>
      <c r="AS44" s="158" t="s">
        <v>40</v>
      </c>
      <c r="AT44" s="158"/>
      <c r="AU44" s="109">
        <f>SUM(AU37:AU43)</f>
        <v>100</v>
      </c>
      <c r="AV44" s="8">
        <v>3.72</v>
      </c>
      <c r="AW44" s="158" t="s">
        <v>40</v>
      </c>
      <c r="AX44" s="158"/>
      <c r="AY44" s="109">
        <f>SUM(AY37:AY43)</f>
        <v>150</v>
      </c>
      <c r="AZ44" s="8">
        <v>2.58</v>
      </c>
    </row>
    <row r="45" spans="1:52" x14ac:dyDescent="0.2">
      <c r="A45" s="114" t="s">
        <v>36</v>
      </c>
      <c r="B45" s="115" t="s">
        <v>57</v>
      </c>
      <c r="C45" s="159" t="s">
        <v>77</v>
      </c>
      <c r="D45" s="159"/>
      <c r="E45" s="114" t="s">
        <v>36</v>
      </c>
      <c r="F45" s="115" t="s">
        <v>57</v>
      </c>
      <c r="G45" s="159" t="s">
        <v>77</v>
      </c>
      <c r="H45" s="159"/>
      <c r="I45" s="114" t="s">
        <v>36</v>
      </c>
      <c r="J45" s="115" t="s">
        <v>57</v>
      </c>
      <c r="K45" s="159" t="s">
        <v>77</v>
      </c>
      <c r="L45" s="159"/>
      <c r="M45" s="114" t="s">
        <v>36</v>
      </c>
      <c r="N45" s="115" t="s">
        <v>57</v>
      </c>
      <c r="O45" s="159" t="s">
        <v>77</v>
      </c>
      <c r="P45" s="159"/>
      <c r="Q45" s="114" t="s">
        <v>36</v>
      </c>
      <c r="R45" s="115" t="s">
        <v>57</v>
      </c>
      <c r="S45" s="159" t="s">
        <v>77</v>
      </c>
      <c r="T45" s="159"/>
      <c r="U45" s="113" t="s">
        <v>36</v>
      </c>
      <c r="V45" s="108" t="s">
        <v>57</v>
      </c>
      <c r="W45" s="159" t="s">
        <v>77</v>
      </c>
      <c r="X45" s="159"/>
      <c r="Y45" s="114" t="s">
        <v>36</v>
      </c>
      <c r="Z45" s="115" t="s">
        <v>57</v>
      </c>
      <c r="AA45" s="159" t="s">
        <v>77</v>
      </c>
      <c r="AB45" s="159"/>
      <c r="AC45" s="114" t="s">
        <v>36</v>
      </c>
      <c r="AD45" s="115" t="s">
        <v>57</v>
      </c>
      <c r="AE45" s="159" t="s">
        <v>81</v>
      </c>
      <c r="AF45" s="159"/>
      <c r="AG45" s="114" t="s">
        <v>36</v>
      </c>
      <c r="AH45" s="115" t="s">
        <v>57</v>
      </c>
      <c r="AI45" s="159" t="s">
        <v>81</v>
      </c>
      <c r="AJ45" s="159"/>
      <c r="AK45" s="114" t="s">
        <v>36</v>
      </c>
      <c r="AL45" s="115" t="s">
        <v>57</v>
      </c>
      <c r="AM45" s="159" t="s">
        <v>78</v>
      </c>
      <c r="AN45" s="159"/>
      <c r="AO45" s="114" t="s">
        <v>36</v>
      </c>
      <c r="AP45" s="115" t="s">
        <v>57</v>
      </c>
      <c r="AQ45" s="159" t="s">
        <v>81</v>
      </c>
      <c r="AR45" s="159"/>
      <c r="AS45" s="114" t="s">
        <v>36</v>
      </c>
      <c r="AT45" s="115" t="s">
        <v>57</v>
      </c>
      <c r="AU45" s="159" t="s">
        <v>77</v>
      </c>
      <c r="AV45" s="159"/>
      <c r="AW45" s="114" t="s">
        <v>36</v>
      </c>
      <c r="AX45" s="115" t="s">
        <v>57</v>
      </c>
      <c r="AY45" s="159" t="s">
        <v>77</v>
      </c>
      <c r="AZ45" s="159"/>
    </row>
    <row r="46" spans="1:52" x14ac:dyDescent="0.2">
      <c r="A46" s="104" t="s">
        <v>39</v>
      </c>
      <c r="B46" s="104" t="s">
        <v>67</v>
      </c>
      <c r="C46" s="104">
        <v>25</v>
      </c>
      <c r="D46" s="138"/>
      <c r="E46" s="104" t="s">
        <v>39</v>
      </c>
      <c r="F46" s="104" t="s">
        <v>67</v>
      </c>
      <c r="G46" s="104">
        <v>25</v>
      </c>
      <c r="H46" s="138"/>
      <c r="I46" s="104" t="s">
        <v>39</v>
      </c>
      <c r="J46" s="104" t="s">
        <v>67</v>
      </c>
      <c r="K46" s="104">
        <v>25</v>
      </c>
      <c r="L46" s="138"/>
      <c r="M46" s="104" t="s">
        <v>39</v>
      </c>
      <c r="N46" s="104" t="s">
        <v>67</v>
      </c>
      <c r="O46" s="104">
        <v>25</v>
      </c>
      <c r="P46" s="138"/>
      <c r="Q46" s="104" t="s">
        <v>39</v>
      </c>
      <c r="R46" s="104" t="s">
        <v>67</v>
      </c>
      <c r="S46" s="104">
        <v>25</v>
      </c>
      <c r="T46" s="138"/>
      <c r="U46" s="119" t="s">
        <v>39</v>
      </c>
      <c r="V46" s="104" t="s">
        <v>67</v>
      </c>
      <c r="W46" s="104">
        <v>25</v>
      </c>
      <c r="X46" s="138"/>
      <c r="Y46" s="104" t="s">
        <v>39</v>
      </c>
      <c r="Z46" s="104" t="s">
        <v>67</v>
      </c>
      <c r="AA46" s="104">
        <v>25</v>
      </c>
      <c r="AB46" s="138"/>
      <c r="AC46" s="104" t="s">
        <v>39</v>
      </c>
      <c r="AD46" s="104" t="s">
        <v>67</v>
      </c>
      <c r="AE46" s="104">
        <v>25</v>
      </c>
      <c r="AF46" s="138"/>
      <c r="AG46" s="104" t="s">
        <v>39</v>
      </c>
      <c r="AH46" s="104" t="s">
        <v>67</v>
      </c>
      <c r="AI46" s="104">
        <v>25</v>
      </c>
      <c r="AJ46" s="138"/>
      <c r="AK46" s="104" t="s">
        <v>39</v>
      </c>
      <c r="AL46" s="104" t="s">
        <v>67</v>
      </c>
      <c r="AM46" s="104">
        <v>25</v>
      </c>
      <c r="AN46" s="138"/>
      <c r="AO46" s="104" t="s">
        <v>39</v>
      </c>
      <c r="AP46" s="104" t="s">
        <v>67</v>
      </c>
      <c r="AQ46" s="104">
        <v>25</v>
      </c>
      <c r="AR46" s="138"/>
      <c r="AS46" s="104" t="s">
        <v>39</v>
      </c>
      <c r="AT46" s="104" t="s">
        <v>67</v>
      </c>
      <c r="AU46" s="104">
        <v>25</v>
      </c>
      <c r="AV46" s="138"/>
      <c r="AW46" s="104" t="s">
        <v>39</v>
      </c>
      <c r="AX46" s="104" t="s">
        <v>67</v>
      </c>
      <c r="AY46" s="104">
        <v>25</v>
      </c>
      <c r="AZ46" s="138"/>
    </row>
    <row r="47" spans="1:52" x14ac:dyDescent="0.2">
      <c r="A47" s="104" t="s">
        <v>7</v>
      </c>
      <c r="B47" s="104" t="s">
        <v>8</v>
      </c>
      <c r="C47" s="104">
        <v>25</v>
      </c>
      <c r="D47" s="138"/>
      <c r="E47" s="104" t="s">
        <v>7</v>
      </c>
      <c r="F47" s="104" t="s">
        <v>8</v>
      </c>
      <c r="G47" s="104">
        <v>25</v>
      </c>
      <c r="H47" s="138"/>
      <c r="I47" s="104" t="s">
        <v>7</v>
      </c>
      <c r="J47" s="104" t="s">
        <v>8</v>
      </c>
      <c r="K47" s="104">
        <v>25</v>
      </c>
      <c r="L47" s="138"/>
      <c r="M47" s="104" t="s">
        <v>7</v>
      </c>
      <c r="N47" s="104" t="s">
        <v>8</v>
      </c>
      <c r="O47" s="104">
        <v>25</v>
      </c>
      <c r="P47" s="138"/>
      <c r="Q47" s="104" t="s">
        <v>7</v>
      </c>
      <c r="R47" s="104" t="s">
        <v>8</v>
      </c>
      <c r="S47" s="104">
        <v>25</v>
      </c>
      <c r="T47" s="138"/>
      <c r="U47" s="119" t="s">
        <v>7</v>
      </c>
      <c r="V47" s="104" t="s">
        <v>8</v>
      </c>
      <c r="W47" s="104">
        <v>25</v>
      </c>
      <c r="X47" s="138"/>
      <c r="Y47" s="104" t="s">
        <v>7</v>
      </c>
      <c r="Z47" s="104" t="s">
        <v>8</v>
      </c>
      <c r="AA47" s="104">
        <v>25</v>
      </c>
      <c r="AB47" s="138"/>
      <c r="AC47" s="104" t="s">
        <v>7</v>
      </c>
      <c r="AD47" s="104" t="s">
        <v>8</v>
      </c>
      <c r="AE47" s="104">
        <v>50</v>
      </c>
      <c r="AF47" s="138"/>
      <c r="AG47" s="104" t="s">
        <v>7</v>
      </c>
      <c r="AH47" s="104" t="s">
        <v>8</v>
      </c>
      <c r="AI47" s="104">
        <v>50</v>
      </c>
      <c r="AJ47" s="138"/>
      <c r="AK47" s="104" t="s">
        <v>7</v>
      </c>
      <c r="AL47" s="104" t="s">
        <v>8</v>
      </c>
      <c r="AM47" s="104">
        <v>100</v>
      </c>
      <c r="AN47" s="138"/>
      <c r="AO47" s="104" t="s">
        <v>7</v>
      </c>
      <c r="AP47" s="104" t="s">
        <v>8</v>
      </c>
      <c r="AQ47" s="104">
        <v>50</v>
      </c>
      <c r="AR47" s="138"/>
      <c r="AS47" s="104" t="s">
        <v>7</v>
      </c>
      <c r="AT47" s="104" t="s">
        <v>8</v>
      </c>
      <c r="AU47" s="104">
        <v>15</v>
      </c>
      <c r="AV47" s="138"/>
      <c r="AW47" s="104" t="s">
        <v>7</v>
      </c>
      <c r="AX47" s="104" t="s">
        <v>8</v>
      </c>
      <c r="AY47" s="104">
        <v>15</v>
      </c>
      <c r="AZ47" s="138"/>
    </row>
    <row r="48" spans="1:52" x14ac:dyDescent="0.2">
      <c r="A48" s="102" t="s">
        <v>38</v>
      </c>
      <c r="B48" s="102" t="s">
        <v>37</v>
      </c>
      <c r="C48" s="102">
        <v>0</v>
      </c>
      <c r="D48" s="138"/>
      <c r="E48" s="102" t="s">
        <v>38</v>
      </c>
      <c r="F48" s="102" t="s">
        <v>37</v>
      </c>
      <c r="G48" s="102">
        <v>0</v>
      </c>
      <c r="H48" s="138"/>
      <c r="I48" s="102" t="s">
        <v>38</v>
      </c>
      <c r="J48" s="102" t="s">
        <v>37</v>
      </c>
      <c r="K48" s="102">
        <v>0</v>
      </c>
      <c r="L48" s="138"/>
      <c r="M48" s="102" t="s">
        <v>38</v>
      </c>
      <c r="N48" s="102" t="s">
        <v>37</v>
      </c>
      <c r="O48" s="102">
        <v>0</v>
      </c>
      <c r="P48" s="138"/>
      <c r="Q48" s="102" t="s">
        <v>38</v>
      </c>
      <c r="R48" s="102" t="s">
        <v>37</v>
      </c>
      <c r="S48" s="102">
        <v>0</v>
      </c>
      <c r="T48" s="138"/>
      <c r="U48" s="110" t="s">
        <v>38</v>
      </c>
      <c r="V48" s="102" t="s">
        <v>37</v>
      </c>
      <c r="W48" s="102">
        <v>0</v>
      </c>
      <c r="X48" s="138"/>
      <c r="Y48" s="102" t="s">
        <v>38</v>
      </c>
      <c r="Z48" s="102" t="s">
        <v>37</v>
      </c>
      <c r="AA48" s="102">
        <v>0</v>
      </c>
      <c r="AB48" s="138"/>
      <c r="AC48" s="104" t="s">
        <v>38</v>
      </c>
      <c r="AD48" s="104" t="s">
        <v>37</v>
      </c>
      <c r="AE48" s="104">
        <v>15</v>
      </c>
      <c r="AF48" s="138"/>
      <c r="AG48" s="104" t="s">
        <v>38</v>
      </c>
      <c r="AH48" s="104" t="s">
        <v>37</v>
      </c>
      <c r="AI48" s="104">
        <v>15</v>
      </c>
      <c r="AJ48" s="138"/>
      <c r="AK48" s="104" t="s">
        <v>38</v>
      </c>
      <c r="AL48" s="104" t="s">
        <v>37</v>
      </c>
      <c r="AM48" s="104">
        <v>21</v>
      </c>
      <c r="AN48" s="138"/>
      <c r="AO48" s="104" t="s">
        <v>38</v>
      </c>
      <c r="AP48" s="104" t="s">
        <v>37</v>
      </c>
      <c r="AQ48" s="104">
        <v>21</v>
      </c>
      <c r="AR48" s="138"/>
      <c r="AS48" s="105" t="s">
        <v>38</v>
      </c>
      <c r="AT48" s="105" t="s">
        <v>37</v>
      </c>
      <c r="AU48" s="105">
        <v>0</v>
      </c>
      <c r="AV48" s="138"/>
      <c r="AW48" s="105" t="s">
        <v>38</v>
      </c>
      <c r="AX48" s="105" t="s">
        <v>37</v>
      </c>
      <c r="AY48" s="105">
        <v>0</v>
      </c>
      <c r="AZ48" s="138"/>
    </row>
    <row r="49" spans="1:52" ht="38.25" x14ac:dyDescent="0.2">
      <c r="A49" s="102" t="s">
        <v>45</v>
      </c>
      <c r="B49" s="102" t="s">
        <v>68</v>
      </c>
      <c r="C49" s="102">
        <v>0</v>
      </c>
      <c r="D49" s="138"/>
      <c r="E49" s="102" t="s">
        <v>45</v>
      </c>
      <c r="F49" s="102" t="s">
        <v>68</v>
      </c>
      <c r="G49" s="102">
        <v>0</v>
      </c>
      <c r="H49" s="138"/>
      <c r="I49" s="102" t="s">
        <v>45</v>
      </c>
      <c r="J49" s="102" t="s">
        <v>68</v>
      </c>
      <c r="K49" s="102">
        <v>0</v>
      </c>
      <c r="L49" s="138"/>
      <c r="M49" s="102" t="s">
        <v>45</v>
      </c>
      <c r="N49" s="102" t="s">
        <v>68</v>
      </c>
      <c r="O49" s="102">
        <v>0</v>
      </c>
      <c r="P49" s="138"/>
      <c r="Q49" s="102" t="s">
        <v>45</v>
      </c>
      <c r="R49" s="102" t="s">
        <v>68</v>
      </c>
      <c r="S49" s="102">
        <v>0</v>
      </c>
      <c r="T49" s="138"/>
      <c r="U49" s="110" t="s">
        <v>45</v>
      </c>
      <c r="V49" s="102" t="s">
        <v>68</v>
      </c>
      <c r="W49" s="102">
        <v>0</v>
      </c>
      <c r="X49" s="138"/>
      <c r="Y49" s="102" t="s">
        <v>45</v>
      </c>
      <c r="Z49" s="102" t="s">
        <v>68</v>
      </c>
      <c r="AA49" s="102">
        <v>0</v>
      </c>
      <c r="AB49" s="138"/>
      <c r="AC49" s="104" t="s">
        <v>45</v>
      </c>
      <c r="AD49" s="104" t="s">
        <v>68</v>
      </c>
      <c r="AE49" s="104">
        <v>10</v>
      </c>
      <c r="AF49" s="138"/>
      <c r="AG49" s="104" t="s">
        <v>45</v>
      </c>
      <c r="AH49" s="104" t="s">
        <v>68</v>
      </c>
      <c r="AI49" s="104">
        <v>10</v>
      </c>
      <c r="AJ49" s="138"/>
      <c r="AK49" s="105" t="s">
        <v>45</v>
      </c>
      <c r="AL49" s="105" t="s">
        <v>68</v>
      </c>
      <c r="AM49" s="105">
        <v>0</v>
      </c>
      <c r="AN49" s="138"/>
      <c r="AO49" s="105" t="s">
        <v>45</v>
      </c>
      <c r="AP49" s="105" t="s">
        <v>68</v>
      </c>
      <c r="AQ49" s="105">
        <v>0</v>
      </c>
      <c r="AR49" s="138"/>
      <c r="AS49" s="7" t="s">
        <v>45</v>
      </c>
      <c r="AT49" s="7" t="s">
        <v>68</v>
      </c>
      <c r="AU49" s="7">
        <v>10</v>
      </c>
      <c r="AV49" s="138"/>
      <c r="AW49" s="7" t="s">
        <v>45</v>
      </c>
      <c r="AX49" s="7" t="s">
        <v>68</v>
      </c>
      <c r="AY49" s="7">
        <v>10</v>
      </c>
      <c r="AZ49" s="138"/>
    </row>
    <row r="50" spans="1:52" ht="31.5" x14ac:dyDescent="0.2">
      <c r="A50" s="102" t="s">
        <v>50</v>
      </c>
      <c r="B50" s="102" t="s">
        <v>69</v>
      </c>
      <c r="C50" s="102">
        <v>0</v>
      </c>
      <c r="D50" s="138"/>
      <c r="E50" s="102" t="s">
        <v>50</v>
      </c>
      <c r="F50" s="102" t="s">
        <v>69</v>
      </c>
      <c r="G50" s="102">
        <v>0</v>
      </c>
      <c r="H50" s="138"/>
      <c r="I50" s="102" t="s">
        <v>50</v>
      </c>
      <c r="J50" s="102" t="s">
        <v>69</v>
      </c>
      <c r="K50" s="102">
        <v>0</v>
      </c>
      <c r="L50" s="138"/>
      <c r="M50" s="102" t="s">
        <v>50</v>
      </c>
      <c r="N50" s="102" t="s">
        <v>69</v>
      </c>
      <c r="O50" s="102">
        <v>0</v>
      </c>
      <c r="P50" s="138"/>
      <c r="Q50" s="102" t="s">
        <v>50</v>
      </c>
      <c r="R50" s="102" t="s">
        <v>69</v>
      </c>
      <c r="S50" s="102">
        <v>0</v>
      </c>
      <c r="T50" s="138"/>
      <c r="U50" s="110" t="s">
        <v>50</v>
      </c>
      <c r="V50" s="102" t="s">
        <v>69</v>
      </c>
      <c r="W50" s="102">
        <v>0</v>
      </c>
      <c r="X50" s="138"/>
      <c r="Y50" s="102" t="s">
        <v>50</v>
      </c>
      <c r="Z50" s="102" t="s">
        <v>69</v>
      </c>
      <c r="AA50" s="102">
        <v>0</v>
      </c>
      <c r="AB50" s="138"/>
      <c r="AC50" s="102" t="s">
        <v>50</v>
      </c>
      <c r="AD50" s="102" t="s">
        <v>69</v>
      </c>
      <c r="AE50" s="102">
        <v>0</v>
      </c>
      <c r="AF50" s="138"/>
      <c r="AG50" s="102" t="s">
        <v>50</v>
      </c>
      <c r="AH50" s="102" t="s">
        <v>69</v>
      </c>
      <c r="AI50" s="102">
        <v>0</v>
      </c>
      <c r="AJ50" s="138"/>
      <c r="AK50" s="7" t="s">
        <v>50</v>
      </c>
      <c r="AL50" s="7" t="s">
        <v>69</v>
      </c>
      <c r="AM50" s="7">
        <v>20</v>
      </c>
      <c r="AN50" s="138"/>
      <c r="AO50" s="106" t="s">
        <v>50</v>
      </c>
      <c r="AP50" s="106" t="s">
        <v>69</v>
      </c>
      <c r="AQ50" s="116">
        <v>4</v>
      </c>
      <c r="AR50" s="138"/>
      <c r="AS50" s="102" t="s">
        <v>50</v>
      </c>
      <c r="AT50" s="102" t="s">
        <v>69</v>
      </c>
      <c r="AU50" s="102">
        <v>0</v>
      </c>
      <c r="AV50" s="138"/>
      <c r="AW50" s="102" t="s">
        <v>50</v>
      </c>
      <c r="AX50" s="102" t="s">
        <v>69</v>
      </c>
      <c r="AY50" s="102">
        <v>0</v>
      </c>
      <c r="AZ50" s="138"/>
    </row>
    <row r="51" spans="1:52" x14ac:dyDescent="0.2">
      <c r="A51" s="158" t="s">
        <v>40</v>
      </c>
      <c r="B51" s="158"/>
      <c r="C51" s="109">
        <f>SUM(C46:C50)</f>
        <v>50</v>
      </c>
      <c r="D51" s="8">
        <v>0.25</v>
      </c>
      <c r="E51" s="158" t="s">
        <v>40</v>
      </c>
      <c r="F51" s="158"/>
      <c r="G51" s="109">
        <f>SUM(G46:G50)</f>
        <v>50</v>
      </c>
      <c r="H51" s="8">
        <v>0.25</v>
      </c>
      <c r="I51" s="158" t="s">
        <v>40</v>
      </c>
      <c r="J51" s="158"/>
      <c r="K51" s="109">
        <f>SUM(K46:K50)</f>
        <v>50</v>
      </c>
      <c r="L51" s="8">
        <v>0.25</v>
      </c>
      <c r="M51" s="158" t="s">
        <v>40</v>
      </c>
      <c r="N51" s="158"/>
      <c r="O51" s="109">
        <f>SUM(O46:O50)</f>
        <v>50</v>
      </c>
      <c r="P51" s="8">
        <v>0.25</v>
      </c>
      <c r="Q51" s="158" t="s">
        <v>40</v>
      </c>
      <c r="R51" s="158"/>
      <c r="S51" s="109">
        <f>SUM(S46:S50)</f>
        <v>50</v>
      </c>
      <c r="T51" s="8">
        <v>0.25</v>
      </c>
      <c r="U51" s="158" t="s">
        <v>40</v>
      </c>
      <c r="V51" s="158"/>
      <c r="W51" s="109">
        <f>SUM(W46:W50)</f>
        <v>50</v>
      </c>
      <c r="X51" s="8">
        <v>0.25</v>
      </c>
      <c r="Y51" s="158" t="s">
        <v>40</v>
      </c>
      <c r="Z51" s="158"/>
      <c r="AA51" s="109">
        <f>SUM(AA46:AA50)</f>
        <v>50</v>
      </c>
      <c r="AB51" s="8">
        <v>0.25</v>
      </c>
      <c r="AC51" s="158" t="s">
        <v>40</v>
      </c>
      <c r="AD51" s="158"/>
      <c r="AE51" s="109">
        <f>SUM(AE46:AE50)</f>
        <v>100</v>
      </c>
      <c r="AF51" s="8">
        <v>0.03</v>
      </c>
      <c r="AG51" s="158" t="s">
        <v>40</v>
      </c>
      <c r="AH51" s="158"/>
      <c r="AI51" s="109">
        <f>SUM(AI46:AI50)</f>
        <v>100</v>
      </c>
      <c r="AJ51" s="8">
        <v>0.03</v>
      </c>
      <c r="AK51" s="158" t="s">
        <v>40</v>
      </c>
      <c r="AL51" s="158"/>
      <c r="AM51" s="109">
        <f>SUM(AM46:AM50)</f>
        <v>166</v>
      </c>
      <c r="AN51" s="8">
        <v>0</v>
      </c>
      <c r="AO51" s="158" t="s">
        <v>40</v>
      </c>
      <c r="AP51" s="158"/>
      <c r="AQ51" s="109">
        <f>SUM(AQ46:AQ50)</f>
        <v>100</v>
      </c>
      <c r="AR51" s="8">
        <v>0.01</v>
      </c>
      <c r="AS51" s="158" t="s">
        <v>40</v>
      </c>
      <c r="AT51" s="158"/>
      <c r="AU51" s="109">
        <f>SUM(AU46:AU50)</f>
        <v>50</v>
      </c>
      <c r="AV51" s="8">
        <v>0.11</v>
      </c>
      <c r="AW51" s="158" t="s">
        <v>40</v>
      </c>
      <c r="AX51" s="158"/>
      <c r="AY51" s="109">
        <f>SUM(AY46:AY50)</f>
        <v>50</v>
      </c>
      <c r="AZ51" s="8">
        <v>0.11</v>
      </c>
    </row>
    <row r="52" spans="1:52" x14ac:dyDescent="0.2">
      <c r="A52" s="51" t="s">
        <v>36</v>
      </c>
      <c r="B52" s="9" t="s">
        <v>54</v>
      </c>
      <c r="C52" s="137" t="s">
        <v>65</v>
      </c>
      <c r="D52" s="137"/>
      <c r="E52" s="51" t="s">
        <v>36</v>
      </c>
      <c r="F52" s="9" t="s">
        <v>54</v>
      </c>
      <c r="G52" s="137" t="s">
        <v>65</v>
      </c>
      <c r="H52" s="137"/>
      <c r="I52" s="51" t="s">
        <v>36</v>
      </c>
      <c r="J52" s="9" t="s">
        <v>54</v>
      </c>
      <c r="K52" s="137" t="s">
        <v>65</v>
      </c>
      <c r="L52" s="137"/>
      <c r="M52" s="51" t="s">
        <v>36</v>
      </c>
      <c r="N52" s="9" t="s">
        <v>54</v>
      </c>
      <c r="O52" s="137" t="s">
        <v>65</v>
      </c>
      <c r="P52" s="137"/>
      <c r="Q52" s="51" t="s">
        <v>36</v>
      </c>
      <c r="R52" s="9" t="s">
        <v>54</v>
      </c>
      <c r="S52" s="137" t="s">
        <v>77</v>
      </c>
      <c r="T52" s="137"/>
      <c r="U52" s="51" t="s">
        <v>36</v>
      </c>
      <c r="V52" s="9" t="s">
        <v>54</v>
      </c>
      <c r="W52" s="137" t="s">
        <v>65</v>
      </c>
      <c r="X52" s="137"/>
      <c r="Y52" s="51" t="s">
        <v>36</v>
      </c>
      <c r="Z52" s="9" t="s">
        <v>54</v>
      </c>
      <c r="AA52" s="137" t="s">
        <v>77</v>
      </c>
      <c r="AB52" s="137"/>
      <c r="AC52" s="111" t="s">
        <v>36</v>
      </c>
      <c r="AD52" s="9" t="s">
        <v>54</v>
      </c>
      <c r="AE52" s="137" t="s">
        <v>65</v>
      </c>
      <c r="AF52" s="137"/>
      <c r="AG52" s="51" t="s">
        <v>36</v>
      </c>
      <c r="AH52" s="9" t="s">
        <v>54</v>
      </c>
      <c r="AI52" s="137" t="s">
        <v>65</v>
      </c>
      <c r="AJ52" s="137"/>
      <c r="AK52" s="51" t="s">
        <v>36</v>
      </c>
      <c r="AL52" s="9" t="s">
        <v>54</v>
      </c>
      <c r="AM52" s="137" t="s">
        <v>65</v>
      </c>
      <c r="AN52" s="137"/>
      <c r="AO52" s="51" t="s">
        <v>36</v>
      </c>
      <c r="AP52" s="9" t="s">
        <v>54</v>
      </c>
      <c r="AQ52" s="137" t="s">
        <v>77</v>
      </c>
      <c r="AR52" s="137"/>
      <c r="AS52" s="51" t="s">
        <v>36</v>
      </c>
      <c r="AT52" s="9" t="s">
        <v>54</v>
      </c>
      <c r="AU52" s="137" t="s">
        <v>65</v>
      </c>
      <c r="AV52" s="137"/>
      <c r="AW52" s="51" t="s">
        <v>36</v>
      </c>
      <c r="AX52" s="9" t="s">
        <v>54</v>
      </c>
      <c r="AY52" s="137" t="s">
        <v>77</v>
      </c>
      <c r="AZ52" s="137"/>
    </row>
    <row r="53" spans="1:52" ht="23.25" customHeight="1" x14ac:dyDescent="0.2">
      <c r="A53" s="103" t="s">
        <v>39</v>
      </c>
      <c r="B53" s="103" t="s">
        <v>67</v>
      </c>
      <c r="C53" s="103">
        <v>0</v>
      </c>
      <c r="D53" s="138"/>
      <c r="E53" s="103" t="s">
        <v>39</v>
      </c>
      <c r="F53" s="103" t="s">
        <v>67</v>
      </c>
      <c r="G53" s="103">
        <v>0</v>
      </c>
      <c r="H53" s="138"/>
      <c r="I53" s="103" t="s">
        <v>39</v>
      </c>
      <c r="J53" s="103" t="s">
        <v>67</v>
      </c>
      <c r="K53" s="103">
        <v>0</v>
      </c>
      <c r="L53" s="138"/>
      <c r="M53" s="103" t="s">
        <v>39</v>
      </c>
      <c r="N53" s="103" t="s">
        <v>67</v>
      </c>
      <c r="O53" s="103">
        <v>0</v>
      </c>
      <c r="P53" s="138"/>
      <c r="Q53" s="104" t="s">
        <v>39</v>
      </c>
      <c r="R53" s="104" t="s">
        <v>67</v>
      </c>
      <c r="S53" s="104">
        <v>15</v>
      </c>
      <c r="T53" s="138"/>
      <c r="U53" s="103" t="s">
        <v>39</v>
      </c>
      <c r="V53" s="103" t="s">
        <v>67</v>
      </c>
      <c r="W53" s="103">
        <v>0</v>
      </c>
      <c r="X53" s="138"/>
      <c r="Y53" s="104" t="s">
        <v>39</v>
      </c>
      <c r="Z53" s="104" t="s">
        <v>67</v>
      </c>
      <c r="AA53" s="104">
        <v>15</v>
      </c>
      <c r="AB53" s="138"/>
      <c r="AC53" s="112" t="s">
        <v>39</v>
      </c>
      <c r="AD53" s="103" t="s">
        <v>67</v>
      </c>
      <c r="AE53" s="103">
        <v>0</v>
      </c>
      <c r="AF53" s="133"/>
      <c r="AG53" s="103" t="s">
        <v>39</v>
      </c>
      <c r="AH53" s="103" t="s">
        <v>67</v>
      </c>
      <c r="AI53" s="103">
        <v>0</v>
      </c>
      <c r="AJ53" s="133"/>
      <c r="AK53" s="103" t="s">
        <v>39</v>
      </c>
      <c r="AL53" s="103" t="s">
        <v>67</v>
      </c>
      <c r="AM53" s="103">
        <v>0</v>
      </c>
      <c r="AN53" s="138"/>
      <c r="AO53" s="104" t="s">
        <v>39</v>
      </c>
      <c r="AP53" s="104" t="s">
        <v>67</v>
      </c>
      <c r="AQ53" s="104">
        <v>15</v>
      </c>
      <c r="AR53" s="138"/>
      <c r="AS53" s="103" t="s">
        <v>39</v>
      </c>
      <c r="AT53" s="103" t="s">
        <v>67</v>
      </c>
      <c r="AU53" s="103">
        <v>0</v>
      </c>
      <c r="AV53" s="138"/>
      <c r="AW53" s="104" t="s">
        <v>39</v>
      </c>
      <c r="AX53" s="104" t="s">
        <v>67</v>
      </c>
      <c r="AY53" s="104">
        <v>15</v>
      </c>
      <c r="AZ53" s="138"/>
    </row>
    <row r="54" spans="1:52" x14ac:dyDescent="0.2">
      <c r="A54" s="103" t="s">
        <v>38</v>
      </c>
      <c r="B54" s="103" t="s">
        <v>37</v>
      </c>
      <c r="C54" s="103">
        <v>0</v>
      </c>
      <c r="D54" s="138"/>
      <c r="E54" s="103" t="s">
        <v>38</v>
      </c>
      <c r="F54" s="103" t="s">
        <v>37</v>
      </c>
      <c r="G54" s="103">
        <v>0</v>
      </c>
      <c r="H54" s="138"/>
      <c r="I54" s="103" t="s">
        <v>38</v>
      </c>
      <c r="J54" s="103" t="s">
        <v>37</v>
      </c>
      <c r="K54" s="103">
        <v>0</v>
      </c>
      <c r="L54" s="138"/>
      <c r="M54" s="103" t="s">
        <v>38</v>
      </c>
      <c r="N54" s="103" t="s">
        <v>37</v>
      </c>
      <c r="O54" s="103">
        <v>0</v>
      </c>
      <c r="P54" s="138"/>
      <c r="Q54" s="104" t="s">
        <v>38</v>
      </c>
      <c r="R54" s="104" t="s">
        <v>37</v>
      </c>
      <c r="S54" s="104">
        <v>10</v>
      </c>
      <c r="T54" s="138"/>
      <c r="U54" s="103" t="s">
        <v>38</v>
      </c>
      <c r="V54" s="103" t="s">
        <v>37</v>
      </c>
      <c r="W54" s="103">
        <v>0</v>
      </c>
      <c r="X54" s="138"/>
      <c r="Y54" s="104" t="s">
        <v>38</v>
      </c>
      <c r="Z54" s="104" t="s">
        <v>37</v>
      </c>
      <c r="AA54" s="104">
        <v>10</v>
      </c>
      <c r="AB54" s="138"/>
      <c r="AC54" s="112" t="s">
        <v>38</v>
      </c>
      <c r="AD54" s="103" t="s">
        <v>37</v>
      </c>
      <c r="AE54" s="103">
        <v>0</v>
      </c>
      <c r="AF54" s="134"/>
      <c r="AG54" s="103" t="s">
        <v>38</v>
      </c>
      <c r="AH54" s="103" t="s">
        <v>37</v>
      </c>
      <c r="AI54" s="103">
        <v>0</v>
      </c>
      <c r="AJ54" s="134"/>
      <c r="AK54" s="103" t="s">
        <v>38</v>
      </c>
      <c r="AL54" s="103" t="s">
        <v>37</v>
      </c>
      <c r="AM54" s="103">
        <v>0</v>
      </c>
      <c r="AN54" s="138"/>
      <c r="AO54" s="104" t="s">
        <v>38</v>
      </c>
      <c r="AP54" s="104" t="s">
        <v>37</v>
      </c>
      <c r="AQ54" s="104">
        <v>10</v>
      </c>
      <c r="AR54" s="138"/>
      <c r="AS54" s="103" t="s">
        <v>38</v>
      </c>
      <c r="AT54" s="103" t="s">
        <v>37</v>
      </c>
      <c r="AU54" s="103">
        <v>0</v>
      </c>
      <c r="AV54" s="138"/>
      <c r="AW54" s="104" t="s">
        <v>38</v>
      </c>
      <c r="AX54" s="104" t="s">
        <v>37</v>
      </c>
      <c r="AY54" s="104">
        <v>10</v>
      </c>
      <c r="AZ54" s="138"/>
    </row>
    <row r="55" spans="1:52" x14ac:dyDescent="0.2">
      <c r="A55" s="103" t="s">
        <v>7</v>
      </c>
      <c r="B55" s="103" t="s">
        <v>8</v>
      </c>
      <c r="C55" s="103">
        <v>0</v>
      </c>
      <c r="D55" s="138"/>
      <c r="E55" s="103" t="s">
        <v>7</v>
      </c>
      <c r="F55" s="103" t="s">
        <v>8</v>
      </c>
      <c r="G55" s="103">
        <v>0</v>
      </c>
      <c r="H55" s="138"/>
      <c r="I55" s="103" t="s">
        <v>7</v>
      </c>
      <c r="J55" s="103" t="s">
        <v>8</v>
      </c>
      <c r="K55" s="103">
        <v>0</v>
      </c>
      <c r="L55" s="138"/>
      <c r="M55" s="103" t="s">
        <v>7</v>
      </c>
      <c r="N55" s="103" t="s">
        <v>8</v>
      </c>
      <c r="O55" s="103">
        <v>0</v>
      </c>
      <c r="P55" s="138"/>
      <c r="Q55" s="104" t="s">
        <v>7</v>
      </c>
      <c r="R55" s="104" t="s">
        <v>8</v>
      </c>
      <c r="S55" s="104">
        <v>25</v>
      </c>
      <c r="T55" s="138"/>
      <c r="U55" s="103" t="s">
        <v>7</v>
      </c>
      <c r="V55" s="103" t="s">
        <v>8</v>
      </c>
      <c r="W55" s="103">
        <v>0</v>
      </c>
      <c r="X55" s="138"/>
      <c r="Y55" s="104" t="s">
        <v>7</v>
      </c>
      <c r="Z55" s="104" t="s">
        <v>8</v>
      </c>
      <c r="AA55" s="104">
        <v>25</v>
      </c>
      <c r="AB55" s="138"/>
      <c r="AC55" s="112" t="s">
        <v>7</v>
      </c>
      <c r="AD55" s="103" t="s">
        <v>8</v>
      </c>
      <c r="AE55" s="103">
        <v>0</v>
      </c>
      <c r="AF55" s="134"/>
      <c r="AG55" s="103" t="s">
        <v>7</v>
      </c>
      <c r="AH55" s="103" t="s">
        <v>8</v>
      </c>
      <c r="AI55" s="103">
        <v>0</v>
      </c>
      <c r="AJ55" s="134"/>
      <c r="AK55" s="103" t="s">
        <v>7</v>
      </c>
      <c r="AL55" s="103" t="s">
        <v>8</v>
      </c>
      <c r="AM55" s="103">
        <v>0</v>
      </c>
      <c r="AN55" s="138"/>
      <c r="AO55" s="104" t="s">
        <v>7</v>
      </c>
      <c r="AP55" s="104" t="s">
        <v>8</v>
      </c>
      <c r="AQ55" s="104">
        <v>25</v>
      </c>
      <c r="AR55" s="138"/>
      <c r="AS55" s="103" t="s">
        <v>7</v>
      </c>
      <c r="AT55" s="103" t="s">
        <v>8</v>
      </c>
      <c r="AU55" s="103">
        <v>0</v>
      </c>
      <c r="AV55" s="138"/>
      <c r="AW55" s="104" t="s">
        <v>7</v>
      </c>
      <c r="AX55" s="104" t="s">
        <v>8</v>
      </c>
      <c r="AY55" s="104">
        <v>25</v>
      </c>
      <c r="AZ55" s="138"/>
    </row>
    <row r="56" spans="1:52" x14ac:dyDescent="0.2">
      <c r="A56" s="157" t="s">
        <v>40</v>
      </c>
      <c r="B56" s="157"/>
      <c r="C56" s="117">
        <f>SUM(C53:C55)</f>
        <v>0</v>
      </c>
      <c r="D56" s="118">
        <v>0</v>
      </c>
      <c r="E56" s="135" t="s">
        <v>40</v>
      </c>
      <c r="F56" s="136"/>
      <c r="G56" s="10">
        <f>SUM(G53:G55)</f>
        <v>0</v>
      </c>
      <c r="H56" s="11">
        <v>0</v>
      </c>
      <c r="I56" s="135" t="s">
        <v>40</v>
      </c>
      <c r="J56" s="136"/>
      <c r="K56" s="10">
        <f>SUM(K53:K55)</f>
        <v>0</v>
      </c>
      <c r="L56" s="11">
        <v>0</v>
      </c>
      <c r="M56" s="135" t="s">
        <v>40</v>
      </c>
      <c r="N56" s="136"/>
      <c r="O56" s="10">
        <f>SUM(O53:O55)</f>
        <v>0</v>
      </c>
      <c r="P56" s="11">
        <v>0</v>
      </c>
      <c r="Q56" s="135" t="s">
        <v>40</v>
      </c>
      <c r="R56" s="136"/>
      <c r="S56" s="10">
        <f>SUM(S53:S55)</f>
        <v>50</v>
      </c>
      <c r="T56" s="100">
        <v>0.03</v>
      </c>
      <c r="U56" s="135" t="s">
        <v>40</v>
      </c>
      <c r="V56" s="136"/>
      <c r="W56" s="10">
        <f>SUM(W53:W55)</f>
        <v>0</v>
      </c>
      <c r="X56" s="11">
        <v>0</v>
      </c>
      <c r="Y56" s="135" t="s">
        <v>40</v>
      </c>
      <c r="Z56" s="136"/>
      <c r="AA56" s="10">
        <f>SUM(AA53:AA55)</f>
        <v>50</v>
      </c>
      <c r="AB56" s="100">
        <v>0.03</v>
      </c>
      <c r="AC56" s="135" t="s">
        <v>40</v>
      </c>
      <c r="AD56" s="136"/>
      <c r="AE56" s="10">
        <f>SUM(AE53:AE55)</f>
        <v>0</v>
      </c>
      <c r="AF56" s="11">
        <v>0</v>
      </c>
      <c r="AG56" s="135" t="s">
        <v>40</v>
      </c>
      <c r="AH56" s="136"/>
      <c r="AI56" s="10">
        <f>SUM(AI53:AI55)</f>
        <v>0</v>
      </c>
      <c r="AJ56" s="11">
        <v>0</v>
      </c>
      <c r="AK56" s="135" t="s">
        <v>40</v>
      </c>
      <c r="AL56" s="136"/>
      <c r="AM56" s="10">
        <f>SUM(AM53:AM55)</f>
        <v>0</v>
      </c>
      <c r="AN56" s="11">
        <v>0</v>
      </c>
      <c r="AO56" s="135" t="s">
        <v>40</v>
      </c>
      <c r="AP56" s="136"/>
      <c r="AQ56" s="10">
        <f>SUM(AQ53:AQ55)</f>
        <v>50</v>
      </c>
      <c r="AR56" s="100">
        <v>0.03</v>
      </c>
      <c r="AS56" s="155" t="s">
        <v>40</v>
      </c>
      <c r="AT56" s="155"/>
      <c r="AU56" s="10">
        <f>SUM(AU53:AU55)</f>
        <v>0</v>
      </c>
      <c r="AV56" s="11">
        <v>0</v>
      </c>
      <c r="AW56" s="155" t="s">
        <v>40</v>
      </c>
      <c r="AX56" s="155"/>
      <c r="AY56" s="10">
        <f>SUM(AY53:AY55)</f>
        <v>50</v>
      </c>
      <c r="AZ56" s="100">
        <v>0.03</v>
      </c>
    </row>
    <row r="57" spans="1:52" ht="50.1" customHeight="1" x14ac:dyDescent="0.2">
      <c r="A57" s="156" t="s">
        <v>121</v>
      </c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</row>
  </sheetData>
  <mergeCells count="287">
    <mergeCell ref="AW1:AZ1"/>
    <mergeCell ref="A2:D2"/>
    <mergeCell ref="E2:H2"/>
    <mergeCell ref="I2:L2"/>
    <mergeCell ref="M2:P2"/>
    <mergeCell ref="Q2:T2"/>
    <mergeCell ref="U2:X2"/>
    <mergeCell ref="Y2:AB2"/>
    <mergeCell ref="AC2:AF2"/>
    <mergeCell ref="AG2:AJ2"/>
    <mergeCell ref="Y1:AB1"/>
    <mergeCell ref="AC1:AF1"/>
    <mergeCell ref="AG1:AJ1"/>
    <mergeCell ref="AK1:AN1"/>
    <mergeCell ref="AO1:AR1"/>
    <mergeCell ref="AS1:AV1"/>
    <mergeCell ref="A1:D1"/>
    <mergeCell ref="E1:H1"/>
    <mergeCell ref="I1:L1"/>
    <mergeCell ref="M1:P1"/>
    <mergeCell ref="Q1:T1"/>
    <mergeCell ref="U1:X1"/>
    <mergeCell ref="AK2:AN2"/>
    <mergeCell ref="AO2:AR2"/>
    <mergeCell ref="AS2:AV2"/>
    <mergeCell ref="AW2:AZ2"/>
    <mergeCell ref="A3:D3"/>
    <mergeCell ref="E3:H3"/>
    <mergeCell ref="I3:L3"/>
    <mergeCell ref="M3:P3"/>
    <mergeCell ref="Q3:T3"/>
    <mergeCell ref="U3:X3"/>
    <mergeCell ref="AW3:AZ3"/>
    <mergeCell ref="A4:B4"/>
    <mergeCell ref="E4:F4"/>
    <mergeCell ref="I4:J4"/>
    <mergeCell ref="M4:N4"/>
    <mergeCell ref="Q4:R4"/>
    <mergeCell ref="U4:V4"/>
    <mergeCell ref="Y4:Z4"/>
    <mergeCell ref="AC4:AD4"/>
    <mergeCell ref="AG4:AH4"/>
    <mergeCell ref="Y3:AB3"/>
    <mergeCell ref="AC3:AF3"/>
    <mergeCell ref="AG3:AJ3"/>
    <mergeCell ref="AK3:AN3"/>
    <mergeCell ref="AO3:AR3"/>
    <mergeCell ref="AS3:AV3"/>
    <mergeCell ref="AK4:AL4"/>
    <mergeCell ref="AO4:AP4"/>
    <mergeCell ref="AS4:AT4"/>
    <mergeCell ref="AW4:AX4"/>
    <mergeCell ref="C6:D6"/>
    <mergeCell ref="G6:H6"/>
    <mergeCell ref="K6:L6"/>
    <mergeCell ref="O6:P6"/>
    <mergeCell ref="S6:T6"/>
    <mergeCell ref="W6:X6"/>
    <mergeCell ref="AY6:AZ6"/>
    <mergeCell ref="D7:D12"/>
    <mergeCell ref="H7:H12"/>
    <mergeCell ref="L7:L12"/>
    <mergeCell ref="P7:P12"/>
    <mergeCell ref="T7:T12"/>
    <mergeCell ref="X7:X12"/>
    <mergeCell ref="AB7:AB12"/>
    <mergeCell ref="AF7:AF12"/>
    <mergeCell ref="AJ7:AJ12"/>
    <mergeCell ref="AA6:AB6"/>
    <mergeCell ref="AE6:AF6"/>
    <mergeCell ref="AI6:AJ6"/>
    <mergeCell ref="AM6:AN6"/>
    <mergeCell ref="AQ6:AR6"/>
    <mergeCell ref="AU6:AV6"/>
    <mergeCell ref="AN7:AN12"/>
    <mergeCell ref="AR7:AR12"/>
    <mergeCell ref="AV7:AV12"/>
    <mergeCell ref="AZ7:AZ12"/>
    <mergeCell ref="A13:B13"/>
    <mergeCell ref="E13:F13"/>
    <mergeCell ref="I13:J13"/>
    <mergeCell ref="M13:N13"/>
    <mergeCell ref="Q13:R13"/>
    <mergeCell ref="U13:V13"/>
    <mergeCell ref="AW13:AX13"/>
    <mergeCell ref="C14:D14"/>
    <mergeCell ref="G14:H14"/>
    <mergeCell ref="K14:L14"/>
    <mergeCell ref="O14:P14"/>
    <mergeCell ref="S14:T14"/>
    <mergeCell ref="W14:X14"/>
    <mergeCell ref="AA14:AB14"/>
    <mergeCell ref="AE14:AF14"/>
    <mergeCell ref="AI14:AJ14"/>
    <mergeCell ref="Y13:Z13"/>
    <mergeCell ref="AC13:AD13"/>
    <mergeCell ref="AG13:AH13"/>
    <mergeCell ref="AK13:AL13"/>
    <mergeCell ref="AO13:AP13"/>
    <mergeCell ref="AS13:AT13"/>
    <mergeCell ref="AM14:AN14"/>
    <mergeCell ref="AQ14:AR14"/>
    <mergeCell ref="AU14:AV14"/>
    <mergeCell ref="AY14:AZ14"/>
    <mergeCell ref="D15:D23"/>
    <mergeCell ref="H15:H23"/>
    <mergeCell ref="L15:L23"/>
    <mergeCell ref="P15:P23"/>
    <mergeCell ref="T15:T23"/>
    <mergeCell ref="X15:X23"/>
    <mergeCell ref="AZ15:AZ23"/>
    <mergeCell ref="A24:B24"/>
    <mergeCell ref="E24:F24"/>
    <mergeCell ref="I24:J24"/>
    <mergeCell ref="M24:N24"/>
    <mergeCell ref="Q24:R24"/>
    <mergeCell ref="U24:V24"/>
    <mergeCell ref="Y24:Z24"/>
    <mergeCell ref="AC24:AD24"/>
    <mergeCell ref="AG24:AH24"/>
    <mergeCell ref="AB15:AB23"/>
    <mergeCell ref="AF15:AF23"/>
    <mergeCell ref="AJ15:AJ23"/>
    <mergeCell ref="AN15:AN23"/>
    <mergeCell ref="AR15:AR23"/>
    <mergeCell ref="AV15:AV23"/>
    <mergeCell ref="AK24:AL24"/>
    <mergeCell ref="AO24:AP24"/>
    <mergeCell ref="AS24:AT24"/>
    <mergeCell ref="AW24:AX24"/>
    <mergeCell ref="C25:D25"/>
    <mergeCell ref="G25:H25"/>
    <mergeCell ref="K25:L25"/>
    <mergeCell ref="O25:P25"/>
    <mergeCell ref="S25:T25"/>
    <mergeCell ref="W25:X25"/>
    <mergeCell ref="AY25:AZ25"/>
    <mergeCell ref="D26:D34"/>
    <mergeCell ref="H26:H34"/>
    <mergeCell ref="L26:L34"/>
    <mergeCell ref="P26:P34"/>
    <mergeCell ref="T26:T34"/>
    <mergeCell ref="X26:X34"/>
    <mergeCell ref="AB26:AB34"/>
    <mergeCell ref="AF26:AF34"/>
    <mergeCell ref="AJ26:AJ34"/>
    <mergeCell ref="AA25:AB25"/>
    <mergeCell ref="AE25:AF25"/>
    <mergeCell ref="AI25:AJ25"/>
    <mergeCell ref="AM25:AN25"/>
    <mergeCell ref="AQ25:AR25"/>
    <mergeCell ref="AU25:AV25"/>
    <mergeCell ref="AN26:AN34"/>
    <mergeCell ref="AR26:AR34"/>
    <mergeCell ref="AV26:AV34"/>
    <mergeCell ref="AZ26:AZ34"/>
    <mergeCell ref="A35:B35"/>
    <mergeCell ref="E35:F35"/>
    <mergeCell ref="I35:J35"/>
    <mergeCell ref="M35:N35"/>
    <mergeCell ref="Q35:R35"/>
    <mergeCell ref="U35:V35"/>
    <mergeCell ref="AW35:AX35"/>
    <mergeCell ref="C36:D36"/>
    <mergeCell ref="G36:H36"/>
    <mergeCell ref="K36:L36"/>
    <mergeCell ref="O36:P36"/>
    <mergeCell ref="S36:T36"/>
    <mergeCell ref="W36:X36"/>
    <mergeCell ref="AA36:AB36"/>
    <mergeCell ref="AE36:AF36"/>
    <mergeCell ref="AI36:AJ36"/>
    <mergeCell ref="Y35:Z35"/>
    <mergeCell ref="AC35:AD35"/>
    <mergeCell ref="AG35:AH35"/>
    <mergeCell ref="AK35:AL35"/>
    <mergeCell ref="AO35:AP35"/>
    <mergeCell ref="AS35:AT35"/>
    <mergeCell ref="AM36:AN36"/>
    <mergeCell ref="AQ36:AR36"/>
    <mergeCell ref="AU36:AV36"/>
    <mergeCell ref="AY36:AZ36"/>
    <mergeCell ref="D37:D43"/>
    <mergeCell ref="H37:H43"/>
    <mergeCell ref="L37:L43"/>
    <mergeCell ref="P37:P43"/>
    <mergeCell ref="T37:T43"/>
    <mergeCell ref="X37:X43"/>
    <mergeCell ref="AZ37:AZ43"/>
    <mergeCell ref="A44:B44"/>
    <mergeCell ref="E44:F44"/>
    <mergeCell ref="I44:J44"/>
    <mergeCell ref="M44:N44"/>
    <mergeCell ref="Q44:R44"/>
    <mergeCell ref="U44:V44"/>
    <mergeCell ref="Y44:Z44"/>
    <mergeCell ref="AC44:AD44"/>
    <mergeCell ref="AG44:AH44"/>
    <mergeCell ref="AB37:AB43"/>
    <mergeCell ref="AF37:AF43"/>
    <mergeCell ref="AJ37:AJ43"/>
    <mergeCell ref="AN37:AN43"/>
    <mergeCell ref="AR37:AR43"/>
    <mergeCell ref="AV37:AV43"/>
    <mergeCell ref="AK44:AL44"/>
    <mergeCell ref="AO44:AP44"/>
    <mergeCell ref="AS44:AT44"/>
    <mergeCell ref="AW44:AX44"/>
    <mergeCell ref="C45:D45"/>
    <mergeCell ref="G45:H45"/>
    <mergeCell ref="K45:L45"/>
    <mergeCell ref="O45:P45"/>
    <mergeCell ref="S45:T45"/>
    <mergeCell ref="W45:X45"/>
    <mergeCell ref="AY45:AZ45"/>
    <mergeCell ref="D46:D50"/>
    <mergeCell ref="H46:H50"/>
    <mergeCell ref="L46:L50"/>
    <mergeCell ref="P46:P50"/>
    <mergeCell ref="T46:T50"/>
    <mergeCell ref="X46:X50"/>
    <mergeCell ref="AB46:AB50"/>
    <mergeCell ref="AF46:AF50"/>
    <mergeCell ref="AJ46:AJ50"/>
    <mergeCell ref="AA45:AB45"/>
    <mergeCell ref="AE45:AF45"/>
    <mergeCell ref="AI45:AJ45"/>
    <mergeCell ref="AM45:AN45"/>
    <mergeCell ref="AQ45:AR45"/>
    <mergeCell ref="AU45:AV45"/>
    <mergeCell ref="AN46:AN50"/>
    <mergeCell ref="AR46:AR50"/>
    <mergeCell ref="AV46:AV50"/>
    <mergeCell ref="AZ46:AZ50"/>
    <mergeCell ref="A51:B51"/>
    <mergeCell ref="E51:F51"/>
    <mergeCell ref="I51:J51"/>
    <mergeCell ref="M51:N51"/>
    <mergeCell ref="Q51:R51"/>
    <mergeCell ref="U51:V51"/>
    <mergeCell ref="AW51:AX51"/>
    <mergeCell ref="C52:D52"/>
    <mergeCell ref="G52:H52"/>
    <mergeCell ref="K52:L52"/>
    <mergeCell ref="O52:P52"/>
    <mergeCell ref="S52:T52"/>
    <mergeCell ref="W52:X52"/>
    <mergeCell ref="AA52:AB52"/>
    <mergeCell ref="AE52:AF52"/>
    <mergeCell ref="AI52:AJ52"/>
    <mergeCell ref="Y51:Z51"/>
    <mergeCell ref="AC51:AD51"/>
    <mergeCell ref="AG51:AH51"/>
    <mergeCell ref="AK51:AL51"/>
    <mergeCell ref="AO51:AP51"/>
    <mergeCell ref="AS51:AT51"/>
    <mergeCell ref="AM52:AN52"/>
    <mergeCell ref="AQ52:AR52"/>
    <mergeCell ref="AU52:AV52"/>
    <mergeCell ref="AY52:AZ52"/>
    <mergeCell ref="D53:D55"/>
    <mergeCell ref="H53:H55"/>
    <mergeCell ref="L53:L55"/>
    <mergeCell ref="P53:P55"/>
    <mergeCell ref="T53:T55"/>
    <mergeCell ref="X53:X55"/>
    <mergeCell ref="AK56:AL56"/>
    <mergeCell ref="AO56:AP56"/>
    <mergeCell ref="AS56:AT56"/>
    <mergeCell ref="AW56:AX56"/>
    <mergeCell ref="A57:AZ57"/>
    <mergeCell ref="AZ53:AZ55"/>
    <mergeCell ref="A56:B56"/>
    <mergeCell ref="E56:F56"/>
    <mergeCell ref="I56:J56"/>
    <mergeCell ref="M56:N56"/>
    <mergeCell ref="Q56:R56"/>
    <mergeCell ref="U56:V56"/>
    <mergeCell ref="Y56:Z56"/>
    <mergeCell ref="AC56:AD56"/>
    <mergeCell ref="AG56:AH56"/>
    <mergeCell ref="AB53:AB55"/>
    <mergeCell ref="AF53:AF55"/>
    <mergeCell ref="AJ53:AJ55"/>
    <mergeCell ref="AN53:AN55"/>
    <mergeCell ref="AR53:AR55"/>
    <mergeCell ref="AV53:AV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Avaliable ATC</vt:lpstr>
      <vt:lpstr>MachetaResults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2018-04-17T13:10:23Z</cp:lastPrinted>
  <dcterms:created xsi:type="dcterms:W3CDTF">2005-06-22T10:45:23Z</dcterms:created>
  <dcterms:modified xsi:type="dcterms:W3CDTF">2018-05-11T06:09:26Z</dcterms:modified>
</cp:coreProperties>
</file>