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404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AI58" i="1404" l="1"/>
  <c r="AI54" i="1404"/>
  <c r="AI48" i="1404"/>
  <c r="AI36" i="1404"/>
  <c r="AI25" i="1404"/>
  <c r="AI13" i="1404"/>
  <c r="AE58" i="1404"/>
  <c r="AE54" i="1404"/>
  <c r="AE48" i="1404"/>
  <c r="AE36" i="1404"/>
  <c r="AE25" i="1404"/>
  <c r="AE13" i="1404"/>
  <c r="AA58" i="1404"/>
  <c r="AA54" i="1404"/>
  <c r="AA48" i="1404"/>
  <c r="AA36" i="1404"/>
  <c r="AA25" i="1404"/>
  <c r="AA13" i="1404"/>
  <c r="W58" i="1404"/>
  <c r="W54" i="1404"/>
  <c r="W48" i="1404"/>
  <c r="W36" i="1404"/>
  <c r="W25" i="1404"/>
  <c r="W13" i="1404"/>
  <c r="S58" i="1404"/>
  <c r="S54" i="1404"/>
  <c r="S48" i="1404"/>
  <c r="S36" i="1404"/>
  <c r="S25" i="1404"/>
  <c r="S13" i="1404"/>
  <c r="O58" i="1404"/>
  <c r="O54" i="1404"/>
  <c r="O48" i="1404"/>
  <c r="O36" i="1404"/>
  <c r="O25" i="1404"/>
  <c r="O13" i="1404"/>
  <c r="K58" i="1404"/>
  <c r="K54" i="1404"/>
  <c r="K36" i="1404"/>
  <c r="K25" i="1404"/>
  <c r="K13" i="1404"/>
  <c r="G58" i="1404"/>
  <c r="G54" i="1404"/>
  <c r="G48" i="1404"/>
  <c r="G36" i="1404"/>
  <c r="G25" i="1404"/>
  <c r="G13" i="1404"/>
  <c r="C58" i="1404"/>
  <c r="C54" i="1404"/>
  <c r="C48" i="1404"/>
  <c r="C36" i="1404"/>
  <c r="C25" i="1404"/>
  <c r="C13" i="1404"/>
  <c r="H22" i="746" l="1"/>
  <c r="N22" i="746" s="1"/>
  <c r="D22" i="746"/>
  <c r="H21" i="746"/>
  <c r="D21" i="746"/>
  <c r="H20" i="746"/>
  <c r="D20" i="746"/>
  <c r="H19" i="746"/>
  <c r="D19" i="746"/>
  <c r="H18" i="746"/>
  <c r="D18" i="746"/>
  <c r="H17" i="746"/>
  <c r="D17" i="746"/>
  <c r="H16" i="746"/>
  <c r="D16" i="746"/>
  <c r="H15" i="746"/>
  <c r="D15" i="746"/>
  <c r="H14" i="746"/>
  <c r="D14" i="746"/>
  <c r="H13" i="746"/>
  <c r="D13" i="746"/>
  <c r="H12" i="746"/>
  <c r="D12" i="746"/>
  <c r="H11" i="746"/>
  <c r="D11" i="746"/>
  <c r="H10" i="746"/>
  <c r="D10" i="746"/>
  <c r="H9" i="746"/>
  <c r="D9" i="746"/>
  <c r="H8" i="746"/>
  <c r="D8" i="746"/>
  <c r="H7" i="746"/>
  <c r="D7" i="746"/>
  <c r="H6" i="746"/>
  <c r="D6" i="746"/>
  <c r="H5" i="746"/>
  <c r="D5" i="746"/>
  <c r="K22" i="746" l="1"/>
  <c r="K18" i="746" l="1"/>
  <c r="N19" i="746"/>
  <c r="N16" i="746"/>
  <c r="K17" i="746"/>
  <c r="K20" i="746"/>
  <c r="K21" i="746"/>
  <c r="N18" i="746" l="1"/>
  <c r="K19" i="746"/>
  <c r="K16" i="746"/>
  <c r="N21" i="746"/>
  <c r="N20" i="746"/>
  <c r="N17" i="746"/>
  <c r="K12" i="746" l="1"/>
  <c r="N12" i="746"/>
  <c r="N10" i="746"/>
  <c r="K10" i="746"/>
  <c r="K5" i="746"/>
  <c r="K6" i="746"/>
  <c r="K7" i="746"/>
  <c r="K8" i="746"/>
  <c r="K9" i="746"/>
  <c r="K11" i="746"/>
  <c r="N13" i="746"/>
  <c r="K14" i="746"/>
  <c r="N15" i="746"/>
  <c r="K13" i="746" l="1"/>
  <c r="K15" i="746"/>
  <c r="N14" i="746"/>
  <c r="N11" i="746"/>
  <c r="N9" i="746"/>
  <c r="N8" i="746"/>
  <c r="N7" i="746"/>
  <c r="N6" i="746"/>
  <c r="N5" i="746"/>
  <c r="N23" i="746" l="1"/>
</calcChain>
</file>

<file path=xl/sharedStrings.xml><?xml version="1.0" encoding="utf-8"?>
<sst xmlns="http://schemas.openxmlformats.org/spreadsheetml/2006/main" count="1079" uniqueCount="115">
  <si>
    <t>Participant</t>
  </si>
  <si>
    <t>[MW]</t>
  </si>
  <si>
    <t>IMPORT</t>
  </si>
  <si>
    <t>[EUR/MWh]</t>
  </si>
  <si>
    <t>BULGARIA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</si>
  <si>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</si>
  <si>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</si>
  <si>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</si>
  <si>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</si>
  <si>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</si>
  <si>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</si>
  <si>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</si>
  <si>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</si>
  <si>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</si>
  <si>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</si>
  <si>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</si>
  <si>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</si>
  <si>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</si>
  <si>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</si>
  <si>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</si>
  <si>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</si>
  <si>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</si>
  <si>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</si>
  <si>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</si>
  <si>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</si>
  <si>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</si>
  <si>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</si>
  <si>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</si>
  <si>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</si>
  <si>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</si>
  <si>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</si>
  <si>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</si>
  <si>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</si>
  <si>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</si>
  <si>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</si>
  <si>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</si>
  <si>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</si>
  <si>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</si>
  <si>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</si>
  <si>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</si>
  <si>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</si>
  <si>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</si>
  <si>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</si>
  <si>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</si>
  <si>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</si>
  <si>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</si>
  <si>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</si>
  <si>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28X-PETROL-LJ--C</t>
  </si>
  <si>
    <t>32X001100100373M</t>
  </si>
  <si>
    <t>32X-EVN-TSEE---K</t>
  </si>
  <si>
    <t>EVN TRADE</t>
  </si>
  <si>
    <t>30XRONEPTUN----Z</t>
  </si>
  <si>
    <t>13XVERBUND1234-P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</si>
  <si>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</si>
  <si>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</si>
  <si>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</si>
  <si>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</si>
  <si>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</si>
  <si>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</si>
  <si>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</si>
  <si>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</si>
  <si>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</si>
  <si>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</si>
  <si>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</si>
  <si>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</si>
  <si>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ALPIQ ENERGY SE</t>
  </si>
  <si>
    <t>EDF Trading Limited</t>
  </si>
  <si>
    <t>FREEPOINT COMMODITIES EUROPE LLP</t>
  </si>
  <si>
    <t>NEPTUN SA</t>
  </si>
  <si>
    <t>Petrol Slovenska energetska druzba dd Ljubljana</t>
  </si>
  <si>
    <t>RITAM-4-TB ood</t>
  </si>
  <si>
    <t>VERBUND Trading GmbH</t>
  </si>
  <si>
    <t>DANSKE COMMODITIES</t>
  </si>
  <si>
    <t>MVM PARTNER RZT</t>
  </si>
  <si>
    <t>STATKRAFT</t>
  </si>
  <si>
    <t>ENERGO-PRO TRADING</t>
  </si>
  <si>
    <t>CEZ TRADE</t>
  </si>
  <si>
    <t>ATC = 160</t>
  </si>
  <si>
    <t>ATC = 120</t>
  </si>
  <si>
    <t>ATC = 0</t>
  </si>
  <si>
    <t>ATC = 250</t>
  </si>
  <si>
    <t>ATC = 150</t>
  </si>
  <si>
    <t>ATC = 300</t>
  </si>
  <si>
    <t>ATC = 400</t>
  </si>
  <si>
    <t>ATC = 50</t>
  </si>
  <si>
    <t>30XROREFURO----E</t>
  </si>
  <si>
    <t>MET Romania Energy SA</t>
  </si>
  <si>
    <t>01-05.08.2018</t>
  </si>
  <si>
    <t>06-10.08.2018</t>
  </si>
  <si>
    <t>11-12.08.2018</t>
  </si>
  <si>
    <t>17.08.2018</t>
  </si>
  <si>
    <t>18-24.08.2018</t>
  </si>
  <si>
    <t>25.08.2018</t>
  </si>
  <si>
    <t>26.08.2018</t>
  </si>
  <si>
    <t>27-31.08.2018</t>
  </si>
  <si>
    <t>AUGUST 2018</t>
  </si>
  <si>
    <t>01-31.08.2018</t>
  </si>
  <si>
    <t>06-25.08.2018</t>
  </si>
  <si>
    <t>26-31.08.2018</t>
  </si>
  <si>
    <t>13-24.08.2018</t>
  </si>
  <si>
    <t>25-26.08.2018</t>
  </si>
  <si>
    <t>11-26.08.2018</t>
  </si>
  <si>
    <t>13-16.08.2018</t>
  </si>
  <si>
    <t>CROSS BORDER CAPACITY ALLOCATION AUCTION RESULTS for the period of:
01-05.08.2018</t>
  </si>
  <si>
    <t>CROSS BORDER CAPACITY ALLOCATION AUCTION RESULTS for the period of:
06-10.08.2018</t>
  </si>
  <si>
    <t>CROSS BORDER CAPACITY ALLOCATION AUCTION RESULTS for the period of:
11-12.08.2018</t>
  </si>
  <si>
    <t>CROSS BORDER CAPACITY ALLOCATION AUCTION RESULTS for the period of:
13-16.08.2018</t>
  </si>
  <si>
    <t>CROSS BORDER CAPACITY ALLOCATION AUCTION RESULTS for the period of:
17.08.2018</t>
  </si>
  <si>
    <t>CROSS BORDER CAPACITY ALLOCATION AUCTION RESULTS for the period of:
18-24.08.2018</t>
  </si>
  <si>
    <t>CROSS BORDER CAPACITY ALLOCATION AUCTION RESULTS for the period of:
25.08.2018</t>
  </si>
  <si>
    <t>CROSS BORDER CAPACITY ALLOCATION AUCTION RESULTS for the period of:
26.08.2018</t>
  </si>
  <si>
    <t>CROSS BORDER CAPACITY ALLOCATION AUCTION RESULTS for the period of:
27-31.08.2018</t>
  </si>
  <si>
    <t>NOTE: The deadline for transferring capacities for the month of AUGUST is 25 JULY 2018, 12:00(RO). _x000D_
The transfers are to be operated by the participants in the DAMAS platform and the corresponding annex for the transfer is to be sent  by email to: contracte.alocare@transelectrica.ro</t>
  </si>
  <si>
    <t>ATC = 350</t>
  </si>
  <si>
    <t>ATC =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</si>
</sst>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22"/>
      <color indexed="10"/>
      <name val="Arial"/>
      <family val="2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81">
    <xf numFmtId="0" fontId="0" fillId="0" borderId="0" xfId="0"/>
    <xf numFmtId="0" fontId="2" fillId="0" borderId="0" xfId="0" applyFont="1"/>
    <xf numFmtId="0" fontId="1" fillId="0" borderId="0" xfId="0" applyFont="1"/>
    <xf numFmtId="0" fontId="28" fillId="35" borderId="10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/>
    </xf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1" fontId="34" fillId="0" borderId="30" xfId="0" applyNumberFormat="1" applyFont="1" applyFill="1" applyBorder="1" applyAlignment="1">
      <alignment horizontal="center" vertical="center" wrapText="1"/>
    </xf>
    <xf numFmtId="4" fontId="35" fillId="0" borderId="13" xfId="0" applyNumberFormat="1" applyFont="1" applyFill="1" applyBorder="1" applyAlignment="1">
      <alignment horizontal="center" wrapText="1"/>
    </xf>
    <xf numFmtId="1" fontId="34" fillId="0" borderId="24" xfId="0" applyNumberFormat="1" applyFont="1" applyFill="1" applyBorder="1" applyAlignment="1">
      <alignment horizontal="center" vertical="center" wrapText="1"/>
    </xf>
    <xf numFmtId="1" fontId="36" fillId="28" borderId="11" xfId="0" applyNumberFormat="1" applyFont="1" applyFill="1" applyBorder="1" applyAlignment="1">
      <alignment horizontal="center" vertical="center" wrapText="1"/>
    </xf>
    <xf numFmtId="4" fontId="36" fillId="28" borderId="11" xfId="0" applyNumberFormat="1" applyFont="1" applyFill="1" applyBorder="1" applyAlignment="1">
      <alignment horizontal="center" vertical="center" wrapText="1"/>
    </xf>
    <xf numFmtId="0" fontId="31" fillId="31" borderId="16" xfId="90" applyFont="1" applyFill="1" applyBorder="1" applyAlignment="1">
      <alignment horizontal="center" vertical="center" wrapText="1"/>
    </xf>
    <xf numFmtId="0" fontId="31" fillId="31" borderId="18" xfId="90" applyFont="1" applyFill="1" applyBorder="1" applyAlignment="1">
      <alignment horizontal="center" vertical="center" wrapText="1"/>
    </xf>
    <xf numFmtId="0" fontId="31" fillId="0" borderId="0" xfId="0" applyFont="1"/>
    <xf numFmtId="0" fontId="28" fillId="35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37" borderId="10" xfId="0" applyFont="1" applyFill="1" applyBorder="1" applyAlignment="1">
      <alignment horizontal="center" vertical="center"/>
    </xf>
    <xf numFmtId="0" fontId="31" fillId="25" borderId="35" xfId="90" applyFont="1" applyFill="1" applyBorder="1" applyAlignment="1">
      <alignment horizontal="center" vertical="center"/>
    </xf>
    <xf numFmtId="0" fontId="31" fillId="25" borderId="37" xfId="9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8" fillId="36" borderId="30" xfId="0" applyFont="1" applyFill="1" applyBorder="1" applyAlignment="1">
      <alignment horizontal="center" vertical="center"/>
    </xf>
    <xf numFmtId="0" fontId="28" fillId="35" borderId="30" xfId="0" applyFont="1" applyFill="1" applyBorder="1" applyAlignment="1">
      <alignment horizontal="center" vertical="center"/>
    </xf>
    <xf numFmtId="0" fontId="28" fillId="37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0" fontId="1" fillId="35" borderId="41" xfId="86" applyFont="1" applyFill="1" applyBorder="1" applyAlignment="1">
      <alignment horizontal="center" vertical="center" wrapText="1"/>
    </xf>
    <xf numFmtId="0" fontId="1" fillId="36" borderId="42" xfId="86" applyFont="1" applyFill="1" applyBorder="1" applyAlignment="1">
      <alignment horizontal="center" vertical="center" wrapText="1"/>
    </xf>
    <xf numFmtId="0" fontId="1" fillId="37" borderId="42" xfId="86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8" fillId="36" borderId="21" xfId="0" applyFont="1" applyFill="1" applyBorder="1" applyAlignment="1">
      <alignment horizontal="center" vertical="center"/>
    </xf>
    <xf numFmtId="0" fontId="28" fillId="35" borderId="21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0" fontId="29" fillId="0" borderId="43" xfId="90" applyFont="1" applyBorder="1" applyAlignment="1">
      <alignment vertical="center"/>
    </xf>
    <xf numFmtId="0" fontId="29" fillId="0" borderId="44" xfId="90" applyFont="1" applyBorder="1" applyAlignment="1">
      <alignment vertical="center"/>
    </xf>
    <xf numFmtId="0" fontId="40" fillId="25" borderId="14" xfId="90" applyFont="1" applyFill="1" applyBorder="1" applyAlignment="1">
      <alignment horizontal="center" vertical="center"/>
    </xf>
    <xf numFmtId="0" fontId="41" fillId="25" borderId="16" xfId="90" applyFont="1" applyFill="1" applyBorder="1" applyAlignment="1">
      <alignment horizontal="center" vertical="center"/>
    </xf>
    <xf numFmtId="0" fontId="42" fillId="32" borderId="18" xfId="90" applyFont="1" applyFill="1" applyBorder="1" applyAlignment="1">
      <alignment horizontal="center" vertical="center"/>
    </xf>
    <xf numFmtId="0" fontId="2" fillId="25" borderId="21" xfId="90" applyNumberFormat="1" applyFont="1" applyFill="1" applyBorder="1" applyAlignment="1">
      <alignment horizontal="center" vertical="center"/>
    </xf>
    <xf numFmtId="0" fontId="2" fillId="25" borderId="10" xfId="90" applyNumberFormat="1" applyFont="1" applyFill="1" applyBorder="1" applyAlignment="1">
      <alignment horizontal="center" vertical="center"/>
    </xf>
    <xf numFmtId="0" fontId="2" fillId="25" borderId="17" xfId="90" applyNumberFormat="1" applyFont="1" applyFill="1" applyBorder="1" applyAlignment="1">
      <alignment horizontal="center" vertical="center"/>
    </xf>
    <xf numFmtId="0" fontId="2" fillId="34" borderId="45" xfId="90" applyFont="1" applyFill="1" applyBorder="1" applyAlignment="1">
      <alignment horizontal="center" vertical="center"/>
    </xf>
    <xf numFmtId="0" fontId="2" fillId="34" borderId="21" xfId="90" applyFont="1" applyFill="1" applyBorder="1" applyAlignment="1">
      <alignment horizontal="center" vertical="center"/>
    </xf>
    <xf numFmtId="0" fontId="2" fillId="34" borderId="29" xfId="90" applyFont="1" applyFill="1" applyBorder="1" applyAlignment="1">
      <alignment horizontal="center" vertical="center"/>
    </xf>
    <xf numFmtId="0" fontId="2" fillId="34" borderId="10" xfId="90" applyFont="1" applyFill="1" applyBorder="1" applyAlignment="1">
      <alignment horizontal="center" vertical="center"/>
    </xf>
    <xf numFmtId="0" fontId="2" fillId="34" borderId="46" xfId="90" applyFont="1" applyFill="1" applyBorder="1" applyAlignment="1">
      <alignment horizontal="center" vertical="center"/>
    </xf>
    <xf numFmtId="0" fontId="2" fillId="34" borderId="38" xfId="90" applyFont="1" applyFill="1" applyBorder="1" applyAlignment="1">
      <alignment horizontal="center" vertical="center"/>
    </xf>
    <xf numFmtId="0" fontId="28" fillId="36" borderId="3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37" xfId="0" applyNumberFormat="1" applyFont="1" applyBorder="1" applyAlignment="1">
      <alignment horizontal="center" vertical="center"/>
    </xf>
    <xf numFmtId="0" fontId="30" fillId="40" borderId="29" xfId="0" applyFont="1" applyFill="1" applyBorder="1" applyAlignment="1">
      <alignment vertical="center"/>
    </xf>
    <xf numFmtId="14" fontId="3" fillId="25" borderId="49" xfId="0" applyNumberFormat="1" applyFont="1" applyFill="1" applyBorder="1" applyAlignment="1">
      <alignment horizontal="center" vertical="center"/>
    </xf>
    <xf numFmtId="0" fontId="2" fillId="25" borderId="45" xfId="90" applyFont="1" applyFill="1" applyBorder="1" applyAlignment="1">
      <alignment horizontal="center" vertical="center"/>
    </xf>
    <xf numFmtId="14" fontId="3" fillId="25" borderId="50" xfId="0" applyNumberFormat="1" applyFont="1" applyFill="1" applyBorder="1" applyAlignment="1">
      <alignment horizontal="center" vertical="center"/>
    </xf>
    <xf numFmtId="0" fontId="2" fillId="25" borderId="29" xfId="90" applyFont="1" applyFill="1" applyBorder="1" applyAlignment="1">
      <alignment horizontal="center" vertical="center"/>
    </xf>
    <xf numFmtId="0" fontId="2" fillId="25" borderId="51" xfId="90" applyFont="1" applyFill="1" applyBorder="1" applyAlignment="1">
      <alignment horizontal="center" vertical="center"/>
    </xf>
    <xf numFmtId="14" fontId="3" fillId="25" borderId="52" xfId="0" applyNumberFormat="1" applyFont="1" applyFill="1" applyBorder="1" applyAlignment="1">
      <alignment horizontal="center" vertical="center"/>
    </xf>
    <xf numFmtId="0" fontId="2" fillId="25" borderId="53" xfId="90" applyFont="1" applyFill="1" applyBorder="1" applyAlignment="1">
      <alignment horizontal="center" vertical="center"/>
    </xf>
    <xf numFmtId="14" fontId="3" fillId="34" borderId="49" xfId="0" applyNumberFormat="1" applyFont="1" applyFill="1" applyBorder="1" applyAlignment="1">
      <alignment horizontal="center" vertical="center"/>
    </xf>
    <xf numFmtId="14" fontId="3" fillId="34" borderId="50" xfId="0" applyNumberFormat="1" applyFont="1" applyFill="1" applyBorder="1" applyAlignment="1">
      <alignment horizontal="center" vertical="center"/>
    </xf>
    <xf numFmtId="14" fontId="3" fillId="34" borderId="54" xfId="0" applyNumberFormat="1" applyFont="1" applyFill="1" applyBorder="1" applyAlignment="1">
      <alignment horizontal="center" vertical="center"/>
    </xf>
    <xf numFmtId="14" fontId="3" fillId="34" borderId="52" xfId="0" applyNumberFormat="1" applyFont="1" applyFill="1" applyBorder="1" applyAlignment="1">
      <alignment horizontal="center" vertical="center"/>
    </xf>
    <xf numFmtId="0" fontId="2" fillId="34" borderId="53" xfId="90" applyFont="1" applyFill="1" applyBorder="1" applyAlignment="1">
      <alignment horizontal="center" vertical="center"/>
    </xf>
    <xf numFmtId="0" fontId="2" fillId="34" borderId="17" xfId="90" applyFont="1" applyFill="1" applyBorder="1" applyAlignment="1">
      <alignment horizontal="center" vertical="center"/>
    </xf>
    <xf numFmtId="17" fontId="40" fillId="25" borderId="56" xfId="0" applyNumberFormat="1" applyFont="1" applyFill="1" applyBorder="1" applyAlignment="1">
      <alignment horizontal="center" vertical="center"/>
    </xf>
    <xf numFmtId="0" fontId="31" fillId="25" borderId="55" xfId="90" applyFont="1" applyFill="1" applyBorder="1" applyAlignment="1">
      <alignment horizontal="center" vertical="center"/>
    </xf>
    <xf numFmtId="0" fontId="3" fillId="34" borderId="42" xfId="90" applyFont="1" applyFill="1" applyBorder="1" applyAlignment="1">
      <alignment horizontal="center" vertical="center"/>
    </xf>
    <xf numFmtId="14" fontId="3" fillId="34" borderId="56" xfId="0" applyNumberFormat="1" applyFont="1" applyFill="1" applyBorder="1" applyAlignment="1">
      <alignment horizontal="center" vertical="center"/>
    </xf>
    <xf numFmtId="0" fontId="2" fillId="34" borderId="47" xfId="90" applyNumberFormat="1" applyFont="1" applyFill="1" applyBorder="1" applyAlignment="1">
      <alignment horizontal="center" vertical="center"/>
    </xf>
    <xf numFmtId="0" fontId="2" fillId="34" borderId="16" xfId="90" applyNumberFormat="1" applyFont="1" applyFill="1" applyBorder="1" applyAlignment="1">
      <alignment horizontal="center" vertical="center"/>
    </xf>
    <xf numFmtId="0" fontId="31" fillId="34" borderId="18" xfId="90" applyFont="1" applyFill="1" applyBorder="1" applyAlignment="1">
      <alignment horizontal="center" vertical="center"/>
    </xf>
    <xf numFmtId="0" fontId="31" fillId="34" borderId="35" xfId="90" applyFont="1" applyFill="1" applyBorder="1" applyAlignment="1">
      <alignment horizontal="center" vertical="center"/>
    </xf>
    <xf numFmtId="0" fontId="31" fillId="34" borderId="37" xfId="90" applyFont="1" applyFill="1" applyBorder="1" applyAlignment="1">
      <alignment horizontal="center" vertical="center"/>
    </xf>
    <xf numFmtId="0" fontId="31" fillId="34" borderId="39" xfId="90" applyFont="1" applyFill="1" applyBorder="1" applyAlignment="1">
      <alignment horizontal="center" vertical="center"/>
    </xf>
    <xf numFmtId="0" fontId="31" fillId="34" borderId="55" xfId="90" applyFont="1" applyFill="1" applyBorder="1" applyAlignment="1">
      <alignment horizontal="center" vertical="center"/>
    </xf>
    <xf numFmtId="0" fontId="3" fillId="33" borderId="23" xfId="90" applyFont="1" applyFill="1" applyBorder="1" applyAlignment="1">
      <alignment vertical="center" textRotation="90"/>
    </xf>
    <xf numFmtId="0" fontId="3" fillId="33" borderId="22" xfId="90" applyFont="1" applyFill="1" applyBorder="1" applyAlignment="1">
      <alignment vertical="center" textRotation="90"/>
    </xf>
    <xf numFmtId="0" fontId="3" fillId="33" borderId="31" xfId="90" applyFont="1" applyFill="1" applyBorder="1" applyAlignment="1">
      <alignment vertical="center" textRotation="90"/>
    </xf>
    <xf numFmtId="0" fontId="3" fillId="34" borderId="27" xfId="90" applyFont="1" applyFill="1" applyBorder="1" applyAlignment="1">
      <alignment vertical="center"/>
    </xf>
    <xf numFmtId="0" fontId="2" fillId="39" borderId="10" xfId="0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39" borderId="36" xfId="0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" fontId="36" fillId="28" borderId="12" xfId="0" applyNumberFormat="1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4" borderId="15" xfId="0" applyFont="1" applyFill="1" applyBorder="1" applyAlignment="1">
      <alignment horizontal="center" vertical="center" wrapText="1"/>
    </xf>
    <xf numFmtId="49" fontId="1" fillId="24" borderId="16" xfId="0" applyNumberFormat="1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0" fontId="1" fillId="25" borderId="15" xfId="0" applyFont="1" applyFill="1" applyBorder="1" applyAlignment="1">
      <alignment horizontal="center" vertical="center" wrapText="1"/>
    </xf>
    <xf numFmtId="49" fontId="1" fillId="25" borderId="16" xfId="0" applyNumberFormat="1" applyFont="1" applyFill="1" applyBorder="1" applyAlignment="1">
      <alignment horizontal="center" vertical="center" wrapText="1"/>
    </xf>
    <xf numFmtId="0" fontId="1" fillId="25" borderId="16" xfId="0" applyFont="1" applyFill="1" applyBorder="1" applyAlignment="1">
      <alignment horizontal="center" vertical="center" wrapText="1"/>
    </xf>
    <xf numFmtId="0" fontId="1" fillId="30" borderId="15" xfId="0" applyFont="1" applyFill="1" applyBorder="1" applyAlignment="1">
      <alignment horizontal="center" vertical="center" wrapText="1"/>
    </xf>
    <xf numFmtId="49" fontId="1" fillId="30" borderId="16" xfId="0" applyNumberFormat="1" applyFont="1" applyFill="1" applyBorder="1" applyAlignment="1">
      <alignment horizontal="center" vertical="center" wrapText="1"/>
    </xf>
    <xf numFmtId="0" fontId="1" fillId="30" borderId="16" xfId="0" applyFont="1" applyFill="1" applyBorder="1" applyAlignment="1">
      <alignment horizontal="center" vertical="center" wrapText="1"/>
    </xf>
    <xf numFmtId="0" fontId="2" fillId="39" borderId="17" xfId="0" applyFont="1" applyFill="1" applyBorder="1" applyAlignment="1">
      <alignment horizontal="center" vertical="center" wrapText="1"/>
    </xf>
    <xf numFmtId="0" fontId="1" fillId="38" borderId="15" xfId="0" applyFont="1" applyFill="1" applyBorder="1" applyAlignment="1">
      <alignment horizontal="center" vertical="center" wrapText="1"/>
    </xf>
    <xf numFmtId="49" fontId="1" fillId="38" borderId="16" xfId="0" applyNumberFormat="1" applyFont="1" applyFill="1" applyBorder="1" applyAlignment="1">
      <alignment horizontal="center" vertical="center" wrapText="1"/>
    </xf>
    <xf numFmtId="0" fontId="1" fillId="38" borderId="16" xfId="0" applyFont="1" applyFill="1" applyBorder="1" applyAlignment="1">
      <alignment horizontal="center" vertical="center" wrapText="1"/>
    </xf>
    <xf numFmtId="0" fontId="1" fillId="26" borderId="15" xfId="0" applyFont="1" applyFill="1" applyBorder="1" applyAlignment="1">
      <alignment horizontal="center" vertical="center" wrapText="1"/>
    </xf>
    <xf numFmtId="49" fontId="1" fillId="26" borderId="16" xfId="0" applyNumberFormat="1" applyFont="1" applyFill="1" applyBorder="1" applyAlignment="1">
      <alignment horizontal="center" vertical="center" wrapText="1"/>
    </xf>
    <xf numFmtId="0" fontId="1" fillId="26" borderId="16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3" fillId="0" borderId="62" xfId="0" applyFont="1" applyFill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1" fontId="34" fillId="0" borderId="38" xfId="0" applyNumberFormat="1" applyFont="1" applyFill="1" applyBorder="1" applyAlignment="1">
      <alignment horizontal="center" vertical="center" wrapText="1"/>
    </xf>
    <xf numFmtId="4" fontId="35" fillId="0" borderId="38" xfId="0" applyNumberFormat="1" applyFont="1" applyFill="1" applyBorder="1" applyAlignment="1">
      <alignment horizontal="center" wrapText="1"/>
    </xf>
    <xf numFmtId="4" fontId="35" fillId="0" borderId="39" xfId="0" applyNumberFormat="1" applyFont="1" applyFill="1" applyBorder="1" applyAlignment="1">
      <alignment horizontal="center" wrapText="1"/>
    </xf>
    <xf numFmtId="0" fontId="1" fillId="39" borderId="17" xfId="0" applyFont="1" applyFill="1" applyBorder="1" applyAlignment="1">
      <alignment horizontal="center" vertical="center" wrapText="1"/>
    </xf>
    <xf numFmtId="0" fontId="1" fillId="27" borderId="15" xfId="0" applyFont="1" applyFill="1" applyBorder="1" applyAlignment="1">
      <alignment horizontal="center" vertical="center" wrapText="1"/>
    </xf>
    <xf numFmtId="49" fontId="1" fillId="27" borderId="16" xfId="0" applyNumberFormat="1" applyFont="1" applyFill="1" applyBorder="1" applyAlignment="1">
      <alignment horizontal="center" vertical="center" wrapText="1"/>
    </xf>
    <xf numFmtId="0" fontId="1" fillId="27" borderId="16" xfId="0" applyFont="1" applyFill="1" applyBorder="1" applyAlignment="1">
      <alignment horizontal="center" vertical="center" wrapText="1"/>
    </xf>
    <xf numFmtId="49" fontId="36" fillId="28" borderId="26" xfId="0" applyNumberFormat="1" applyFont="1" applyFill="1" applyBorder="1" applyAlignment="1">
      <alignment horizontal="center" vertical="center" wrapText="1"/>
    </xf>
    <xf numFmtId="49" fontId="36" fillId="28" borderId="28" xfId="0" applyNumberFormat="1" applyFont="1" applyFill="1" applyBorder="1" applyAlignment="1">
      <alignment horizontal="center" vertical="center" wrapText="1"/>
    </xf>
    <xf numFmtId="0" fontId="1" fillId="29" borderId="41" xfId="0" applyNumberFormat="1" applyFont="1" applyFill="1" applyBorder="1" applyAlignment="1">
      <alignment horizontal="center" vertical="center" wrapText="1"/>
    </xf>
    <xf numFmtId="0" fontId="1" fillId="29" borderId="59" xfId="0" applyNumberFormat="1" applyFont="1" applyFill="1" applyBorder="1" applyAlignment="1">
      <alignment horizontal="center" vertical="center" wrapText="1"/>
    </xf>
    <xf numFmtId="0" fontId="1" fillId="29" borderId="60" xfId="0" applyNumberFormat="1" applyFont="1" applyFill="1" applyBorder="1" applyAlignment="1">
      <alignment horizontal="center" vertical="center" wrapText="1"/>
    </xf>
    <xf numFmtId="49" fontId="34" fillId="0" borderId="38" xfId="0" applyNumberFormat="1" applyFont="1" applyFill="1" applyBorder="1" applyAlignment="1">
      <alignment horizontal="center" vertical="center" wrapText="1"/>
    </xf>
    <xf numFmtId="0" fontId="1" fillId="38" borderId="16" xfId="0" applyFont="1" applyFill="1" applyBorder="1" applyAlignment="1">
      <alignment horizontal="center" vertical="center" wrapText="1"/>
    </xf>
    <xf numFmtId="0" fontId="1" fillId="38" borderId="18" xfId="0" applyFont="1" applyFill="1" applyBorder="1" applyAlignment="1">
      <alignment horizontal="center" vertical="center" wrapText="1"/>
    </xf>
    <xf numFmtId="4" fontId="1" fillId="0" borderId="55" xfId="0" applyNumberFormat="1" applyFont="1" applyFill="1" applyBorder="1" applyAlignment="1">
      <alignment horizontal="center" wrapText="1"/>
    </xf>
    <xf numFmtId="4" fontId="1" fillId="0" borderId="37" xfId="0" applyNumberFormat="1" applyFont="1" applyFill="1" applyBorder="1" applyAlignment="1">
      <alignment horizontal="center" wrapText="1"/>
    </xf>
    <xf numFmtId="0" fontId="1" fillId="26" borderId="16" xfId="0" applyFont="1" applyFill="1" applyBorder="1" applyAlignment="1">
      <alignment horizontal="center" vertical="center" wrapText="1"/>
    </xf>
    <xf numFmtId="0" fontId="1" fillId="26" borderId="18" xfId="0" applyFont="1" applyFill="1" applyBorder="1" applyAlignment="1">
      <alignment horizontal="center" vertical="center" wrapText="1"/>
    </xf>
    <xf numFmtId="0" fontId="1" fillId="28" borderId="55" xfId="0" applyFont="1" applyFill="1" applyBorder="1" applyAlignment="1">
      <alignment horizontal="center" vertical="center" wrapText="1"/>
    </xf>
    <xf numFmtId="0" fontId="1" fillId="28" borderId="37" xfId="0" applyFont="1" applyFill="1" applyBorder="1" applyAlignment="1">
      <alignment horizontal="center" vertical="center" wrapText="1"/>
    </xf>
    <xf numFmtId="0" fontId="1" fillId="28" borderId="17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27" borderId="16" xfId="0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1" fillId="30" borderId="16" xfId="0" applyFont="1" applyFill="1" applyBorder="1" applyAlignment="1">
      <alignment horizontal="center" vertical="center" wrapText="1"/>
    </xf>
    <xf numFmtId="0" fontId="1" fillId="30" borderId="18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0" fontId="1" fillId="24" borderId="18" xfId="0" applyFont="1" applyFill="1" applyBorder="1" applyAlignment="1">
      <alignment horizontal="center" vertical="center" wrapText="1"/>
    </xf>
    <xf numFmtId="0" fontId="1" fillId="27" borderId="18" xfId="0" applyFont="1" applyFill="1" applyBorder="1" applyAlignment="1">
      <alignment horizontal="center" vertical="center" wrapText="1"/>
    </xf>
    <xf numFmtId="4" fontId="1" fillId="0" borderId="17" xfId="0" applyNumberFormat="1" applyFont="1" applyFill="1" applyBorder="1" applyAlignment="1">
      <alignment horizont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6" xfId="0" applyFont="1" applyFill="1" applyBorder="1" applyAlignment="1">
      <alignment horizontal="center" vertical="center" wrapText="1"/>
    </xf>
    <xf numFmtId="49" fontId="34" fillId="0" borderId="20" xfId="0" applyNumberFormat="1" applyFont="1" applyFill="1" applyBorder="1" applyAlignment="1">
      <alignment horizontal="center" vertical="center" wrapText="1"/>
    </xf>
    <xf numFmtId="49" fontId="34" fillId="0" borderId="24" xfId="0" applyNumberFormat="1" applyFont="1" applyFill="1" applyBorder="1" applyAlignment="1">
      <alignment horizontal="center" vertical="center" wrapText="1"/>
    </xf>
    <xf numFmtId="0" fontId="1" fillId="25" borderId="18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49" fontId="34" fillId="0" borderId="62" xfId="0" applyNumberFormat="1" applyFont="1" applyFill="1" applyBorder="1" applyAlignment="1">
      <alignment horizontal="center" vertical="center" wrapText="1"/>
    </xf>
    <xf numFmtId="49" fontId="34" fillId="0" borderId="22" xfId="0" applyNumberFormat="1" applyFont="1" applyFill="1" applyBorder="1" applyAlignment="1">
      <alignment horizontal="center" vertical="center" wrapText="1"/>
    </xf>
    <xf numFmtId="49" fontId="34" fillId="0" borderId="30" xfId="0" applyNumberFormat="1" applyFont="1" applyFill="1" applyBorder="1" applyAlignment="1">
      <alignment horizontal="center" vertical="center" wrapText="1"/>
    </xf>
    <xf numFmtId="49" fontId="36" fillId="28" borderId="57" xfId="0" applyNumberFormat="1" applyFont="1" applyFill="1" applyBorder="1" applyAlignment="1">
      <alignment horizontal="center" vertical="center" wrapText="1"/>
    </xf>
    <xf numFmtId="0" fontId="1" fillId="30" borderId="15" xfId="0" applyFont="1" applyFill="1" applyBorder="1" applyAlignment="1">
      <alignment horizontal="center" vertical="center" wrapText="1"/>
    </xf>
    <xf numFmtId="0" fontId="32" fillId="0" borderId="61" xfId="0" applyFont="1" applyFill="1" applyBorder="1" applyAlignment="1">
      <alignment horizontal="center" vertical="center" wrapText="1"/>
    </xf>
    <xf numFmtId="14" fontId="30" fillId="40" borderId="25" xfId="0" applyNumberFormat="1" applyFont="1" applyFill="1" applyBorder="1" applyAlignment="1">
      <alignment horizontal="center" vertical="center"/>
    </xf>
    <xf numFmtId="14" fontId="30" fillId="40" borderId="48" xfId="0" applyNumberFormat="1" applyFont="1" applyFill="1" applyBorder="1" applyAlignment="1">
      <alignment horizontal="center" vertical="center"/>
    </xf>
    <xf numFmtId="49" fontId="39" fillId="0" borderId="0" xfId="90" quotePrefix="1" applyNumberFormat="1" applyFont="1" applyBorder="1" applyAlignment="1">
      <alignment horizontal="center" vertical="center"/>
    </xf>
    <xf numFmtId="0" fontId="30" fillId="40" borderId="25" xfId="0" applyFont="1" applyFill="1" applyBorder="1" applyAlignment="1">
      <alignment horizontal="center" vertical="center" wrapText="1"/>
    </xf>
    <xf numFmtId="0" fontId="30" fillId="40" borderId="29" xfId="0" applyFont="1" applyFill="1" applyBorder="1" applyAlignment="1">
      <alignment horizontal="center" vertical="center" wrapText="1"/>
    </xf>
    <xf numFmtId="0" fontId="38" fillId="40" borderId="10" xfId="0" applyFont="1" applyFill="1" applyBorder="1" applyAlignment="1">
      <alignment horizontal="center" vertical="center"/>
    </xf>
    <xf numFmtId="0" fontId="1" fillId="31" borderId="15" xfId="90" applyFont="1" applyFill="1" applyBorder="1" applyAlignment="1">
      <alignment horizontal="center" vertical="center" wrapText="1"/>
    </xf>
    <xf numFmtId="0" fontId="1" fillId="31" borderId="16" xfId="90" applyFont="1" applyFill="1" applyBorder="1" applyAlignment="1">
      <alignment horizontal="center" vertical="center" wrapText="1"/>
    </xf>
    <xf numFmtId="0" fontId="3" fillId="30" borderId="33" xfId="90" applyFont="1" applyFill="1" applyBorder="1" applyAlignment="1">
      <alignment horizontal="center" vertical="center" textRotation="90"/>
    </xf>
    <xf numFmtId="0" fontId="3" fillId="30" borderId="34" xfId="90" applyFont="1" applyFill="1" applyBorder="1" applyAlignment="1">
      <alignment horizontal="center" vertical="center" textRotation="90"/>
    </xf>
    <xf numFmtId="0" fontId="3" fillId="25" borderId="33" xfId="90" applyFont="1" applyFill="1" applyBorder="1" applyAlignment="1">
      <alignment horizontal="center" vertical="center"/>
    </xf>
    <xf numFmtId="0" fontId="3" fillId="25" borderId="34" xfId="90" applyFont="1" applyFill="1" applyBorder="1" applyAlignment="1">
      <alignment horizontal="center" vertical="center"/>
    </xf>
    <xf numFmtId="0" fontId="3" fillId="25" borderId="40" xfId="90" applyFont="1" applyFill="1" applyBorder="1" applyAlignment="1">
      <alignment horizontal="center" vertical="center"/>
    </xf>
    <xf numFmtId="0" fontId="3" fillId="34" borderId="19" xfId="90" applyFont="1" applyFill="1" applyBorder="1" applyAlignment="1">
      <alignment horizontal="center" vertical="center"/>
    </xf>
    <xf numFmtId="0" fontId="3" fillId="34" borderId="13" xfId="90" applyFont="1" applyFill="1" applyBorder="1" applyAlignment="1">
      <alignment horizontal="center" vertical="center"/>
    </xf>
    <xf numFmtId="0" fontId="3" fillId="34" borderId="27" xfId="90" applyFont="1" applyFill="1" applyBorder="1" applyAlignment="1">
      <alignment horizontal="center" vertical="center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topLeftCell="C1" zoomScale="86" zoomScaleNormal="86" workbookViewId="0">
      <pane ySplit="5" topLeftCell="A6" activePane="bottomLeft" state="frozen"/>
      <selection pane="bottomLeft" activeCell="M48" sqref="M48:N48"/>
    </sheetView>
  </sheetViews>
  <sheetFormatPr defaultRowHeight="12.75" x14ac:dyDescent="0.2"/>
  <cols>
    <col min="1" max="120" width="20.7109375" customWidth="1"/>
  </cols>
  <sheetData>
    <row r="1" spans="1:36" x14ac:dyDescent="0.2">
      <c r="A1" s="141" t="s">
        <v>87</v>
      </c>
      <c r="B1" s="141"/>
      <c r="C1" s="141"/>
      <c r="D1" s="141"/>
      <c r="E1" s="141" t="s">
        <v>88</v>
      </c>
      <c r="F1" s="141"/>
      <c r="G1" s="141"/>
      <c r="H1" s="141"/>
      <c r="I1" s="141" t="s">
        <v>89</v>
      </c>
      <c r="J1" s="141"/>
      <c r="K1" s="141"/>
      <c r="L1" s="141"/>
      <c r="M1" s="141" t="s">
        <v>102</v>
      </c>
      <c r="N1" s="141"/>
      <c r="O1" s="141"/>
      <c r="P1" s="141"/>
      <c r="Q1" s="141" t="s">
        <v>90</v>
      </c>
      <c r="R1" s="141"/>
      <c r="S1" s="141"/>
      <c r="T1" s="141"/>
      <c r="U1" s="141" t="s">
        <v>91</v>
      </c>
      <c r="V1" s="141"/>
      <c r="W1" s="141"/>
      <c r="X1" s="141"/>
      <c r="Y1" s="141" t="s">
        <v>92</v>
      </c>
      <c r="Z1" s="141"/>
      <c r="AA1" s="141"/>
      <c r="AB1" s="141"/>
      <c r="AC1" s="141" t="s">
        <v>93</v>
      </c>
      <c r="AD1" s="141"/>
      <c r="AE1" s="141"/>
      <c r="AF1" s="141"/>
      <c r="AG1" s="141" t="s">
        <v>94</v>
      </c>
      <c r="AH1" s="141"/>
      <c r="AI1" s="141"/>
      <c r="AJ1" s="141"/>
    </row>
    <row r="2" spans="1:36" ht="13.5" thickBot="1" x14ac:dyDescent="0.25">
      <c r="A2" s="142">
        <v>5</v>
      </c>
      <c r="B2" s="142"/>
      <c r="C2" s="142"/>
      <c r="D2" s="142"/>
      <c r="E2" s="142">
        <v>5</v>
      </c>
      <c r="F2" s="142"/>
      <c r="G2" s="142"/>
      <c r="H2" s="142"/>
      <c r="I2" s="142">
        <v>2</v>
      </c>
      <c r="J2" s="142"/>
      <c r="K2" s="142"/>
      <c r="L2" s="142"/>
      <c r="M2" s="142">
        <v>4</v>
      </c>
      <c r="N2" s="142"/>
      <c r="O2" s="142"/>
      <c r="P2" s="142"/>
      <c r="Q2" s="142">
        <v>1</v>
      </c>
      <c r="R2" s="142"/>
      <c r="S2" s="142"/>
      <c r="T2" s="142"/>
      <c r="U2" s="142">
        <v>7</v>
      </c>
      <c r="V2" s="142"/>
      <c r="W2" s="142"/>
      <c r="X2" s="142"/>
      <c r="Y2" s="142">
        <v>1</v>
      </c>
      <c r="Z2" s="142"/>
      <c r="AA2" s="142"/>
      <c r="AB2" s="142"/>
      <c r="AC2" s="142">
        <v>1</v>
      </c>
      <c r="AD2" s="142"/>
      <c r="AE2" s="142"/>
      <c r="AF2" s="142"/>
      <c r="AG2" s="142">
        <v>5</v>
      </c>
      <c r="AH2" s="142"/>
      <c r="AI2" s="142"/>
      <c r="AJ2" s="142"/>
    </row>
    <row r="3" spans="1:36" ht="35.1" customHeight="1" thickBot="1" x14ac:dyDescent="0.25">
      <c r="A3" s="163" t="s">
        <v>103</v>
      </c>
      <c r="B3" s="143"/>
      <c r="C3" s="143"/>
      <c r="D3" s="143"/>
      <c r="E3" s="143" t="s">
        <v>104</v>
      </c>
      <c r="F3" s="143"/>
      <c r="G3" s="143"/>
      <c r="H3" s="143"/>
      <c r="I3" s="143" t="s">
        <v>105</v>
      </c>
      <c r="J3" s="143"/>
      <c r="K3" s="143"/>
      <c r="L3" s="143"/>
      <c r="M3" s="143" t="s">
        <v>106</v>
      </c>
      <c r="N3" s="143"/>
      <c r="O3" s="143"/>
      <c r="P3" s="143"/>
      <c r="Q3" s="143" t="s">
        <v>107</v>
      </c>
      <c r="R3" s="143"/>
      <c r="S3" s="143"/>
      <c r="T3" s="143"/>
      <c r="U3" s="143" t="s">
        <v>108</v>
      </c>
      <c r="V3" s="143"/>
      <c r="W3" s="143"/>
      <c r="X3" s="143"/>
      <c r="Y3" s="143" t="s">
        <v>109</v>
      </c>
      <c r="Z3" s="143"/>
      <c r="AA3" s="143"/>
      <c r="AB3" s="143"/>
      <c r="AC3" s="143" t="s">
        <v>110</v>
      </c>
      <c r="AD3" s="143"/>
      <c r="AE3" s="143"/>
      <c r="AF3" s="143"/>
      <c r="AG3" s="143" t="s">
        <v>111</v>
      </c>
      <c r="AH3" s="143"/>
      <c r="AI3" s="143"/>
      <c r="AJ3" s="144"/>
    </row>
    <row r="4" spans="1:36" x14ac:dyDescent="0.2">
      <c r="A4" s="164" t="s">
        <v>0</v>
      </c>
      <c r="B4" s="145"/>
      <c r="C4" s="111" t="s">
        <v>17</v>
      </c>
      <c r="D4" s="111" t="s">
        <v>18</v>
      </c>
      <c r="E4" s="145" t="s">
        <v>0</v>
      </c>
      <c r="F4" s="145"/>
      <c r="G4" s="111" t="s">
        <v>17</v>
      </c>
      <c r="H4" s="111" t="s">
        <v>18</v>
      </c>
      <c r="I4" s="145" t="s">
        <v>0</v>
      </c>
      <c r="J4" s="145"/>
      <c r="K4" s="111" t="s">
        <v>17</v>
      </c>
      <c r="L4" s="111" t="s">
        <v>18</v>
      </c>
      <c r="M4" s="145" t="s">
        <v>0</v>
      </c>
      <c r="N4" s="145"/>
      <c r="O4" s="111" t="s">
        <v>17</v>
      </c>
      <c r="P4" s="111" t="s">
        <v>18</v>
      </c>
      <c r="Q4" s="145" t="s">
        <v>0</v>
      </c>
      <c r="R4" s="145"/>
      <c r="S4" s="111" t="s">
        <v>17</v>
      </c>
      <c r="T4" s="111" t="s">
        <v>18</v>
      </c>
      <c r="U4" s="145" t="s">
        <v>0</v>
      </c>
      <c r="V4" s="145"/>
      <c r="W4" s="111" t="s">
        <v>17</v>
      </c>
      <c r="X4" s="111" t="s">
        <v>18</v>
      </c>
      <c r="Y4" s="145" t="s">
        <v>0</v>
      </c>
      <c r="Z4" s="145"/>
      <c r="AA4" s="111" t="s">
        <v>17</v>
      </c>
      <c r="AB4" s="111" t="s">
        <v>18</v>
      </c>
      <c r="AC4" s="145" t="s">
        <v>0</v>
      </c>
      <c r="AD4" s="145"/>
      <c r="AE4" s="111" t="s">
        <v>17</v>
      </c>
      <c r="AF4" s="111" t="s">
        <v>18</v>
      </c>
      <c r="AG4" s="145" t="s">
        <v>0</v>
      </c>
      <c r="AH4" s="145"/>
      <c r="AI4" s="111" t="s">
        <v>17</v>
      </c>
      <c r="AJ4" s="112" t="s">
        <v>18</v>
      </c>
    </row>
    <row r="5" spans="1:36" ht="13.5" thickBot="1" x14ac:dyDescent="0.25">
      <c r="A5" s="113" t="s">
        <v>19</v>
      </c>
      <c r="B5" s="114" t="s">
        <v>20</v>
      </c>
      <c r="C5" s="115" t="s">
        <v>1</v>
      </c>
      <c r="D5" s="115" t="s">
        <v>3</v>
      </c>
      <c r="E5" s="115" t="s">
        <v>19</v>
      </c>
      <c r="F5" s="114" t="s">
        <v>20</v>
      </c>
      <c r="G5" s="115" t="s">
        <v>1</v>
      </c>
      <c r="H5" s="115" t="s">
        <v>3</v>
      </c>
      <c r="I5" s="115" t="s">
        <v>19</v>
      </c>
      <c r="J5" s="114" t="s">
        <v>20</v>
      </c>
      <c r="K5" s="115" t="s">
        <v>1</v>
      </c>
      <c r="L5" s="115" t="s">
        <v>3</v>
      </c>
      <c r="M5" s="115" t="s">
        <v>19</v>
      </c>
      <c r="N5" s="114" t="s">
        <v>20</v>
      </c>
      <c r="O5" s="115" t="s">
        <v>1</v>
      </c>
      <c r="P5" s="115" t="s">
        <v>3</v>
      </c>
      <c r="Q5" s="115" t="s">
        <v>19</v>
      </c>
      <c r="R5" s="114" t="s">
        <v>20</v>
      </c>
      <c r="S5" s="115" t="s">
        <v>1</v>
      </c>
      <c r="T5" s="115" t="s">
        <v>3</v>
      </c>
      <c r="U5" s="115" t="s">
        <v>19</v>
      </c>
      <c r="V5" s="114" t="s">
        <v>20</v>
      </c>
      <c r="W5" s="115" t="s">
        <v>1</v>
      </c>
      <c r="X5" s="115" t="s">
        <v>3</v>
      </c>
      <c r="Y5" s="115" t="s">
        <v>19</v>
      </c>
      <c r="Z5" s="114" t="s">
        <v>20</v>
      </c>
      <c r="AA5" s="115" t="s">
        <v>1</v>
      </c>
      <c r="AB5" s="115" t="s">
        <v>3</v>
      </c>
      <c r="AC5" s="115" t="s">
        <v>19</v>
      </c>
      <c r="AD5" s="114" t="s">
        <v>20</v>
      </c>
      <c r="AE5" s="115" t="s">
        <v>1</v>
      </c>
      <c r="AF5" s="115" t="s">
        <v>3</v>
      </c>
      <c r="AG5" s="115" t="s">
        <v>19</v>
      </c>
      <c r="AH5" s="114" t="s">
        <v>20</v>
      </c>
      <c r="AI5" s="115" t="s">
        <v>1</v>
      </c>
      <c r="AJ5" s="116" t="s">
        <v>3</v>
      </c>
    </row>
    <row r="6" spans="1:36" ht="13.5" thickBot="1" x14ac:dyDescent="0.25">
      <c r="A6" s="95" t="s">
        <v>4</v>
      </c>
      <c r="B6" s="96" t="s">
        <v>57</v>
      </c>
      <c r="C6" s="146" t="s">
        <v>77</v>
      </c>
      <c r="D6" s="146"/>
      <c r="E6" s="97" t="s">
        <v>4</v>
      </c>
      <c r="F6" s="96" t="s">
        <v>57</v>
      </c>
      <c r="G6" s="146" t="s">
        <v>77</v>
      </c>
      <c r="H6" s="146"/>
      <c r="I6" s="97" t="s">
        <v>4</v>
      </c>
      <c r="J6" s="96" t="s">
        <v>57</v>
      </c>
      <c r="K6" s="146" t="s">
        <v>77</v>
      </c>
      <c r="L6" s="146"/>
      <c r="M6" s="97" t="s">
        <v>4</v>
      </c>
      <c r="N6" s="96" t="s">
        <v>57</v>
      </c>
      <c r="O6" s="146" t="s">
        <v>77</v>
      </c>
      <c r="P6" s="146"/>
      <c r="Q6" s="97" t="s">
        <v>4</v>
      </c>
      <c r="R6" s="96" t="s">
        <v>57</v>
      </c>
      <c r="S6" s="146" t="s">
        <v>77</v>
      </c>
      <c r="T6" s="146"/>
      <c r="U6" s="97" t="s">
        <v>4</v>
      </c>
      <c r="V6" s="96" t="s">
        <v>57</v>
      </c>
      <c r="W6" s="146" t="s">
        <v>77</v>
      </c>
      <c r="X6" s="146"/>
      <c r="Y6" s="97" t="s">
        <v>4</v>
      </c>
      <c r="Z6" s="96" t="s">
        <v>57</v>
      </c>
      <c r="AA6" s="146" t="s">
        <v>77</v>
      </c>
      <c r="AB6" s="146"/>
      <c r="AC6" s="97" t="s">
        <v>4</v>
      </c>
      <c r="AD6" s="96" t="s">
        <v>57</v>
      </c>
      <c r="AE6" s="146" t="s">
        <v>77</v>
      </c>
      <c r="AF6" s="146"/>
      <c r="AG6" s="97" t="s">
        <v>4</v>
      </c>
      <c r="AH6" s="96" t="s">
        <v>57</v>
      </c>
      <c r="AI6" s="146" t="s">
        <v>77</v>
      </c>
      <c r="AJ6" s="147"/>
    </row>
    <row r="7" spans="1:36" ht="25.5" x14ac:dyDescent="0.2">
      <c r="A7" s="93" t="s">
        <v>5</v>
      </c>
      <c r="B7" s="94" t="s">
        <v>72</v>
      </c>
      <c r="C7" s="94">
        <v>39</v>
      </c>
      <c r="D7" s="149"/>
      <c r="E7" s="94" t="s">
        <v>5</v>
      </c>
      <c r="F7" s="94" t="s">
        <v>72</v>
      </c>
      <c r="G7" s="94">
        <v>39</v>
      </c>
      <c r="H7" s="149"/>
      <c r="I7" s="94" t="s">
        <v>5</v>
      </c>
      <c r="J7" s="94" t="s">
        <v>72</v>
      </c>
      <c r="K7" s="94">
        <v>39</v>
      </c>
      <c r="L7" s="149"/>
      <c r="M7" s="94" t="s">
        <v>5</v>
      </c>
      <c r="N7" s="94" t="s">
        <v>72</v>
      </c>
      <c r="O7" s="94">
        <v>39</v>
      </c>
      <c r="P7" s="149"/>
      <c r="Q7" s="94" t="s">
        <v>5</v>
      </c>
      <c r="R7" s="94" t="s">
        <v>72</v>
      </c>
      <c r="S7" s="94">
        <v>39</v>
      </c>
      <c r="T7" s="149"/>
      <c r="U7" s="94" t="s">
        <v>5</v>
      </c>
      <c r="V7" s="94" t="s">
        <v>72</v>
      </c>
      <c r="W7" s="94">
        <v>39</v>
      </c>
      <c r="X7" s="149"/>
      <c r="Y7" s="94" t="s">
        <v>5</v>
      </c>
      <c r="Z7" s="94" t="s">
        <v>72</v>
      </c>
      <c r="AA7" s="94">
        <v>39</v>
      </c>
      <c r="AB7" s="149"/>
      <c r="AC7" s="94" t="s">
        <v>5</v>
      </c>
      <c r="AD7" s="94" t="s">
        <v>72</v>
      </c>
      <c r="AE7" s="94">
        <v>39</v>
      </c>
      <c r="AF7" s="149"/>
      <c r="AG7" s="94" t="s">
        <v>5</v>
      </c>
      <c r="AH7" s="94" t="s">
        <v>72</v>
      </c>
      <c r="AI7" s="94">
        <v>39</v>
      </c>
      <c r="AJ7" s="132"/>
    </row>
    <row r="8" spans="1:36" x14ac:dyDescent="0.2">
      <c r="A8" s="88" t="s">
        <v>6</v>
      </c>
      <c r="B8" s="86" t="s">
        <v>7</v>
      </c>
      <c r="C8" s="86">
        <v>20</v>
      </c>
      <c r="D8" s="150"/>
      <c r="E8" s="86" t="s">
        <v>6</v>
      </c>
      <c r="F8" s="86" t="s">
        <v>7</v>
      </c>
      <c r="G8" s="86">
        <v>20</v>
      </c>
      <c r="H8" s="150"/>
      <c r="I8" s="86" t="s">
        <v>6</v>
      </c>
      <c r="J8" s="86" t="s">
        <v>7</v>
      </c>
      <c r="K8" s="86">
        <v>20</v>
      </c>
      <c r="L8" s="150"/>
      <c r="M8" s="86" t="s">
        <v>6</v>
      </c>
      <c r="N8" s="86" t="s">
        <v>7</v>
      </c>
      <c r="O8" s="86">
        <v>20</v>
      </c>
      <c r="P8" s="150"/>
      <c r="Q8" s="86" t="s">
        <v>6</v>
      </c>
      <c r="R8" s="86" t="s">
        <v>7</v>
      </c>
      <c r="S8" s="86">
        <v>20</v>
      </c>
      <c r="T8" s="150"/>
      <c r="U8" s="86" t="s">
        <v>6</v>
      </c>
      <c r="V8" s="86" t="s">
        <v>7</v>
      </c>
      <c r="W8" s="86">
        <v>20</v>
      </c>
      <c r="X8" s="150"/>
      <c r="Y8" s="86" t="s">
        <v>6</v>
      </c>
      <c r="Z8" s="86" t="s">
        <v>7</v>
      </c>
      <c r="AA8" s="86">
        <v>20</v>
      </c>
      <c r="AB8" s="150"/>
      <c r="AC8" s="86" t="s">
        <v>6</v>
      </c>
      <c r="AD8" s="86" t="s">
        <v>7</v>
      </c>
      <c r="AE8" s="86">
        <v>20</v>
      </c>
      <c r="AF8" s="150"/>
      <c r="AG8" s="86" t="s">
        <v>6</v>
      </c>
      <c r="AH8" s="86" t="s">
        <v>7</v>
      </c>
      <c r="AI8" s="86">
        <v>20</v>
      </c>
      <c r="AJ8" s="133"/>
    </row>
    <row r="9" spans="1:36" x14ac:dyDescent="0.2">
      <c r="A9" s="88" t="s">
        <v>32</v>
      </c>
      <c r="B9" s="86" t="s">
        <v>76</v>
      </c>
      <c r="C9" s="86">
        <v>20</v>
      </c>
      <c r="D9" s="150"/>
      <c r="E9" s="86" t="s">
        <v>32</v>
      </c>
      <c r="F9" s="86" t="s">
        <v>76</v>
      </c>
      <c r="G9" s="86">
        <v>20</v>
      </c>
      <c r="H9" s="150"/>
      <c r="I9" s="86" t="s">
        <v>32</v>
      </c>
      <c r="J9" s="86" t="s">
        <v>76</v>
      </c>
      <c r="K9" s="86">
        <v>20</v>
      </c>
      <c r="L9" s="150"/>
      <c r="M9" s="86" t="s">
        <v>32</v>
      </c>
      <c r="N9" s="86" t="s">
        <v>76</v>
      </c>
      <c r="O9" s="86">
        <v>20</v>
      </c>
      <c r="P9" s="150"/>
      <c r="Q9" s="86" t="s">
        <v>32</v>
      </c>
      <c r="R9" s="86" t="s">
        <v>76</v>
      </c>
      <c r="S9" s="86">
        <v>20</v>
      </c>
      <c r="T9" s="150"/>
      <c r="U9" s="86" t="s">
        <v>32</v>
      </c>
      <c r="V9" s="86" t="s">
        <v>76</v>
      </c>
      <c r="W9" s="86">
        <v>20</v>
      </c>
      <c r="X9" s="150"/>
      <c r="Y9" s="86" t="s">
        <v>32</v>
      </c>
      <c r="Z9" s="86" t="s">
        <v>76</v>
      </c>
      <c r="AA9" s="86">
        <v>20</v>
      </c>
      <c r="AB9" s="150"/>
      <c r="AC9" s="86" t="s">
        <v>32</v>
      </c>
      <c r="AD9" s="86" t="s">
        <v>76</v>
      </c>
      <c r="AE9" s="86">
        <v>20</v>
      </c>
      <c r="AF9" s="150"/>
      <c r="AG9" s="86" t="s">
        <v>32</v>
      </c>
      <c r="AH9" s="86" t="s">
        <v>76</v>
      </c>
      <c r="AI9" s="86">
        <v>20</v>
      </c>
      <c r="AJ9" s="133"/>
    </row>
    <row r="10" spans="1:36" x14ac:dyDescent="0.2">
      <c r="A10" s="88" t="s">
        <v>45</v>
      </c>
      <c r="B10" s="86" t="s">
        <v>65</v>
      </c>
      <c r="C10" s="86">
        <v>56</v>
      </c>
      <c r="D10" s="150"/>
      <c r="E10" s="86" t="s">
        <v>45</v>
      </c>
      <c r="F10" s="86" t="s">
        <v>65</v>
      </c>
      <c r="G10" s="86">
        <v>56</v>
      </c>
      <c r="H10" s="150"/>
      <c r="I10" s="86" t="s">
        <v>45</v>
      </c>
      <c r="J10" s="86" t="s">
        <v>65</v>
      </c>
      <c r="K10" s="86">
        <v>56</v>
      </c>
      <c r="L10" s="150"/>
      <c r="M10" s="86" t="s">
        <v>45</v>
      </c>
      <c r="N10" s="86" t="s">
        <v>65</v>
      </c>
      <c r="O10" s="86">
        <v>56</v>
      </c>
      <c r="P10" s="150"/>
      <c r="Q10" s="86" t="s">
        <v>45</v>
      </c>
      <c r="R10" s="86" t="s">
        <v>65</v>
      </c>
      <c r="S10" s="86">
        <v>56</v>
      </c>
      <c r="T10" s="150"/>
      <c r="U10" s="86" t="s">
        <v>45</v>
      </c>
      <c r="V10" s="86" t="s">
        <v>65</v>
      </c>
      <c r="W10" s="86">
        <v>56</v>
      </c>
      <c r="X10" s="150"/>
      <c r="Y10" s="86" t="s">
        <v>45</v>
      </c>
      <c r="Z10" s="86" t="s">
        <v>65</v>
      </c>
      <c r="AA10" s="86">
        <v>56</v>
      </c>
      <c r="AB10" s="150"/>
      <c r="AC10" s="86" t="s">
        <v>45</v>
      </c>
      <c r="AD10" s="86" t="s">
        <v>65</v>
      </c>
      <c r="AE10" s="86">
        <v>56</v>
      </c>
      <c r="AF10" s="150"/>
      <c r="AG10" s="86" t="s">
        <v>45</v>
      </c>
      <c r="AH10" s="86" t="s">
        <v>65</v>
      </c>
      <c r="AI10" s="86">
        <v>56</v>
      </c>
      <c r="AJ10" s="133"/>
    </row>
    <row r="11" spans="1:36" x14ac:dyDescent="0.2">
      <c r="A11" s="88" t="s">
        <v>31</v>
      </c>
      <c r="B11" s="86" t="s">
        <v>73</v>
      </c>
      <c r="C11" s="86">
        <v>5</v>
      </c>
      <c r="D11" s="150"/>
      <c r="E11" s="86" t="s">
        <v>31</v>
      </c>
      <c r="F11" s="86" t="s">
        <v>73</v>
      </c>
      <c r="G11" s="86">
        <v>5</v>
      </c>
      <c r="H11" s="150"/>
      <c r="I11" s="86" t="s">
        <v>31</v>
      </c>
      <c r="J11" s="86" t="s">
        <v>73</v>
      </c>
      <c r="K11" s="86">
        <v>5</v>
      </c>
      <c r="L11" s="150"/>
      <c r="M11" s="86" t="s">
        <v>31</v>
      </c>
      <c r="N11" s="86" t="s">
        <v>73</v>
      </c>
      <c r="O11" s="86">
        <v>5</v>
      </c>
      <c r="P11" s="150"/>
      <c r="Q11" s="86" t="s">
        <v>31</v>
      </c>
      <c r="R11" s="86" t="s">
        <v>73</v>
      </c>
      <c r="S11" s="86">
        <v>5</v>
      </c>
      <c r="T11" s="150"/>
      <c r="U11" s="86" t="s">
        <v>31</v>
      </c>
      <c r="V11" s="86" t="s">
        <v>73</v>
      </c>
      <c r="W11" s="86">
        <v>5</v>
      </c>
      <c r="X11" s="150"/>
      <c r="Y11" s="86" t="s">
        <v>31</v>
      </c>
      <c r="Z11" s="86" t="s">
        <v>73</v>
      </c>
      <c r="AA11" s="86">
        <v>5</v>
      </c>
      <c r="AB11" s="150"/>
      <c r="AC11" s="86" t="s">
        <v>31</v>
      </c>
      <c r="AD11" s="86" t="s">
        <v>73</v>
      </c>
      <c r="AE11" s="86">
        <v>5</v>
      </c>
      <c r="AF11" s="150"/>
      <c r="AG11" s="86" t="s">
        <v>31</v>
      </c>
      <c r="AH11" s="86" t="s">
        <v>73</v>
      </c>
      <c r="AI11" s="86">
        <v>5</v>
      </c>
      <c r="AJ11" s="133"/>
    </row>
    <row r="12" spans="1:36" ht="25.5" x14ac:dyDescent="0.2">
      <c r="A12" s="88" t="s">
        <v>85</v>
      </c>
      <c r="B12" s="86" t="s">
        <v>86</v>
      </c>
      <c r="C12" s="86">
        <v>20</v>
      </c>
      <c r="D12" s="150"/>
      <c r="E12" s="86" t="s">
        <v>85</v>
      </c>
      <c r="F12" s="86" t="s">
        <v>86</v>
      </c>
      <c r="G12" s="86">
        <v>20</v>
      </c>
      <c r="H12" s="150"/>
      <c r="I12" s="86" t="s">
        <v>85</v>
      </c>
      <c r="J12" s="86" t="s">
        <v>86</v>
      </c>
      <c r="K12" s="86">
        <v>20</v>
      </c>
      <c r="L12" s="150"/>
      <c r="M12" s="86" t="s">
        <v>85</v>
      </c>
      <c r="N12" s="86" t="s">
        <v>86</v>
      </c>
      <c r="O12" s="86">
        <v>20</v>
      </c>
      <c r="P12" s="150"/>
      <c r="Q12" s="86" t="s">
        <v>85</v>
      </c>
      <c r="R12" s="86" t="s">
        <v>86</v>
      </c>
      <c r="S12" s="86">
        <v>20</v>
      </c>
      <c r="T12" s="150"/>
      <c r="U12" s="86" t="s">
        <v>85</v>
      </c>
      <c r="V12" s="86" t="s">
        <v>86</v>
      </c>
      <c r="W12" s="86">
        <v>20</v>
      </c>
      <c r="X12" s="150"/>
      <c r="Y12" s="86" t="s">
        <v>85</v>
      </c>
      <c r="Z12" s="86" t="s">
        <v>86</v>
      </c>
      <c r="AA12" s="86">
        <v>20</v>
      </c>
      <c r="AB12" s="150"/>
      <c r="AC12" s="86" t="s">
        <v>85</v>
      </c>
      <c r="AD12" s="86" t="s">
        <v>86</v>
      </c>
      <c r="AE12" s="86">
        <v>20</v>
      </c>
      <c r="AF12" s="150"/>
      <c r="AG12" s="86" t="s">
        <v>85</v>
      </c>
      <c r="AH12" s="86" t="s">
        <v>86</v>
      </c>
      <c r="AI12" s="86">
        <v>20</v>
      </c>
      <c r="AJ12" s="133"/>
    </row>
    <row r="13" spans="1:36" ht="13.5" thickBot="1" x14ac:dyDescent="0.25">
      <c r="A13" s="160" t="s">
        <v>39</v>
      </c>
      <c r="B13" s="161"/>
      <c r="C13" s="7">
        <f>SUM(C7:C12)</f>
        <v>160</v>
      </c>
      <c r="D13" s="8">
        <v>5.85</v>
      </c>
      <c r="E13" s="160" t="s">
        <v>39</v>
      </c>
      <c r="F13" s="161"/>
      <c r="G13" s="7">
        <f>SUM(G7:G12)</f>
        <v>160</v>
      </c>
      <c r="H13" s="8">
        <v>5.85</v>
      </c>
      <c r="I13" s="160" t="s">
        <v>39</v>
      </c>
      <c r="J13" s="161"/>
      <c r="K13" s="7">
        <f>SUM(K7:K12)</f>
        <v>160</v>
      </c>
      <c r="L13" s="8">
        <v>5.85</v>
      </c>
      <c r="M13" s="159" t="s">
        <v>39</v>
      </c>
      <c r="N13" s="129"/>
      <c r="O13" s="117">
        <f>SUM(O7:O12)</f>
        <v>160</v>
      </c>
      <c r="P13" s="118">
        <v>5.85</v>
      </c>
      <c r="Q13" s="129" t="s">
        <v>39</v>
      </c>
      <c r="R13" s="129"/>
      <c r="S13" s="117">
        <f>SUM(S7:S12)</f>
        <v>160</v>
      </c>
      <c r="T13" s="118">
        <v>5.85</v>
      </c>
      <c r="U13" s="129" t="s">
        <v>39</v>
      </c>
      <c r="V13" s="129"/>
      <c r="W13" s="117">
        <f>SUM(W7:W12)</f>
        <v>160</v>
      </c>
      <c r="X13" s="118">
        <v>5.85</v>
      </c>
      <c r="Y13" s="129" t="s">
        <v>39</v>
      </c>
      <c r="Z13" s="129"/>
      <c r="AA13" s="117">
        <f>SUM(AA7:AA12)</f>
        <v>160</v>
      </c>
      <c r="AB13" s="118">
        <v>5.85</v>
      </c>
      <c r="AC13" s="129" t="s">
        <v>39</v>
      </c>
      <c r="AD13" s="129"/>
      <c r="AE13" s="117">
        <f>SUM(AE7:AE12)</f>
        <v>160</v>
      </c>
      <c r="AF13" s="118">
        <v>5.85</v>
      </c>
      <c r="AG13" s="129" t="s">
        <v>39</v>
      </c>
      <c r="AH13" s="129"/>
      <c r="AI13" s="117">
        <f>SUM(AI7:AI12)</f>
        <v>160</v>
      </c>
      <c r="AJ13" s="119">
        <v>5.85</v>
      </c>
    </row>
    <row r="14" spans="1:36" ht="13.5" thickBot="1" x14ac:dyDescent="0.25">
      <c r="A14" s="98" t="s">
        <v>4</v>
      </c>
      <c r="B14" s="99" t="s">
        <v>58</v>
      </c>
      <c r="C14" s="151" t="s">
        <v>78</v>
      </c>
      <c r="D14" s="151"/>
      <c r="E14" s="100" t="s">
        <v>4</v>
      </c>
      <c r="F14" s="99" t="s">
        <v>58</v>
      </c>
      <c r="G14" s="151" t="s">
        <v>78</v>
      </c>
      <c r="H14" s="151"/>
      <c r="I14" s="100" t="s">
        <v>4</v>
      </c>
      <c r="J14" s="99" t="s">
        <v>58</v>
      </c>
      <c r="K14" s="151" t="s">
        <v>78</v>
      </c>
      <c r="L14" s="151"/>
      <c r="M14" s="100" t="s">
        <v>4</v>
      </c>
      <c r="N14" s="99" t="s">
        <v>58</v>
      </c>
      <c r="O14" s="151" t="s">
        <v>78</v>
      </c>
      <c r="P14" s="151"/>
      <c r="Q14" s="100" t="s">
        <v>4</v>
      </c>
      <c r="R14" s="99" t="s">
        <v>58</v>
      </c>
      <c r="S14" s="151" t="s">
        <v>78</v>
      </c>
      <c r="T14" s="151"/>
      <c r="U14" s="100" t="s">
        <v>4</v>
      </c>
      <c r="V14" s="99" t="s">
        <v>58</v>
      </c>
      <c r="W14" s="151" t="s">
        <v>78</v>
      </c>
      <c r="X14" s="151"/>
      <c r="Y14" s="100" t="s">
        <v>4</v>
      </c>
      <c r="Z14" s="99" t="s">
        <v>58</v>
      </c>
      <c r="AA14" s="151" t="s">
        <v>78</v>
      </c>
      <c r="AB14" s="151"/>
      <c r="AC14" s="100" t="s">
        <v>4</v>
      </c>
      <c r="AD14" s="99" t="s">
        <v>58</v>
      </c>
      <c r="AE14" s="151" t="s">
        <v>78</v>
      </c>
      <c r="AF14" s="151"/>
      <c r="AG14" s="100" t="s">
        <v>4</v>
      </c>
      <c r="AH14" s="99" t="s">
        <v>58</v>
      </c>
      <c r="AI14" s="151" t="s">
        <v>78</v>
      </c>
      <c r="AJ14" s="154"/>
    </row>
    <row r="15" spans="1:36" ht="25.5" x14ac:dyDescent="0.2">
      <c r="A15" s="93" t="s">
        <v>5</v>
      </c>
      <c r="B15" s="94" t="s">
        <v>72</v>
      </c>
      <c r="C15" s="94">
        <v>4</v>
      </c>
      <c r="D15" s="138"/>
      <c r="E15" s="94" t="s">
        <v>5</v>
      </c>
      <c r="F15" s="94" t="s">
        <v>72</v>
      </c>
      <c r="G15" s="94">
        <v>4</v>
      </c>
      <c r="H15" s="138"/>
      <c r="I15" s="94" t="s">
        <v>5</v>
      </c>
      <c r="J15" s="94" t="s">
        <v>72</v>
      </c>
      <c r="K15" s="94">
        <v>4</v>
      </c>
      <c r="L15" s="138"/>
      <c r="M15" s="94" t="s">
        <v>5</v>
      </c>
      <c r="N15" s="94" t="s">
        <v>72</v>
      </c>
      <c r="O15" s="94">
        <v>4</v>
      </c>
      <c r="P15" s="138"/>
      <c r="Q15" s="94" t="s">
        <v>5</v>
      </c>
      <c r="R15" s="94" t="s">
        <v>72</v>
      </c>
      <c r="S15" s="94">
        <v>4</v>
      </c>
      <c r="T15" s="138"/>
      <c r="U15" s="94" t="s">
        <v>5</v>
      </c>
      <c r="V15" s="94" t="s">
        <v>72</v>
      </c>
      <c r="W15" s="94">
        <v>4</v>
      </c>
      <c r="X15" s="138"/>
      <c r="Y15" s="94" t="s">
        <v>5</v>
      </c>
      <c r="Z15" s="94" t="s">
        <v>72</v>
      </c>
      <c r="AA15" s="94">
        <v>4</v>
      </c>
      <c r="AB15" s="138"/>
      <c r="AC15" s="94" t="s">
        <v>5</v>
      </c>
      <c r="AD15" s="94" t="s">
        <v>72</v>
      </c>
      <c r="AE15" s="94">
        <v>4</v>
      </c>
      <c r="AF15" s="138"/>
      <c r="AG15" s="94" t="s">
        <v>5</v>
      </c>
      <c r="AH15" s="94" t="s">
        <v>72</v>
      </c>
      <c r="AI15" s="94">
        <v>4</v>
      </c>
      <c r="AJ15" s="136"/>
    </row>
    <row r="16" spans="1:36" x14ac:dyDescent="0.2">
      <c r="A16" s="88" t="s">
        <v>42</v>
      </c>
      <c r="B16" s="86" t="s">
        <v>43</v>
      </c>
      <c r="C16" s="86">
        <v>20</v>
      </c>
      <c r="D16" s="139"/>
      <c r="E16" s="86" t="s">
        <v>42</v>
      </c>
      <c r="F16" s="86" t="s">
        <v>43</v>
      </c>
      <c r="G16" s="86">
        <v>20</v>
      </c>
      <c r="H16" s="139"/>
      <c r="I16" s="86" t="s">
        <v>42</v>
      </c>
      <c r="J16" s="86" t="s">
        <v>43</v>
      </c>
      <c r="K16" s="86">
        <v>20</v>
      </c>
      <c r="L16" s="139"/>
      <c r="M16" s="86" t="s">
        <v>42</v>
      </c>
      <c r="N16" s="86" t="s">
        <v>43</v>
      </c>
      <c r="O16" s="86">
        <v>20</v>
      </c>
      <c r="P16" s="139"/>
      <c r="Q16" s="86" t="s">
        <v>42</v>
      </c>
      <c r="R16" s="86" t="s">
        <v>43</v>
      </c>
      <c r="S16" s="86">
        <v>20</v>
      </c>
      <c r="T16" s="139"/>
      <c r="U16" s="86" t="s">
        <v>42</v>
      </c>
      <c r="V16" s="86" t="s">
        <v>43</v>
      </c>
      <c r="W16" s="86">
        <v>20</v>
      </c>
      <c r="X16" s="139"/>
      <c r="Y16" s="86" t="s">
        <v>42</v>
      </c>
      <c r="Z16" s="86" t="s">
        <v>43</v>
      </c>
      <c r="AA16" s="86">
        <v>20</v>
      </c>
      <c r="AB16" s="139"/>
      <c r="AC16" s="86" t="s">
        <v>42</v>
      </c>
      <c r="AD16" s="86" t="s">
        <v>43</v>
      </c>
      <c r="AE16" s="86">
        <v>20</v>
      </c>
      <c r="AF16" s="139"/>
      <c r="AG16" s="86" t="s">
        <v>42</v>
      </c>
      <c r="AH16" s="86" t="s">
        <v>43</v>
      </c>
      <c r="AI16" s="86">
        <v>20</v>
      </c>
      <c r="AJ16" s="137"/>
    </row>
    <row r="17" spans="1:36" x14ac:dyDescent="0.2">
      <c r="A17" s="88" t="s">
        <v>37</v>
      </c>
      <c r="B17" s="86" t="s">
        <v>36</v>
      </c>
      <c r="C17" s="86">
        <v>10</v>
      </c>
      <c r="D17" s="139"/>
      <c r="E17" s="86" t="s">
        <v>37</v>
      </c>
      <c r="F17" s="86" t="s">
        <v>36</v>
      </c>
      <c r="G17" s="86">
        <v>10</v>
      </c>
      <c r="H17" s="139"/>
      <c r="I17" s="86" t="s">
        <v>37</v>
      </c>
      <c r="J17" s="86" t="s">
        <v>36</v>
      </c>
      <c r="K17" s="86">
        <v>10</v>
      </c>
      <c r="L17" s="139"/>
      <c r="M17" s="86" t="s">
        <v>37</v>
      </c>
      <c r="N17" s="86" t="s">
        <v>36</v>
      </c>
      <c r="O17" s="86">
        <v>10</v>
      </c>
      <c r="P17" s="139"/>
      <c r="Q17" s="86" t="s">
        <v>37</v>
      </c>
      <c r="R17" s="86" t="s">
        <v>36</v>
      </c>
      <c r="S17" s="86">
        <v>10</v>
      </c>
      <c r="T17" s="139"/>
      <c r="U17" s="86" t="s">
        <v>37</v>
      </c>
      <c r="V17" s="86" t="s">
        <v>36</v>
      </c>
      <c r="W17" s="86">
        <v>10</v>
      </c>
      <c r="X17" s="139"/>
      <c r="Y17" s="86" t="s">
        <v>37</v>
      </c>
      <c r="Z17" s="86" t="s">
        <v>36</v>
      </c>
      <c r="AA17" s="86">
        <v>10</v>
      </c>
      <c r="AB17" s="139"/>
      <c r="AC17" s="86" t="s">
        <v>37</v>
      </c>
      <c r="AD17" s="86" t="s">
        <v>36</v>
      </c>
      <c r="AE17" s="86">
        <v>10</v>
      </c>
      <c r="AF17" s="139"/>
      <c r="AG17" s="86" t="s">
        <v>37</v>
      </c>
      <c r="AH17" s="86" t="s">
        <v>36</v>
      </c>
      <c r="AI17" s="86">
        <v>10</v>
      </c>
      <c r="AJ17" s="137"/>
    </row>
    <row r="18" spans="1:36" x14ac:dyDescent="0.2">
      <c r="A18" s="88" t="s">
        <v>16</v>
      </c>
      <c r="B18" s="86" t="s">
        <v>74</v>
      </c>
      <c r="C18" s="86">
        <v>4</v>
      </c>
      <c r="D18" s="139"/>
      <c r="E18" s="86" t="s">
        <v>16</v>
      </c>
      <c r="F18" s="86" t="s">
        <v>74</v>
      </c>
      <c r="G18" s="86">
        <v>4</v>
      </c>
      <c r="H18" s="139"/>
      <c r="I18" s="86" t="s">
        <v>16</v>
      </c>
      <c r="J18" s="86" t="s">
        <v>74</v>
      </c>
      <c r="K18" s="86">
        <v>4</v>
      </c>
      <c r="L18" s="139"/>
      <c r="M18" s="86" t="s">
        <v>16</v>
      </c>
      <c r="N18" s="86" t="s">
        <v>74</v>
      </c>
      <c r="O18" s="86">
        <v>4</v>
      </c>
      <c r="P18" s="139"/>
      <c r="Q18" s="86" t="s">
        <v>16</v>
      </c>
      <c r="R18" s="86" t="s">
        <v>74</v>
      </c>
      <c r="S18" s="86">
        <v>4</v>
      </c>
      <c r="T18" s="139"/>
      <c r="U18" s="86" t="s">
        <v>16</v>
      </c>
      <c r="V18" s="86" t="s">
        <v>74</v>
      </c>
      <c r="W18" s="86">
        <v>4</v>
      </c>
      <c r="X18" s="139"/>
      <c r="Y18" s="86" t="s">
        <v>16</v>
      </c>
      <c r="Z18" s="86" t="s">
        <v>74</v>
      </c>
      <c r="AA18" s="86">
        <v>4</v>
      </c>
      <c r="AB18" s="139"/>
      <c r="AC18" s="86" t="s">
        <v>16</v>
      </c>
      <c r="AD18" s="86" t="s">
        <v>74</v>
      </c>
      <c r="AE18" s="86">
        <v>4</v>
      </c>
      <c r="AF18" s="139"/>
      <c r="AG18" s="86" t="s">
        <v>16</v>
      </c>
      <c r="AH18" s="86" t="s">
        <v>74</v>
      </c>
      <c r="AI18" s="86">
        <v>4</v>
      </c>
      <c r="AJ18" s="137"/>
    </row>
    <row r="19" spans="1:36" x14ac:dyDescent="0.2">
      <c r="A19" s="88" t="s">
        <v>45</v>
      </c>
      <c r="B19" s="86" t="s">
        <v>65</v>
      </c>
      <c r="C19" s="86">
        <v>20</v>
      </c>
      <c r="D19" s="139"/>
      <c r="E19" s="86" t="s">
        <v>45</v>
      </c>
      <c r="F19" s="86" t="s">
        <v>65</v>
      </c>
      <c r="G19" s="86">
        <v>20</v>
      </c>
      <c r="H19" s="139"/>
      <c r="I19" s="86" t="s">
        <v>45</v>
      </c>
      <c r="J19" s="86" t="s">
        <v>65</v>
      </c>
      <c r="K19" s="86">
        <v>20</v>
      </c>
      <c r="L19" s="139"/>
      <c r="M19" s="86" t="s">
        <v>45</v>
      </c>
      <c r="N19" s="86" t="s">
        <v>65</v>
      </c>
      <c r="O19" s="86">
        <v>20</v>
      </c>
      <c r="P19" s="139"/>
      <c r="Q19" s="86" t="s">
        <v>45</v>
      </c>
      <c r="R19" s="86" t="s">
        <v>65</v>
      </c>
      <c r="S19" s="86">
        <v>20</v>
      </c>
      <c r="T19" s="139"/>
      <c r="U19" s="86" t="s">
        <v>45</v>
      </c>
      <c r="V19" s="86" t="s">
        <v>65</v>
      </c>
      <c r="W19" s="86">
        <v>20</v>
      </c>
      <c r="X19" s="139"/>
      <c r="Y19" s="86" t="s">
        <v>45</v>
      </c>
      <c r="Z19" s="86" t="s">
        <v>65</v>
      </c>
      <c r="AA19" s="86">
        <v>20</v>
      </c>
      <c r="AB19" s="139"/>
      <c r="AC19" s="86" t="s">
        <v>45</v>
      </c>
      <c r="AD19" s="86" t="s">
        <v>65</v>
      </c>
      <c r="AE19" s="86">
        <v>20</v>
      </c>
      <c r="AF19" s="139"/>
      <c r="AG19" s="86" t="s">
        <v>45</v>
      </c>
      <c r="AH19" s="86" t="s">
        <v>65</v>
      </c>
      <c r="AI19" s="86">
        <v>20</v>
      </c>
      <c r="AJ19" s="137"/>
    </row>
    <row r="20" spans="1:36" x14ac:dyDescent="0.2">
      <c r="A20" s="88" t="s">
        <v>49</v>
      </c>
      <c r="B20" s="86" t="s">
        <v>50</v>
      </c>
      <c r="C20" s="86">
        <v>5</v>
      </c>
      <c r="D20" s="139"/>
      <c r="E20" s="86" t="s">
        <v>49</v>
      </c>
      <c r="F20" s="86" t="s">
        <v>50</v>
      </c>
      <c r="G20" s="86">
        <v>5</v>
      </c>
      <c r="H20" s="139"/>
      <c r="I20" s="86" t="s">
        <v>49</v>
      </c>
      <c r="J20" s="86" t="s">
        <v>50</v>
      </c>
      <c r="K20" s="86">
        <v>5</v>
      </c>
      <c r="L20" s="139"/>
      <c r="M20" s="86" t="s">
        <v>49</v>
      </c>
      <c r="N20" s="86" t="s">
        <v>50</v>
      </c>
      <c r="O20" s="86">
        <v>5</v>
      </c>
      <c r="P20" s="139"/>
      <c r="Q20" s="86" t="s">
        <v>49</v>
      </c>
      <c r="R20" s="86" t="s">
        <v>50</v>
      </c>
      <c r="S20" s="86">
        <v>5</v>
      </c>
      <c r="T20" s="139"/>
      <c r="U20" s="86" t="s">
        <v>49</v>
      </c>
      <c r="V20" s="86" t="s">
        <v>50</v>
      </c>
      <c r="W20" s="86">
        <v>5</v>
      </c>
      <c r="X20" s="139"/>
      <c r="Y20" s="86" t="s">
        <v>49</v>
      </c>
      <c r="Z20" s="86" t="s">
        <v>50</v>
      </c>
      <c r="AA20" s="86">
        <v>5</v>
      </c>
      <c r="AB20" s="139"/>
      <c r="AC20" s="86" t="s">
        <v>49</v>
      </c>
      <c r="AD20" s="86" t="s">
        <v>50</v>
      </c>
      <c r="AE20" s="86">
        <v>5</v>
      </c>
      <c r="AF20" s="139"/>
      <c r="AG20" s="86" t="s">
        <v>49</v>
      </c>
      <c r="AH20" s="86" t="s">
        <v>50</v>
      </c>
      <c r="AI20" s="86">
        <v>5</v>
      </c>
      <c r="AJ20" s="137"/>
    </row>
    <row r="21" spans="1:36" x14ac:dyDescent="0.2">
      <c r="A21" s="88" t="s">
        <v>40</v>
      </c>
      <c r="B21" s="86" t="s">
        <v>41</v>
      </c>
      <c r="C21" s="86">
        <v>17</v>
      </c>
      <c r="D21" s="139"/>
      <c r="E21" s="86" t="s">
        <v>40</v>
      </c>
      <c r="F21" s="86" t="s">
        <v>41</v>
      </c>
      <c r="G21" s="86">
        <v>17</v>
      </c>
      <c r="H21" s="139"/>
      <c r="I21" s="86" t="s">
        <v>40</v>
      </c>
      <c r="J21" s="86" t="s">
        <v>41</v>
      </c>
      <c r="K21" s="86">
        <v>17</v>
      </c>
      <c r="L21" s="139"/>
      <c r="M21" s="86" t="s">
        <v>40</v>
      </c>
      <c r="N21" s="86" t="s">
        <v>41</v>
      </c>
      <c r="O21" s="86">
        <v>17</v>
      </c>
      <c r="P21" s="139"/>
      <c r="Q21" s="86" t="s">
        <v>40</v>
      </c>
      <c r="R21" s="86" t="s">
        <v>41</v>
      </c>
      <c r="S21" s="86">
        <v>17</v>
      </c>
      <c r="T21" s="139"/>
      <c r="U21" s="86" t="s">
        <v>40</v>
      </c>
      <c r="V21" s="86" t="s">
        <v>41</v>
      </c>
      <c r="W21" s="86">
        <v>17</v>
      </c>
      <c r="X21" s="139"/>
      <c r="Y21" s="86" t="s">
        <v>40</v>
      </c>
      <c r="Z21" s="86" t="s">
        <v>41</v>
      </c>
      <c r="AA21" s="86">
        <v>17</v>
      </c>
      <c r="AB21" s="139"/>
      <c r="AC21" s="86" t="s">
        <v>40</v>
      </c>
      <c r="AD21" s="86" t="s">
        <v>41</v>
      </c>
      <c r="AE21" s="86">
        <v>17</v>
      </c>
      <c r="AF21" s="139"/>
      <c r="AG21" s="86" t="s">
        <v>40</v>
      </c>
      <c r="AH21" s="86" t="s">
        <v>41</v>
      </c>
      <c r="AI21" s="86">
        <v>17</v>
      </c>
      <c r="AJ21" s="137"/>
    </row>
    <row r="22" spans="1:36" ht="38.25" x14ac:dyDescent="0.2">
      <c r="A22" s="88" t="s">
        <v>46</v>
      </c>
      <c r="B22" s="86" t="s">
        <v>67</v>
      </c>
      <c r="C22" s="86">
        <v>5</v>
      </c>
      <c r="D22" s="139"/>
      <c r="E22" s="86" t="s">
        <v>46</v>
      </c>
      <c r="F22" s="86" t="s">
        <v>67</v>
      </c>
      <c r="G22" s="86">
        <v>5</v>
      </c>
      <c r="H22" s="139"/>
      <c r="I22" s="86" t="s">
        <v>46</v>
      </c>
      <c r="J22" s="86" t="s">
        <v>67</v>
      </c>
      <c r="K22" s="86">
        <v>5</v>
      </c>
      <c r="L22" s="139"/>
      <c r="M22" s="86" t="s">
        <v>46</v>
      </c>
      <c r="N22" s="86" t="s">
        <v>67</v>
      </c>
      <c r="O22" s="86">
        <v>5</v>
      </c>
      <c r="P22" s="139"/>
      <c r="Q22" s="86" t="s">
        <v>46</v>
      </c>
      <c r="R22" s="86" t="s">
        <v>67</v>
      </c>
      <c r="S22" s="86">
        <v>5</v>
      </c>
      <c r="T22" s="139"/>
      <c r="U22" s="86" t="s">
        <v>46</v>
      </c>
      <c r="V22" s="86" t="s">
        <v>67</v>
      </c>
      <c r="W22" s="86">
        <v>5</v>
      </c>
      <c r="X22" s="139"/>
      <c r="Y22" s="86" t="s">
        <v>46</v>
      </c>
      <c r="Z22" s="86" t="s">
        <v>67</v>
      </c>
      <c r="AA22" s="86">
        <v>5</v>
      </c>
      <c r="AB22" s="139"/>
      <c r="AC22" s="86" t="s">
        <v>46</v>
      </c>
      <c r="AD22" s="86" t="s">
        <v>67</v>
      </c>
      <c r="AE22" s="86">
        <v>5</v>
      </c>
      <c r="AF22" s="139"/>
      <c r="AG22" s="86" t="s">
        <v>46</v>
      </c>
      <c r="AH22" s="86" t="s">
        <v>67</v>
      </c>
      <c r="AI22" s="86">
        <v>5</v>
      </c>
      <c r="AJ22" s="137"/>
    </row>
    <row r="23" spans="1:36" ht="38.25" x14ac:dyDescent="0.2">
      <c r="A23" s="88" t="s">
        <v>47</v>
      </c>
      <c r="B23" s="86" t="s">
        <v>69</v>
      </c>
      <c r="C23" s="86">
        <v>30</v>
      </c>
      <c r="D23" s="139"/>
      <c r="E23" s="86" t="s">
        <v>47</v>
      </c>
      <c r="F23" s="86" t="s">
        <v>69</v>
      </c>
      <c r="G23" s="86">
        <v>30</v>
      </c>
      <c r="H23" s="139"/>
      <c r="I23" s="86" t="s">
        <v>47</v>
      </c>
      <c r="J23" s="86" t="s">
        <v>69</v>
      </c>
      <c r="K23" s="86">
        <v>30</v>
      </c>
      <c r="L23" s="139"/>
      <c r="M23" s="86" t="s">
        <v>47</v>
      </c>
      <c r="N23" s="86" t="s">
        <v>69</v>
      </c>
      <c r="O23" s="86">
        <v>30</v>
      </c>
      <c r="P23" s="139"/>
      <c r="Q23" s="86" t="s">
        <v>47</v>
      </c>
      <c r="R23" s="86" t="s">
        <v>69</v>
      </c>
      <c r="S23" s="86">
        <v>30</v>
      </c>
      <c r="T23" s="139"/>
      <c r="U23" s="86" t="s">
        <v>47</v>
      </c>
      <c r="V23" s="86" t="s">
        <v>69</v>
      </c>
      <c r="W23" s="86">
        <v>30</v>
      </c>
      <c r="X23" s="139"/>
      <c r="Y23" s="86" t="s">
        <v>47</v>
      </c>
      <c r="Z23" s="86" t="s">
        <v>69</v>
      </c>
      <c r="AA23" s="86">
        <v>30</v>
      </c>
      <c r="AB23" s="139"/>
      <c r="AC23" s="86" t="s">
        <v>47</v>
      </c>
      <c r="AD23" s="86" t="s">
        <v>69</v>
      </c>
      <c r="AE23" s="86">
        <v>30</v>
      </c>
      <c r="AF23" s="139"/>
      <c r="AG23" s="86" t="s">
        <v>47</v>
      </c>
      <c r="AH23" s="86" t="s">
        <v>69</v>
      </c>
      <c r="AI23" s="86">
        <v>30</v>
      </c>
      <c r="AJ23" s="137"/>
    </row>
    <row r="24" spans="1:36" x14ac:dyDescent="0.2">
      <c r="A24" s="88" t="s">
        <v>53</v>
      </c>
      <c r="B24" s="86" t="s">
        <v>70</v>
      </c>
      <c r="C24" s="86">
        <v>5</v>
      </c>
      <c r="D24" s="139"/>
      <c r="E24" s="86" t="s">
        <v>53</v>
      </c>
      <c r="F24" s="86" t="s">
        <v>70</v>
      </c>
      <c r="G24" s="86">
        <v>5</v>
      </c>
      <c r="H24" s="139"/>
      <c r="I24" s="86" t="s">
        <v>53</v>
      </c>
      <c r="J24" s="86" t="s">
        <v>70</v>
      </c>
      <c r="K24" s="86">
        <v>5</v>
      </c>
      <c r="L24" s="139"/>
      <c r="M24" s="86" t="s">
        <v>53</v>
      </c>
      <c r="N24" s="86" t="s">
        <v>70</v>
      </c>
      <c r="O24" s="86">
        <v>5</v>
      </c>
      <c r="P24" s="139"/>
      <c r="Q24" s="86" t="s">
        <v>53</v>
      </c>
      <c r="R24" s="86" t="s">
        <v>70</v>
      </c>
      <c r="S24" s="86">
        <v>5</v>
      </c>
      <c r="T24" s="139"/>
      <c r="U24" s="86" t="s">
        <v>53</v>
      </c>
      <c r="V24" s="86" t="s">
        <v>70</v>
      </c>
      <c r="W24" s="86">
        <v>5</v>
      </c>
      <c r="X24" s="139"/>
      <c r="Y24" s="86" t="s">
        <v>53</v>
      </c>
      <c r="Z24" s="86" t="s">
        <v>70</v>
      </c>
      <c r="AA24" s="86">
        <v>5</v>
      </c>
      <c r="AB24" s="139"/>
      <c r="AC24" s="86" t="s">
        <v>53</v>
      </c>
      <c r="AD24" s="86" t="s">
        <v>70</v>
      </c>
      <c r="AE24" s="86">
        <v>5</v>
      </c>
      <c r="AF24" s="139"/>
      <c r="AG24" s="86" t="s">
        <v>53</v>
      </c>
      <c r="AH24" s="86" t="s">
        <v>70</v>
      </c>
      <c r="AI24" s="86">
        <v>5</v>
      </c>
      <c r="AJ24" s="137"/>
    </row>
    <row r="25" spans="1:36" ht="13.5" thickBot="1" x14ac:dyDescent="0.25">
      <c r="A25" s="152" t="s">
        <v>39</v>
      </c>
      <c r="B25" s="153"/>
      <c r="C25" s="9">
        <f>SUM(C15:C24)</f>
        <v>120</v>
      </c>
      <c r="D25" s="8">
        <v>0.55000000000000004</v>
      </c>
      <c r="E25" s="152" t="s">
        <v>39</v>
      </c>
      <c r="F25" s="153"/>
      <c r="G25" s="9">
        <f>SUM(G15:G24)</f>
        <v>120</v>
      </c>
      <c r="H25" s="8">
        <v>0.55000000000000004</v>
      </c>
      <c r="I25" s="152" t="s">
        <v>39</v>
      </c>
      <c r="J25" s="153"/>
      <c r="K25" s="9">
        <f>SUM(K15:K24)</f>
        <v>120</v>
      </c>
      <c r="L25" s="8">
        <v>0.55000000000000004</v>
      </c>
      <c r="M25" s="152" t="s">
        <v>39</v>
      </c>
      <c r="N25" s="153"/>
      <c r="O25" s="9">
        <f>SUM(O15:O24)</f>
        <v>120</v>
      </c>
      <c r="P25" s="8">
        <v>0.55000000000000004</v>
      </c>
      <c r="Q25" s="152" t="s">
        <v>39</v>
      </c>
      <c r="R25" s="153"/>
      <c r="S25" s="9">
        <f>SUM(S15:S24)</f>
        <v>120</v>
      </c>
      <c r="T25" s="8">
        <v>0.55000000000000004</v>
      </c>
      <c r="U25" s="152" t="s">
        <v>39</v>
      </c>
      <c r="V25" s="153"/>
      <c r="W25" s="9">
        <f>SUM(W15:W24)</f>
        <v>120</v>
      </c>
      <c r="X25" s="8">
        <v>0.55000000000000004</v>
      </c>
      <c r="Y25" s="152" t="s">
        <v>39</v>
      </c>
      <c r="Z25" s="153"/>
      <c r="AA25" s="9">
        <f>SUM(AA15:AA24)</f>
        <v>120</v>
      </c>
      <c r="AB25" s="8">
        <v>0.55000000000000004</v>
      </c>
      <c r="AC25" s="152" t="s">
        <v>39</v>
      </c>
      <c r="AD25" s="153"/>
      <c r="AE25" s="9">
        <f>SUM(AE15:AE24)</f>
        <v>120</v>
      </c>
      <c r="AF25" s="8">
        <v>0.55000000000000004</v>
      </c>
      <c r="AG25" s="152" t="s">
        <v>39</v>
      </c>
      <c r="AH25" s="153"/>
      <c r="AI25" s="9">
        <f>SUM(AI15:AI24)</f>
        <v>120</v>
      </c>
      <c r="AJ25" s="8">
        <v>0.55000000000000004</v>
      </c>
    </row>
    <row r="26" spans="1:36" ht="13.5" thickBot="1" x14ac:dyDescent="0.25">
      <c r="A26" s="101" t="s">
        <v>30</v>
      </c>
      <c r="B26" s="102" t="s">
        <v>33</v>
      </c>
      <c r="C26" s="143" t="s">
        <v>83</v>
      </c>
      <c r="D26" s="143"/>
      <c r="E26" s="103" t="s">
        <v>30</v>
      </c>
      <c r="F26" s="102" t="s">
        <v>33</v>
      </c>
      <c r="G26" s="143" t="s">
        <v>113</v>
      </c>
      <c r="H26" s="143"/>
      <c r="I26" s="103" t="s">
        <v>30</v>
      </c>
      <c r="J26" s="102" t="s">
        <v>33</v>
      </c>
      <c r="K26" s="143" t="s">
        <v>113</v>
      </c>
      <c r="L26" s="143"/>
      <c r="M26" s="103" t="s">
        <v>30</v>
      </c>
      <c r="N26" s="102" t="s">
        <v>33</v>
      </c>
      <c r="O26" s="143" t="s">
        <v>113</v>
      </c>
      <c r="P26" s="143"/>
      <c r="Q26" s="103" t="s">
        <v>30</v>
      </c>
      <c r="R26" s="102" t="s">
        <v>33</v>
      </c>
      <c r="S26" s="143" t="s">
        <v>113</v>
      </c>
      <c r="T26" s="143"/>
      <c r="U26" s="103" t="s">
        <v>30</v>
      </c>
      <c r="V26" s="102" t="s">
        <v>33</v>
      </c>
      <c r="W26" s="143" t="s">
        <v>113</v>
      </c>
      <c r="X26" s="143"/>
      <c r="Y26" s="103" t="s">
        <v>30</v>
      </c>
      <c r="Z26" s="102" t="s">
        <v>33</v>
      </c>
      <c r="AA26" s="143" t="s">
        <v>114</v>
      </c>
      <c r="AB26" s="143"/>
      <c r="AC26" s="103" t="s">
        <v>30</v>
      </c>
      <c r="AD26" s="102" t="s">
        <v>33</v>
      </c>
      <c r="AE26" s="143" t="s">
        <v>114</v>
      </c>
      <c r="AF26" s="143"/>
      <c r="AG26" s="103" t="s">
        <v>30</v>
      </c>
      <c r="AH26" s="102" t="s">
        <v>33</v>
      </c>
      <c r="AI26" s="143" t="s">
        <v>114</v>
      </c>
      <c r="AJ26" s="144"/>
    </row>
    <row r="27" spans="1:36" ht="25.5" x14ac:dyDescent="0.2">
      <c r="A27" s="93" t="s">
        <v>5</v>
      </c>
      <c r="B27" s="94" t="s">
        <v>72</v>
      </c>
      <c r="C27" s="94">
        <v>19</v>
      </c>
      <c r="D27" s="157"/>
      <c r="E27" s="94" t="s">
        <v>5</v>
      </c>
      <c r="F27" s="94" t="s">
        <v>72</v>
      </c>
      <c r="G27" s="94">
        <v>19</v>
      </c>
      <c r="H27" s="157"/>
      <c r="I27" s="94" t="s">
        <v>5</v>
      </c>
      <c r="J27" s="94" t="s">
        <v>72</v>
      </c>
      <c r="K27" s="94">
        <v>19</v>
      </c>
      <c r="L27" s="157"/>
      <c r="M27" s="94" t="s">
        <v>5</v>
      </c>
      <c r="N27" s="94" t="s">
        <v>72</v>
      </c>
      <c r="O27" s="94">
        <v>19</v>
      </c>
      <c r="P27" s="157"/>
      <c r="Q27" s="94" t="s">
        <v>5</v>
      </c>
      <c r="R27" s="94" t="s">
        <v>72</v>
      </c>
      <c r="S27" s="94">
        <v>19</v>
      </c>
      <c r="T27" s="157"/>
      <c r="U27" s="94" t="s">
        <v>5</v>
      </c>
      <c r="V27" s="94" t="s">
        <v>72</v>
      </c>
      <c r="W27" s="94">
        <v>19</v>
      </c>
      <c r="X27" s="157"/>
      <c r="Y27" s="94" t="s">
        <v>5</v>
      </c>
      <c r="Z27" s="94" t="s">
        <v>72</v>
      </c>
      <c r="AA27" s="94">
        <v>19</v>
      </c>
      <c r="AB27" s="157"/>
      <c r="AC27" s="94" t="s">
        <v>5</v>
      </c>
      <c r="AD27" s="94" t="s">
        <v>72</v>
      </c>
      <c r="AE27" s="94">
        <v>19</v>
      </c>
      <c r="AF27" s="157"/>
      <c r="AG27" s="94" t="s">
        <v>5</v>
      </c>
      <c r="AH27" s="94" t="s">
        <v>72</v>
      </c>
      <c r="AI27" s="94">
        <v>19</v>
      </c>
      <c r="AJ27" s="155"/>
    </row>
    <row r="28" spans="1:36" x14ac:dyDescent="0.2">
      <c r="A28" s="88" t="s">
        <v>37</v>
      </c>
      <c r="B28" s="86" t="s">
        <v>36</v>
      </c>
      <c r="C28" s="86">
        <v>25</v>
      </c>
      <c r="D28" s="158"/>
      <c r="E28" s="86" t="s">
        <v>37</v>
      </c>
      <c r="F28" s="86" t="s">
        <v>36</v>
      </c>
      <c r="G28" s="86">
        <v>25</v>
      </c>
      <c r="H28" s="158"/>
      <c r="I28" s="86" t="s">
        <v>37</v>
      </c>
      <c r="J28" s="86" t="s">
        <v>36</v>
      </c>
      <c r="K28" s="86">
        <v>25</v>
      </c>
      <c r="L28" s="158"/>
      <c r="M28" s="86" t="s">
        <v>37</v>
      </c>
      <c r="N28" s="86" t="s">
        <v>36</v>
      </c>
      <c r="O28" s="86">
        <v>25</v>
      </c>
      <c r="P28" s="158"/>
      <c r="Q28" s="86" t="s">
        <v>37</v>
      </c>
      <c r="R28" s="86" t="s">
        <v>36</v>
      </c>
      <c r="S28" s="86">
        <v>25</v>
      </c>
      <c r="T28" s="158"/>
      <c r="U28" s="86" t="s">
        <v>37</v>
      </c>
      <c r="V28" s="86" t="s">
        <v>36</v>
      </c>
      <c r="W28" s="86">
        <v>25</v>
      </c>
      <c r="X28" s="158"/>
      <c r="Y28" s="86" t="s">
        <v>37</v>
      </c>
      <c r="Z28" s="86" t="s">
        <v>36</v>
      </c>
      <c r="AA28" s="86">
        <v>25</v>
      </c>
      <c r="AB28" s="158"/>
      <c r="AC28" s="86" t="s">
        <v>37</v>
      </c>
      <c r="AD28" s="86" t="s">
        <v>36</v>
      </c>
      <c r="AE28" s="86">
        <v>40</v>
      </c>
      <c r="AF28" s="158"/>
      <c r="AG28" s="86" t="s">
        <v>37</v>
      </c>
      <c r="AH28" s="86" t="s">
        <v>36</v>
      </c>
      <c r="AI28" s="86">
        <v>40</v>
      </c>
      <c r="AJ28" s="156"/>
    </row>
    <row r="29" spans="1:36" x14ac:dyDescent="0.2">
      <c r="A29" s="88" t="s">
        <v>6</v>
      </c>
      <c r="B29" s="86" t="s">
        <v>7</v>
      </c>
      <c r="C29" s="86">
        <v>50</v>
      </c>
      <c r="D29" s="158"/>
      <c r="E29" s="86" t="s">
        <v>6</v>
      </c>
      <c r="F29" s="86" t="s">
        <v>7</v>
      </c>
      <c r="G29" s="86">
        <v>50</v>
      </c>
      <c r="H29" s="158"/>
      <c r="I29" s="86" t="s">
        <v>6</v>
      </c>
      <c r="J29" s="86" t="s">
        <v>7</v>
      </c>
      <c r="K29" s="86">
        <v>50</v>
      </c>
      <c r="L29" s="158"/>
      <c r="M29" s="86" t="s">
        <v>6</v>
      </c>
      <c r="N29" s="86" t="s">
        <v>7</v>
      </c>
      <c r="O29" s="86">
        <v>50</v>
      </c>
      <c r="P29" s="158"/>
      <c r="Q29" s="86" t="s">
        <v>6</v>
      </c>
      <c r="R29" s="86" t="s">
        <v>7</v>
      </c>
      <c r="S29" s="86">
        <v>50</v>
      </c>
      <c r="T29" s="158"/>
      <c r="U29" s="86" t="s">
        <v>6</v>
      </c>
      <c r="V29" s="86" t="s">
        <v>7</v>
      </c>
      <c r="W29" s="86">
        <v>50</v>
      </c>
      <c r="X29" s="158"/>
      <c r="Y29" s="86" t="s">
        <v>6</v>
      </c>
      <c r="Z29" s="86" t="s">
        <v>7</v>
      </c>
      <c r="AA29" s="86">
        <v>50</v>
      </c>
      <c r="AB29" s="158"/>
      <c r="AC29" s="86" t="s">
        <v>6</v>
      </c>
      <c r="AD29" s="86" t="s">
        <v>7</v>
      </c>
      <c r="AE29" s="86">
        <v>50</v>
      </c>
      <c r="AF29" s="158"/>
      <c r="AG29" s="86" t="s">
        <v>6</v>
      </c>
      <c r="AH29" s="86" t="s">
        <v>7</v>
      </c>
      <c r="AI29" s="86">
        <v>50</v>
      </c>
      <c r="AJ29" s="156"/>
    </row>
    <row r="30" spans="1:36" x14ac:dyDescent="0.2">
      <c r="A30" s="88" t="s">
        <v>9</v>
      </c>
      <c r="B30" s="86" t="s">
        <v>8</v>
      </c>
      <c r="C30" s="86">
        <v>20</v>
      </c>
      <c r="D30" s="158"/>
      <c r="E30" s="86" t="s">
        <v>9</v>
      </c>
      <c r="F30" s="86" t="s">
        <v>8</v>
      </c>
      <c r="G30" s="86">
        <v>20</v>
      </c>
      <c r="H30" s="158"/>
      <c r="I30" s="86" t="s">
        <v>9</v>
      </c>
      <c r="J30" s="86" t="s">
        <v>8</v>
      </c>
      <c r="K30" s="86">
        <v>20</v>
      </c>
      <c r="L30" s="158"/>
      <c r="M30" s="86" t="s">
        <v>9</v>
      </c>
      <c r="N30" s="86" t="s">
        <v>8</v>
      </c>
      <c r="O30" s="86">
        <v>20</v>
      </c>
      <c r="P30" s="158"/>
      <c r="Q30" s="86" t="s">
        <v>9</v>
      </c>
      <c r="R30" s="86" t="s">
        <v>8</v>
      </c>
      <c r="S30" s="86">
        <v>20</v>
      </c>
      <c r="T30" s="158"/>
      <c r="U30" s="86" t="s">
        <v>9</v>
      </c>
      <c r="V30" s="86" t="s">
        <v>8</v>
      </c>
      <c r="W30" s="86">
        <v>20</v>
      </c>
      <c r="X30" s="158"/>
      <c r="Y30" s="86" t="s">
        <v>9</v>
      </c>
      <c r="Z30" s="86" t="s">
        <v>8</v>
      </c>
      <c r="AA30" s="86">
        <v>20</v>
      </c>
      <c r="AB30" s="158"/>
      <c r="AC30" s="86" t="s">
        <v>9</v>
      </c>
      <c r="AD30" s="86" t="s">
        <v>8</v>
      </c>
      <c r="AE30" s="86">
        <v>20</v>
      </c>
      <c r="AF30" s="158"/>
      <c r="AG30" s="86" t="s">
        <v>9</v>
      </c>
      <c r="AH30" s="86" t="s">
        <v>8</v>
      </c>
      <c r="AI30" s="86">
        <v>20</v>
      </c>
      <c r="AJ30" s="156"/>
    </row>
    <row r="31" spans="1:36" x14ac:dyDescent="0.2">
      <c r="A31" s="88" t="s">
        <v>32</v>
      </c>
      <c r="B31" s="86" t="s">
        <v>76</v>
      </c>
      <c r="C31" s="86">
        <v>40</v>
      </c>
      <c r="D31" s="158"/>
      <c r="E31" s="86" t="s">
        <v>32</v>
      </c>
      <c r="F31" s="86" t="s">
        <v>76</v>
      </c>
      <c r="G31" s="86">
        <v>40</v>
      </c>
      <c r="H31" s="158"/>
      <c r="I31" s="86" t="s">
        <v>32</v>
      </c>
      <c r="J31" s="86" t="s">
        <v>76</v>
      </c>
      <c r="K31" s="86">
        <v>40</v>
      </c>
      <c r="L31" s="158"/>
      <c r="M31" s="86" t="s">
        <v>32</v>
      </c>
      <c r="N31" s="86" t="s">
        <v>76</v>
      </c>
      <c r="O31" s="86">
        <v>40</v>
      </c>
      <c r="P31" s="158"/>
      <c r="Q31" s="86" t="s">
        <v>32</v>
      </c>
      <c r="R31" s="86" t="s">
        <v>76</v>
      </c>
      <c r="S31" s="86">
        <v>40</v>
      </c>
      <c r="T31" s="158"/>
      <c r="U31" s="86" t="s">
        <v>32</v>
      </c>
      <c r="V31" s="86" t="s">
        <v>76</v>
      </c>
      <c r="W31" s="86">
        <v>40</v>
      </c>
      <c r="X31" s="158"/>
      <c r="Y31" s="86" t="s">
        <v>32</v>
      </c>
      <c r="Z31" s="86" t="s">
        <v>76</v>
      </c>
      <c r="AA31" s="86">
        <v>40</v>
      </c>
      <c r="AB31" s="158"/>
      <c r="AC31" s="86" t="s">
        <v>32</v>
      </c>
      <c r="AD31" s="86" t="s">
        <v>76</v>
      </c>
      <c r="AE31" s="86">
        <v>40</v>
      </c>
      <c r="AF31" s="158"/>
      <c r="AG31" s="86" t="s">
        <v>32</v>
      </c>
      <c r="AH31" s="86" t="s">
        <v>76</v>
      </c>
      <c r="AI31" s="86">
        <v>40</v>
      </c>
      <c r="AJ31" s="156"/>
    </row>
    <row r="32" spans="1:36" x14ac:dyDescent="0.2">
      <c r="A32" s="88" t="s">
        <v>16</v>
      </c>
      <c r="B32" s="86" t="s">
        <v>74</v>
      </c>
      <c r="C32" s="86">
        <v>39</v>
      </c>
      <c r="D32" s="158"/>
      <c r="E32" s="86" t="s">
        <v>16</v>
      </c>
      <c r="F32" s="86" t="s">
        <v>74</v>
      </c>
      <c r="G32" s="86">
        <v>39</v>
      </c>
      <c r="H32" s="158"/>
      <c r="I32" s="86" t="s">
        <v>16</v>
      </c>
      <c r="J32" s="86" t="s">
        <v>74</v>
      </c>
      <c r="K32" s="86">
        <v>39</v>
      </c>
      <c r="L32" s="158"/>
      <c r="M32" s="86" t="s">
        <v>16</v>
      </c>
      <c r="N32" s="86" t="s">
        <v>74</v>
      </c>
      <c r="O32" s="86">
        <v>39</v>
      </c>
      <c r="P32" s="158"/>
      <c r="Q32" s="86" t="s">
        <v>16</v>
      </c>
      <c r="R32" s="86" t="s">
        <v>74</v>
      </c>
      <c r="S32" s="86">
        <v>39</v>
      </c>
      <c r="T32" s="158"/>
      <c r="U32" s="86" t="s">
        <v>16</v>
      </c>
      <c r="V32" s="86" t="s">
        <v>74</v>
      </c>
      <c r="W32" s="86">
        <v>39</v>
      </c>
      <c r="X32" s="158"/>
      <c r="Y32" s="86" t="s">
        <v>16</v>
      </c>
      <c r="Z32" s="86" t="s">
        <v>74</v>
      </c>
      <c r="AA32" s="86">
        <v>39</v>
      </c>
      <c r="AB32" s="158"/>
      <c r="AC32" s="86" t="s">
        <v>16</v>
      </c>
      <c r="AD32" s="86" t="s">
        <v>74</v>
      </c>
      <c r="AE32" s="86">
        <v>39</v>
      </c>
      <c r="AF32" s="158"/>
      <c r="AG32" s="86" t="s">
        <v>16</v>
      </c>
      <c r="AH32" s="86" t="s">
        <v>74</v>
      </c>
      <c r="AI32" s="86">
        <v>39</v>
      </c>
      <c r="AJ32" s="156"/>
    </row>
    <row r="33" spans="1:36" x14ac:dyDescent="0.2">
      <c r="A33" s="88" t="s">
        <v>31</v>
      </c>
      <c r="B33" s="86" t="s">
        <v>73</v>
      </c>
      <c r="C33" s="86">
        <v>25</v>
      </c>
      <c r="D33" s="158"/>
      <c r="E33" s="86" t="s">
        <v>31</v>
      </c>
      <c r="F33" s="86" t="s">
        <v>73</v>
      </c>
      <c r="G33" s="86">
        <v>25</v>
      </c>
      <c r="H33" s="158"/>
      <c r="I33" s="86" t="s">
        <v>31</v>
      </c>
      <c r="J33" s="86" t="s">
        <v>73</v>
      </c>
      <c r="K33" s="86">
        <v>25</v>
      </c>
      <c r="L33" s="158"/>
      <c r="M33" s="86" t="s">
        <v>31</v>
      </c>
      <c r="N33" s="86" t="s">
        <v>73</v>
      </c>
      <c r="O33" s="86">
        <v>25</v>
      </c>
      <c r="P33" s="158"/>
      <c r="Q33" s="86" t="s">
        <v>31</v>
      </c>
      <c r="R33" s="86" t="s">
        <v>73</v>
      </c>
      <c r="S33" s="86">
        <v>25</v>
      </c>
      <c r="T33" s="158"/>
      <c r="U33" s="86" t="s">
        <v>31</v>
      </c>
      <c r="V33" s="86" t="s">
        <v>73</v>
      </c>
      <c r="W33" s="86">
        <v>25</v>
      </c>
      <c r="X33" s="158"/>
      <c r="Y33" s="86" t="s">
        <v>31</v>
      </c>
      <c r="Z33" s="86" t="s">
        <v>73</v>
      </c>
      <c r="AA33" s="86">
        <v>25</v>
      </c>
      <c r="AB33" s="158"/>
      <c r="AC33" s="86" t="s">
        <v>31</v>
      </c>
      <c r="AD33" s="86" t="s">
        <v>73</v>
      </c>
      <c r="AE33" s="86">
        <v>25</v>
      </c>
      <c r="AF33" s="158"/>
      <c r="AG33" s="86" t="s">
        <v>31</v>
      </c>
      <c r="AH33" s="86" t="s">
        <v>73</v>
      </c>
      <c r="AI33" s="86">
        <v>25</v>
      </c>
      <c r="AJ33" s="156"/>
    </row>
    <row r="34" spans="1:36" x14ac:dyDescent="0.2">
      <c r="A34" s="88" t="s">
        <v>40</v>
      </c>
      <c r="B34" s="86" t="s">
        <v>41</v>
      </c>
      <c r="C34" s="86">
        <v>100</v>
      </c>
      <c r="D34" s="158"/>
      <c r="E34" s="86" t="s">
        <v>40</v>
      </c>
      <c r="F34" s="86" t="s">
        <v>41</v>
      </c>
      <c r="G34" s="86">
        <v>100</v>
      </c>
      <c r="H34" s="158"/>
      <c r="I34" s="86" t="s">
        <v>40</v>
      </c>
      <c r="J34" s="86" t="s">
        <v>41</v>
      </c>
      <c r="K34" s="86">
        <v>100</v>
      </c>
      <c r="L34" s="158"/>
      <c r="M34" s="86" t="s">
        <v>40</v>
      </c>
      <c r="N34" s="86" t="s">
        <v>41</v>
      </c>
      <c r="O34" s="86">
        <v>100</v>
      </c>
      <c r="P34" s="158"/>
      <c r="Q34" s="86" t="s">
        <v>40</v>
      </c>
      <c r="R34" s="86" t="s">
        <v>41</v>
      </c>
      <c r="S34" s="86">
        <v>100</v>
      </c>
      <c r="T34" s="158"/>
      <c r="U34" s="86" t="s">
        <v>40</v>
      </c>
      <c r="V34" s="86" t="s">
        <v>41</v>
      </c>
      <c r="W34" s="86">
        <v>100</v>
      </c>
      <c r="X34" s="158"/>
      <c r="Y34" s="86" t="s">
        <v>40</v>
      </c>
      <c r="Z34" s="86" t="s">
        <v>41</v>
      </c>
      <c r="AA34" s="86">
        <v>100</v>
      </c>
      <c r="AB34" s="158"/>
      <c r="AC34" s="86" t="s">
        <v>40</v>
      </c>
      <c r="AD34" s="86" t="s">
        <v>41</v>
      </c>
      <c r="AE34" s="86">
        <v>100</v>
      </c>
      <c r="AF34" s="158"/>
      <c r="AG34" s="86" t="s">
        <v>40</v>
      </c>
      <c r="AH34" s="86" t="s">
        <v>41</v>
      </c>
      <c r="AI34" s="86">
        <v>100</v>
      </c>
      <c r="AJ34" s="156"/>
    </row>
    <row r="35" spans="1:36" ht="38.25" x14ac:dyDescent="0.2">
      <c r="A35" s="88" t="s">
        <v>47</v>
      </c>
      <c r="B35" s="86" t="s">
        <v>69</v>
      </c>
      <c r="C35" s="86">
        <v>25</v>
      </c>
      <c r="D35" s="158"/>
      <c r="E35" s="86" t="s">
        <v>47</v>
      </c>
      <c r="F35" s="86" t="s">
        <v>69</v>
      </c>
      <c r="G35" s="86">
        <v>25</v>
      </c>
      <c r="H35" s="158"/>
      <c r="I35" s="86" t="s">
        <v>47</v>
      </c>
      <c r="J35" s="86" t="s">
        <v>69</v>
      </c>
      <c r="K35" s="86">
        <v>25</v>
      </c>
      <c r="L35" s="158"/>
      <c r="M35" s="86" t="s">
        <v>47</v>
      </c>
      <c r="N35" s="86" t="s">
        <v>69</v>
      </c>
      <c r="O35" s="86">
        <v>25</v>
      </c>
      <c r="P35" s="158"/>
      <c r="Q35" s="86" t="s">
        <v>47</v>
      </c>
      <c r="R35" s="86" t="s">
        <v>69</v>
      </c>
      <c r="S35" s="86">
        <v>25</v>
      </c>
      <c r="T35" s="158"/>
      <c r="U35" s="86" t="s">
        <v>47</v>
      </c>
      <c r="V35" s="86" t="s">
        <v>69</v>
      </c>
      <c r="W35" s="86">
        <v>25</v>
      </c>
      <c r="X35" s="158"/>
      <c r="Y35" s="86" t="s">
        <v>47</v>
      </c>
      <c r="Z35" s="86" t="s">
        <v>69</v>
      </c>
      <c r="AA35" s="86">
        <v>25</v>
      </c>
      <c r="AB35" s="158"/>
      <c r="AC35" s="86" t="s">
        <v>47</v>
      </c>
      <c r="AD35" s="86" t="s">
        <v>69</v>
      </c>
      <c r="AE35" s="86">
        <v>25</v>
      </c>
      <c r="AF35" s="158"/>
      <c r="AG35" s="86" t="s">
        <v>47</v>
      </c>
      <c r="AH35" s="86" t="s">
        <v>69</v>
      </c>
      <c r="AI35" s="86">
        <v>25</v>
      </c>
      <c r="AJ35" s="156"/>
    </row>
    <row r="36" spans="1:36" ht="13.5" thickBot="1" x14ac:dyDescent="0.25">
      <c r="A36" s="159" t="s">
        <v>39</v>
      </c>
      <c r="B36" s="129"/>
      <c r="C36" s="117">
        <f>SUM(C27:C35)</f>
        <v>343</v>
      </c>
      <c r="D36" s="118">
        <v>0</v>
      </c>
      <c r="E36" s="129" t="s">
        <v>39</v>
      </c>
      <c r="F36" s="129"/>
      <c r="G36" s="117">
        <f>SUM(G27:G35)</f>
        <v>343</v>
      </c>
      <c r="H36" s="118">
        <v>0</v>
      </c>
      <c r="I36" s="129" t="s">
        <v>39</v>
      </c>
      <c r="J36" s="129"/>
      <c r="K36" s="117">
        <f>SUM(K27:K35)</f>
        <v>343</v>
      </c>
      <c r="L36" s="118">
        <v>0</v>
      </c>
      <c r="M36" s="129" t="s">
        <v>39</v>
      </c>
      <c r="N36" s="129"/>
      <c r="O36" s="117">
        <f>SUM(O27:O35)</f>
        <v>343</v>
      </c>
      <c r="P36" s="118">
        <v>0</v>
      </c>
      <c r="Q36" s="129" t="s">
        <v>39</v>
      </c>
      <c r="R36" s="129"/>
      <c r="S36" s="117">
        <f>SUM(S27:S35)</f>
        <v>343</v>
      </c>
      <c r="T36" s="118">
        <v>0</v>
      </c>
      <c r="U36" s="129" t="s">
        <v>39</v>
      </c>
      <c r="V36" s="129"/>
      <c r="W36" s="117">
        <f>SUM(W27:W35)</f>
        <v>343</v>
      </c>
      <c r="X36" s="118">
        <v>0</v>
      </c>
      <c r="Y36" s="129" t="s">
        <v>39</v>
      </c>
      <c r="Z36" s="129"/>
      <c r="AA36" s="117">
        <f>SUM(AA27:AA35)</f>
        <v>343</v>
      </c>
      <c r="AB36" s="118">
        <v>0</v>
      </c>
      <c r="AC36" s="129" t="s">
        <v>39</v>
      </c>
      <c r="AD36" s="129"/>
      <c r="AE36" s="117">
        <f>SUM(AE27:AE35)</f>
        <v>358</v>
      </c>
      <c r="AF36" s="118">
        <v>0</v>
      </c>
      <c r="AG36" s="129" t="s">
        <v>39</v>
      </c>
      <c r="AH36" s="129"/>
      <c r="AI36" s="117">
        <f>SUM(AI27:AI35)</f>
        <v>358</v>
      </c>
      <c r="AJ36" s="119">
        <v>0</v>
      </c>
    </row>
    <row r="37" spans="1:36" ht="13.5" thickBot="1" x14ac:dyDescent="0.25">
      <c r="A37" s="105" t="s">
        <v>30</v>
      </c>
      <c r="B37" s="106" t="s">
        <v>34</v>
      </c>
      <c r="C37" s="130" t="s">
        <v>81</v>
      </c>
      <c r="D37" s="130"/>
      <c r="E37" s="107" t="s">
        <v>30</v>
      </c>
      <c r="F37" s="106" t="s">
        <v>34</v>
      </c>
      <c r="G37" s="130" t="s">
        <v>79</v>
      </c>
      <c r="H37" s="130"/>
      <c r="I37" s="107" t="s">
        <v>30</v>
      </c>
      <c r="J37" s="106" t="s">
        <v>34</v>
      </c>
      <c r="K37" s="130" t="s">
        <v>82</v>
      </c>
      <c r="L37" s="130"/>
      <c r="M37" s="107" t="s">
        <v>30</v>
      </c>
      <c r="N37" s="106" t="s">
        <v>34</v>
      </c>
      <c r="O37" s="130" t="s">
        <v>80</v>
      </c>
      <c r="P37" s="130"/>
      <c r="Q37" s="107" t="s">
        <v>30</v>
      </c>
      <c r="R37" s="106" t="s">
        <v>34</v>
      </c>
      <c r="S37" s="130" t="s">
        <v>80</v>
      </c>
      <c r="T37" s="130"/>
      <c r="U37" s="107" t="s">
        <v>30</v>
      </c>
      <c r="V37" s="106" t="s">
        <v>34</v>
      </c>
      <c r="W37" s="130" t="s">
        <v>80</v>
      </c>
      <c r="X37" s="130"/>
      <c r="Y37" s="107" t="s">
        <v>30</v>
      </c>
      <c r="Z37" s="106" t="s">
        <v>34</v>
      </c>
      <c r="AA37" s="130" t="s">
        <v>82</v>
      </c>
      <c r="AB37" s="130"/>
      <c r="AC37" s="107" t="s">
        <v>30</v>
      </c>
      <c r="AD37" s="106" t="s">
        <v>34</v>
      </c>
      <c r="AE37" s="130" t="s">
        <v>82</v>
      </c>
      <c r="AF37" s="130"/>
      <c r="AG37" s="107" t="s">
        <v>30</v>
      </c>
      <c r="AH37" s="106" t="s">
        <v>34</v>
      </c>
      <c r="AI37" s="130" t="s">
        <v>81</v>
      </c>
      <c r="AJ37" s="131"/>
    </row>
    <row r="38" spans="1:36" ht="25.5" x14ac:dyDescent="0.2">
      <c r="A38" s="93" t="s">
        <v>5</v>
      </c>
      <c r="B38" s="94" t="s">
        <v>72</v>
      </c>
      <c r="C38" s="94">
        <v>39</v>
      </c>
      <c r="D38" s="149"/>
      <c r="E38" s="104" t="s">
        <v>5</v>
      </c>
      <c r="F38" s="104" t="s">
        <v>72</v>
      </c>
      <c r="G38" s="104">
        <v>0</v>
      </c>
      <c r="H38" s="149"/>
      <c r="I38" s="94" t="s">
        <v>5</v>
      </c>
      <c r="J38" s="94" t="s">
        <v>72</v>
      </c>
      <c r="K38" s="94">
        <v>79</v>
      </c>
      <c r="L38" s="149"/>
      <c r="M38" s="94" t="s">
        <v>5</v>
      </c>
      <c r="N38" s="94" t="s">
        <v>72</v>
      </c>
      <c r="O38" s="94">
        <v>49</v>
      </c>
      <c r="P38" s="149"/>
      <c r="Q38" s="94" t="s">
        <v>5</v>
      </c>
      <c r="R38" s="94" t="s">
        <v>72</v>
      </c>
      <c r="S38" s="94">
        <v>49</v>
      </c>
      <c r="T38" s="149"/>
      <c r="U38" s="94" t="s">
        <v>5</v>
      </c>
      <c r="V38" s="94" t="s">
        <v>72</v>
      </c>
      <c r="W38" s="94">
        <v>49</v>
      </c>
      <c r="X38" s="149"/>
      <c r="Y38" s="94" t="s">
        <v>5</v>
      </c>
      <c r="Z38" s="94" t="s">
        <v>72</v>
      </c>
      <c r="AA38" s="94">
        <v>89</v>
      </c>
      <c r="AB38" s="149"/>
      <c r="AC38" s="94" t="s">
        <v>5</v>
      </c>
      <c r="AD38" s="94" t="s">
        <v>72</v>
      </c>
      <c r="AE38" s="94">
        <v>89</v>
      </c>
      <c r="AF38" s="149"/>
      <c r="AG38" s="94" t="s">
        <v>5</v>
      </c>
      <c r="AH38" s="94" t="s">
        <v>72</v>
      </c>
      <c r="AI38" s="94">
        <v>19</v>
      </c>
      <c r="AJ38" s="132"/>
    </row>
    <row r="39" spans="1:36" x14ac:dyDescent="0.2">
      <c r="A39" s="88" t="s">
        <v>6</v>
      </c>
      <c r="B39" s="86" t="s">
        <v>7</v>
      </c>
      <c r="C39" s="86">
        <v>31</v>
      </c>
      <c r="D39" s="150"/>
      <c r="E39" s="84" t="s">
        <v>6</v>
      </c>
      <c r="F39" s="84" t="s">
        <v>7</v>
      </c>
      <c r="G39" s="84">
        <v>0</v>
      </c>
      <c r="H39" s="150"/>
      <c r="I39" s="86" t="s">
        <v>6</v>
      </c>
      <c r="J39" s="86" t="s">
        <v>7</v>
      </c>
      <c r="K39" s="86">
        <v>36</v>
      </c>
      <c r="L39" s="150"/>
      <c r="M39" s="86" t="s">
        <v>6</v>
      </c>
      <c r="N39" s="86" t="s">
        <v>7</v>
      </c>
      <c r="O39" s="86">
        <v>60</v>
      </c>
      <c r="P39" s="150"/>
      <c r="Q39" s="86" t="s">
        <v>6</v>
      </c>
      <c r="R39" s="86" t="s">
        <v>7</v>
      </c>
      <c r="S39" s="86">
        <v>60</v>
      </c>
      <c r="T39" s="150"/>
      <c r="U39" s="86" t="s">
        <v>6</v>
      </c>
      <c r="V39" s="86" t="s">
        <v>7</v>
      </c>
      <c r="W39" s="86">
        <v>60</v>
      </c>
      <c r="X39" s="150"/>
      <c r="Y39" s="86" t="s">
        <v>6</v>
      </c>
      <c r="Z39" s="86" t="s">
        <v>7</v>
      </c>
      <c r="AA39" s="86">
        <v>32</v>
      </c>
      <c r="AB39" s="150"/>
      <c r="AC39" s="86" t="s">
        <v>6</v>
      </c>
      <c r="AD39" s="86" t="s">
        <v>7</v>
      </c>
      <c r="AE39" s="86">
        <v>32</v>
      </c>
      <c r="AF39" s="150"/>
      <c r="AG39" s="86" t="s">
        <v>6</v>
      </c>
      <c r="AH39" s="86" t="s">
        <v>7</v>
      </c>
      <c r="AI39" s="86">
        <v>50</v>
      </c>
      <c r="AJ39" s="133"/>
    </row>
    <row r="40" spans="1:36" x14ac:dyDescent="0.2">
      <c r="A40" s="88" t="s">
        <v>45</v>
      </c>
      <c r="B40" s="86" t="s">
        <v>65</v>
      </c>
      <c r="C40" s="86">
        <v>20</v>
      </c>
      <c r="D40" s="150"/>
      <c r="E40" s="84" t="s">
        <v>45</v>
      </c>
      <c r="F40" s="84" t="s">
        <v>65</v>
      </c>
      <c r="G40" s="84">
        <v>0</v>
      </c>
      <c r="H40" s="150"/>
      <c r="I40" s="86" t="s">
        <v>45</v>
      </c>
      <c r="J40" s="86" t="s">
        <v>65</v>
      </c>
      <c r="K40" s="86">
        <v>20</v>
      </c>
      <c r="L40" s="150"/>
      <c r="M40" s="86" t="s">
        <v>45</v>
      </c>
      <c r="N40" s="86" t="s">
        <v>65</v>
      </c>
      <c r="O40" s="86">
        <v>20</v>
      </c>
      <c r="P40" s="150"/>
      <c r="Q40" s="86" t="s">
        <v>45</v>
      </c>
      <c r="R40" s="86" t="s">
        <v>65</v>
      </c>
      <c r="S40" s="86">
        <v>20</v>
      </c>
      <c r="T40" s="150"/>
      <c r="U40" s="86" t="s">
        <v>45</v>
      </c>
      <c r="V40" s="86" t="s">
        <v>65</v>
      </c>
      <c r="W40" s="86">
        <v>20</v>
      </c>
      <c r="X40" s="150"/>
      <c r="Y40" s="86" t="s">
        <v>45</v>
      </c>
      <c r="Z40" s="86" t="s">
        <v>65</v>
      </c>
      <c r="AA40" s="86">
        <v>20</v>
      </c>
      <c r="AB40" s="150"/>
      <c r="AC40" s="86" t="s">
        <v>45</v>
      </c>
      <c r="AD40" s="86" t="s">
        <v>65</v>
      </c>
      <c r="AE40" s="86">
        <v>20</v>
      </c>
      <c r="AF40" s="150"/>
      <c r="AG40" s="86" t="s">
        <v>45</v>
      </c>
      <c r="AH40" s="86" t="s">
        <v>65</v>
      </c>
      <c r="AI40" s="86">
        <v>20</v>
      </c>
      <c r="AJ40" s="133"/>
    </row>
    <row r="41" spans="1:36" x14ac:dyDescent="0.2">
      <c r="A41" s="89" t="s">
        <v>9</v>
      </c>
      <c r="B41" s="87" t="s">
        <v>8</v>
      </c>
      <c r="C41" s="87">
        <v>0</v>
      </c>
      <c r="D41" s="150"/>
      <c r="E41" s="84" t="s">
        <v>9</v>
      </c>
      <c r="F41" s="84" t="s">
        <v>8</v>
      </c>
      <c r="G41" s="84">
        <v>0</v>
      </c>
      <c r="H41" s="150"/>
      <c r="I41" s="86" t="s">
        <v>9</v>
      </c>
      <c r="J41" s="86" t="s">
        <v>8</v>
      </c>
      <c r="K41" s="86">
        <v>30</v>
      </c>
      <c r="L41" s="150"/>
      <c r="M41" s="86" t="s">
        <v>9</v>
      </c>
      <c r="N41" s="86" t="s">
        <v>8</v>
      </c>
      <c r="O41" s="86">
        <v>20</v>
      </c>
      <c r="P41" s="150"/>
      <c r="Q41" s="86" t="s">
        <v>9</v>
      </c>
      <c r="R41" s="86" t="s">
        <v>8</v>
      </c>
      <c r="S41" s="86">
        <v>20</v>
      </c>
      <c r="T41" s="150"/>
      <c r="U41" s="86" t="s">
        <v>9</v>
      </c>
      <c r="V41" s="86" t="s">
        <v>8</v>
      </c>
      <c r="W41" s="86">
        <v>20</v>
      </c>
      <c r="X41" s="150"/>
      <c r="Y41" s="86" t="s">
        <v>9</v>
      </c>
      <c r="Z41" s="86" t="s">
        <v>8</v>
      </c>
      <c r="AA41" s="86">
        <v>30</v>
      </c>
      <c r="AB41" s="150"/>
      <c r="AC41" s="86" t="s">
        <v>9</v>
      </c>
      <c r="AD41" s="86" t="s">
        <v>8</v>
      </c>
      <c r="AE41" s="86">
        <v>30</v>
      </c>
      <c r="AF41" s="150"/>
      <c r="AG41" s="86" t="s">
        <v>9</v>
      </c>
      <c r="AH41" s="86" t="s">
        <v>8</v>
      </c>
      <c r="AI41" s="86">
        <v>20</v>
      </c>
      <c r="AJ41" s="133"/>
    </row>
    <row r="42" spans="1:36" x14ac:dyDescent="0.2">
      <c r="A42" s="88" t="s">
        <v>31</v>
      </c>
      <c r="B42" s="86" t="s">
        <v>73</v>
      </c>
      <c r="C42" s="86">
        <v>15</v>
      </c>
      <c r="D42" s="150"/>
      <c r="E42" s="84" t="s">
        <v>31</v>
      </c>
      <c r="F42" s="84" t="s">
        <v>73</v>
      </c>
      <c r="G42" s="84">
        <v>0</v>
      </c>
      <c r="H42" s="150"/>
      <c r="I42" s="86" t="s">
        <v>31</v>
      </c>
      <c r="J42" s="86" t="s">
        <v>73</v>
      </c>
      <c r="K42" s="86">
        <v>25</v>
      </c>
      <c r="L42" s="150"/>
      <c r="M42" s="86" t="s">
        <v>31</v>
      </c>
      <c r="N42" s="86" t="s">
        <v>73</v>
      </c>
      <c r="O42" s="86">
        <v>15</v>
      </c>
      <c r="P42" s="150"/>
      <c r="Q42" s="86" t="s">
        <v>31</v>
      </c>
      <c r="R42" s="86" t="s">
        <v>73</v>
      </c>
      <c r="S42" s="86">
        <v>15</v>
      </c>
      <c r="T42" s="150"/>
      <c r="U42" s="86" t="s">
        <v>31</v>
      </c>
      <c r="V42" s="86" t="s">
        <v>73</v>
      </c>
      <c r="W42" s="86">
        <v>15</v>
      </c>
      <c r="X42" s="150"/>
      <c r="Y42" s="86" t="s">
        <v>31</v>
      </c>
      <c r="Z42" s="86" t="s">
        <v>73</v>
      </c>
      <c r="AA42" s="86">
        <v>30</v>
      </c>
      <c r="AB42" s="150"/>
      <c r="AC42" s="86" t="s">
        <v>31</v>
      </c>
      <c r="AD42" s="86" t="s">
        <v>73</v>
      </c>
      <c r="AE42" s="86">
        <v>30</v>
      </c>
      <c r="AF42" s="150"/>
      <c r="AG42" s="86" t="s">
        <v>31</v>
      </c>
      <c r="AH42" s="86" t="s">
        <v>73</v>
      </c>
      <c r="AI42" s="86">
        <v>19</v>
      </c>
      <c r="AJ42" s="133"/>
    </row>
    <row r="43" spans="1:36" x14ac:dyDescent="0.2">
      <c r="A43" s="90" t="s">
        <v>16</v>
      </c>
      <c r="B43" s="84" t="s">
        <v>74</v>
      </c>
      <c r="C43" s="84">
        <v>0</v>
      </c>
      <c r="D43" s="150"/>
      <c r="E43" s="84" t="s">
        <v>16</v>
      </c>
      <c r="F43" s="84" t="s">
        <v>74</v>
      </c>
      <c r="G43" s="84">
        <v>0</v>
      </c>
      <c r="H43" s="150"/>
      <c r="I43" s="86" t="s">
        <v>16</v>
      </c>
      <c r="J43" s="86" t="s">
        <v>74</v>
      </c>
      <c r="K43" s="86">
        <v>2</v>
      </c>
      <c r="L43" s="150"/>
      <c r="M43" s="87" t="s">
        <v>16</v>
      </c>
      <c r="N43" s="87" t="s">
        <v>74</v>
      </c>
      <c r="O43" s="87">
        <v>0</v>
      </c>
      <c r="P43" s="150"/>
      <c r="Q43" s="87" t="s">
        <v>16</v>
      </c>
      <c r="R43" s="87" t="s">
        <v>74</v>
      </c>
      <c r="S43" s="87">
        <v>0</v>
      </c>
      <c r="T43" s="150"/>
      <c r="U43" s="87" t="s">
        <v>16</v>
      </c>
      <c r="V43" s="87" t="s">
        <v>74</v>
      </c>
      <c r="W43" s="87">
        <v>0</v>
      </c>
      <c r="X43" s="150"/>
      <c r="Y43" s="86" t="s">
        <v>16</v>
      </c>
      <c r="Z43" s="86" t="s">
        <v>74</v>
      </c>
      <c r="AA43" s="86">
        <v>4</v>
      </c>
      <c r="AB43" s="150"/>
      <c r="AC43" s="86" t="s">
        <v>16</v>
      </c>
      <c r="AD43" s="86" t="s">
        <v>74</v>
      </c>
      <c r="AE43" s="86">
        <v>4</v>
      </c>
      <c r="AF43" s="150"/>
      <c r="AG43" s="86" t="s">
        <v>16</v>
      </c>
      <c r="AH43" s="86" t="s">
        <v>74</v>
      </c>
      <c r="AI43" s="86">
        <v>2</v>
      </c>
      <c r="AJ43" s="133"/>
    </row>
    <row r="44" spans="1:36" x14ac:dyDescent="0.2">
      <c r="A44" s="91" t="s">
        <v>40</v>
      </c>
      <c r="B44" s="6" t="s">
        <v>41</v>
      </c>
      <c r="C44" s="6">
        <v>45</v>
      </c>
      <c r="D44" s="150"/>
      <c r="E44" s="84" t="s">
        <v>40</v>
      </c>
      <c r="F44" s="84" t="s">
        <v>41</v>
      </c>
      <c r="G44" s="84">
        <v>0</v>
      </c>
      <c r="H44" s="150"/>
      <c r="I44" s="86" t="s">
        <v>40</v>
      </c>
      <c r="J44" s="86" t="s">
        <v>41</v>
      </c>
      <c r="K44" s="86">
        <v>45</v>
      </c>
      <c r="L44" s="150"/>
      <c r="M44" s="86" t="s">
        <v>40</v>
      </c>
      <c r="N44" s="86" t="s">
        <v>41</v>
      </c>
      <c r="O44" s="86">
        <v>66</v>
      </c>
      <c r="P44" s="150"/>
      <c r="Q44" s="86" t="s">
        <v>40</v>
      </c>
      <c r="R44" s="86" t="s">
        <v>41</v>
      </c>
      <c r="S44" s="86">
        <v>66</v>
      </c>
      <c r="T44" s="150"/>
      <c r="U44" s="86" t="s">
        <v>40</v>
      </c>
      <c r="V44" s="86" t="s">
        <v>41</v>
      </c>
      <c r="W44" s="86">
        <v>66</v>
      </c>
      <c r="X44" s="150"/>
      <c r="Y44" s="86" t="s">
        <v>40</v>
      </c>
      <c r="Z44" s="86" t="s">
        <v>41</v>
      </c>
      <c r="AA44" s="86">
        <v>20</v>
      </c>
      <c r="AB44" s="150"/>
      <c r="AC44" s="86" t="s">
        <v>40</v>
      </c>
      <c r="AD44" s="86" t="s">
        <v>41</v>
      </c>
      <c r="AE44" s="86">
        <v>20</v>
      </c>
      <c r="AF44" s="150"/>
      <c r="AG44" s="87" t="s">
        <v>40</v>
      </c>
      <c r="AH44" s="87" t="s">
        <v>41</v>
      </c>
      <c r="AI44" s="87">
        <v>0</v>
      </c>
      <c r="AJ44" s="133"/>
    </row>
    <row r="45" spans="1:36" ht="25.5" x14ac:dyDescent="0.2">
      <c r="A45" s="90" t="s">
        <v>52</v>
      </c>
      <c r="B45" s="84" t="s">
        <v>71</v>
      </c>
      <c r="C45" s="84">
        <v>0</v>
      </c>
      <c r="D45" s="150"/>
      <c r="E45" s="84" t="s">
        <v>52</v>
      </c>
      <c r="F45" s="84" t="s">
        <v>71</v>
      </c>
      <c r="G45" s="84">
        <v>0</v>
      </c>
      <c r="H45" s="150"/>
      <c r="I45" s="86" t="s">
        <v>52</v>
      </c>
      <c r="J45" s="86" t="s">
        <v>71</v>
      </c>
      <c r="K45" s="86">
        <v>15</v>
      </c>
      <c r="L45" s="150"/>
      <c r="M45" s="84" t="s">
        <v>52</v>
      </c>
      <c r="N45" s="84" t="s">
        <v>71</v>
      </c>
      <c r="O45" s="84">
        <v>0</v>
      </c>
      <c r="P45" s="150"/>
      <c r="Q45" s="84" t="s">
        <v>52</v>
      </c>
      <c r="R45" s="84" t="s">
        <v>71</v>
      </c>
      <c r="S45" s="84">
        <v>0</v>
      </c>
      <c r="T45" s="150"/>
      <c r="U45" s="84" t="s">
        <v>52</v>
      </c>
      <c r="V45" s="84" t="s">
        <v>71</v>
      </c>
      <c r="W45" s="84">
        <v>0</v>
      </c>
      <c r="X45" s="150"/>
      <c r="Y45" s="86" t="s">
        <v>52</v>
      </c>
      <c r="Z45" s="86" t="s">
        <v>71</v>
      </c>
      <c r="AA45" s="86">
        <v>15</v>
      </c>
      <c r="AB45" s="150"/>
      <c r="AC45" s="86" t="s">
        <v>52</v>
      </c>
      <c r="AD45" s="86" t="s">
        <v>71</v>
      </c>
      <c r="AE45" s="86">
        <v>15</v>
      </c>
      <c r="AF45" s="150"/>
      <c r="AG45" s="84" t="s">
        <v>52</v>
      </c>
      <c r="AH45" s="84" t="s">
        <v>71</v>
      </c>
      <c r="AI45" s="84">
        <v>0</v>
      </c>
      <c r="AJ45" s="133"/>
    </row>
    <row r="46" spans="1:36" ht="38.25" x14ac:dyDescent="0.2">
      <c r="A46" s="90" t="s">
        <v>47</v>
      </c>
      <c r="B46" s="84" t="s">
        <v>69</v>
      </c>
      <c r="C46" s="84">
        <v>0</v>
      </c>
      <c r="D46" s="150"/>
      <c r="E46" s="84" t="s">
        <v>47</v>
      </c>
      <c r="F46" s="84" t="s">
        <v>69</v>
      </c>
      <c r="G46" s="84">
        <v>0</v>
      </c>
      <c r="H46" s="150"/>
      <c r="I46" s="86" t="s">
        <v>47</v>
      </c>
      <c r="J46" s="86" t="s">
        <v>69</v>
      </c>
      <c r="K46" s="86">
        <v>43</v>
      </c>
      <c r="L46" s="150"/>
      <c r="M46" s="6" t="s">
        <v>47</v>
      </c>
      <c r="N46" s="6" t="s">
        <v>69</v>
      </c>
      <c r="O46" s="6">
        <v>20</v>
      </c>
      <c r="P46" s="150"/>
      <c r="Q46" s="6" t="s">
        <v>47</v>
      </c>
      <c r="R46" s="6" t="s">
        <v>69</v>
      </c>
      <c r="S46" s="6">
        <v>20</v>
      </c>
      <c r="T46" s="150"/>
      <c r="U46" s="6" t="s">
        <v>47</v>
      </c>
      <c r="V46" s="6" t="s">
        <v>69</v>
      </c>
      <c r="W46" s="6">
        <v>20</v>
      </c>
      <c r="X46" s="150"/>
      <c r="Y46" s="86" t="s">
        <v>47</v>
      </c>
      <c r="Z46" s="86" t="s">
        <v>69</v>
      </c>
      <c r="AA46" s="86">
        <v>55</v>
      </c>
      <c r="AB46" s="150"/>
      <c r="AC46" s="86" t="s">
        <v>47</v>
      </c>
      <c r="AD46" s="86" t="s">
        <v>69</v>
      </c>
      <c r="AE46" s="86">
        <v>55</v>
      </c>
      <c r="AF46" s="150"/>
      <c r="AG46" s="6" t="s">
        <v>47</v>
      </c>
      <c r="AH46" s="6" t="s">
        <v>69</v>
      </c>
      <c r="AI46" s="6">
        <v>20</v>
      </c>
      <c r="AJ46" s="133"/>
    </row>
    <row r="47" spans="1:36" ht="25.5" x14ac:dyDescent="0.2">
      <c r="A47" s="90" t="s">
        <v>48</v>
      </c>
      <c r="B47" s="84" t="s">
        <v>75</v>
      </c>
      <c r="C47" s="84">
        <v>0</v>
      </c>
      <c r="D47" s="150"/>
      <c r="E47" s="84" t="s">
        <v>48</v>
      </c>
      <c r="F47" s="84" t="s">
        <v>75</v>
      </c>
      <c r="G47" s="84">
        <v>0</v>
      </c>
      <c r="H47" s="150"/>
      <c r="I47" s="86" t="s">
        <v>48</v>
      </c>
      <c r="J47" s="86" t="s">
        <v>75</v>
      </c>
      <c r="K47" s="86">
        <v>5</v>
      </c>
      <c r="L47" s="150"/>
      <c r="M47" s="84" t="s">
        <v>48</v>
      </c>
      <c r="N47" s="84" t="s">
        <v>75</v>
      </c>
      <c r="O47" s="84">
        <v>0</v>
      </c>
      <c r="P47" s="150"/>
      <c r="Q47" s="84" t="s">
        <v>48</v>
      </c>
      <c r="R47" s="84" t="s">
        <v>75</v>
      </c>
      <c r="S47" s="84">
        <v>0</v>
      </c>
      <c r="T47" s="150"/>
      <c r="U47" s="84" t="s">
        <v>48</v>
      </c>
      <c r="V47" s="84" t="s">
        <v>75</v>
      </c>
      <c r="W47" s="84">
        <v>0</v>
      </c>
      <c r="X47" s="150"/>
      <c r="Y47" s="86" t="s">
        <v>48</v>
      </c>
      <c r="Z47" s="86" t="s">
        <v>75</v>
      </c>
      <c r="AA47" s="86">
        <v>5</v>
      </c>
      <c r="AB47" s="150"/>
      <c r="AC47" s="86" t="s">
        <v>48</v>
      </c>
      <c r="AD47" s="86" t="s">
        <v>75</v>
      </c>
      <c r="AE47" s="86">
        <v>5</v>
      </c>
      <c r="AF47" s="150"/>
      <c r="AG47" s="84" t="s">
        <v>48</v>
      </c>
      <c r="AH47" s="84" t="s">
        <v>75</v>
      </c>
      <c r="AI47" s="84">
        <v>0</v>
      </c>
      <c r="AJ47" s="133"/>
    </row>
    <row r="48" spans="1:36" ht="13.5" thickBot="1" x14ac:dyDescent="0.25">
      <c r="A48" s="159" t="s">
        <v>39</v>
      </c>
      <c r="B48" s="129"/>
      <c r="C48" s="117">
        <f>SUM(C38:C47)</f>
        <v>150</v>
      </c>
      <c r="D48" s="118">
        <v>6.65</v>
      </c>
      <c r="E48" s="129" t="s">
        <v>39</v>
      </c>
      <c r="F48" s="129"/>
      <c r="G48" s="117">
        <f>SUM(G38:G47)</f>
        <v>0</v>
      </c>
      <c r="H48" s="118">
        <v>0</v>
      </c>
      <c r="I48" s="129" t="s">
        <v>39</v>
      </c>
      <c r="J48" s="129"/>
      <c r="K48" s="117">
        <v>3.55</v>
      </c>
      <c r="L48" s="118">
        <v>3.55</v>
      </c>
      <c r="M48" s="129" t="s">
        <v>39</v>
      </c>
      <c r="N48" s="129"/>
      <c r="O48" s="117">
        <f>SUM(O38:O47)</f>
        <v>250</v>
      </c>
      <c r="P48" s="118">
        <v>5.66</v>
      </c>
      <c r="Q48" s="129" t="s">
        <v>39</v>
      </c>
      <c r="R48" s="129"/>
      <c r="S48" s="117">
        <f>SUM(S38:S47)</f>
        <v>250</v>
      </c>
      <c r="T48" s="118">
        <v>5.66</v>
      </c>
      <c r="U48" s="129" t="s">
        <v>39</v>
      </c>
      <c r="V48" s="129"/>
      <c r="W48" s="117">
        <f>SUM(W38:W47)</f>
        <v>250</v>
      </c>
      <c r="X48" s="118">
        <v>5.66</v>
      </c>
      <c r="Y48" s="129" t="s">
        <v>39</v>
      </c>
      <c r="Z48" s="129"/>
      <c r="AA48" s="117">
        <f>SUM(AA38:AA47)</f>
        <v>300</v>
      </c>
      <c r="AB48" s="118">
        <v>2.97</v>
      </c>
      <c r="AC48" s="129" t="s">
        <v>39</v>
      </c>
      <c r="AD48" s="129"/>
      <c r="AE48" s="117">
        <f>SUM(AE38:AE47)</f>
        <v>300</v>
      </c>
      <c r="AF48" s="118">
        <v>2.97</v>
      </c>
      <c r="AG48" s="129" t="s">
        <v>39</v>
      </c>
      <c r="AH48" s="129"/>
      <c r="AI48" s="117">
        <f>SUM(AI38:AI47)</f>
        <v>150</v>
      </c>
      <c r="AJ48" s="119">
        <v>5.52</v>
      </c>
    </row>
    <row r="49" spans="1:36" ht="13.5" thickBot="1" x14ac:dyDescent="0.25">
      <c r="A49" s="108" t="s">
        <v>35</v>
      </c>
      <c r="B49" s="109" t="s">
        <v>59</v>
      </c>
      <c r="C49" s="134" t="s">
        <v>80</v>
      </c>
      <c r="D49" s="134"/>
      <c r="E49" s="110" t="s">
        <v>35</v>
      </c>
      <c r="F49" s="109" t="s">
        <v>59</v>
      </c>
      <c r="G49" s="134" t="s">
        <v>82</v>
      </c>
      <c r="H49" s="134"/>
      <c r="I49" s="110" t="s">
        <v>35</v>
      </c>
      <c r="J49" s="109" t="s">
        <v>59</v>
      </c>
      <c r="K49" s="134" t="s">
        <v>82</v>
      </c>
      <c r="L49" s="134"/>
      <c r="M49" s="110" t="s">
        <v>35</v>
      </c>
      <c r="N49" s="109" t="s">
        <v>59</v>
      </c>
      <c r="O49" s="134" t="s">
        <v>82</v>
      </c>
      <c r="P49" s="134"/>
      <c r="Q49" s="110" t="s">
        <v>35</v>
      </c>
      <c r="R49" s="109" t="s">
        <v>59</v>
      </c>
      <c r="S49" s="134" t="s">
        <v>82</v>
      </c>
      <c r="T49" s="134"/>
      <c r="U49" s="110" t="s">
        <v>35</v>
      </c>
      <c r="V49" s="109" t="s">
        <v>59</v>
      </c>
      <c r="W49" s="134" t="s">
        <v>82</v>
      </c>
      <c r="X49" s="134"/>
      <c r="Y49" s="110" t="s">
        <v>35</v>
      </c>
      <c r="Z49" s="109" t="s">
        <v>59</v>
      </c>
      <c r="AA49" s="134" t="s">
        <v>82</v>
      </c>
      <c r="AB49" s="134"/>
      <c r="AC49" s="110" t="s">
        <v>35</v>
      </c>
      <c r="AD49" s="109" t="s">
        <v>59</v>
      </c>
      <c r="AE49" s="134" t="s">
        <v>84</v>
      </c>
      <c r="AF49" s="134"/>
      <c r="AG49" s="110" t="s">
        <v>35</v>
      </c>
      <c r="AH49" s="109" t="s">
        <v>59</v>
      </c>
      <c r="AI49" s="134" t="s">
        <v>84</v>
      </c>
      <c r="AJ49" s="135"/>
    </row>
    <row r="50" spans="1:36" x14ac:dyDescent="0.2">
      <c r="A50" s="93" t="s">
        <v>38</v>
      </c>
      <c r="B50" s="94" t="s">
        <v>66</v>
      </c>
      <c r="C50" s="94">
        <v>25</v>
      </c>
      <c r="D50" s="138"/>
      <c r="E50" s="94" t="s">
        <v>38</v>
      </c>
      <c r="F50" s="94" t="s">
        <v>66</v>
      </c>
      <c r="G50" s="94">
        <v>25</v>
      </c>
      <c r="H50" s="138"/>
      <c r="I50" s="94" t="s">
        <v>38</v>
      </c>
      <c r="J50" s="94" t="s">
        <v>66</v>
      </c>
      <c r="K50" s="94">
        <v>25</v>
      </c>
      <c r="L50" s="138"/>
      <c r="M50" s="94" t="s">
        <v>38</v>
      </c>
      <c r="N50" s="94" t="s">
        <v>66</v>
      </c>
      <c r="O50" s="94">
        <v>25</v>
      </c>
      <c r="P50" s="138"/>
      <c r="Q50" s="94" t="s">
        <v>38</v>
      </c>
      <c r="R50" s="94" t="s">
        <v>66</v>
      </c>
      <c r="S50" s="94">
        <v>25</v>
      </c>
      <c r="T50" s="138"/>
      <c r="U50" s="94" t="s">
        <v>38</v>
      </c>
      <c r="V50" s="94" t="s">
        <v>66</v>
      </c>
      <c r="W50" s="94">
        <v>25</v>
      </c>
      <c r="X50" s="138"/>
      <c r="Y50" s="94" t="s">
        <v>38</v>
      </c>
      <c r="Z50" s="94" t="s">
        <v>66</v>
      </c>
      <c r="AA50" s="94">
        <v>25</v>
      </c>
      <c r="AB50" s="138"/>
      <c r="AC50" s="94" t="s">
        <v>38</v>
      </c>
      <c r="AD50" s="94" t="s">
        <v>66</v>
      </c>
      <c r="AE50" s="94">
        <v>25</v>
      </c>
      <c r="AF50" s="138"/>
      <c r="AG50" s="94" t="s">
        <v>38</v>
      </c>
      <c r="AH50" s="94" t="s">
        <v>66</v>
      </c>
      <c r="AI50" s="94">
        <v>25</v>
      </c>
      <c r="AJ50" s="136"/>
    </row>
    <row r="51" spans="1:36" x14ac:dyDescent="0.2">
      <c r="A51" s="88" t="s">
        <v>6</v>
      </c>
      <c r="B51" s="86" t="s">
        <v>7</v>
      </c>
      <c r="C51" s="86">
        <v>120</v>
      </c>
      <c r="D51" s="139"/>
      <c r="E51" s="86" t="s">
        <v>6</v>
      </c>
      <c r="F51" s="86" t="s">
        <v>7</v>
      </c>
      <c r="G51" s="86">
        <v>120</v>
      </c>
      <c r="H51" s="139"/>
      <c r="I51" s="86" t="s">
        <v>6</v>
      </c>
      <c r="J51" s="86" t="s">
        <v>7</v>
      </c>
      <c r="K51" s="86">
        <v>120</v>
      </c>
      <c r="L51" s="139"/>
      <c r="M51" s="86" t="s">
        <v>6</v>
      </c>
      <c r="N51" s="86" t="s">
        <v>7</v>
      </c>
      <c r="O51" s="86">
        <v>120</v>
      </c>
      <c r="P51" s="139"/>
      <c r="Q51" s="86" t="s">
        <v>6</v>
      </c>
      <c r="R51" s="86" t="s">
        <v>7</v>
      </c>
      <c r="S51" s="86">
        <v>120</v>
      </c>
      <c r="T51" s="139"/>
      <c r="U51" s="86" t="s">
        <v>6</v>
      </c>
      <c r="V51" s="86" t="s">
        <v>7</v>
      </c>
      <c r="W51" s="86">
        <v>120</v>
      </c>
      <c r="X51" s="139"/>
      <c r="Y51" s="86" t="s">
        <v>6</v>
      </c>
      <c r="Z51" s="86" t="s">
        <v>7</v>
      </c>
      <c r="AA51" s="86">
        <v>120</v>
      </c>
      <c r="AB51" s="139"/>
      <c r="AC51" s="86" t="s">
        <v>6</v>
      </c>
      <c r="AD51" s="86" t="s">
        <v>7</v>
      </c>
      <c r="AE51" s="86">
        <v>25</v>
      </c>
      <c r="AF51" s="139"/>
      <c r="AG51" s="86" t="s">
        <v>6</v>
      </c>
      <c r="AH51" s="86" t="s">
        <v>7</v>
      </c>
      <c r="AI51" s="86">
        <v>25</v>
      </c>
      <c r="AJ51" s="137"/>
    </row>
    <row r="52" spans="1:36" x14ac:dyDescent="0.2">
      <c r="A52" s="88" t="s">
        <v>51</v>
      </c>
      <c r="B52" s="86" t="s">
        <v>68</v>
      </c>
      <c r="C52" s="86">
        <v>15</v>
      </c>
      <c r="D52" s="139"/>
      <c r="E52" s="86" t="s">
        <v>51</v>
      </c>
      <c r="F52" s="86" t="s">
        <v>68</v>
      </c>
      <c r="G52" s="86">
        <v>20</v>
      </c>
      <c r="H52" s="139"/>
      <c r="I52" s="86" t="s">
        <v>51</v>
      </c>
      <c r="J52" s="86" t="s">
        <v>68</v>
      </c>
      <c r="K52" s="86">
        <v>20</v>
      </c>
      <c r="L52" s="139"/>
      <c r="M52" s="86" t="s">
        <v>51</v>
      </c>
      <c r="N52" s="86" t="s">
        <v>68</v>
      </c>
      <c r="O52" s="86">
        <v>20</v>
      </c>
      <c r="P52" s="139"/>
      <c r="Q52" s="86" t="s">
        <v>51</v>
      </c>
      <c r="R52" s="86" t="s">
        <v>68</v>
      </c>
      <c r="S52" s="86">
        <v>20</v>
      </c>
      <c r="T52" s="139"/>
      <c r="U52" s="86" t="s">
        <v>51</v>
      </c>
      <c r="V52" s="86" t="s">
        <v>68</v>
      </c>
      <c r="W52" s="86">
        <v>20</v>
      </c>
      <c r="X52" s="139"/>
      <c r="Y52" s="86" t="s">
        <v>51</v>
      </c>
      <c r="Z52" s="86" t="s">
        <v>68</v>
      </c>
      <c r="AA52" s="86">
        <v>20</v>
      </c>
      <c r="AB52" s="139"/>
      <c r="AC52" s="84" t="s">
        <v>51</v>
      </c>
      <c r="AD52" s="84" t="s">
        <v>68</v>
      </c>
      <c r="AE52" s="84">
        <v>0</v>
      </c>
      <c r="AF52" s="139"/>
      <c r="AG52" s="84" t="s">
        <v>51</v>
      </c>
      <c r="AH52" s="84" t="s">
        <v>68</v>
      </c>
      <c r="AI52" s="84">
        <v>0</v>
      </c>
      <c r="AJ52" s="137"/>
    </row>
    <row r="53" spans="1:36" x14ac:dyDescent="0.2">
      <c r="A53" s="88" t="s">
        <v>45</v>
      </c>
      <c r="B53" s="86" t="s">
        <v>65</v>
      </c>
      <c r="C53" s="86">
        <v>25</v>
      </c>
      <c r="D53" s="139"/>
      <c r="E53" s="86" t="s">
        <v>45</v>
      </c>
      <c r="F53" s="86" t="s">
        <v>65</v>
      </c>
      <c r="G53" s="86">
        <v>25</v>
      </c>
      <c r="H53" s="139"/>
      <c r="I53" s="86" t="s">
        <v>45</v>
      </c>
      <c r="J53" s="86" t="s">
        <v>65</v>
      </c>
      <c r="K53" s="86">
        <v>25</v>
      </c>
      <c r="L53" s="139"/>
      <c r="M53" s="86" t="s">
        <v>45</v>
      </c>
      <c r="N53" s="86" t="s">
        <v>65</v>
      </c>
      <c r="O53" s="86">
        <v>25</v>
      </c>
      <c r="P53" s="139"/>
      <c r="Q53" s="86" t="s">
        <v>45</v>
      </c>
      <c r="R53" s="86" t="s">
        <v>65</v>
      </c>
      <c r="S53" s="86">
        <v>25</v>
      </c>
      <c r="T53" s="139"/>
      <c r="U53" s="86" t="s">
        <v>45</v>
      </c>
      <c r="V53" s="86" t="s">
        <v>65</v>
      </c>
      <c r="W53" s="86">
        <v>25</v>
      </c>
      <c r="X53" s="139"/>
      <c r="Y53" s="86" t="s">
        <v>45</v>
      </c>
      <c r="Z53" s="86" t="s">
        <v>65</v>
      </c>
      <c r="AA53" s="86">
        <v>25</v>
      </c>
      <c r="AB53" s="139"/>
      <c r="AC53" s="84" t="s">
        <v>45</v>
      </c>
      <c r="AD53" s="84" t="s">
        <v>65</v>
      </c>
      <c r="AE53" s="84">
        <v>0</v>
      </c>
      <c r="AF53" s="139"/>
      <c r="AG53" s="84" t="s">
        <v>45</v>
      </c>
      <c r="AH53" s="84" t="s">
        <v>65</v>
      </c>
      <c r="AI53" s="84">
        <v>0</v>
      </c>
      <c r="AJ53" s="137"/>
    </row>
    <row r="54" spans="1:36" ht="13.5" thickBot="1" x14ac:dyDescent="0.25">
      <c r="A54" s="159" t="s">
        <v>39</v>
      </c>
      <c r="B54" s="129"/>
      <c r="C54" s="117">
        <f>SUM(C50:C53)</f>
        <v>185</v>
      </c>
      <c r="D54" s="118">
        <v>0</v>
      </c>
      <c r="E54" s="129" t="s">
        <v>39</v>
      </c>
      <c r="F54" s="129"/>
      <c r="G54" s="117">
        <f>SUM(G50:G53)</f>
        <v>190</v>
      </c>
      <c r="H54" s="118">
        <v>0</v>
      </c>
      <c r="I54" s="129" t="s">
        <v>39</v>
      </c>
      <c r="J54" s="129"/>
      <c r="K54" s="117">
        <f>SUM(K50:K53)</f>
        <v>190</v>
      </c>
      <c r="L54" s="118">
        <v>0</v>
      </c>
      <c r="M54" s="129" t="s">
        <v>39</v>
      </c>
      <c r="N54" s="129"/>
      <c r="O54" s="117">
        <f>SUM(O50:O53)</f>
        <v>190</v>
      </c>
      <c r="P54" s="118">
        <v>0</v>
      </c>
      <c r="Q54" s="129" t="s">
        <v>39</v>
      </c>
      <c r="R54" s="129"/>
      <c r="S54" s="117">
        <f>SUM(S50:S53)</f>
        <v>190</v>
      </c>
      <c r="T54" s="118">
        <v>0</v>
      </c>
      <c r="U54" s="129" t="s">
        <v>39</v>
      </c>
      <c r="V54" s="129"/>
      <c r="W54" s="117">
        <f>SUM(W50:W53)</f>
        <v>190</v>
      </c>
      <c r="X54" s="118">
        <v>0</v>
      </c>
      <c r="Y54" s="129" t="s">
        <v>39</v>
      </c>
      <c r="Z54" s="129"/>
      <c r="AA54" s="117">
        <f>SUM(AA50:AA53)</f>
        <v>190</v>
      </c>
      <c r="AB54" s="118">
        <v>0</v>
      </c>
      <c r="AC54" s="129" t="s">
        <v>39</v>
      </c>
      <c r="AD54" s="129"/>
      <c r="AE54" s="117">
        <f>SUM(AE50:AE53)</f>
        <v>50</v>
      </c>
      <c r="AF54" s="118">
        <v>0.12</v>
      </c>
      <c r="AG54" s="129" t="s">
        <v>39</v>
      </c>
      <c r="AH54" s="129"/>
      <c r="AI54" s="117">
        <f>SUM(AI50:AI53)</f>
        <v>50</v>
      </c>
      <c r="AJ54" s="119">
        <v>0.12</v>
      </c>
    </row>
    <row r="55" spans="1:36" ht="13.5" thickBot="1" x14ac:dyDescent="0.25">
      <c r="A55" s="121" t="s">
        <v>35</v>
      </c>
      <c r="B55" s="122" t="s">
        <v>56</v>
      </c>
      <c r="C55" s="140" t="s">
        <v>84</v>
      </c>
      <c r="D55" s="140"/>
      <c r="E55" s="123" t="s">
        <v>35</v>
      </c>
      <c r="F55" s="122" t="s">
        <v>56</v>
      </c>
      <c r="G55" s="140" t="s">
        <v>79</v>
      </c>
      <c r="H55" s="140"/>
      <c r="I55" s="123" t="s">
        <v>35</v>
      </c>
      <c r="J55" s="122" t="s">
        <v>56</v>
      </c>
      <c r="K55" s="140" t="s">
        <v>84</v>
      </c>
      <c r="L55" s="140"/>
      <c r="M55" s="123" t="s">
        <v>35</v>
      </c>
      <c r="N55" s="122" t="s">
        <v>56</v>
      </c>
      <c r="O55" s="140" t="s">
        <v>84</v>
      </c>
      <c r="P55" s="140"/>
      <c r="Q55" s="123" t="s">
        <v>35</v>
      </c>
      <c r="R55" s="122" t="s">
        <v>56</v>
      </c>
      <c r="S55" s="140" t="s">
        <v>84</v>
      </c>
      <c r="T55" s="140"/>
      <c r="U55" s="123" t="s">
        <v>35</v>
      </c>
      <c r="V55" s="122" t="s">
        <v>56</v>
      </c>
      <c r="W55" s="140" t="s">
        <v>84</v>
      </c>
      <c r="X55" s="140"/>
      <c r="Y55" s="123" t="s">
        <v>35</v>
      </c>
      <c r="Z55" s="122" t="s">
        <v>56</v>
      </c>
      <c r="AA55" s="140" t="s">
        <v>84</v>
      </c>
      <c r="AB55" s="140"/>
      <c r="AC55" s="123" t="s">
        <v>35</v>
      </c>
      <c r="AD55" s="122" t="s">
        <v>56</v>
      </c>
      <c r="AE55" s="140" t="s">
        <v>84</v>
      </c>
      <c r="AF55" s="140"/>
      <c r="AG55" s="123" t="s">
        <v>35</v>
      </c>
      <c r="AH55" s="122" t="s">
        <v>56</v>
      </c>
      <c r="AI55" s="140" t="s">
        <v>79</v>
      </c>
      <c r="AJ55" s="148"/>
    </row>
    <row r="56" spans="1:36" x14ac:dyDescent="0.2">
      <c r="A56" s="93" t="s">
        <v>38</v>
      </c>
      <c r="B56" s="94" t="s">
        <v>66</v>
      </c>
      <c r="C56" s="94">
        <v>25</v>
      </c>
      <c r="D56" s="138"/>
      <c r="E56" s="120" t="s">
        <v>38</v>
      </c>
      <c r="F56" s="120" t="s">
        <v>66</v>
      </c>
      <c r="G56" s="120">
        <v>0</v>
      </c>
      <c r="H56" s="138"/>
      <c r="I56" s="94" t="s">
        <v>38</v>
      </c>
      <c r="J56" s="94" t="s">
        <v>66</v>
      </c>
      <c r="K56" s="94">
        <v>25</v>
      </c>
      <c r="L56" s="138"/>
      <c r="M56" s="94" t="s">
        <v>38</v>
      </c>
      <c r="N56" s="94" t="s">
        <v>66</v>
      </c>
      <c r="O56" s="94">
        <v>25</v>
      </c>
      <c r="P56" s="138"/>
      <c r="Q56" s="94" t="s">
        <v>38</v>
      </c>
      <c r="R56" s="94" t="s">
        <v>66</v>
      </c>
      <c r="S56" s="94">
        <v>25</v>
      </c>
      <c r="T56" s="138"/>
      <c r="U56" s="94" t="s">
        <v>38</v>
      </c>
      <c r="V56" s="94" t="s">
        <v>66</v>
      </c>
      <c r="W56" s="94">
        <v>25</v>
      </c>
      <c r="X56" s="138"/>
      <c r="Y56" s="94" t="s">
        <v>38</v>
      </c>
      <c r="Z56" s="94" t="s">
        <v>66</v>
      </c>
      <c r="AA56" s="94">
        <v>25</v>
      </c>
      <c r="AB56" s="138"/>
      <c r="AC56" s="94" t="s">
        <v>38</v>
      </c>
      <c r="AD56" s="94" t="s">
        <v>66</v>
      </c>
      <c r="AE56" s="94">
        <v>25</v>
      </c>
      <c r="AF56" s="138"/>
      <c r="AG56" s="120" t="s">
        <v>38</v>
      </c>
      <c r="AH56" s="120" t="s">
        <v>66</v>
      </c>
      <c r="AI56" s="120">
        <v>0</v>
      </c>
      <c r="AJ56" s="136"/>
    </row>
    <row r="57" spans="1:36" x14ac:dyDescent="0.2">
      <c r="A57" s="88" t="s">
        <v>6</v>
      </c>
      <c r="B57" s="86" t="s">
        <v>7</v>
      </c>
      <c r="C57" s="86">
        <v>25</v>
      </c>
      <c r="D57" s="139"/>
      <c r="E57" s="85" t="s">
        <v>6</v>
      </c>
      <c r="F57" s="85" t="s">
        <v>7</v>
      </c>
      <c r="G57" s="85">
        <v>0</v>
      </c>
      <c r="H57" s="139"/>
      <c r="I57" s="86" t="s">
        <v>6</v>
      </c>
      <c r="J57" s="86" t="s">
        <v>7</v>
      </c>
      <c r="K57" s="86">
        <v>25</v>
      </c>
      <c r="L57" s="139"/>
      <c r="M57" s="86" t="s">
        <v>6</v>
      </c>
      <c r="N57" s="86" t="s">
        <v>7</v>
      </c>
      <c r="O57" s="86">
        <v>25</v>
      </c>
      <c r="P57" s="139"/>
      <c r="Q57" s="86" t="s">
        <v>6</v>
      </c>
      <c r="R57" s="86" t="s">
        <v>7</v>
      </c>
      <c r="S57" s="86">
        <v>25</v>
      </c>
      <c r="T57" s="139"/>
      <c r="U57" s="86" t="s">
        <v>6</v>
      </c>
      <c r="V57" s="86" t="s">
        <v>7</v>
      </c>
      <c r="W57" s="86">
        <v>25</v>
      </c>
      <c r="X57" s="139"/>
      <c r="Y57" s="86" t="s">
        <v>6</v>
      </c>
      <c r="Z57" s="86" t="s">
        <v>7</v>
      </c>
      <c r="AA57" s="86">
        <v>25</v>
      </c>
      <c r="AB57" s="139"/>
      <c r="AC57" s="86" t="s">
        <v>6</v>
      </c>
      <c r="AD57" s="86" t="s">
        <v>7</v>
      </c>
      <c r="AE57" s="86">
        <v>25</v>
      </c>
      <c r="AF57" s="139"/>
      <c r="AG57" s="85" t="s">
        <v>6</v>
      </c>
      <c r="AH57" s="85" t="s">
        <v>7</v>
      </c>
      <c r="AI57" s="85">
        <v>0</v>
      </c>
      <c r="AJ57" s="137"/>
    </row>
    <row r="58" spans="1:36" ht="13.5" thickBot="1" x14ac:dyDescent="0.25">
      <c r="A58" s="162" t="s">
        <v>39</v>
      </c>
      <c r="B58" s="125"/>
      <c r="C58" s="10">
        <f>SUM(C56:C57)</f>
        <v>50</v>
      </c>
      <c r="D58" s="11">
        <v>0</v>
      </c>
      <c r="E58" s="124" t="s">
        <v>39</v>
      </c>
      <c r="F58" s="125"/>
      <c r="G58" s="10">
        <f>SUM(G56:G57)</f>
        <v>0</v>
      </c>
      <c r="H58" s="11">
        <v>0</v>
      </c>
      <c r="I58" s="124" t="s">
        <v>39</v>
      </c>
      <c r="J58" s="125"/>
      <c r="K58" s="10">
        <f>SUM(K56:K57)</f>
        <v>50</v>
      </c>
      <c r="L58" s="11">
        <v>0</v>
      </c>
      <c r="M58" s="124" t="s">
        <v>39</v>
      </c>
      <c r="N58" s="125"/>
      <c r="O58" s="10">
        <f>SUM(O56:O57)</f>
        <v>50</v>
      </c>
      <c r="P58" s="11">
        <v>0</v>
      </c>
      <c r="Q58" s="124" t="s">
        <v>39</v>
      </c>
      <c r="R58" s="125"/>
      <c r="S58" s="10">
        <f>SUM(S56:S57)</f>
        <v>50</v>
      </c>
      <c r="T58" s="11">
        <v>0</v>
      </c>
      <c r="U58" s="124" t="s">
        <v>39</v>
      </c>
      <c r="V58" s="125"/>
      <c r="W58" s="10">
        <f>SUM(W56:W57)</f>
        <v>50</v>
      </c>
      <c r="X58" s="11">
        <v>0</v>
      </c>
      <c r="Y58" s="124" t="s">
        <v>39</v>
      </c>
      <c r="Z58" s="125"/>
      <c r="AA58" s="10">
        <f>SUM(AA56:AA57)</f>
        <v>50</v>
      </c>
      <c r="AB58" s="11">
        <v>0</v>
      </c>
      <c r="AC58" s="124" t="s">
        <v>39</v>
      </c>
      <c r="AD58" s="125"/>
      <c r="AE58" s="10">
        <f>SUM(AE56:AE57)</f>
        <v>50</v>
      </c>
      <c r="AF58" s="11">
        <v>0</v>
      </c>
      <c r="AG58" s="124" t="s">
        <v>39</v>
      </c>
      <c r="AH58" s="125"/>
      <c r="AI58" s="10">
        <f>SUM(AI56:AI57)</f>
        <v>0</v>
      </c>
      <c r="AJ58" s="92">
        <v>0</v>
      </c>
    </row>
    <row r="59" spans="1:36" ht="50.1" customHeight="1" thickBot="1" x14ac:dyDescent="0.25">
      <c r="A59" s="126" t="s">
        <v>112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8"/>
    </row>
  </sheetData>
  <mergeCells count="199">
    <mergeCell ref="A58:B58"/>
    <mergeCell ref="E1:H1"/>
    <mergeCell ref="E2:H2"/>
    <mergeCell ref="E3:H3"/>
    <mergeCell ref="E4:F4"/>
    <mergeCell ref="G6:H6"/>
    <mergeCell ref="A36:B36"/>
    <mergeCell ref="C37:D37"/>
    <mergeCell ref="D38:D47"/>
    <mergeCell ref="A48:B48"/>
    <mergeCell ref="C49:D49"/>
    <mergeCell ref="D50:D53"/>
    <mergeCell ref="A13:B13"/>
    <mergeCell ref="C14:D14"/>
    <mergeCell ref="D15:D24"/>
    <mergeCell ref="A25:B25"/>
    <mergeCell ref="C26:D26"/>
    <mergeCell ref="D27:D35"/>
    <mergeCell ref="A1:D1"/>
    <mergeCell ref="A2:D2"/>
    <mergeCell ref="A3:D3"/>
    <mergeCell ref="A4:B4"/>
    <mergeCell ref="C6:D6"/>
    <mergeCell ref="D7:D12"/>
    <mergeCell ref="H7:H12"/>
    <mergeCell ref="E13:F13"/>
    <mergeCell ref="G14:H14"/>
    <mergeCell ref="H15:H24"/>
    <mergeCell ref="E25:F25"/>
    <mergeCell ref="G26:H26"/>
    <mergeCell ref="A54:B54"/>
    <mergeCell ref="C55:D55"/>
    <mergeCell ref="D56:D57"/>
    <mergeCell ref="H50:H53"/>
    <mergeCell ref="E54:F54"/>
    <mergeCell ref="G55:H55"/>
    <mergeCell ref="H56:H57"/>
    <mergeCell ref="P15:P24"/>
    <mergeCell ref="M25:N25"/>
    <mergeCell ref="O26:P26"/>
    <mergeCell ref="E58:F58"/>
    <mergeCell ref="H27:H35"/>
    <mergeCell ref="E36:F36"/>
    <mergeCell ref="G37:H37"/>
    <mergeCell ref="H38:H47"/>
    <mergeCell ref="E48:F48"/>
    <mergeCell ref="G49:H49"/>
    <mergeCell ref="I58:J58"/>
    <mergeCell ref="I36:J36"/>
    <mergeCell ref="K37:L37"/>
    <mergeCell ref="L38:L47"/>
    <mergeCell ref="I48:J48"/>
    <mergeCell ref="K49:L49"/>
    <mergeCell ref="L50:L53"/>
    <mergeCell ref="L15:L24"/>
    <mergeCell ref="I25:J25"/>
    <mergeCell ref="K26:L26"/>
    <mergeCell ref="I1:L1"/>
    <mergeCell ref="I2:L2"/>
    <mergeCell ref="I3:L3"/>
    <mergeCell ref="I4:J4"/>
    <mergeCell ref="K6:L6"/>
    <mergeCell ref="L7:L12"/>
    <mergeCell ref="P7:P12"/>
    <mergeCell ref="M13:N13"/>
    <mergeCell ref="O14:P14"/>
    <mergeCell ref="M1:P1"/>
    <mergeCell ref="M2:P2"/>
    <mergeCell ref="M3:P3"/>
    <mergeCell ref="M4:N4"/>
    <mergeCell ref="O6:P6"/>
    <mergeCell ref="I13:J13"/>
    <mergeCell ref="K14:L14"/>
    <mergeCell ref="I54:J54"/>
    <mergeCell ref="K55:L55"/>
    <mergeCell ref="L56:L57"/>
    <mergeCell ref="P50:P53"/>
    <mergeCell ref="M54:N54"/>
    <mergeCell ref="O55:P55"/>
    <mergeCell ref="P56:P57"/>
    <mergeCell ref="M58:N58"/>
    <mergeCell ref="P27:P35"/>
    <mergeCell ref="M36:N36"/>
    <mergeCell ref="O37:P37"/>
    <mergeCell ref="P38:P47"/>
    <mergeCell ref="M48:N48"/>
    <mergeCell ref="O49:P49"/>
    <mergeCell ref="L27:L35"/>
    <mergeCell ref="U1:X1"/>
    <mergeCell ref="U2:X2"/>
    <mergeCell ref="U3:X3"/>
    <mergeCell ref="U4:V4"/>
    <mergeCell ref="W6:X6"/>
    <mergeCell ref="Q36:R36"/>
    <mergeCell ref="S37:T37"/>
    <mergeCell ref="T38:T47"/>
    <mergeCell ref="Q48:R48"/>
    <mergeCell ref="Q13:R13"/>
    <mergeCell ref="S14:T14"/>
    <mergeCell ref="T15:T24"/>
    <mergeCell ref="Q25:R25"/>
    <mergeCell ref="S26:T26"/>
    <mergeCell ref="T27:T35"/>
    <mergeCell ref="Q1:T1"/>
    <mergeCell ref="Q2:T2"/>
    <mergeCell ref="Q3:T3"/>
    <mergeCell ref="Q4:R4"/>
    <mergeCell ref="S6:T6"/>
    <mergeCell ref="T7:T12"/>
    <mergeCell ref="U13:V13"/>
    <mergeCell ref="W14:X14"/>
    <mergeCell ref="X15:X24"/>
    <mergeCell ref="U25:V25"/>
    <mergeCell ref="W26:X26"/>
    <mergeCell ref="Q54:R54"/>
    <mergeCell ref="S55:T55"/>
    <mergeCell ref="T56:T57"/>
    <mergeCell ref="W55:X55"/>
    <mergeCell ref="X56:X57"/>
    <mergeCell ref="S49:T49"/>
    <mergeCell ref="T50:T53"/>
    <mergeCell ref="X27:X35"/>
    <mergeCell ref="U36:V36"/>
    <mergeCell ref="W37:X37"/>
    <mergeCell ref="X38:X47"/>
    <mergeCell ref="U48:V48"/>
    <mergeCell ref="W49:X49"/>
    <mergeCell ref="AC1:AF1"/>
    <mergeCell ref="AC2:AF2"/>
    <mergeCell ref="AC3:AF3"/>
    <mergeCell ref="AC4:AD4"/>
    <mergeCell ref="AE6:AF6"/>
    <mergeCell ref="Y36:Z36"/>
    <mergeCell ref="AA37:AB37"/>
    <mergeCell ref="AB38:AB47"/>
    <mergeCell ref="Y48:Z48"/>
    <mergeCell ref="Y13:Z13"/>
    <mergeCell ref="AA14:AB14"/>
    <mergeCell ref="AB15:AB24"/>
    <mergeCell ref="Y25:Z25"/>
    <mergeCell ref="AA26:AB26"/>
    <mergeCell ref="AB27:AB35"/>
    <mergeCell ref="Y1:AB1"/>
    <mergeCell ref="Y2:AB2"/>
    <mergeCell ref="X7:X12"/>
    <mergeCell ref="Y3:AB3"/>
    <mergeCell ref="Y4:Z4"/>
    <mergeCell ref="AA6:AB6"/>
    <mergeCell ref="AB7:AB12"/>
    <mergeCell ref="AF27:AF35"/>
    <mergeCell ref="AC36:AD36"/>
    <mergeCell ref="AE37:AF37"/>
    <mergeCell ref="AF38:AF47"/>
    <mergeCell ref="AC48:AD48"/>
    <mergeCell ref="AF7:AF12"/>
    <mergeCell ref="AC13:AD13"/>
    <mergeCell ref="AE14:AF14"/>
    <mergeCell ref="AF15:AF24"/>
    <mergeCell ref="AC25:AD25"/>
    <mergeCell ref="AE26:AF26"/>
    <mergeCell ref="AG13:AH13"/>
    <mergeCell ref="AI14:AJ14"/>
    <mergeCell ref="AJ15:AJ24"/>
    <mergeCell ref="AG25:AH25"/>
    <mergeCell ref="AI26:AJ26"/>
    <mergeCell ref="AG1:AJ1"/>
    <mergeCell ref="AG2:AJ2"/>
    <mergeCell ref="AG3:AJ3"/>
    <mergeCell ref="AG4:AH4"/>
    <mergeCell ref="AI6:AJ6"/>
    <mergeCell ref="AJ7:AJ12"/>
    <mergeCell ref="AG54:AH54"/>
    <mergeCell ref="AI55:AJ55"/>
    <mergeCell ref="AJ56:AJ57"/>
    <mergeCell ref="AJ27:AJ35"/>
    <mergeCell ref="AG58:AH58"/>
    <mergeCell ref="A59:AJ59"/>
    <mergeCell ref="AG36:AH36"/>
    <mergeCell ref="AI37:AJ37"/>
    <mergeCell ref="AJ38:AJ47"/>
    <mergeCell ref="AG48:AH48"/>
    <mergeCell ref="AI49:AJ49"/>
    <mergeCell ref="AJ50:AJ53"/>
    <mergeCell ref="AF50:AF53"/>
    <mergeCell ref="AC54:AD54"/>
    <mergeCell ref="AE55:AF55"/>
    <mergeCell ref="AF56:AF57"/>
    <mergeCell ref="AC58:AD58"/>
    <mergeCell ref="Y54:Z54"/>
    <mergeCell ref="AA55:AB55"/>
    <mergeCell ref="AB56:AB57"/>
    <mergeCell ref="Y58:Z58"/>
    <mergeCell ref="AA49:AB49"/>
    <mergeCell ref="AB50:AB53"/>
    <mergeCell ref="X50:X53"/>
    <mergeCell ref="U54:V54"/>
    <mergeCell ref="AE49:AF49"/>
    <mergeCell ref="U58:V58"/>
    <mergeCell ref="Q58:R5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38"/>
  <sheetViews>
    <sheetView view="pageBreakPreview" zoomScale="70" zoomScaleNormal="85" zoomScaleSheetLayoutView="70" workbookViewId="0">
      <pane ySplit="4" topLeftCell="A5" activePane="bottomLeft" state="frozen"/>
      <selection pane="bottomLeft" activeCell="B13" sqref="B13:B18"/>
    </sheetView>
  </sheetViews>
  <sheetFormatPr defaultRowHeight="18" x14ac:dyDescent="0.25"/>
  <cols>
    <col min="1" max="1" width="8.42578125" style="1" customWidth="1"/>
    <col min="2" max="2" width="52.28515625" style="1" customWidth="1"/>
    <col min="3" max="3" width="17" style="5" customWidth="1"/>
    <col min="4" max="7" width="10" style="1" customWidth="1"/>
    <col min="8" max="8" width="16.85546875" style="14" customWidth="1"/>
    <col min="9" max="14" width="17.140625" style="1" customWidth="1"/>
    <col min="15" max="16384" width="9.140625" style="1"/>
  </cols>
  <sheetData>
    <row r="1" spans="1:14" s="5" customFormat="1" ht="57.75" customHeight="1" x14ac:dyDescent="0.25">
      <c r="A1" s="168" t="s">
        <v>62</v>
      </c>
      <c r="B1" s="169"/>
      <c r="C1" s="165">
        <v>43263</v>
      </c>
      <c r="D1" s="166"/>
      <c r="E1" s="166"/>
      <c r="F1" s="55"/>
      <c r="G1" s="170" t="s">
        <v>63</v>
      </c>
      <c r="H1" s="170"/>
    </row>
    <row r="2" spans="1:14" ht="21" customHeight="1" x14ac:dyDescent="0.2">
      <c r="A2" s="167" t="s">
        <v>95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ht="12.75" customHeight="1" thickBot="1" x14ac:dyDescent="0.25">
      <c r="A3" s="38"/>
      <c r="B3" s="39"/>
      <c r="C3" s="39" t="s">
        <v>54</v>
      </c>
      <c r="D3" s="39"/>
      <c r="E3" s="39"/>
      <c r="F3" s="39"/>
      <c r="G3" s="39"/>
      <c r="H3" s="39"/>
    </row>
    <row r="4" spans="1:14" s="2" customFormat="1" ht="38.25" customHeight="1" thickBot="1" x14ac:dyDescent="0.25">
      <c r="A4" s="171" t="s">
        <v>44</v>
      </c>
      <c r="B4" s="172"/>
      <c r="C4" s="12" t="s">
        <v>21</v>
      </c>
      <c r="D4" s="12" t="s">
        <v>10</v>
      </c>
      <c r="E4" s="12" t="s">
        <v>11</v>
      </c>
      <c r="F4" s="12" t="s">
        <v>12</v>
      </c>
      <c r="G4" s="12" t="s">
        <v>13</v>
      </c>
      <c r="H4" s="13" t="s">
        <v>14</v>
      </c>
      <c r="I4" s="28" t="s">
        <v>22</v>
      </c>
      <c r="J4" s="29" t="s">
        <v>23</v>
      </c>
      <c r="K4" s="30" t="s">
        <v>24</v>
      </c>
      <c r="L4" s="31" t="s">
        <v>60</v>
      </c>
      <c r="M4" s="31" t="s">
        <v>61</v>
      </c>
      <c r="N4" s="32" t="s">
        <v>55</v>
      </c>
    </row>
    <row r="5" spans="1:14" ht="85.5" customHeight="1" thickBot="1" x14ac:dyDescent="0.25">
      <c r="A5" s="173" t="s">
        <v>2</v>
      </c>
      <c r="B5" s="40" t="s">
        <v>25</v>
      </c>
      <c r="C5" s="69" t="s">
        <v>96</v>
      </c>
      <c r="D5" s="57">
        <f t="shared" ref="D5:D11" si="0">F5+E5</f>
        <v>400</v>
      </c>
      <c r="E5" s="41">
        <v>100</v>
      </c>
      <c r="F5" s="41">
        <v>300</v>
      </c>
      <c r="G5" s="41">
        <v>100</v>
      </c>
      <c r="H5" s="42">
        <f>(F5-G5)*0.8</f>
        <v>160</v>
      </c>
      <c r="I5" s="23">
        <v>634</v>
      </c>
      <c r="J5" s="24">
        <v>160</v>
      </c>
      <c r="K5" s="25">
        <f t="shared" ref="K5:K15" si="1">H5-J5</f>
        <v>0</v>
      </c>
      <c r="L5" s="26">
        <v>5.85</v>
      </c>
      <c r="M5" s="26">
        <v>31</v>
      </c>
      <c r="N5" s="27">
        <f>H5*24*L5*M5</f>
        <v>696384</v>
      </c>
    </row>
    <row r="6" spans="1:14" ht="85.5" customHeight="1" x14ac:dyDescent="0.2">
      <c r="A6" s="174"/>
      <c r="B6" s="175" t="s">
        <v>26</v>
      </c>
      <c r="C6" s="56" t="s">
        <v>87</v>
      </c>
      <c r="D6" s="57">
        <f t="shared" si="0"/>
        <v>650</v>
      </c>
      <c r="E6" s="43">
        <v>100</v>
      </c>
      <c r="F6" s="43">
        <v>550</v>
      </c>
      <c r="G6" s="43">
        <v>150</v>
      </c>
      <c r="H6" s="19">
        <f t="shared" ref="H6:H11" si="2">F6-G6</f>
        <v>400</v>
      </c>
      <c r="I6" s="33">
        <v>343</v>
      </c>
      <c r="J6" s="34">
        <v>343</v>
      </c>
      <c r="K6" s="35">
        <f t="shared" si="1"/>
        <v>57</v>
      </c>
      <c r="L6" s="36">
        <v>0</v>
      </c>
      <c r="M6" s="36">
        <v>5</v>
      </c>
      <c r="N6" s="37">
        <f t="shared" ref="N6:N15" si="3">H6*24*L6*M6</f>
        <v>0</v>
      </c>
    </row>
    <row r="7" spans="1:14" ht="85.5" customHeight="1" x14ac:dyDescent="0.2">
      <c r="A7" s="174"/>
      <c r="B7" s="176"/>
      <c r="C7" s="58" t="s">
        <v>97</v>
      </c>
      <c r="D7" s="59">
        <f t="shared" si="0"/>
        <v>600</v>
      </c>
      <c r="E7" s="44">
        <v>100</v>
      </c>
      <c r="F7" s="44">
        <v>500</v>
      </c>
      <c r="G7" s="44">
        <v>150</v>
      </c>
      <c r="H7" s="20">
        <f t="shared" si="2"/>
        <v>350</v>
      </c>
      <c r="I7" s="4">
        <v>343</v>
      </c>
      <c r="J7" s="3">
        <v>343</v>
      </c>
      <c r="K7" s="18">
        <f t="shared" si="1"/>
        <v>7</v>
      </c>
      <c r="L7" s="17">
        <v>0</v>
      </c>
      <c r="M7" s="16">
        <v>20</v>
      </c>
      <c r="N7" s="22">
        <f t="shared" si="3"/>
        <v>0</v>
      </c>
    </row>
    <row r="8" spans="1:14" ht="85.5" customHeight="1" thickBot="1" x14ac:dyDescent="0.25">
      <c r="A8" s="174"/>
      <c r="B8" s="177"/>
      <c r="C8" s="58" t="s">
        <v>98</v>
      </c>
      <c r="D8" s="59">
        <f t="shared" si="0"/>
        <v>850</v>
      </c>
      <c r="E8" s="44">
        <v>100</v>
      </c>
      <c r="F8" s="44">
        <v>750</v>
      </c>
      <c r="G8" s="44">
        <v>150</v>
      </c>
      <c r="H8" s="20">
        <f t="shared" si="2"/>
        <v>600</v>
      </c>
      <c r="I8" s="4">
        <v>358</v>
      </c>
      <c r="J8" s="3">
        <v>358</v>
      </c>
      <c r="K8" s="18">
        <f t="shared" si="1"/>
        <v>242</v>
      </c>
      <c r="L8" s="17">
        <v>0</v>
      </c>
      <c r="M8" s="16">
        <v>6</v>
      </c>
      <c r="N8" s="22">
        <f t="shared" si="3"/>
        <v>0</v>
      </c>
    </row>
    <row r="9" spans="1:14" ht="85.5" customHeight="1" x14ac:dyDescent="0.2">
      <c r="A9" s="174"/>
      <c r="B9" s="175" t="s">
        <v>64</v>
      </c>
      <c r="C9" s="56" t="s">
        <v>87</v>
      </c>
      <c r="D9" s="60">
        <f t="shared" si="0"/>
        <v>350</v>
      </c>
      <c r="E9" s="43">
        <v>100</v>
      </c>
      <c r="F9" s="43">
        <v>250</v>
      </c>
      <c r="G9" s="43">
        <v>0</v>
      </c>
      <c r="H9" s="19">
        <f t="shared" si="2"/>
        <v>250</v>
      </c>
      <c r="I9" s="4">
        <v>185</v>
      </c>
      <c r="J9" s="3">
        <v>185</v>
      </c>
      <c r="K9" s="18">
        <f t="shared" si="1"/>
        <v>65</v>
      </c>
      <c r="L9" s="17">
        <v>0</v>
      </c>
      <c r="M9" s="16">
        <v>5</v>
      </c>
      <c r="N9" s="22">
        <f t="shared" si="3"/>
        <v>0</v>
      </c>
    </row>
    <row r="10" spans="1:14" ht="85.5" customHeight="1" x14ac:dyDescent="0.2">
      <c r="A10" s="174"/>
      <c r="B10" s="176"/>
      <c r="C10" s="61" t="s">
        <v>97</v>
      </c>
      <c r="D10" s="59">
        <f t="shared" si="0"/>
        <v>400</v>
      </c>
      <c r="E10" s="45">
        <v>100</v>
      </c>
      <c r="F10" s="45">
        <v>300</v>
      </c>
      <c r="G10" s="45">
        <v>0</v>
      </c>
      <c r="H10" s="70">
        <f t="shared" si="2"/>
        <v>300</v>
      </c>
      <c r="I10" s="4">
        <v>190</v>
      </c>
      <c r="J10" s="3">
        <v>190</v>
      </c>
      <c r="K10" s="18">
        <f t="shared" si="1"/>
        <v>110</v>
      </c>
      <c r="L10" s="17">
        <v>0</v>
      </c>
      <c r="M10" s="16">
        <v>20</v>
      </c>
      <c r="N10" s="22">
        <f t="shared" si="3"/>
        <v>0</v>
      </c>
    </row>
    <row r="11" spans="1:14" ht="85.5" customHeight="1" thickBot="1" x14ac:dyDescent="0.25">
      <c r="A11" s="174"/>
      <c r="B11" s="177"/>
      <c r="C11" s="61" t="s">
        <v>98</v>
      </c>
      <c r="D11" s="62">
        <f t="shared" si="0"/>
        <v>150</v>
      </c>
      <c r="E11" s="45">
        <v>100</v>
      </c>
      <c r="F11" s="45">
        <v>50</v>
      </c>
      <c r="G11" s="45">
        <v>0</v>
      </c>
      <c r="H11" s="70">
        <f t="shared" si="2"/>
        <v>50</v>
      </c>
      <c r="I11" s="4">
        <v>80</v>
      </c>
      <c r="J11" s="3">
        <v>50</v>
      </c>
      <c r="K11" s="18">
        <f t="shared" si="1"/>
        <v>0</v>
      </c>
      <c r="L11" s="17">
        <v>0.12</v>
      </c>
      <c r="M11" s="16">
        <v>6</v>
      </c>
      <c r="N11" s="22">
        <f t="shared" si="3"/>
        <v>864</v>
      </c>
    </row>
    <row r="12" spans="1:14" ht="85.5" customHeight="1" thickBot="1" x14ac:dyDescent="0.25">
      <c r="A12" s="80" t="s">
        <v>15</v>
      </c>
      <c r="B12" s="71" t="s">
        <v>27</v>
      </c>
      <c r="C12" s="72" t="s">
        <v>96</v>
      </c>
      <c r="D12" s="73">
        <f t="shared" ref="D12:D21" si="4">E12+F12</f>
        <v>350</v>
      </c>
      <c r="E12" s="74">
        <v>100</v>
      </c>
      <c r="F12" s="74">
        <v>250</v>
      </c>
      <c r="G12" s="74">
        <v>100</v>
      </c>
      <c r="H12" s="75">
        <f>(F12-G12)*0.8</f>
        <v>120</v>
      </c>
      <c r="I12" s="4">
        <v>408</v>
      </c>
      <c r="J12" s="15">
        <v>120</v>
      </c>
      <c r="K12" s="18">
        <f t="shared" si="1"/>
        <v>0</v>
      </c>
      <c r="L12" s="17">
        <v>0.55000000000000004</v>
      </c>
      <c r="M12" s="21">
        <v>31</v>
      </c>
      <c r="N12" s="22">
        <f t="shared" si="3"/>
        <v>49104.000000000007</v>
      </c>
    </row>
    <row r="13" spans="1:14" ht="85.5" customHeight="1" x14ac:dyDescent="0.2">
      <c r="A13" s="81"/>
      <c r="B13" s="178" t="s">
        <v>28</v>
      </c>
      <c r="C13" s="63" t="s">
        <v>87</v>
      </c>
      <c r="D13" s="46">
        <f t="shared" si="4"/>
        <v>450</v>
      </c>
      <c r="E13" s="47">
        <v>100</v>
      </c>
      <c r="F13" s="47">
        <v>350</v>
      </c>
      <c r="G13" s="47">
        <v>200</v>
      </c>
      <c r="H13" s="76">
        <f>F13-G13</f>
        <v>150</v>
      </c>
      <c r="I13" s="52">
        <v>365</v>
      </c>
      <c r="J13" s="3">
        <v>150</v>
      </c>
      <c r="K13" s="18">
        <f t="shared" si="1"/>
        <v>0</v>
      </c>
      <c r="L13" s="53">
        <v>6.65</v>
      </c>
      <c r="M13" s="21">
        <v>5</v>
      </c>
      <c r="N13" s="54">
        <f t="shared" si="3"/>
        <v>119700</v>
      </c>
    </row>
    <row r="14" spans="1:14" ht="85.5" customHeight="1" x14ac:dyDescent="0.2">
      <c r="A14" s="81"/>
      <c r="B14" s="179"/>
      <c r="C14" s="64" t="s">
        <v>88</v>
      </c>
      <c r="D14" s="48">
        <f t="shared" si="4"/>
        <v>300</v>
      </c>
      <c r="E14" s="49">
        <v>100</v>
      </c>
      <c r="F14" s="49">
        <v>200</v>
      </c>
      <c r="G14" s="49">
        <v>200</v>
      </c>
      <c r="H14" s="77">
        <f t="shared" ref="H14:H18" si="5">F14-G14</f>
        <v>0</v>
      </c>
      <c r="I14" s="52">
        <v>0</v>
      </c>
      <c r="J14" s="3">
        <v>0</v>
      </c>
      <c r="K14" s="18">
        <f t="shared" si="1"/>
        <v>0</v>
      </c>
      <c r="L14" s="53">
        <v>0</v>
      </c>
      <c r="M14" s="21">
        <v>5</v>
      </c>
      <c r="N14" s="54">
        <f t="shared" si="3"/>
        <v>0</v>
      </c>
    </row>
    <row r="15" spans="1:14" ht="85.5" customHeight="1" x14ac:dyDescent="0.2">
      <c r="A15" s="81"/>
      <c r="B15" s="179"/>
      <c r="C15" s="64" t="s">
        <v>89</v>
      </c>
      <c r="D15" s="48">
        <f t="shared" si="4"/>
        <v>600</v>
      </c>
      <c r="E15" s="49">
        <v>100</v>
      </c>
      <c r="F15" s="49">
        <v>500</v>
      </c>
      <c r="G15" s="49">
        <v>200</v>
      </c>
      <c r="H15" s="77">
        <f t="shared" si="5"/>
        <v>300</v>
      </c>
      <c r="I15" s="52">
        <v>460</v>
      </c>
      <c r="J15" s="3">
        <v>300</v>
      </c>
      <c r="K15" s="18">
        <f t="shared" si="1"/>
        <v>0</v>
      </c>
      <c r="L15" s="53">
        <v>3.55</v>
      </c>
      <c r="M15" s="21">
        <v>2</v>
      </c>
      <c r="N15" s="54">
        <f t="shared" si="3"/>
        <v>51120</v>
      </c>
    </row>
    <row r="16" spans="1:14" ht="85.5" customHeight="1" x14ac:dyDescent="0.2">
      <c r="A16" s="81"/>
      <c r="B16" s="179"/>
      <c r="C16" s="64" t="s">
        <v>99</v>
      </c>
      <c r="D16" s="48">
        <f t="shared" si="4"/>
        <v>550</v>
      </c>
      <c r="E16" s="49">
        <v>100</v>
      </c>
      <c r="F16" s="49">
        <v>450</v>
      </c>
      <c r="G16" s="49">
        <v>200</v>
      </c>
      <c r="H16" s="77">
        <f t="shared" si="5"/>
        <v>250</v>
      </c>
      <c r="I16" s="4">
        <v>465</v>
      </c>
      <c r="J16" s="3">
        <v>250</v>
      </c>
      <c r="K16" s="18">
        <f>H16-J16</f>
        <v>0</v>
      </c>
      <c r="L16" s="17">
        <v>5.66</v>
      </c>
      <c r="M16" s="16">
        <v>12</v>
      </c>
      <c r="N16" s="22">
        <f>H16*24*L16*M16</f>
        <v>407520</v>
      </c>
    </row>
    <row r="17" spans="1:14" ht="85.5" customHeight="1" x14ac:dyDescent="0.2">
      <c r="A17" s="81"/>
      <c r="B17" s="179"/>
      <c r="C17" s="64" t="s">
        <v>100</v>
      </c>
      <c r="D17" s="48">
        <f t="shared" si="4"/>
        <v>600</v>
      </c>
      <c r="E17" s="49">
        <v>100</v>
      </c>
      <c r="F17" s="49">
        <v>500</v>
      </c>
      <c r="G17" s="49">
        <v>200</v>
      </c>
      <c r="H17" s="77">
        <f t="shared" si="5"/>
        <v>300</v>
      </c>
      <c r="I17" s="4">
        <v>470</v>
      </c>
      <c r="J17" s="3">
        <v>300</v>
      </c>
      <c r="K17" s="18">
        <f>H17-J17</f>
        <v>0</v>
      </c>
      <c r="L17" s="17">
        <v>2.97</v>
      </c>
      <c r="M17" s="16">
        <v>2</v>
      </c>
      <c r="N17" s="22">
        <f>H17*24*L17*M17</f>
        <v>42768</v>
      </c>
    </row>
    <row r="18" spans="1:14" ht="85.5" customHeight="1" thickBot="1" x14ac:dyDescent="0.25">
      <c r="A18" s="81"/>
      <c r="B18" s="180"/>
      <c r="C18" s="65" t="s">
        <v>94</v>
      </c>
      <c r="D18" s="50">
        <f t="shared" si="4"/>
        <v>450</v>
      </c>
      <c r="E18" s="51">
        <v>100</v>
      </c>
      <c r="F18" s="51">
        <v>350</v>
      </c>
      <c r="G18" s="51">
        <v>200</v>
      </c>
      <c r="H18" s="78">
        <f t="shared" si="5"/>
        <v>150</v>
      </c>
      <c r="I18" s="4">
        <v>360</v>
      </c>
      <c r="J18" s="3">
        <v>150</v>
      </c>
      <c r="K18" s="18">
        <f t="shared" ref="K18:K19" si="6">H18-J18</f>
        <v>0</v>
      </c>
      <c r="L18" s="17">
        <v>5.52</v>
      </c>
      <c r="M18" s="16">
        <v>5</v>
      </c>
      <c r="N18" s="22">
        <f t="shared" ref="N18:N19" si="7">H18*24*L18*M18</f>
        <v>99360</v>
      </c>
    </row>
    <row r="19" spans="1:14" ht="85.5" customHeight="1" x14ac:dyDescent="0.2">
      <c r="A19" s="81"/>
      <c r="B19" s="178" t="s">
        <v>29</v>
      </c>
      <c r="C19" s="66" t="s">
        <v>87</v>
      </c>
      <c r="D19" s="67">
        <f t="shared" si="4"/>
        <v>150</v>
      </c>
      <c r="E19" s="68">
        <v>100</v>
      </c>
      <c r="F19" s="68">
        <v>50</v>
      </c>
      <c r="G19" s="68">
        <v>0</v>
      </c>
      <c r="H19" s="79">
        <f>F19-G19</f>
        <v>50</v>
      </c>
      <c r="I19" s="4">
        <v>50</v>
      </c>
      <c r="J19" s="3">
        <v>50</v>
      </c>
      <c r="K19" s="18">
        <f t="shared" si="6"/>
        <v>0</v>
      </c>
      <c r="L19" s="17">
        <v>0</v>
      </c>
      <c r="M19" s="16">
        <v>5</v>
      </c>
      <c r="N19" s="22">
        <f t="shared" si="7"/>
        <v>0</v>
      </c>
    </row>
    <row r="20" spans="1:14" ht="85.5" customHeight="1" x14ac:dyDescent="0.2">
      <c r="A20" s="81"/>
      <c r="B20" s="179"/>
      <c r="C20" s="64" t="s">
        <v>88</v>
      </c>
      <c r="D20" s="48">
        <f t="shared" si="4"/>
        <v>100</v>
      </c>
      <c r="E20" s="49">
        <v>100</v>
      </c>
      <c r="F20" s="49">
        <v>0</v>
      </c>
      <c r="G20" s="49">
        <v>0</v>
      </c>
      <c r="H20" s="77">
        <f>F20-G20</f>
        <v>0</v>
      </c>
      <c r="I20" s="4">
        <v>0</v>
      </c>
      <c r="J20" s="3">
        <v>0</v>
      </c>
      <c r="K20" s="18">
        <f>H20-J20</f>
        <v>0</v>
      </c>
      <c r="L20" s="17">
        <v>0</v>
      </c>
      <c r="M20" s="16">
        <v>5</v>
      </c>
      <c r="N20" s="22">
        <f>H20*24*L20*M20</f>
        <v>0</v>
      </c>
    </row>
    <row r="21" spans="1:14" ht="85.5" customHeight="1" x14ac:dyDescent="0.2">
      <c r="A21" s="81"/>
      <c r="B21" s="179"/>
      <c r="C21" s="64" t="s">
        <v>101</v>
      </c>
      <c r="D21" s="48">
        <f t="shared" si="4"/>
        <v>150</v>
      </c>
      <c r="E21" s="49">
        <v>100</v>
      </c>
      <c r="F21" s="49">
        <v>50</v>
      </c>
      <c r="G21" s="49">
        <v>0</v>
      </c>
      <c r="H21" s="77">
        <f>F21-G21</f>
        <v>50</v>
      </c>
      <c r="I21" s="4">
        <v>50</v>
      </c>
      <c r="J21" s="3">
        <v>50</v>
      </c>
      <c r="K21" s="18">
        <f>H21-J21</f>
        <v>0</v>
      </c>
      <c r="L21" s="17">
        <v>0</v>
      </c>
      <c r="M21" s="16">
        <v>16</v>
      </c>
      <c r="N21" s="22">
        <f>H21*24*L21*M21</f>
        <v>0</v>
      </c>
    </row>
    <row r="22" spans="1:14" ht="85.5" customHeight="1" thickBot="1" x14ac:dyDescent="0.25">
      <c r="A22" s="81"/>
      <c r="B22" s="179"/>
      <c r="C22" s="65" t="s">
        <v>94</v>
      </c>
      <c r="D22" s="50">
        <f t="shared" ref="D22" si="8">E22+F22</f>
        <v>100</v>
      </c>
      <c r="E22" s="51">
        <v>100</v>
      </c>
      <c r="F22" s="51">
        <v>0</v>
      </c>
      <c r="G22" s="51">
        <v>0</v>
      </c>
      <c r="H22" s="78">
        <f t="shared" ref="H22" si="9">F22-G22</f>
        <v>0</v>
      </c>
      <c r="I22" s="52">
        <v>0</v>
      </c>
      <c r="J22" s="3">
        <v>0</v>
      </c>
      <c r="K22" s="18">
        <f t="shared" ref="K22" si="10">H22-J22</f>
        <v>0</v>
      </c>
      <c r="L22" s="53">
        <v>0</v>
      </c>
      <c r="M22" s="21">
        <v>5</v>
      </c>
      <c r="N22" s="54">
        <f t="shared" ref="N22" si="11">H22*24*L22*M22</f>
        <v>0</v>
      </c>
    </row>
    <row r="23" spans="1:14" ht="25.5" customHeight="1" thickBot="1" x14ac:dyDescent="0.25">
      <c r="A23" s="82"/>
      <c r="B23" s="83"/>
      <c r="C23" s="65"/>
      <c r="D23" s="50"/>
      <c r="E23" s="51"/>
      <c r="F23" s="51"/>
      <c r="G23" s="51"/>
      <c r="H23" s="78"/>
      <c r="I23" s="52"/>
      <c r="J23" s="3"/>
      <c r="K23" s="18"/>
      <c r="L23" s="53"/>
      <c r="M23" s="21"/>
      <c r="N23" s="54">
        <f>SUM(N5:N22)</f>
        <v>1466820</v>
      </c>
    </row>
    <row r="24" spans="1:14" ht="15.95" customHeight="1" x14ac:dyDescent="0.2">
      <c r="C24" s="1"/>
      <c r="H24" s="1"/>
    </row>
    <row r="25" spans="1:14" ht="15.95" customHeight="1" x14ac:dyDescent="0.2">
      <c r="C25" s="1"/>
      <c r="H25" s="1"/>
    </row>
    <row r="27" spans="1:14" ht="15.95" customHeight="1" x14ac:dyDescent="0.2">
      <c r="C27" s="1"/>
      <c r="H27" s="1"/>
    </row>
    <row r="28" spans="1:14" ht="15.95" customHeight="1" x14ac:dyDescent="0.2">
      <c r="C28" s="1"/>
      <c r="H28" s="1"/>
    </row>
    <row r="29" spans="1:14" ht="15.95" customHeight="1" x14ac:dyDescent="0.2">
      <c r="C29" s="1"/>
      <c r="H29" s="1"/>
    </row>
    <row r="30" spans="1:14" ht="15.95" customHeight="1" x14ac:dyDescent="0.2">
      <c r="C30" s="1"/>
      <c r="H30" s="1"/>
    </row>
    <row r="31" spans="1:14" ht="15.95" customHeight="1" x14ac:dyDescent="0.2">
      <c r="C31" s="1"/>
      <c r="H31" s="1"/>
    </row>
    <row r="32" spans="1:14" ht="15.95" customHeight="1" x14ac:dyDescent="0.2">
      <c r="C32" s="1"/>
      <c r="H32" s="1"/>
    </row>
    <row r="33" spans="3:8" ht="15.95" customHeight="1" x14ac:dyDescent="0.2">
      <c r="C33" s="1"/>
      <c r="H33" s="1"/>
    </row>
    <row r="34" spans="3:8" ht="15.95" customHeight="1" x14ac:dyDescent="0.2">
      <c r="C34" s="1"/>
      <c r="H34" s="1"/>
    </row>
    <row r="35" spans="3:8" ht="15.95" customHeight="1" x14ac:dyDescent="0.2">
      <c r="C35" s="1"/>
      <c r="H35" s="1"/>
    </row>
    <row r="36" spans="3:8" ht="15.95" customHeight="1" x14ac:dyDescent="0.2">
      <c r="C36" s="1"/>
      <c r="H36" s="1"/>
    </row>
    <row r="37" spans="3:8" ht="15.95" customHeight="1" x14ac:dyDescent="0.2">
      <c r="C37" s="1"/>
      <c r="H37" s="1"/>
    </row>
    <row r="38" spans="3:8" ht="15.95" customHeight="1" x14ac:dyDescent="0.2">
      <c r="C38" s="1"/>
      <c r="H38" s="1"/>
    </row>
    <row r="39" spans="3:8" ht="15.95" customHeight="1" x14ac:dyDescent="0.2">
      <c r="C39" s="1"/>
      <c r="H39" s="1"/>
    </row>
    <row r="40" spans="3:8" ht="15.95" customHeight="1" x14ac:dyDescent="0.2">
      <c r="C40" s="1"/>
      <c r="H40" s="1"/>
    </row>
    <row r="41" spans="3:8" ht="15.95" customHeight="1" x14ac:dyDescent="0.2">
      <c r="C41" s="1"/>
      <c r="H41" s="1"/>
    </row>
    <row r="42" spans="3:8" ht="15.95" customHeight="1" x14ac:dyDescent="0.2">
      <c r="C42" s="1"/>
      <c r="H42" s="1"/>
    </row>
    <row r="43" spans="3:8" ht="15.95" customHeight="1" x14ac:dyDescent="0.2">
      <c r="C43" s="1"/>
      <c r="H43" s="1"/>
    </row>
    <row r="44" spans="3:8" ht="15.95" customHeight="1" x14ac:dyDescent="0.2">
      <c r="C44" s="1"/>
      <c r="H44" s="1"/>
    </row>
    <row r="45" spans="3:8" ht="15.95" customHeight="1" x14ac:dyDescent="0.2">
      <c r="C45" s="1"/>
      <c r="H45" s="1"/>
    </row>
    <row r="46" spans="3:8" ht="15.95" customHeight="1" x14ac:dyDescent="0.2">
      <c r="C46" s="1"/>
      <c r="H46" s="1"/>
    </row>
    <row r="47" spans="3:8" ht="15.95" customHeight="1" x14ac:dyDescent="0.2">
      <c r="C47" s="1"/>
      <c r="H47" s="1"/>
    </row>
    <row r="48" spans="3:8" ht="15.95" customHeight="1" x14ac:dyDescent="0.2">
      <c r="C48" s="1"/>
      <c r="H48" s="1"/>
    </row>
    <row r="49" spans="3:8" ht="15.95" customHeight="1" x14ac:dyDescent="0.2">
      <c r="C49" s="1"/>
      <c r="H49" s="1"/>
    </row>
    <row r="52" spans="3:8" ht="12.75" customHeight="1" x14ac:dyDescent="0.2">
      <c r="C52" s="1"/>
      <c r="H52" s="1"/>
    </row>
    <row r="53" spans="3:8" ht="12.75" customHeight="1" x14ac:dyDescent="0.2">
      <c r="C53" s="1"/>
      <c r="H53" s="1"/>
    </row>
    <row r="54" spans="3:8" ht="15.95" customHeight="1" x14ac:dyDescent="0.2">
      <c r="C54" s="1"/>
      <c r="H54" s="1"/>
    </row>
    <row r="55" spans="3:8" ht="15.95" customHeight="1" x14ac:dyDescent="0.2">
      <c r="C55" s="1"/>
      <c r="H55" s="1"/>
    </row>
    <row r="56" spans="3:8" ht="15.95" customHeight="1" x14ac:dyDescent="0.2">
      <c r="C56" s="1"/>
      <c r="H56" s="1"/>
    </row>
    <row r="57" spans="3:8" ht="15.95" customHeight="1" x14ac:dyDescent="0.2">
      <c r="C57" s="1"/>
      <c r="H57" s="1"/>
    </row>
    <row r="58" spans="3:8" ht="15.95" customHeight="1" x14ac:dyDescent="0.2">
      <c r="C58" s="1"/>
      <c r="H58" s="1"/>
    </row>
    <row r="59" spans="3:8" ht="12.75" customHeight="1" x14ac:dyDescent="0.2">
      <c r="C59" s="1"/>
      <c r="H59" s="1"/>
    </row>
    <row r="60" spans="3:8" ht="15.95" customHeight="1" x14ac:dyDescent="0.2">
      <c r="C60" s="1"/>
      <c r="H60" s="1"/>
    </row>
    <row r="61" spans="3:8" ht="15.95" customHeight="1" x14ac:dyDescent="0.2">
      <c r="C61" s="1"/>
      <c r="H61" s="1"/>
    </row>
    <row r="62" spans="3:8" ht="15.95" customHeight="1" x14ac:dyDescent="0.2">
      <c r="C62" s="1"/>
      <c r="H62" s="1"/>
    </row>
    <row r="63" spans="3:8" ht="15.95" customHeight="1" x14ac:dyDescent="0.2">
      <c r="C63" s="1"/>
      <c r="H63" s="1"/>
    </row>
    <row r="64" spans="3:8" ht="15.95" customHeight="1" x14ac:dyDescent="0.2">
      <c r="C64" s="1"/>
      <c r="H64" s="1"/>
    </row>
    <row r="65" spans="3:8" ht="15.95" customHeight="1" x14ac:dyDescent="0.2">
      <c r="C65" s="1"/>
      <c r="H65" s="1"/>
    </row>
    <row r="66" spans="3:8" ht="15.95" customHeight="1" x14ac:dyDescent="0.2">
      <c r="C66" s="1"/>
      <c r="H66" s="1"/>
    </row>
    <row r="67" spans="3:8" ht="15.95" customHeight="1" x14ac:dyDescent="0.2">
      <c r="C67" s="1"/>
      <c r="H67" s="1"/>
    </row>
    <row r="68" spans="3:8" ht="15.95" customHeight="1" x14ac:dyDescent="0.2">
      <c r="C68" s="1"/>
      <c r="H68" s="1"/>
    </row>
    <row r="69" spans="3:8" ht="15.95" customHeight="1" x14ac:dyDescent="0.2">
      <c r="C69" s="1"/>
      <c r="H69" s="1"/>
    </row>
    <row r="70" spans="3:8" ht="15.95" customHeight="1" x14ac:dyDescent="0.2">
      <c r="C70" s="1"/>
      <c r="H70" s="1"/>
    </row>
    <row r="71" spans="3:8" ht="15.95" customHeight="1" x14ac:dyDescent="0.2">
      <c r="C71" s="1"/>
      <c r="H71" s="1"/>
    </row>
    <row r="72" spans="3:8" ht="15.95" customHeight="1" x14ac:dyDescent="0.2">
      <c r="C72" s="1"/>
      <c r="H72" s="1"/>
    </row>
    <row r="73" spans="3:8" ht="15.95" customHeight="1" x14ac:dyDescent="0.2">
      <c r="C73" s="1"/>
      <c r="H73" s="1"/>
    </row>
    <row r="74" spans="3:8" ht="15.95" customHeight="1" x14ac:dyDescent="0.2">
      <c r="C74" s="1"/>
      <c r="H74" s="1"/>
    </row>
    <row r="75" spans="3:8" ht="15.95" customHeight="1" x14ac:dyDescent="0.2">
      <c r="C75" s="1"/>
      <c r="H75" s="1"/>
    </row>
    <row r="76" spans="3:8" ht="15.95" customHeight="1" x14ac:dyDescent="0.2">
      <c r="C76" s="1"/>
      <c r="H76" s="1"/>
    </row>
    <row r="77" spans="3:8" ht="15.95" customHeight="1" x14ac:dyDescent="0.2">
      <c r="C77" s="1"/>
      <c r="H77" s="1"/>
    </row>
    <row r="78" spans="3:8" ht="15.95" customHeight="1" x14ac:dyDescent="0.2">
      <c r="C78" s="1"/>
      <c r="H78" s="1"/>
    </row>
    <row r="79" spans="3:8" ht="15.95" customHeight="1" x14ac:dyDescent="0.2">
      <c r="C79" s="1"/>
      <c r="H79" s="1"/>
    </row>
    <row r="80" spans="3:8" ht="15.95" customHeight="1" x14ac:dyDescent="0.2">
      <c r="C80" s="1"/>
      <c r="H80" s="1"/>
    </row>
    <row r="81" spans="3:8" ht="15.95" customHeight="1" x14ac:dyDescent="0.2">
      <c r="C81" s="1"/>
      <c r="H81" s="1"/>
    </row>
    <row r="82" spans="3:8" ht="15.95" customHeight="1" x14ac:dyDescent="0.2">
      <c r="C82" s="1"/>
      <c r="H82" s="1"/>
    </row>
    <row r="85" spans="3:8" ht="12.75" customHeight="1" x14ac:dyDescent="0.2">
      <c r="C85" s="1"/>
      <c r="H85" s="1"/>
    </row>
    <row r="86" spans="3:8" ht="12.75" customHeight="1" x14ac:dyDescent="0.2">
      <c r="C86" s="1"/>
      <c r="H86" s="1"/>
    </row>
    <row r="87" spans="3:8" ht="15.95" customHeight="1" x14ac:dyDescent="0.2">
      <c r="C87" s="1"/>
      <c r="H87" s="1"/>
    </row>
    <row r="88" spans="3:8" ht="15.95" customHeight="1" x14ac:dyDescent="0.2">
      <c r="C88" s="1"/>
      <c r="H88" s="1"/>
    </row>
    <row r="89" spans="3:8" ht="15.95" customHeight="1" x14ac:dyDescent="0.2">
      <c r="C89" s="1"/>
      <c r="H89" s="1"/>
    </row>
    <row r="90" spans="3:8" ht="15.95" customHeight="1" x14ac:dyDescent="0.2">
      <c r="C90" s="1"/>
      <c r="H90" s="1"/>
    </row>
    <row r="91" spans="3:8" ht="15.95" customHeight="1" x14ac:dyDescent="0.2">
      <c r="C91" s="1"/>
      <c r="H91" s="1"/>
    </row>
    <row r="93" spans="3:8" ht="15.95" customHeight="1" x14ac:dyDescent="0.2">
      <c r="C93" s="1"/>
      <c r="H93" s="1"/>
    </row>
    <row r="94" spans="3:8" ht="15.95" customHeight="1" x14ac:dyDescent="0.2">
      <c r="C94" s="1"/>
      <c r="H94" s="1"/>
    </row>
    <row r="95" spans="3:8" ht="15.95" customHeight="1" x14ac:dyDescent="0.2">
      <c r="C95" s="1"/>
      <c r="H95" s="1"/>
    </row>
    <row r="96" spans="3:8" ht="15.95" customHeight="1" x14ac:dyDescent="0.2">
      <c r="C96" s="1"/>
      <c r="H96" s="1"/>
    </row>
    <row r="97" spans="3:8" ht="15.95" customHeight="1" x14ac:dyDescent="0.2">
      <c r="C97" s="1"/>
      <c r="H97" s="1"/>
    </row>
    <row r="98" spans="3:8" ht="15.95" customHeight="1" x14ac:dyDescent="0.2">
      <c r="C98" s="1"/>
      <c r="H98" s="1"/>
    </row>
    <row r="99" spans="3:8" ht="15.95" customHeight="1" x14ac:dyDescent="0.2">
      <c r="C99" s="1"/>
      <c r="H99" s="1"/>
    </row>
    <row r="100" spans="3:8" ht="15.95" customHeight="1" x14ac:dyDescent="0.2">
      <c r="C100" s="1"/>
      <c r="H100" s="1"/>
    </row>
    <row r="101" spans="3:8" ht="15.95" customHeight="1" x14ac:dyDescent="0.2">
      <c r="C101" s="1"/>
      <c r="H101" s="1"/>
    </row>
    <row r="102" spans="3:8" ht="15.95" customHeight="1" x14ac:dyDescent="0.2">
      <c r="C102" s="1"/>
      <c r="H102" s="1"/>
    </row>
    <row r="103" spans="3:8" ht="15.95" customHeight="1" x14ac:dyDescent="0.2">
      <c r="C103" s="1"/>
      <c r="H103" s="1"/>
    </row>
    <row r="104" spans="3:8" ht="15.95" customHeight="1" x14ac:dyDescent="0.2">
      <c r="C104" s="1"/>
      <c r="H104" s="1"/>
    </row>
    <row r="105" spans="3:8" ht="15.95" customHeight="1" x14ac:dyDescent="0.2">
      <c r="C105" s="1"/>
      <c r="H105" s="1"/>
    </row>
    <row r="106" spans="3:8" ht="15.95" customHeight="1" x14ac:dyDescent="0.2">
      <c r="C106" s="1"/>
      <c r="H106" s="1"/>
    </row>
    <row r="107" spans="3:8" ht="15.95" customHeight="1" x14ac:dyDescent="0.2">
      <c r="C107" s="1"/>
      <c r="H107" s="1"/>
    </row>
    <row r="108" spans="3:8" ht="15.95" customHeight="1" x14ac:dyDescent="0.2">
      <c r="C108" s="1"/>
      <c r="H108" s="1"/>
    </row>
    <row r="109" spans="3:8" ht="15.95" customHeight="1" x14ac:dyDescent="0.2">
      <c r="C109" s="1"/>
      <c r="H109" s="1"/>
    </row>
    <row r="110" spans="3:8" ht="15.95" customHeight="1" x14ac:dyDescent="0.2">
      <c r="C110" s="1"/>
      <c r="H110" s="1"/>
    </row>
    <row r="111" spans="3:8" ht="15.95" customHeight="1" x14ac:dyDescent="0.2">
      <c r="C111" s="1"/>
      <c r="H111" s="1"/>
    </row>
    <row r="112" spans="3:8" ht="15.95" customHeight="1" x14ac:dyDescent="0.2">
      <c r="C112" s="1"/>
      <c r="H112" s="1"/>
    </row>
    <row r="113" spans="3:8" ht="15.95" customHeight="1" x14ac:dyDescent="0.2">
      <c r="C113" s="1"/>
      <c r="H113" s="1"/>
    </row>
    <row r="114" spans="3:8" ht="15.95" customHeight="1" x14ac:dyDescent="0.2">
      <c r="C114" s="1"/>
      <c r="H114" s="1"/>
    </row>
    <row r="115" spans="3:8" ht="15.95" customHeight="1" x14ac:dyDescent="0.2">
      <c r="C115" s="1"/>
      <c r="H115" s="1"/>
    </row>
    <row r="118" spans="3:8" ht="26.25" customHeight="1" x14ac:dyDescent="0.2">
      <c r="C118" s="1"/>
      <c r="H118" s="1"/>
    </row>
    <row r="121" spans="3:8" ht="27" customHeight="1" x14ac:dyDescent="0.2">
      <c r="C121" s="1"/>
      <c r="H121" s="1"/>
    </row>
    <row r="122" spans="3:8" ht="24.75" customHeight="1" x14ac:dyDescent="0.2">
      <c r="C122" s="1"/>
      <c r="H122" s="1"/>
    </row>
    <row r="123" spans="3:8" ht="25.5" customHeight="1" x14ac:dyDescent="0.2">
      <c r="C123" s="1"/>
      <c r="H123" s="1"/>
    </row>
    <row r="124" spans="3:8" ht="25.5" customHeight="1" x14ac:dyDescent="0.2">
      <c r="C124" s="1"/>
      <c r="H124" s="1"/>
    </row>
    <row r="129" spans="3:8" ht="12.75" customHeight="1" x14ac:dyDescent="0.2">
      <c r="C129" s="1"/>
      <c r="H129" s="1"/>
    </row>
    <row r="138" spans="3:8" ht="12.75" x14ac:dyDescent="0.2">
      <c r="C138" s="1"/>
      <c r="H138" s="1"/>
    </row>
  </sheetData>
  <mergeCells count="10">
    <mergeCell ref="A5:A11"/>
    <mergeCell ref="B6:B8"/>
    <mergeCell ref="B9:B11"/>
    <mergeCell ref="B13:B18"/>
    <mergeCell ref="B19:B22"/>
    <mergeCell ref="C1:E1"/>
    <mergeCell ref="A2:N2"/>
    <mergeCell ref="A1:B1"/>
    <mergeCell ref="G1:H1"/>
    <mergeCell ref="A4:B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2018-06-13T11:49:11Z</cp:lastPrinted>
  <dcterms:created xsi:type="dcterms:W3CDTF">2005-06-22T10:45:23Z</dcterms:created>
  <dcterms:modified xsi:type="dcterms:W3CDTF">2018-07-13T05:46:36Z</dcterms:modified>
</cp:coreProperties>
</file>